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tabRatio="971" activeTab="0"/>
  </bookViews>
  <sheets>
    <sheet name="5年度" sheetId="1" r:id="rId1"/>
  </sheets>
  <definedNames>
    <definedName name="_xlnm.Print_Area" localSheetId="0">'5年度'!$A$1:$I$59</definedName>
  </definedNames>
  <calcPr fullCalcOnLoad="1"/>
</workbook>
</file>

<file path=xl/sharedStrings.xml><?xml version="1.0" encoding="utf-8"?>
<sst xmlns="http://schemas.openxmlformats.org/spreadsheetml/2006/main" count="83" uniqueCount="56">
  <si>
    <t>胃がん</t>
  </si>
  <si>
    <t>４０～６９歳</t>
  </si>
  <si>
    <t>３０～３９歳</t>
  </si>
  <si>
    <t>肺がん</t>
  </si>
  <si>
    <t>子宮がん</t>
  </si>
  <si>
    <t>大腸がん</t>
  </si>
  <si>
    <t>内視鏡</t>
  </si>
  <si>
    <t>透　視</t>
  </si>
  <si>
    <t>前立腺がん</t>
  </si>
  <si>
    <t>２０～６９歳</t>
  </si>
  <si>
    <t>５０～６９歳</t>
  </si>
  <si>
    <t>４０～４９歳</t>
  </si>
  <si>
    <t>視触診+
マンモ
保健所</t>
  </si>
  <si>
    <t>乳がん</t>
  </si>
  <si>
    <t>７０歳以上・生保・非課税</t>
  </si>
  <si>
    <t>生保・非課税</t>
  </si>
  <si>
    <t>視触診＋
マンモ
２方向</t>
  </si>
  <si>
    <t>Ｘ線</t>
  </si>
  <si>
    <t>Ｘ線
+
喀痰</t>
  </si>
  <si>
    <t>受診者
自己負担</t>
  </si>
  <si>
    <t>市国保３０～６９歳</t>
  </si>
  <si>
    <t>市国保４０～６９歳</t>
  </si>
  <si>
    <t>市国保２０～６９歳</t>
  </si>
  <si>
    <t>市国保５０～６９歳</t>
  </si>
  <si>
    <t>市国保４０～４９歳</t>
  </si>
  <si>
    <t>医療機関分</t>
  </si>
  <si>
    <t>検診項目</t>
  </si>
  <si>
    <t>無料クーポン券対象者</t>
  </si>
  <si>
    <t>無料クーポン券対象者（市国保）</t>
  </si>
  <si>
    <t>無料クーポン券対象者（市国保以外）</t>
  </si>
  <si>
    <t>医師会読影型
医療機関</t>
  </si>
  <si>
    <t>医師会
読影料</t>
  </si>
  <si>
    <t>単位：円</t>
  </si>
  <si>
    <t>差引き
委託料</t>
  </si>
  <si>
    <t>30歳台・40歳以上PM</t>
  </si>
  <si>
    <t>◎市国保30歳台・40歳以上PM等</t>
  </si>
  <si>
    <t>40歳以上PM等無料クーポン対象者</t>
  </si>
  <si>
    <t>B＋C</t>
  </si>
  <si>
    <t>肝炎ウイルス
検診</t>
  </si>
  <si>
    <t>２０歳
以上</t>
  </si>
  <si>
    <t>視触診＋
エコー</t>
  </si>
  <si>
    <t>視触診＋
マンモ
１方向</t>
  </si>
  <si>
    <t>検診単価
(H25)</t>
  </si>
  <si>
    <t>※生保＝生活保護受給世帯の者　非課税＝市民税非課税世帯の者　</t>
  </si>
  <si>
    <t>　市国保＝佐世保市国民健康保険加入者の者</t>
  </si>
  <si>
    <t>検診単価</t>
  </si>
  <si>
    <t>頸部</t>
  </si>
  <si>
    <t>頸部
＋
体部</t>
  </si>
  <si>
    <t>７０歳以上PM等・生保・非課税</t>
  </si>
  <si>
    <t>自院読影型医療機関</t>
  </si>
  <si>
    <t>差引き委託料</t>
  </si>
  <si>
    <t>医療機関分委託料単価 ＝ 検診単価 － 受診者自己負担(医療機関窓口で支払) － 医師会読影料</t>
  </si>
  <si>
    <t>※消費税及び地方消費税１０％を含む</t>
  </si>
  <si>
    <t>Bのみ</t>
  </si>
  <si>
    <t>Cのみ</t>
  </si>
  <si>
    <t>令和５年度　がん検診及び肝炎ウィルス検診委託単価表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</si>
</sst>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_ ;[Red]\-#,##0.00\ 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b/>
      <sz val="11"/>
      <name val="Arial Black"/>
      <family val="2"/>
    </font>
    <font>
      <sz val="10"/>
      <name val="HGPｺﾞｼｯｸM"/>
      <family val="3"/>
    </font>
    <font>
      <sz val="9"/>
      <name val="HGPｺﾞｼｯｸM"/>
      <family val="3"/>
    </font>
    <font>
      <sz val="14"/>
      <name val="HGP明朝E"/>
      <family val="1"/>
    </font>
    <font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5" fillId="0" borderId="12" xfId="49" applyNumberFormat="1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 shrinkToFit="1"/>
    </xf>
    <xf numFmtId="38" fontId="6" fillId="0" borderId="18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 wrapText="1"/>
    </xf>
    <xf numFmtId="38" fontId="10" fillId="0" borderId="15" xfId="49" applyFont="1" applyFill="1" applyBorder="1" applyAlignment="1">
      <alignment horizontal="center" vertical="center" wrapText="1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0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32" xfId="49" applyFont="1" applyFill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 wrapText="1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center" vertical="center" wrapText="1"/>
    </xf>
    <xf numFmtId="38" fontId="5" fillId="0" borderId="15" xfId="49" applyFont="1" applyFill="1" applyBorder="1" applyAlignment="1">
      <alignment horizontal="center" vertical="center" wrapText="1"/>
    </xf>
    <xf numFmtId="38" fontId="5" fillId="0" borderId="14" xfId="49" applyFont="1" applyFill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center" vertical="center" textRotation="255"/>
    </xf>
    <xf numFmtId="38" fontId="4" fillId="0" borderId="15" xfId="49" applyFont="1" applyFill="1" applyBorder="1" applyAlignment="1">
      <alignment horizontal="center" vertical="center" textRotation="255"/>
    </xf>
    <xf numFmtId="38" fontId="4" fillId="0" borderId="16" xfId="49" applyFont="1" applyFill="1" applyBorder="1" applyAlignment="1">
      <alignment horizontal="center" vertical="center" textRotation="255"/>
    </xf>
    <xf numFmtId="38" fontId="4" fillId="0" borderId="14" xfId="49" applyFont="1" applyFill="1" applyBorder="1" applyAlignment="1">
      <alignment horizontal="center" vertical="center" textRotation="255"/>
    </xf>
    <xf numFmtId="38" fontId="6" fillId="0" borderId="18" xfId="49" applyFont="1" applyFill="1" applyBorder="1" applyAlignment="1">
      <alignment vertical="center"/>
    </xf>
    <xf numFmtId="38" fontId="5" fillId="0" borderId="11" xfId="49" applyNumberFormat="1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/>
    </xf>
    <xf numFmtId="38" fontId="5" fillId="0" borderId="35" xfId="49" applyFont="1" applyFill="1" applyBorder="1" applyAlignment="1">
      <alignment horizontal="right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33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 wrapText="1"/>
    </xf>
    <xf numFmtId="38" fontId="4" fillId="0" borderId="35" xfId="49" applyFont="1" applyBorder="1" applyAlignment="1">
      <alignment horizontal="center" vertical="center" wrapText="1"/>
    </xf>
    <xf numFmtId="38" fontId="4" fillId="0" borderId="36" xfId="49" applyFont="1" applyBorder="1" applyAlignment="1">
      <alignment horizontal="center" vertical="center" wrapText="1"/>
    </xf>
    <xf numFmtId="38" fontId="4" fillId="0" borderId="34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37" xfId="49" applyFont="1" applyFill="1" applyBorder="1" applyAlignment="1">
      <alignment horizontal="center" vertical="center" wrapText="1"/>
    </xf>
    <xf numFmtId="38" fontId="4" fillId="0" borderId="38" xfId="49" applyFont="1" applyFill="1" applyBorder="1" applyAlignment="1">
      <alignment horizontal="center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5" fillId="0" borderId="12" xfId="49" applyNumberFormat="1" applyFont="1" applyFill="1" applyBorder="1" applyAlignment="1">
      <alignment horizontal="right" vertical="center"/>
    </xf>
    <xf numFmtId="38" fontId="9" fillId="0" borderId="0" xfId="49" applyFont="1" applyBorder="1" applyAlignment="1">
      <alignment horizontal="center" vertical="center" shrinkToFit="1"/>
    </xf>
    <xf numFmtId="38" fontId="6" fillId="0" borderId="40" xfId="49" applyFont="1" applyFill="1" applyBorder="1" applyAlignment="1">
      <alignment vertical="center"/>
    </xf>
    <xf numFmtId="38" fontId="6" fillId="0" borderId="41" xfId="49" applyFont="1" applyFill="1" applyBorder="1" applyAlignment="1">
      <alignment vertical="center"/>
    </xf>
    <xf numFmtId="38" fontId="6" fillId="0" borderId="4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1">
      <selection activeCell="J7" sqref="J7"/>
    </sheetView>
  </sheetViews>
  <sheetFormatPr defaultColWidth="8.875" defaultRowHeight="15" customHeight="1"/>
  <cols>
    <col min="1" max="1" width="3.125" style="1" customWidth="1"/>
    <col min="2" max="2" width="9.25390625" style="1" customWidth="1"/>
    <col min="3" max="3" width="27.25390625" style="1" customWidth="1"/>
    <col min="4" max="4" width="10.25390625" style="2" bestFit="1" customWidth="1"/>
    <col min="5" max="5" width="10.25390625" style="2" customWidth="1"/>
    <col min="6" max="6" width="9.25390625" style="2" customWidth="1"/>
    <col min="7" max="7" width="8.875" style="2" hidden="1" customWidth="1"/>
    <col min="8" max="8" width="10.00390625" style="1" customWidth="1"/>
    <col min="9" max="9" width="8.50390625" style="1" customWidth="1"/>
    <col min="10" max="16384" width="8.875" style="1" customWidth="1"/>
  </cols>
  <sheetData>
    <row r="1" spans="1:9" ht="21.75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</row>
    <row r="2" ht="6.75" customHeight="1" thickBot="1">
      <c r="A2" s="22"/>
    </row>
    <row r="3" spans="1:9" ht="16.5" customHeight="1" thickBot="1">
      <c r="A3" s="27" t="s">
        <v>51</v>
      </c>
      <c r="B3" s="28"/>
      <c r="C3" s="28"/>
      <c r="D3" s="29"/>
      <c r="E3" s="29"/>
      <c r="F3" s="29"/>
      <c r="G3" s="28"/>
      <c r="H3" s="28"/>
      <c r="I3" s="30"/>
    </row>
    <row r="4" ht="14.25" thickBot="1">
      <c r="I4" s="1" t="s">
        <v>32</v>
      </c>
    </row>
    <row r="5" spans="1:9" ht="13.5">
      <c r="A5" s="31" t="s">
        <v>26</v>
      </c>
      <c r="B5" s="32"/>
      <c r="C5" s="33"/>
      <c r="D5" s="37" t="s">
        <v>45</v>
      </c>
      <c r="E5" s="39" t="s">
        <v>19</v>
      </c>
      <c r="F5" s="41" t="s">
        <v>50</v>
      </c>
      <c r="G5" s="42"/>
      <c r="H5" s="43"/>
      <c r="I5" s="44" t="s">
        <v>31</v>
      </c>
    </row>
    <row r="6" spans="1:9" ht="21">
      <c r="A6" s="34"/>
      <c r="B6" s="35"/>
      <c r="C6" s="36"/>
      <c r="D6" s="38"/>
      <c r="E6" s="40"/>
      <c r="F6" s="26" t="s">
        <v>49</v>
      </c>
      <c r="G6" s="25"/>
      <c r="H6" s="26" t="s">
        <v>30</v>
      </c>
      <c r="I6" s="45"/>
    </row>
    <row r="7" spans="1:9" ht="13.5" customHeight="1">
      <c r="A7" s="46" t="s">
        <v>0</v>
      </c>
      <c r="B7" s="47" t="s">
        <v>6</v>
      </c>
      <c r="C7" s="18" t="s">
        <v>14</v>
      </c>
      <c r="D7" s="50">
        <v>14654</v>
      </c>
      <c r="E7" s="6">
        <v>0</v>
      </c>
      <c r="F7" s="23">
        <f>D7-E7</f>
        <v>14654</v>
      </c>
      <c r="G7" s="8">
        <f>F7</f>
        <v>14654</v>
      </c>
      <c r="H7" s="8">
        <f>F7-I7</f>
        <v>13702</v>
      </c>
      <c r="I7" s="51">
        <f>ROUNDDOWN(D7*0.065,0)</f>
        <v>952</v>
      </c>
    </row>
    <row r="8" spans="1:9" ht="13.5" customHeight="1">
      <c r="A8" s="46"/>
      <c r="B8" s="48"/>
      <c r="C8" s="18" t="s">
        <v>20</v>
      </c>
      <c r="D8" s="50"/>
      <c r="E8" s="6">
        <v>0</v>
      </c>
      <c r="F8" s="23">
        <f>D7-E8</f>
        <v>14654</v>
      </c>
      <c r="G8" s="8">
        <f aca="true" t="shared" si="0" ref="G8:G20">F8</f>
        <v>14654</v>
      </c>
      <c r="H8" s="8">
        <f>F8-I7</f>
        <v>13702</v>
      </c>
      <c r="I8" s="51"/>
    </row>
    <row r="9" spans="1:9" ht="13.5" customHeight="1">
      <c r="A9" s="46"/>
      <c r="B9" s="48"/>
      <c r="C9" s="18" t="s">
        <v>1</v>
      </c>
      <c r="D9" s="50"/>
      <c r="E9" s="6">
        <v>1000</v>
      </c>
      <c r="F9" s="23">
        <f>D7-E9</f>
        <v>13654</v>
      </c>
      <c r="G9" s="8">
        <f t="shared" si="0"/>
        <v>13654</v>
      </c>
      <c r="H9" s="8">
        <f>F9-I7</f>
        <v>12702</v>
      </c>
      <c r="I9" s="51"/>
    </row>
    <row r="10" spans="1:9" ht="13.5" customHeight="1">
      <c r="A10" s="46"/>
      <c r="B10" s="49"/>
      <c r="C10" s="18" t="s">
        <v>2</v>
      </c>
      <c r="D10" s="50"/>
      <c r="E10" s="6">
        <v>3000</v>
      </c>
      <c r="F10" s="23">
        <f>D7-E10</f>
        <v>11654</v>
      </c>
      <c r="G10" s="8">
        <f t="shared" si="0"/>
        <v>11654</v>
      </c>
      <c r="H10" s="8">
        <f>F10-I7</f>
        <v>10702</v>
      </c>
      <c r="I10" s="51"/>
    </row>
    <row r="11" spans="1:9" ht="13.5" customHeight="1">
      <c r="A11" s="46"/>
      <c r="B11" s="47" t="s">
        <v>7</v>
      </c>
      <c r="C11" s="18" t="s">
        <v>14</v>
      </c>
      <c r="D11" s="50">
        <v>10322</v>
      </c>
      <c r="E11" s="6">
        <v>0</v>
      </c>
      <c r="F11" s="23">
        <f>D11-E11</f>
        <v>10322</v>
      </c>
      <c r="G11" s="8">
        <f t="shared" si="0"/>
        <v>10322</v>
      </c>
      <c r="H11" s="8">
        <f>F11-I11</f>
        <v>9652</v>
      </c>
      <c r="I11" s="51">
        <f>ROUNDDOWN(D11*0.065,0)</f>
        <v>670</v>
      </c>
    </row>
    <row r="12" spans="1:9" ht="13.5" customHeight="1">
      <c r="A12" s="46"/>
      <c r="B12" s="48"/>
      <c r="C12" s="18" t="s">
        <v>20</v>
      </c>
      <c r="D12" s="50"/>
      <c r="E12" s="6">
        <v>0</v>
      </c>
      <c r="F12" s="23">
        <f>D11-E12</f>
        <v>10322</v>
      </c>
      <c r="G12" s="8">
        <f t="shared" si="0"/>
        <v>10322</v>
      </c>
      <c r="H12" s="8">
        <f>F12-I11</f>
        <v>9652</v>
      </c>
      <c r="I12" s="51"/>
    </row>
    <row r="13" spans="1:9" ht="13.5" customHeight="1">
      <c r="A13" s="46"/>
      <c r="B13" s="48"/>
      <c r="C13" s="18" t="s">
        <v>1</v>
      </c>
      <c r="D13" s="50"/>
      <c r="E13" s="6">
        <v>1000</v>
      </c>
      <c r="F13" s="23">
        <f>D11-E13</f>
        <v>9322</v>
      </c>
      <c r="G13" s="8">
        <f t="shared" si="0"/>
        <v>9322</v>
      </c>
      <c r="H13" s="8">
        <f>F13-I11</f>
        <v>8652</v>
      </c>
      <c r="I13" s="51"/>
    </row>
    <row r="14" spans="1:9" ht="13.5" customHeight="1">
      <c r="A14" s="46"/>
      <c r="B14" s="49"/>
      <c r="C14" s="18" t="s">
        <v>2</v>
      </c>
      <c r="D14" s="50"/>
      <c r="E14" s="6">
        <v>3000</v>
      </c>
      <c r="F14" s="23">
        <f>D11-E14</f>
        <v>7322</v>
      </c>
      <c r="G14" s="8">
        <f t="shared" si="0"/>
        <v>7322</v>
      </c>
      <c r="H14" s="8">
        <f>F14-I11</f>
        <v>6652</v>
      </c>
      <c r="I14" s="51"/>
    </row>
    <row r="15" spans="1:9" ht="13.5" customHeight="1">
      <c r="A15" s="48" t="s">
        <v>3</v>
      </c>
      <c r="B15" s="52" t="s">
        <v>17</v>
      </c>
      <c r="C15" s="18" t="s">
        <v>14</v>
      </c>
      <c r="D15" s="54">
        <v>3631</v>
      </c>
      <c r="E15" s="9">
        <v>0</v>
      </c>
      <c r="F15" s="24">
        <f>D15-E15</f>
        <v>3631</v>
      </c>
      <c r="G15" s="8">
        <f t="shared" si="0"/>
        <v>3631</v>
      </c>
      <c r="H15" s="8">
        <f>F15-I15</f>
        <v>3395</v>
      </c>
      <c r="I15" s="55">
        <f>ROUNDDOWN(D15*0.065,0)</f>
        <v>236</v>
      </c>
    </row>
    <row r="16" spans="1:9" ht="13.5" customHeight="1">
      <c r="A16" s="48"/>
      <c r="B16" s="53"/>
      <c r="C16" s="18" t="s">
        <v>21</v>
      </c>
      <c r="D16" s="50"/>
      <c r="E16" s="6">
        <v>0</v>
      </c>
      <c r="F16" s="23">
        <f>D15-E16</f>
        <v>3631</v>
      </c>
      <c r="G16" s="8">
        <f t="shared" si="0"/>
        <v>3631</v>
      </c>
      <c r="H16" s="8">
        <f>F16-I15</f>
        <v>3395</v>
      </c>
      <c r="I16" s="55"/>
    </row>
    <row r="17" spans="1:9" ht="13.5" customHeight="1">
      <c r="A17" s="48"/>
      <c r="B17" s="53"/>
      <c r="C17" s="18" t="s">
        <v>1</v>
      </c>
      <c r="D17" s="50"/>
      <c r="E17" s="6">
        <v>400</v>
      </c>
      <c r="F17" s="23">
        <f>D15-E17</f>
        <v>3231</v>
      </c>
      <c r="G17" s="8">
        <f t="shared" si="0"/>
        <v>3231</v>
      </c>
      <c r="H17" s="8">
        <f>F17-I15</f>
        <v>2995</v>
      </c>
      <c r="I17" s="56"/>
    </row>
    <row r="18" spans="1:9" ht="13.5" customHeight="1">
      <c r="A18" s="48"/>
      <c r="B18" s="57" t="s">
        <v>18</v>
      </c>
      <c r="C18" s="18" t="s">
        <v>14</v>
      </c>
      <c r="D18" s="50">
        <v>7679</v>
      </c>
      <c r="E18" s="6">
        <v>0</v>
      </c>
      <c r="F18" s="23">
        <f>D18-E18</f>
        <v>7679</v>
      </c>
      <c r="G18" s="8">
        <f t="shared" si="0"/>
        <v>7679</v>
      </c>
      <c r="H18" s="8">
        <f>F18-I18</f>
        <v>7180</v>
      </c>
      <c r="I18" s="59">
        <f>ROUNDDOWN(D18*0.065,0)</f>
        <v>499</v>
      </c>
    </row>
    <row r="19" spans="1:9" ht="13.5" customHeight="1">
      <c r="A19" s="48"/>
      <c r="B19" s="58"/>
      <c r="C19" s="18" t="s">
        <v>21</v>
      </c>
      <c r="D19" s="50"/>
      <c r="E19" s="6">
        <v>0</v>
      </c>
      <c r="F19" s="23">
        <f>D18-E19</f>
        <v>7679</v>
      </c>
      <c r="G19" s="8">
        <f t="shared" si="0"/>
        <v>7679</v>
      </c>
      <c r="H19" s="8">
        <f>F19-I18</f>
        <v>7180</v>
      </c>
      <c r="I19" s="55"/>
    </row>
    <row r="20" spans="1:9" ht="13.5" customHeight="1">
      <c r="A20" s="49"/>
      <c r="B20" s="58"/>
      <c r="C20" s="18" t="s">
        <v>1</v>
      </c>
      <c r="D20" s="50"/>
      <c r="E20" s="6">
        <v>900</v>
      </c>
      <c r="F20" s="23">
        <f>D18-E20</f>
        <v>6779</v>
      </c>
      <c r="G20" s="8">
        <f t="shared" si="0"/>
        <v>6779</v>
      </c>
      <c r="H20" s="8">
        <f>F20-I18</f>
        <v>6280</v>
      </c>
      <c r="I20" s="56"/>
    </row>
    <row r="21" spans="1:8" ht="13.5" customHeight="1">
      <c r="A21" s="31" t="s">
        <v>5</v>
      </c>
      <c r="B21" s="60"/>
      <c r="C21" s="18" t="s">
        <v>14</v>
      </c>
      <c r="D21" s="50">
        <v>4494</v>
      </c>
      <c r="E21" s="6">
        <v>0</v>
      </c>
      <c r="F21" s="64">
        <f>D21-E21</f>
        <v>4494</v>
      </c>
      <c r="G21" s="65"/>
      <c r="H21" s="66"/>
    </row>
    <row r="22" spans="1:8" ht="13.5" customHeight="1">
      <c r="A22" s="61"/>
      <c r="B22" s="62"/>
      <c r="C22" s="18" t="s">
        <v>21</v>
      </c>
      <c r="D22" s="50"/>
      <c r="E22" s="6">
        <v>0</v>
      </c>
      <c r="F22" s="64">
        <f>D21-E22</f>
        <v>4494</v>
      </c>
      <c r="G22" s="65"/>
      <c r="H22" s="66"/>
    </row>
    <row r="23" spans="1:8" ht="13.5" customHeight="1">
      <c r="A23" s="34"/>
      <c r="B23" s="63"/>
      <c r="C23" s="18" t="s">
        <v>1</v>
      </c>
      <c r="D23" s="50"/>
      <c r="E23" s="6">
        <v>600</v>
      </c>
      <c r="F23" s="64">
        <f>D21-E23</f>
        <v>3894</v>
      </c>
      <c r="G23" s="65"/>
      <c r="H23" s="66"/>
    </row>
    <row r="24" spans="1:9" s="11" customFormat="1" ht="13.5" customHeight="1">
      <c r="A24" s="46" t="s">
        <v>4</v>
      </c>
      <c r="B24" s="53" t="s">
        <v>46</v>
      </c>
      <c r="C24" s="18" t="s">
        <v>14</v>
      </c>
      <c r="D24" s="50">
        <v>8128</v>
      </c>
      <c r="E24" s="6">
        <v>0</v>
      </c>
      <c r="F24" s="64">
        <f>D24-E24</f>
        <v>8128</v>
      </c>
      <c r="G24" s="65"/>
      <c r="H24" s="66"/>
      <c r="I24" s="1"/>
    </row>
    <row r="25" spans="1:8" s="11" customFormat="1" ht="13.5" customHeight="1">
      <c r="A25" s="46"/>
      <c r="B25" s="53"/>
      <c r="C25" s="18" t="s">
        <v>22</v>
      </c>
      <c r="D25" s="50"/>
      <c r="E25" s="6">
        <v>0</v>
      </c>
      <c r="F25" s="64">
        <f>D24-E25</f>
        <v>8128</v>
      </c>
      <c r="G25" s="65"/>
      <c r="H25" s="66"/>
    </row>
    <row r="26" spans="1:8" s="11" customFormat="1" ht="13.5" customHeight="1">
      <c r="A26" s="46"/>
      <c r="B26" s="53"/>
      <c r="C26" s="18" t="s">
        <v>27</v>
      </c>
      <c r="D26" s="50"/>
      <c r="E26" s="6">
        <v>0</v>
      </c>
      <c r="F26" s="64">
        <f>D24-E26</f>
        <v>8128</v>
      </c>
      <c r="G26" s="65"/>
      <c r="H26" s="66"/>
    </row>
    <row r="27" spans="1:8" s="11" customFormat="1" ht="13.5" customHeight="1">
      <c r="A27" s="46"/>
      <c r="B27" s="53"/>
      <c r="C27" s="18" t="s">
        <v>9</v>
      </c>
      <c r="D27" s="50"/>
      <c r="E27" s="6">
        <v>1000</v>
      </c>
      <c r="F27" s="64">
        <f>D24-E27</f>
        <v>7128</v>
      </c>
      <c r="G27" s="65"/>
      <c r="H27" s="66"/>
    </row>
    <row r="28" spans="1:8" s="11" customFormat="1" ht="13.5" customHeight="1">
      <c r="A28" s="46"/>
      <c r="B28" s="67" t="s">
        <v>47</v>
      </c>
      <c r="C28" s="18" t="s">
        <v>14</v>
      </c>
      <c r="D28" s="50">
        <v>11483</v>
      </c>
      <c r="E28" s="6">
        <v>0</v>
      </c>
      <c r="F28" s="64">
        <f>D28-E28</f>
        <v>11483</v>
      </c>
      <c r="G28" s="65"/>
      <c r="H28" s="66"/>
    </row>
    <row r="29" spans="1:8" s="11" customFormat="1" ht="13.5" customHeight="1">
      <c r="A29" s="46"/>
      <c r="B29" s="53"/>
      <c r="C29" s="18" t="s">
        <v>22</v>
      </c>
      <c r="D29" s="50"/>
      <c r="E29" s="6">
        <v>0</v>
      </c>
      <c r="F29" s="64">
        <f>D28-E29</f>
        <v>11483</v>
      </c>
      <c r="G29" s="65"/>
      <c r="H29" s="66"/>
    </row>
    <row r="30" spans="1:8" s="11" customFormat="1" ht="13.5" customHeight="1">
      <c r="A30" s="46"/>
      <c r="B30" s="53"/>
      <c r="C30" s="18" t="s">
        <v>28</v>
      </c>
      <c r="D30" s="50"/>
      <c r="E30" s="6">
        <v>0</v>
      </c>
      <c r="F30" s="64">
        <f>D28-E30</f>
        <v>11483</v>
      </c>
      <c r="G30" s="65"/>
      <c r="H30" s="66"/>
    </row>
    <row r="31" spans="1:8" s="11" customFormat="1" ht="13.5" customHeight="1">
      <c r="A31" s="46"/>
      <c r="B31" s="53"/>
      <c r="C31" s="18" t="s">
        <v>29</v>
      </c>
      <c r="D31" s="50"/>
      <c r="E31" s="6">
        <v>700</v>
      </c>
      <c r="F31" s="64">
        <f>D28-E31</f>
        <v>10783</v>
      </c>
      <c r="G31" s="65"/>
      <c r="H31" s="66"/>
    </row>
    <row r="32" spans="1:8" s="11" customFormat="1" ht="13.5" customHeight="1">
      <c r="A32" s="46"/>
      <c r="B32" s="53"/>
      <c r="C32" s="18" t="s">
        <v>9</v>
      </c>
      <c r="D32" s="50"/>
      <c r="E32" s="6">
        <v>1700</v>
      </c>
      <c r="F32" s="64">
        <f>D28-E32</f>
        <v>9783</v>
      </c>
      <c r="G32" s="65"/>
      <c r="H32" s="66"/>
    </row>
    <row r="33" spans="1:8" s="11" customFormat="1" ht="13.5" customHeight="1">
      <c r="A33" s="46" t="s">
        <v>13</v>
      </c>
      <c r="B33" s="68" t="s">
        <v>40</v>
      </c>
      <c r="C33" s="18" t="s">
        <v>48</v>
      </c>
      <c r="D33" s="50">
        <v>7001</v>
      </c>
      <c r="E33" s="6">
        <v>0</v>
      </c>
      <c r="F33" s="64">
        <f>D33-E33</f>
        <v>7001</v>
      </c>
      <c r="G33" s="65"/>
      <c r="H33" s="66"/>
    </row>
    <row r="34" spans="1:8" s="11" customFormat="1" ht="13.5" customHeight="1">
      <c r="A34" s="46"/>
      <c r="B34" s="69"/>
      <c r="C34" s="18" t="s">
        <v>35</v>
      </c>
      <c r="D34" s="50"/>
      <c r="E34" s="6">
        <v>0</v>
      </c>
      <c r="F34" s="64">
        <f>D33-E34</f>
        <v>7001</v>
      </c>
      <c r="G34" s="65"/>
      <c r="H34" s="66"/>
    </row>
    <row r="35" spans="1:8" s="11" customFormat="1" ht="13.5" customHeight="1">
      <c r="A35" s="46"/>
      <c r="B35" s="69"/>
      <c r="C35" s="18" t="s">
        <v>36</v>
      </c>
      <c r="D35" s="50"/>
      <c r="E35" s="6">
        <v>0</v>
      </c>
      <c r="F35" s="64">
        <f>D33-E35</f>
        <v>7001</v>
      </c>
      <c r="G35" s="65"/>
      <c r="H35" s="66"/>
    </row>
    <row r="36" spans="1:8" s="11" customFormat="1" ht="13.5" customHeight="1">
      <c r="A36" s="46"/>
      <c r="B36" s="70"/>
      <c r="C36" s="18" t="s">
        <v>34</v>
      </c>
      <c r="D36" s="50"/>
      <c r="E36" s="6">
        <v>1500</v>
      </c>
      <c r="F36" s="64">
        <f>D33-E36</f>
        <v>5501</v>
      </c>
      <c r="G36" s="65"/>
      <c r="H36" s="66"/>
    </row>
    <row r="37" spans="1:8" s="11" customFormat="1" ht="13.5" customHeight="1">
      <c r="A37" s="46"/>
      <c r="B37" s="68" t="s">
        <v>12</v>
      </c>
      <c r="C37" s="18" t="s">
        <v>14</v>
      </c>
      <c r="D37" s="50">
        <v>3961</v>
      </c>
      <c r="E37" s="6">
        <v>0</v>
      </c>
      <c r="F37" s="64">
        <f>D37-E37</f>
        <v>3961</v>
      </c>
      <c r="G37" s="65"/>
      <c r="H37" s="66"/>
    </row>
    <row r="38" spans="1:8" s="11" customFormat="1" ht="13.5" customHeight="1">
      <c r="A38" s="46"/>
      <c r="B38" s="69"/>
      <c r="C38" s="18" t="s">
        <v>21</v>
      </c>
      <c r="D38" s="50"/>
      <c r="E38" s="6">
        <v>0</v>
      </c>
      <c r="F38" s="64">
        <f>D37-E38</f>
        <v>3961</v>
      </c>
      <c r="G38" s="65"/>
      <c r="H38" s="66"/>
    </row>
    <row r="39" spans="1:9" ht="13.5" customHeight="1">
      <c r="A39" s="46"/>
      <c r="B39" s="69"/>
      <c r="C39" s="18" t="s">
        <v>27</v>
      </c>
      <c r="D39" s="50"/>
      <c r="E39" s="6">
        <v>0</v>
      </c>
      <c r="F39" s="64">
        <f>D37-E39</f>
        <v>3961</v>
      </c>
      <c r="G39" s="65"/>
      <c r="H39" s="66"/>
      <c r="I39" s="11"/>
    </row>
    <row r="40" spans="1:8" ht="13.5" customHeight="1">
      <c r="A40" s="46"/>
      <c r="B40" s="70"/>
      <c r="C40" s="18" t="s">
        <v>1</v>
      </c>
      <c r="D40" s="50"/>
      <c r="E40" s="6">
        <v>400</v>
      </c>
      <c r="F40" s="64">
        <f>D37-E40</f>
        <v>3561</v>
      </c>
      <c r="G40" s="65"/>
      <c r="H40" s="66"/>
    </row>
    <row r="41" spans="1:9" s="11" customFormat="1" ht="13.5" customHeight="1">
      <c r="A41" s="46"/>
      <c r="B41" s="68" t="s">
        <v>41</v>
      </c>
      <c r="C41" s="18" t="s">
        <v>14</v>
      </c>
      <c r="D41" s="50">
        <v>6032</v>
      </c>
      <c r="E41" s="6">
        <v>0</v>
      </c>
      <c r="F41" s="64">
        <f>D41-E41</f>
        <v>6032</v>
      </c>
      <c r="G41" s="65"/>
      <c r="H41" s="66"/>
      <c r="I41" s="1"/>
    </row>
    <row r="42" spans="1:8" s="11" customFormat="1" ht="13.5" customHeight="1">
      <c r="A42" s="46"/>
      <c r="B42" s="69"/>
      <c r="C42" s="18" t="s">
        <v>23</v>
      </c>
      <c r="D42" s="50"/>
      <c r="E42" s="6">
        <v>0</v>
      </c>
      <c r="F42" s="64">
        <f>D41-E42</f>
        <v>6032</v>
      </c>
      <c r="G42" s="65"/>
      <c r="H42" s="66"/>
    </row>
    <row r="43" spans="1:8" ht="13.5" customHeight="1">
      <c r="A43" s="46"/>
      <c r="B43" s="70"/>
      <c r="C43" s="18" t="s">
        <v>10</v>
      </c>
      <c r="D43" s="50"/>
      <c r="E43" s="6">
        <v>1100</v>
      </c>
      <c r="F43" s="64">
        <f>D41-E43</f>
        <v>4932</v>
      </c>
      <c r="G43" s="65"/>
      <c r="H43" s="66"/>
    </row>
    <row r="44" spans="1:8" ht="13.5" customHeight="1">
      <c r="A44" s="46"/>
      <c r="B44" s="68" t="s">
        <v>16</v>
      </c>
      <c r="C44" s="18" t="s">
        <v>15</v>
      </c>
      <c r="D44" s="50">
        <v>7982</v>
      </c>
      <c r="E44" s="6">
        <v>0</v>
      </c>
      <c r="F44" s="64">
        <f>D44-E44</f>
        <v>7982</v>
      </c>
      <c r="G44" s="65"/>
      <c r="H44" s="66"/>
    </row>
    <row r="45" spans="1:8" ht="13.5" customHeight="1">
      <c r="A45" s="46"/>
      <c r="B45" s="69"/>
      <c r="C45" s="18" t="s">
        <v>24</v>
      </c>
      <c r="D45" s="50"/>
      <c r="E45" s="6">
        <v>0</v>
      </c>
      <c r="F45" s="64">
        <f>D44-E45</f>
        <v>7982</v>
      </c>
      <c r="G45" s="65"/>
      <c r="H45" s="66"/>
    </row>
    <row r="46" spans="1:8" ht="13.5" customHeight="1">
      <c r="A46" s="46"/>
      <c r="B46" s="69"/>
      <c r="C46" s="18" t="s">
        <v>27</v>
      </c>
      <c r="D46" s="50"/>
      <c r="E46" s="6">
        <v>0</v>
      </c>
      <c r="F46" s="64">
        <f>D44-E46</f>
        <v>7982</v>
      </c>
      <c r="G46" s="65"/>
      <c r="H46" s="66"/>
    </row>
    <row r="47" spans="1:8" ht="13.5" customHeight="1">
      <c r="A47" s="46"/>
      <c r="B47" s="70"/>
      <c r="C47" s="18" t="s">
        <v>11</v>
      </c>
      <c r="D47" s="50"/>
      <c r="E47" s="6">
        <v>1500</v>
      </c>
      <c r="F47" s="64">
        <f>D44-E47</f>
        <v>6482</v>
      </c>
      <c r="G47" s="65"/>
      <c r="H47" s="66"/>
    </row>
    <row r="48" spans="1:8" ht="13.5" customHeight="1">
      <c r="A48" s="31" t="s">
        <v>8</v>
      </c>
      <c r="B48" s="60"/>
      <c r="C48" s="18" t="s">
        <v>14</v>
      </c>
      <c r="D48" s="85">
        <v>3639</v>
      </c>
      <c r="E48" s="6">
        <v>0</v>
      </c>
      <c r="F48" s="64">
        <f>D48-E48</f>
        <v>3639</v>
      </c>
      <c r="G48" s="65"/>
      <c r="H48" s="66"/>
    </row>
    <row r="49" spans="1:8" ht="13.5" customHeight="1">
      <c r="A49" s="61"/>
      <c r="B49" s="62"/>
      <c r="C49" s="18" t="s">
        <v>23</v>
      </c>
      <c r="D49" s="86"/>
      <c r="E49" s="6">
        <v>0</v>
      </c>
      <c r="F49" s="64">
        <f>D48-E49</f>
        <v>3639</v>
      </c>
      <c r="G49" s="65"/>
      <c r="H49" s="66"/>
    </row>
    <row r="50" spans="1:8" ht="13.5" customHeight="1" thickBot="1">
      <c r="A50" s="34"/>
      <c r="B50" s="63"/>
      <c r="C50" s="18" t="s">
        <v>10</v>
      </c>
      <c r="D50" s="87"/>
      <c r="E50" s="6">
        <v>400</v>
      </c>
      <c r="F50" s="64">
        <f>D48-E50</f>
        <v>3239</v>
      </c>
      <c r="G50" s="65"/>
      <c r="H50" s="66"/>
    </row>
    <row r="51" spans="1:9" ht="6.75" customHeight="1">
      <c r="A51" s="12"/>
      <c r="B51" s="13"/>
      <c r="C51" s="2"/>
      <c r="D51" s="14"/>
      <c r="E51"/>
      <c r="F51"/>
      <c r="G51"/>
      <c r="H51"/>
      <c r="I51"/>
    </row>
    <row r="52" spans="1:7" ht="13.5" customHeight="1">
      <c r="A52" s="21" t="s">
        <v>43</v>
      </c>
      <c r="B52" s="2"/>
      <c r="C52" s="2"/>
      <c r="G52" s="15"/>
    </row>
    <row r="53" spans="1:7" ht="13.5" customHeight="1">
      <c r="A53" s="2" t="s">
        <v>44</v>
      </c>
      <c r="B53" s="2"/>
      <c r="C53" s="2"/>
      <c r="G53" s="15"/>
    </row>
    <row r="54" spans="1:7" ht="6.75" customHeight="1" thickBot="1">
      <c r="A54" s="2"/>
      <c r="B54" s="2"/>
      <c r="C54" s="2"/>
      <c r="G54" s="15"/>
    </row>
    <row r="55" spans="1:9" ht="13.5" customHeight="1">
      <c r="A55" s="71" t="s">
        <v>26</v>
      </c>
      <c r="B55" s="72"/>
      <c r="C55" s="72"/>
      <c r="D55" s="72"/>
      <c r="E55" s="3" t="s">
        <v>42</v>
      </c>
      <c r="F55" s="4" t="s">
        <v>19</v>
      </c>
      <c r="G55" s="5" t="s">
        <v>33</v>
      </c>
      <c r="H55" s="73" t="s">
        <v>25</v>
      </c>
      <c r="I55" s="73"/>
    </row>
    <row r="56" spans="1:9" ht="18.75">
      <c r="A56" s="74" t="s">
        <v>38</v>
      </c>
      <c r="B56" s="75"/>
      <c r="C56" s="16" t="s">
        <v>37</v>
      </c>
      <c r="D56" s="80" t="s">
        <v>39</v>
      </c>
      <c r="E56" s="19">
        <v>6875</v>
      </c>
      <c r="F56" s="6">
        <v>0</v>
      </c>
      <c r="G56" s="7">
        <f>E56-F56</f>
        <v>6875</v>
      </c>
      <c r="H56" s="83">
        <f>G56</f>
        <v>6875</v>
      </c>
      <c r="I56" s="83"/>
    </row>
    <row r="57" spans="1:9" ht="18.75">
      <c r="A57" s="76"/>
      <c r="B57" s="77"/>
      <c r="C57" s="17" t="s">
        <v>54</v>
      </c>
      <c r="D57" s="81"/>
      <c r="E57" s="19">
        <v>5907</v>
      </c>
      <c r="F57" s="6">
        <v>0</v>
      </c>
      <c r="G57" s="7">
        <f>E57-F57</f>
        <v>5907</v>
      </c>
      <c r="H57" s="83">
        <f>G57</f>
        <v>5907</v>
      </c>
      <c r="I57" s="83"/>
    </row>
    <row r="58" spans="1:9" ht="19.5" thickBot="1">
      <c r="A58" s="78"/>
      <c r="B58" s="79"/>
      <c r="C58" s="10" t="s">
        <v>53</v>
      </c>
      <c r="D58" s="82"/>
      <c r="E58" s="20">
        <v>5720</v>
      </c>
      <c r="F58" s="6">
        <v>0</v>
      </c>
      <c r="G58" s="7">
        <f>E58-F58</f>
        <v>5720</v>
      </c>
      <c r="H58" s="83">
        <f>G58</f>
        <v>5720</v>
      </c>
      <c r="I58" s="83"/>
    </row>
    <row r="59" ht="24.75" customHeight="1">
      <c r="A59" s="1" t="s">
        <v>52</v>
      </c>
    </row>
  </sheetData>
  <sheetProtection/>
  <mergeCells count="75">
    <mergeCell ref="A56:B58"/>
    <mergeCell ref="D56:D58"/>
    <mergeCell ref="H56:I56"/>
    <mergeCell ref="H57:I57"/>
    <mergeCell ref="H58:I58"/>
    <mergeCell ref="A1:I1"/>
    <mergeCell ref="A48:B50"/>
    <mergeCell ref="D48:D50"/>
    <mergeCell ref="F48:H48"/>
    <mergeCell ref="F49:H49"/>
    <mergeCell ref="F50:H50"/>
    <mergeCell ref="A55:D55"/>
    <mergeCell ref="H55:I55"/>
    <mergeCell ref="B44:B47"/>
    <mergeCell ref="D44:D47"/>
    <mergeCell ref="F44:H44"/>
    <mergeCell ref="F45:H45"/>
    <mergeCell ref="F46:H46"/>
    <mergeCell ref="F47:H47"/>
    <mergeCell ref="A33:A47"/>
    <mergeCell ref="F38:H38"/>
    <mergeCell ref="F39:H39"/>
    <mergeCell ref="F40:H40"/>
    <mergeCell ref="B41:B43"/>
    <mergeCell ref="D41:D43"/>
    <mergeCell ref="F41:H41"/>
    <mergeCell ref="F42:H42"/>
    <mergeCell ref="F43:H43"/>
    <mergeCell ref="B37:B40"/>
    <mergeCell ref="D37:D40"/>
    <mergeCell ref="B33:B36"/>
    <mergeCell ref="D33:D36"/>
    <mergeCell ref="F33:H33"/>
    <mergeCell ref="F34:H34"/>
    <mergeCell ref="F35:H35"/>
    <mergeCell ref="F36:H36"/>
    <mergeCell ref="F37:H37"/>
    <mergeCell ref="F26:H26"/>
    <mergeCell ref="F27:H27"/>
    <mergeCell ref="B28:B32"/>
    <mergeCell ref="D28:D32"/>
    <mergeCell ref="F28:H28"/>
    <mergeCell ref="F29:H29"/>
    <mergeCell ref="F30:H30"/>
    <mergeCell ref="F31:H31"/>
    <mergeCell ref="F32:H32"/>
    <mergeCell ref="A21:B23"/>
    <mergeCell ref="D21:D23"/>
    <mergeCell ref="F21:H21"/>
    <mergeCell ref="F22:H22"/>
    <mergeCell ref="F23:H23"/>
    <mergeCell ref="A24:A32"/>
    <mergeCell ref="B24:B27"/>
    <mergeCell ref="D24:D27"/>
    <mergeCell ref="F24:H24"/>
    <mergeCell ref="F25:H25"/>
    <mergeCell ref="D11:D14"/>
    <mergeCell ref="I11:I14"/>
    <mergeCell ref="A15:A20"/>
    <mergeCell ref="B15:B17"/>
    <mergeCell ref="D15:D17"/>
    <mergeCell ref="I15:I17"/>
    <mergeCell ref="B18:B20"/>
    <mergeCell ref="D18:D20"/>
    <mergeCell ref="I18:I20"/>
    <mergeCell ref="A5:C6"/>
    <mergeCell ref="D5:D6"/>
    <mergeCell ref="E5:E6"/>
    <mergeCell ref="F5:H5"/>
    <mergeCell ref="I5:I6"/>
    <mergeCell ref="A7:A14"/>
    <mergeCell ref="B7:B10"/>
    <mergeCell ref="D7:D10"/>
    <mergeCell ref="I7:I10"/>
    <mergeCell ref="B11:B14"/>
  </mergeCells>
  <printOptions/>
  <pageMargins left="0.8661417322834646" right="0.4724409448818898" top="0.5905511811023623" bottom="0.3937007874015748" header="0.3543307086614173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電算管理課</dc:creator>
  <cp:keywords/>
  <dc:description/>
  <cp:lastModifiedBy>中島洋至</cp:lastModifiedBy>
  <cp:lastPrinted>2022-03-18T05:28:08Z</cp:lastPrinted>
  <dcterms:created xsi:type="dcterms:W3CDTF">2002-07-17T02:26:47Z</dcterms:created>
  <dcterms:modified xsi:type="dcterms:W3CDTF">2023-04-03T10:23:07Z</dcterms:modified>
  <cp:category/>
  <cp:version/>
  <cp:contentType/>
  <cp:contentStatus/>
</cp:coreProperties>
</file>