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netfile-sv01\保健福祉部\指導監査課\課内共有\C介護保険・老人福祉\01）班内共通\佐世保市ホームページ掲載用\R602様式統一\体制届\"/>
    </mc:Choice>
  </mc:AlternateContent>
  <bookViews>
    <workbookView xWindow="-120" yWindow="-120" windowWidth="29040" windowHeight="15840"/>
  </bookViews>
  <sheets>
    <sheet name="届出様式" sheetId="1" r:id="rId1"/>
    <sheet name="利用延人員数計算シート（通所介護等）" sheetId="2" r:id="rId2"/>
    <sheet name="利用延人員数計算シート（通所リハビリ）" sheetId="3" r:id="rId3"/>
  </sheets>
  <definedNames>
    <definedName name="_xlnm._FilterDatabase" localSheetId="0" hidden="1">届出様式!$B$15:$AF$28</definedName>
    <definedName name="_xlnm.Print_Area" localSheetId="0">届出様式!$A$1:$AG$77</definedName>
    <definedName name="_xlnm.Print_Area" localSheetId="2">'利用延人員数計算シート（通所リハビリ）'!$A$1:$T$30</definedName>
    <definedName name="_xlnm.Print_Area" localSheetId="1">'利用延人員数計算シート（通所介護等）'!$A$1:$T$28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I18" i="1" l="1"/>
  <c r="W61" i="1"/>
  <c r="W62" i="1"/>
  <c r="W63" i="1"/>
  <c r="W64" i="1"/>
  <c r="W65" i="1"/>
  <c r="W66" i="1"/>
  <c r="W67" i="1"/>
  <c r="W68" i="1"/>
  <c r="W69" i="1"/>
  <c r="W70" i="1"/>
  <c r="W71" i="1"/>
  <c r="W72" i="1"/>
  <c r="W73" i="1"/>
  <c r="W74" i="1"/>
  <c r="AJ2" i="1"/>
  <c r="AJ8" i="1"/>
  <c r="AI20" i="1" s="1"/>
  <c r="AJ20" i="1" l="1"/>
  <c r="R19" i="3" l="1"/>
  <c r="Q19" i="3"/>
  <c r="P19" i="3"/>
  <c r="P21" i="3" s="1"/>
  <c r="O19" i="3"/>
  <c r="O21" i="3" s="1"/>
  <c r="N19" i="3"/>
  <c r="N21" i="3" s="1"/>
  <c r="M19" i="3"/>
  <c r="M21" i="3" s="1"/>
  <c r="L19" i="3"/>
  <c r="L21" i="3" s="1"/>
  <c r="K19" i="3"/>
  <c r="K21" i="3" s="1"/>
  <c r="J19" i="3"/>
  <c r="J21" i="3" s="1"/>
  <c r="I19" i="3"/>
  <c r="I21" i="3" s="1"/>
  <c r="H19" i="3"/>
  <c r="H21" i="3" s="1"/>
  <c r="G19" i="3"/>
  <c r="G21" i="3" s="1"/>
  <c r="J29" i="3"/>
  <c r="R21" i="3"/>
  <c r="Q21" i="3"/>
  <c r="P7" i="3"/>
  <c r="J27" i="2"/>
  <c r="R17" i="2"/>
  <c r="R19" i="2" s="1"/>
  <c r="S22" i="3" l="1"/>
  <c r="S23" i="3" s="1"/>
  <c r="S21" i="3"/>
  <c r="P7" i="2"/>
  <c r="Q17" i="2"/>
  <c r="Q19" i="2" s="1"/>
  <c r="P17" i="2"/>
  <c r="P19" i="2" s="1"/>
  <c r="O17" i="2"/>
  <c r="O19" i="2" s="1"/>
  <c r="N17" i="2"/>
  <c r="N19" i="2" s="1"/>
  <c r="M17" i="2"/>
  <c r="M19" i="2" s="1"/>
  <c r="L17" i="2"/>
  <c r="L19" i="2" s="1"/>
  <c r="K17" i="2"/>
  <c r="K19" i="2" s="1"/>
  <c r="J17" i="2"/>
  <c r="J19" i="2" s="1"/>
  <c r="I17" i="2"/>
  <c r="I19" i="2" s="1"/>
  <c r="H17" i="2"/>
  <c r="H19" i="2" s="1"/>
  <c r="G17" i="2"/>
  <c r="G19" i="2" s="1"/>
  <c r="S20" i="2" l="1"/>
  <c r="S21" i="2" s="1"/>
  <c r="S19" i="2"/>
  <c r="Q34" i="1" l="1"/>
  <c r="AI16" i="1" l="1"/>
  <c r="U39" i="1"/>
  <c r="U38" i="1"/>
  <c r="U37" i="1"/>
  <c r="U36" i="1"/>
  <c r="U35" i="1"/>
  <c r="H20" i="1" l="1"/>
  <c r="AA39" i="1"/>
  <c r="L34" i="1"/>
  <c r="H19" i="1" l="1"/>
  <c r="W60" i="1"/>
  <c r="W59" i="1"/>
  <c r="L35" i="1"/>
  <c r="L36" i="1" s="1"/>
  <c r="L37" i="1" s="1"/>
  <c r="L38" i="1" s="1"/>
  <c r="L39" i="1" s="1"/>
  <c r="L40" i="1" s="1"/>
  <c r="L41" i="1" s="1"/>
  <c r="L56" i="1"/>
  <c r="L57" i="1" s="1"/>
  <c r="L58" i="1" s="1"/>
  <c r="L59" i="1" s="1"/>
  <c r="L60" i="1" s="1"/>
  <c r="L61" i="1" s="1"/>
  <c r="L62" i="1" s="1"/>
  <c r="L63" i="1" s="1"/>
  <c r="L64" i="1" s="1"/>
  <c r="L65" i="1" s="1"/>
  <c r="L66" i="1" s="1"/>
  <c r="L67" i="1" s="1"/>
  <c r="L68" i="1" s="1"/>
  <c r="L69" i="1" s="1"/>
  <c r="L70" i="1" s="1"/>
  <c r="L71" i="1" s="1"/>
  <c r="L72" i="1" s="1"/>
  <c r="L73" i="1" s="1"/>
  <c r="L74" i="1" s="1"/>
  <c r="AJ18" i="1" l="1"/>
  <c r="Q56" i="1" l="1"/>
  <c r="W58" i="1" s="1"/>
  <c r="U34" i="1"/>
  <c r="AA36" i="1" s="1"/>
  <c r="AA41" i="1" l="1"/>
  <c r="AA40" i="1"/>
  <c r="AA38" i="1" l="1"/>
  <c r="AA37" i="1"/>
</calcChain>
</file>

<file path=xl/sharedStrings.xml><?xml version="1.0" encoding="utf-8"?>
<sst xmlns="http://schemas.openxmlformats.org/spreadsheetml/2006/main" count="174" uniqueCount="131">
  <si>
    <t>感染症又は災害の発生を理由とする通所介護等の介護報酬による評価　届出様式</t>
    <rPh sb="0" eb="3">
      <t>カンセンショウ</t>
    </rPh>
    <rPh sb="3" eb="4">
      <t>マタ</t>
    </rPh>
    <rPh sb="5" eb="7">
      <t>サイガイ</t>
    </rPh>
    <rPh sb="8" eb="10">
      <t>ハッセイ</t>
    </rPh>
    <rPh sb="11" eb="13">
      <t>リユウ</t>
    </rPh>
    <rPh sb="16" eb="18">
      <t>ツウショ</t>
    </rPh>
    <rPh sb="18" eb="20">
      <t>カイゴ</t>
    </rPh>
    <rPh sb="20" eb="21">
      <t>トウ</t>
    </rPh>
    <rPh sb="22" eb="24">
      <t>カイゴ</t>
    </rPh>
    <rPh sb="24" eb="26">
      <t>ホウシュウ</t>
    </rPh>
    <rPh sb="29" eb="31">
      <t>ヒョウカ</t>
    </rPh>
    <rPh sb="32" eb="34">
      <t>トドケデ</t>
    </rPh>
    <rPh sb="34" eb="36">
      <t>ヨウシキ</t>
    </rPh>
    <phoneticPr fontId="3"/>
  </si>
  <si>
    <t>　　　　　サービス種別　　　　　　　　現在⇒</t>
    <rPh sb="9" eb="11">
      <t>シュベツ</t>
    </rPh>
    <rPh sb="19" eb="21">
      <t>ゲンザイ</t>
    </rPh>
    <phoneticPr fontId="3"/>
  </si>
  <si>
    <t>○　本様式は、感染症又は災害の発生を理由とする通所介護等の介護報酬による評価を届け出る際に使用するものです。
○　記入にあたって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のほか、各項目の注を参照の上、行ってください。</t>
    <rPh sb="2" eb="3">
      <t>ホン</t>
    </rPh>
    <rPh sb="3" eb="5">
      <t>ヨウシキ</t>
    </rPh>
    <rPh sb="7" eb="10">
      <t>カンセンショウ</t>
    </rPh>
    <rPh sb="10" eb="11">
      <t>マタ</t>
    </rPh>
    <rPh sb="12" eb="14">
      <t>サイガイ</t>
    </rPh>
    <rPh sb="15" eb="17">
      <t>ハッセイ</t>
    </rPh>
    <rPh sb="18" eb="20">
      <t>リユウ</t>
    </rPh>
    <rPh sb="23" eb="25">
      <t>ツウショ</t>
    </rPh>
    <rPh sb="25" eb="27">
      <t>カイゴ</t>
    </rPh>
    <rPh sb="27" eb="28">
      <t>トウ</t>
    </rPh>
    <rPh sb="29" eb="33">
      <t>カイゴホウシュウ</t>
    </rPh>
    <rPh sb="36" eb="38">
      <t>ヒョウカ</t>
    </rPh>
    <rPh sb="43" eb="44">
      <t>サイ</t>
    </rPh>
    <rPh sb="45" eb="47">
      <t>シヨウ</t>
    </rPh>
    <rPh sb="57" eb="59">
      <t>キニュウ</t>
    </rPh>
    <rPh sb="147" eb="149">
      <t>ロウニン</t>
    </rPh>
    <rPh sb="149" eb="150">
      <t>ハツ</t>
    </rPh>
    <rPh sb="154" eb="155">
      <t>ダイ</t>
    </rPh>
    <rPh sb="156" eb="157">
      <t>ゴウ</t>
    </rPh>
    <rPh sb="158" eb="160">
      <t>ロウロウ</t>
    </rPh>
    <rPh sb="160" eb="161">
      <t>ハツ</t>
    </rPh>
    <rPh sb="165" eb="166">
      <t>ダイ</t>
    </rPh>
    <rPh sb="167" eb="168">
      <t>ゴウ</t>
    </rPh>
    <rPh sb="168" eb="170">
      <t>レイワ</t>
    </rPh>
    <rPh sb="171" eb="172">
      <t>ネン</t>
    </rPh>
    <rPh sb="173" eb="174">
      <t>ガツ</t>
    </rPh>
    <rPh sb="176" eb="177">
      <t>ニチ</t>
    </rPh>
    <rPh sb="177" eb="179">
      <t>コウセイ</t>
    </rPh>
    <rPh sb="179" eb="182">
      <t>ロウドウショウ</t>
    </rPh>
    <rPh sb="182" eb="185">
      <t>ロウケンキョク</t>
    </rPh>
    <rPh sb="198" eb="199">
      <t>チョウ</t>
    </rPh>
    <rPh sb="200" eb="202">
      <t>ロウジン</t>
    </rPh>
    <rPh sb="202" eb="204">
      <t>ホケン</t>
    </rPh>
    <rPh sb="204" eb="206">
      <t>カチョウ</t>
    </rPh>
    <rPh sb="206" eb="208">
      <t>レンメイ</t>
    </rPh>
    <rPh sb="208" eb="210">
      <t>ツウチ</t>
    </rPh>
    <rPh sb="215" eb="218">
      <t>カクコウモク</t>
    </rPh>
    <rPh sb="219" eb="220">
      <t>チュウ</t>
    </rPh>
    <rPh sb="221" eb="223">
      <t>サンショウ</t>
    </rPh>
    <rPh sb="224" eb="225">
      <t>ウエ</t>
    </rPh>
    <rPh sb="226" eb="227">
      <t>オコナ</t>
    </rPh>
    <phoneticPr fontId="3"/>
  </si>
  <si>
    <t>通所介護</t>
    <rPh sb="0" eb="2">
      <t>ツウショ</t>
    </rPh>
    <rPh sb="2" eb="4">
      <t>カイゴ</t>
    </rPh>
    <phoneticPr fontId="3"/>
  </si>
  <si>
    <t>通所リハビリテーション</t>
    <rPh sb="0" eb="2">
      <t>ツウショ</t>
    </rPh>
    <phoneticPr fontId="3"/>
  </si>
  <si>
    <t>地域密着型通所介護</t>
    <rPh sb="0" eb="2">
      <t>チイキ</t>
    </rPh>
    <rPh sb="2" eb="5">
      <t>ミッチャクガタ</t>
    </rPh>
    <rPh sb="5" eb="7">
      <t>ツウショ</t>
    </rPh>
    <rPh sb="7" eb="9">
      <t>カイゴ</t>
    </rPh>
    <phoneticPr fontId="3"/>
  </si>
  <si>
    <t>認知症対応型通所介護</t>
    <rPh sb="0" eb="3">
      <t>ニンチショウ</t>
    </rPh>
    <rPh sb="3" eb="6">
      <t>タイオウガタ</t>
    </rPh>
    <rPh sb="6" eb="8">
      <t>ツウショ</t>
    </rPh>
    <rPh sb="8" eb="10">
      <t>カイゴ</t>
    </rPh>
    <phoneticPr fontId="3"/>
  </si>
  <si>
    <t>介護予防認知症対応型通所介護</t>
    <rPh sb="0" eb="2">
      <t>カイゴ</t>
    </rPh>
    <rPh sb="2" eb="4">
      <t>ヨボウ</t>
    </rPh>
    <rPh sb="4" eb="7">
      <t>ニンチショウ</t>
    </rPh>
    <rPh sb="7" eb="10">
      <t>タイオウガタ</t>
    </rPh>
    <rPh sb="10" eb="12">
      <t>ツウショ</t>
    </rPh>
    <rPh sb="12" eb="14">
      <t>カイゴ</t>
    </rPh>
    <phoneticPr fontId="3"/>
  </si>
  <si>
    <t>（１）　事業所基本情報</t>
    <rPh sb="4" eb="7">
      <t>ジギョウショ</t>
    </rPh>
    <rPh sb="7" eb="9">
      <t>キホン</t>
    </rPh>
    <rPh sb="9" eb="11">
      <t>ジョウホウ</t>
    </rPh>
    <phoneticPr fontId="3"/>
  </si>
  <si>
    <t>規模区分　　　　現在⇒</t>
    <rPh sb="8" eb="10">
      <t>ゲンザイ</t>
    </rPh>
    <phoneticPr fontId="3"/>
  </si>
  <si>
    <t>事業所番号</t>
    <rPh sb="0" eb="3">
      <t>ジギョウショ</t>
    </rPh>
    <rPh sb="3" eb="5">
      <t>バンゴウ</t>
    </rPh>
    <phoneticPr fontId="3"/>
  </si>
  <si>
    <t>事業所名</t>
    <rPh sb="0" eb="3">
      <t>ジギョウショ</t>
    </rPh>
    <rPh sb="3" eb="4">
      <t>メイ</t>
    </rPh>
    <phoneticPr fontId="3"/>
  </si>
  <si>
    <t>通常規模型</t>
    <rPh sb="0" eb="2">
      <t>ツウジョウ</t>
    </rPh>
    <rPh sb="2" eb="4">
      <t>キボ</t>
    </rPh>
    <rPh sb="4" eb="5">
      <t>ガタ</t>
    </rPh>
    <phoneticPr fontId="3"/>
  </si>
  <si>
    <t>担当者氏名</t>
    <rPh sb="0" eb="3">
      <t>タントウシャ</t>
    </rPh>
    <rPh sb="3" eb="5">
      <t>シメイ</t>
    </rPh>
    <phoneticPr fontId="3"/>
  </si>
  <si>
    <t>電話番号</t>
    <rPh sb="0" eb="2">
      <t>デンワ</t>
    </rPh>
    <rPh sb="2" eb="4">
      <t>バンゴウ</t>
    </rPh>
    <phoneticPr fontId="3"/>
  </si>
  <si>
    <t>ﾒｰﾙｱﾄﾞﾚｽ</t>
    <phoneticPr fontId="3"/>
  </si>
  <si>
    <t>大規模型Ⅰ</t>
    <rPh sb="0" eb="3">
      <t>ダイキボ</t>
    </rPh>
    <rPh sb="3" eb="4">
      <t>ガタ</t>
    </rPh>
    <phoneticPr fontId="3"/>
  </si>
  <si>
    <t>サービス種別</t>
    <rPh sb="4" eb="6">
      <t>シュベツ</t>
    </rPh>
    <phoneticPr fontId="3"/>
  </si>
  <si>
    <t>規模区分</t>
    <rPh sb="0" eb="2">
      <t>キボ</t>
    </rPh>
    <rPh sb="2" eb="4">
      <t>クブン</t>
    </rPh>
    <phoneticPr fontId="3"/>
  </si>
  <si>
    <t>大規模型</t>
    <rPh sb="0" eb="3">
      <t>ダイキボ</t>
    </rPh>
    <rPh sb="3" eb="4">
      <t>ガタ</t>
    </rPh>
    <phoneticPr fontId="3"/>
  </si>
  <si>
    <t>大規模型Ⅱ</t>
    <rPh sb="0" eb="3">
      <t>ダイキボ</t>
    </rPh>
    <rPh sb="3" eb="4">
      <t>ガタ</t>
    </rPh>
    <phoneticPr fontId="3"/>
  </si>
  <si>
    <t>※　青色セルは直接入力、緑色セルはプルダウン入力してください（以下同じ）。
※　サービス種別が通所介護及び通所リハビリテーションの場合には、規模区分欄も記載してください。</t>
    <rPh sb="2" eb="4">
      <t>アオイロ</t>
    </rPh>
    <rPh sb="7" eb="9">
      <t>チョクセツ</t>
    </rPh>
    <rPh sb="9" eb="11">
      <t>ニュウリョク</t>
    </rPh>
    <rPh sb="12" eb="14">
      <t>ミドリイロ</t>
    </rPh>
    <rPh sb="22" eb="24">
      <t>ニュウリョク</t>
    </rPh>
    <rPh sb="31" eb="33">
      <t>イカ</t>
    </rPh>
    <rPh sb="33" eb="34">
      <t>オナ</t>
    </rPh>
    <phoneticPr fontId="3"/>
  </si>
  <si>
    <t>（２）　加算算定・特例適用の届出</t>
    <rPh sb="4" eb="6">
      <t>カサン</t>
    </rPh>
    <rPh sb="6" eb="8">
      <t>サンテイ</t>
    </rPh>
    <rPh sb="9" eb="11">
      <t>トクレイ</t>
    </rPh>
    <rPh sb="11" eb="13">
      <t>テキヨウ</t>
    </rPh>
    <rPh sb="14" eb="16">
      <t>トドケデ</t>
    </rPh>
    <phoneticPr fontId="3"/>
  </si>
  <si>
    <t>減少月</t>
    <rPh sb="0" eb="2">
      <t>ゲンショウ</t>
    </rPh>
    <rPh sb="2" eb="3">
      <t>ツキ</t>
    </rPh>
    <phoneticPr fontId="3"/>
  </si>
  <si>
    <t>利用延人員数の減少が生じた月</t>
    <rPh sb="0" eb="2">
      <t>リヨウ</t>
    </rPh>
    <rPh sb="2" eb="5">
      <t>ノベジンイン</t>
    </rPh>
    <rPh sb="5" eb="6">
      <t>スウ</t>
    </rPh>
    <rPh sb="7" eb="9">
      <t>ゲンショウ</t>
    </rPh>
    <rPh sb="10" eb="11">
      <t>ショウ</t>
    </rPh>
    <rPh sb="13" eb="14">
      <t>ツキ</t>
    </rPh>
    <phoneticPr fontId="3"/>
  </si>
  <si>
    <t>令和</t>
    <rPh sb="0" eb="2">
      <t>レイワ</t>
    </rPh>
    <phoneticPr fontId="3"/>
  </si>
  <si>
    <t>年</t>
    <rPh sb="0" eb="1">
      <t>ネン</t>
    </rPh>
    <phoneticPr fontId="3"/>
  </si>
  <si>
    <t>月</t>
    <rPh sb="0" eb="1">
      <t>ガツ</t>
    </rPh>
    <phoneticPr fontId="3"/>
  </si>
  <si>
    <t>利用延人員数の減少が生じた月の利用延人員数</t>
    <rPh sb="0" eb="2">
      <t>リヨウ</t>
    </rPh>
    <rPh sb="2" eb="5">
      <t>ノベジンイン</t>
    </rPh>
    <rPh sb="5" eb="6">
      <t>スウ</t>
    </rPh>
    <rPh sb="7" eb="9">
      <t>ゲンショウ</t>
    </rPh>
    <rPh sb="10" eb="11">
      <t>ショウ</t>
    </rPh>
    <rPh sb="13" eb="14">
      <t>ツキ</t>
    </rPh>
    <rPh sb="15" eb="17">
      <t>リヨウ</t>
    </rPh>
    <rPh sb="17" eb="20">
      <t>ノベジンイン</t>
    </rPh>
    <rPh sb="20" eb="21">
      <t>スウ</t>
    </rPh>
    <phoneticPr fontId="3"/>
  </si>
  <si>
    <t>人</t>
    <rPh sb="0" eb="1">
      <t>ニン</t>
    </rPh>
    <phoneticPr fontId="3"/>
  </si>
  <si>
    <t>減少率（小数）</t>
    <rPh sb="0" eb="3">
      <t>ゲンショウリツ</t>
    </rPh>
    <rPh sb="4" eb="6">
      <t>ショウスウ</t>
    </rPh>
    <phoneticPr fontId="3"/>
  </si>
  <si>
    <t>減少率</t>
    <rPh sb="0" eb="3">
      <t>ゲンショウリツ</t>
    </rPh>
    <phoneticPr fontId="3"/>
  </si>
  <si>
    <t>利用延人員数の減少が生じた月の前年度の１月当たりの平均利用延人員数</t>
  </si>
  <si>
    <t>加算算定の可否</t>
    <rPh sb="5" eb="7">
      <t>カヒ</t>
    </rPh>
    <phoneticPr fontId="3"/>
  </si>
  <si>
    <t>規模特例の可否↓</t>
    <rPh sb="0" eb="2">
      <t>キボ</t>
    </rPh>
    <rPh sb="2" eb="4">
      <t>トクレイ</t>
    </rPh>
    <rPh sb="5" eb="7">
      <t>カヒ</t>
    </rPh>
    <phoneticPr fontId="3"/>
  </si>
  <si>
    <t>↓R3.４月以降</t>
    <rPh sb="5" eb="6">
      <t>ガツ</t>
    </rPh>
    <rPh sb="6" eb="8">
      <t>イコウ</t>
    </rPh>
    <phoneticPr fontId="3"/>
  </si>
  <si>
    <t>特例適用の可否</t>
    <rPh sb="0" eb="2">
      <t>トクレイ</t>
    </rPh>
    <rPh sb="2" eb="4">
      <t>テキヨウ</t>
    </rPh>
    <rPh sb="5" eb="7">
      <t>カヒ</t>
    </rPh>
    <phoneticPr fontId="3"/>
  </si>
  <si>
    <t>※　黄色セルは自動計算されますので、入力しないでください（以下同じ）。
※　「利用延人員数の減少が生じた月の利用延人員数」「利用延人員数の減少が生じた月の前年度の１月当たりの利用延人員数」については、
　以下を準用し算定してください（以下、利用延人員数の計算にあたっては、すべてこれによることとします。）
・通所介護、地域密着型通所介護、(介護予防)認知症対応型通所介護については、「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第２の７（４）及び（５）
・通所リハビリテーションについては、同通知第２の８（２）及び（８）
※　「加算算定の可否」「特例適用の可否」欄のいずれかに「可」が表示された場合は、利用延人員数の減少が生じた月の翌月15日までに都道府県・市町村に本様式を提出することで、加算算定・特例適用の届出を行うことができます。（両欄とも「否」が表示された場合は、提出不要です。）</t>
    <rPh sb="46" eb="48">
      <t>ゲンショウ</t>
    </rPh>
    <rPh sb="49" eb="50">
      <t>ショウ</t>
    </rPh>
    <rPh sb="52" eb="53">
      <t>ツキ</t>
    </rPh>
    <rPh sb="69" eb="71">
      <t>ゲンショウ</t>
    </rPh>
    <rPh sb="72" eb="73">
      <t>ショウ</t>
    </rPh>
    <rPh sb="75" eb="76">
      <t>ツキ</t>
    </rPh>
    <rPh sb="77" eb="80">
      <t>ゼンネンド</t>
    </rPh>
    <rPh sb="117" eb="119">
      <t>イカ</t>
    </rPh>
    <rPh sb="127" eb="129">
      <t>ケイサン</t>
    </rPh>
    <rPh sb="170" eb="172">
      <t>カイゴ</t>
    </rPh>
    <rPh sb="172" eb="174">
      <t>ヨボウ</t>
    </rPh>
    <rPh sb="319" eb="320">
      <t>オヨ</t>
    </rPh>
    <rPh sb="353" eb="354">
      <t>オヨ</t>
    </rPh>
    <rPh sb="406" eb="408">
      <t>ゲンショウ</t>
    </rPh>
    <rPh sb="409" eb="410">
      <t>ショウ</t>
    </rPh>
    <rPh sb="412" eb="413">
      <t>ツキ</t>
    </rPh>
    <rPh sb="414" eb="416">
      <t>ヨクゲツ</t>
    </rPh>
    <rPh sb="418" eb="419">
      <t>ニチ</t>
    </rPh>
    <rPh sb="422" eb="426">
      <t>トドウフケン</t>
    </rPh>
    <rPh sb="427" eb="430">
      <t>シチョウソン</t>
    </rPh>
    <rPh sb="435" eb="437">
      <t>テイシュツ</t>
    </rPh>
    <rPh sb="445" eb="447">
      <t>サンテイ</t>
    </rPh>
    <rPh sb="453" eb="455">
      <t>トドケデ</t>
    </rPh>
    <rPh sb="472" eb="473">
      <t>ヒ</t>
    </rPh>
    <rPh sb="475" eb="477">
      <t>ヒョウジ</t>
    </rPh>
    <rPh sb="480" eb="482">
      <t>バアイ</t>
    </rPh>
    <rPh sb="484" eb="486">
      <t>テイシュツ</t>
    </rPh>
    <rPh sb="486" eb="488">
      <t>フヨウ</t>
    </rPh>
    <phoneticPr fontId="3"/>
  </si>
  <si>
    <t>加算算定事業所のみ</t>
    <rPh sb="0" eb="2">
      <t>カサン</t>
    </rPh>
    <rPh sb="2" eb="4">
      <t>サンテイ</t>
    </rPh>
    <rPh sb="4" eb="7">
      <t>ジギョウショ</t>
    </rPh>
    <phoneticPr fontId="3"/>
  </si>
  <si>
    <t>※ 加算算定開始後に記入してください。（加算を算定しない事業所は記入及び届出の必要はありません。）</t>
    <rPh sb="6" eb="8">
      <t>カイシ</t>
    </rPh>
    <rPh sb="8" eb="9">
      <t>アト</t>
    </rPh>
    <rPh sb="10" eb="12">
      <t>キニュウ</t>
    </rPh>
    <rPh sb="20" eb="22">
      <t>カサン</t>
    </rPh>
    <rPh sb="23" eb="25">
      <t>サンテイ</t>
    </rPh>
    <rPh sb="28" eb="31">
      <t>ジギョウショ</t>
    </rPh>
    <rPh sb="32" eb="34">
      <t>キニュウ</t>
    </rPh>
    <rPh sb="34" eb="35">
      <t>オヨ</t>
    </rPh>
    <rPh sb="36" eb="38">
      <t>トドケデ</t>
    </rPh>
    <rPh sb="39" eb="41">
      <t>ヒツヨウ</t>
    </rPh>
    <phoneticPr fontId="3"/>
  </si>
  <si>
    <t>（３）　加算算定後の各月の利用延人員数の確認</t>
    <rPh sb="10" eb="11">
      <t>カク</t>
    </rPh>
    <rPh sb="11" eb="12">
      <t>ツキ</t>
    </rPh>
    <rPh sb="13" eb="15">
      <t>リヨウ</t>
    </rPh>
    <rPh sb="15" eb="18">
      <t>ノベジンイン</t>
    </rPh>
    <rPh sb="18" eb="19">
      <t>スウ</t>
    </rPh>
    <rPh sb="20" eb="22">
      <t>カクニン</t>
    </rPh>
    <phoneticPr fontId="3"/>
  </si>
  <si>
    <t>年月</t>
    <rPh sb="0" eb="2">
      <t>ネンゲツ</t>
    </rPh>
    <phoneticPr fontId="3"/>
  </si>
  <si>
    <t>各月の
利用延人員数</t>
    <rPh sb="0" eb="2">
      <t>カクツキ</t>
    </rPh>
    <rPh sb="4" eb="6">
      <t>リヨウ</t>
    </rPh>
    <rPh sb="6" eb="9">
      <t>ノベジンイン</t>
    </rPh>
    <rPh sb="9" eb="10">
      <t>スウ</t>
    </rPh>
    <phoneticPr fontId="3"/>
  </si>
  <si>
    <t>減少割合</t>
    <rPh sb="0" eb="2">
      <t>ゲンショウ</t>
    </rPh>
    <rPh sb="2" eb="4">
      <t>ワリアイ</t>
    </rPh>
    <phoneticPr fontId="3"/>
  </si>
  <si>
    <t>加算
算定の可否</t>
    <rPh sb="0" eb="2">
      <t>カサン</t>
    </rPh>
    <rPh sb="3" eb="5">
      <t>サンテイ</t>
    </rPh>
    <rPh sb="6" eb="8">
      <t>カヒ</t>
    </rPh>
    <phoneticPr fontId="3"/>
  </si>
  <si>
    <t>加算算定届提出月</t>
    <rPh sb="4" eb="5">
      <t>トドケ</t>
    </rPh>
    <rPh sb="5" eb="7">
      <t>テイシュツ</t>
    </rPh>
    <rPh sb="7" eb="8">
      <t>ツキ</t>
    </rPh>
    <phoneticPr fontId="3"/>
  </si>
  <si>
    <t>加算算定開始月</t>
    <rPh sb="4" eb="6">
      <t>カイシ</t>
    </rPh>
    <rPh sb="6" eb="7">
      <t>ツキ</t>
    </rPh>
    <phoneticPr fontId="3"/>
  </si>
  <si>
    <t>加算延長判断月</t>
    <rPh sb="0" eb="2">
      <t>カサン</t>
    </rPh>
    <rPh sb="2" eb="4">
      <t>エンチョウ</t>
    </rPh>
    <rPh sb="4" eb="6">
      <t>ハンダン</t>
    </rPh>
    <rPh sb="6" eb="7">
      <t>ツキ</t>
    </rPh>
    <phoneticPr fontId="3"/>
  </si>
  <si>
    <t>加算終了／延長届提出月</t>
    <rPh sb="0" eb="2">
      <t>カサン</t>
    </rPh>
    <rPh sb="2" eb="4">
      <t>シュウリョウ</t>
    </rPh>
    <rPh sb="5" eb="8">
      <t>エンチョウトドケ</t>
    </rPh>
    <rPh sb="8" eb="10">
      <t>テイシュツ</t>
    </rPh>
    <rPh sb="10" eb="11">
      <t>ツキ</t>
    </rPh>
    <phoneticPr fontId="3"/>
  </si>
  <si>
    <t>減少の
２か月後
に算定
開始</t>
    <rPh sb="0" eb="2">
      <t>ゲンショウ</t>
    </rPh>
    <rPh sb="6" eb="7">
      <t>ゲツ</t>
    </rPh>
    <rPh sb="7" eb="8">
      <t>アト</t>
    </rPh>
    <rPh sb="10" eb="12">
      <t>サンテイ</t>
    </rPh>
    <rPh sb="13" eb="15">
      <t>カイシ</t>
    </rPh>
    <phoneticPr fontId="3"/>
  </si>
  <si>
    <t>延長適用開始月</t>
    <rPh sb="0" eb="2">
      <t>エンチョウ</t>
    </rPh>
    <rPh sb="2" eb="4">
      <t>テキヨウ</t>
    </rPh>
    <rPh sb="4" eb="6">
      <t>カイシ</t>
    </rPh>
    <rPh sb="6" eb="7">
      <t>ツキ</t>
    </rPh>
    <phoneticPr fontId="3"/>
  </si>
  <si>
    <t>延長適用終了月</t>
    <rPh sb="0" eb="2">
      <t>エンチョウ</t>
    </rPh>
    <rPh sb="2" eb="4">
      <t>テキヨウ</t>
    </rPh>
    <rPh sb="4" eb="6">
      <t>シュウリョウ</t>
    </rPh>
    <rPh sb="6" eb="7">
      <t>ツキ</t>
    </rPh>
    <phoneticPr fontId="3"/>
  </si>
  <si>
    <t>※　加算算定の届出を行った場合は、利用延人員数の減少が生じた月から適用(延長含む)終了月まで、各月の利用延人員数を入力してください。
※　「加算算定の可否」欄に「否」が表示された場合は、速やかに都道府県・市町村に本様式を提出してください。（提出を怠った場合は、加算に係る報酬について返還となる場合があり得るため、ご留意ください。なお、「可」が表示された場合は、本様式を提出する必要はありません。）</t>
    <rPh sb="7" eb="9">
      <t>トドケデ</t>
    </rPh>
    <rPh sb="10" eb="11">
      <t>オコナ</t>
    </rPh>
    <rPh sb="13" eb="15">
      <t>バアイ</t>
    </rPh>
    <rPh sb="17" eb="19">
      <t>リヨウ</t>
    </rPh>
    <rPh sb="19" eb="20">
      <t>ノ</t>
    </rPh>
    <rPh sb="20" eb="22">
      <t>ジンイン</t>
    </rPh>
    <rPh sb="22" eb="23">
      <t>スウ</t>
    </rPh>
    <rPh sb="24" eb="26">
      <t>ゲンショウ</t>
    </rPh>
    <rPh sb="27" eb="28">
      <t>ショウ</t>
    </rPh>
    <rPh sb="30" eb="31">
      <t>ツキ</t>
    </rPh>
    <rPh sb="33" eb="35">
      <t>テキヨウ</t>
    </rPh>
    <rPh sb="36" eb="38">
      <t>エンチョウ</t>
    </rPh>
    <rPh sb="38" eb="39">
      <t>フク</t>
    </rPh>
    <rPh sb="41" eb="43">
      <t>シュウリョウ</t>
    </rPh>
    <rPh sb="43" eb="44">
      <t>ツキ</t>
    </rPh>
    <rPh sb="47" eb="49">
      <t>カクツキ</t>
    </rPh>
    <rPh sb="57" eb="59">
      <t>ニュウリョク</t>
    </rPh>
    <rPh sb="75" eb="77">
      <t>カヒ</t>
    </rPh>
    <rPh sb="78" eb="79">
      <t>ラン</t>
    </rPh>
    <rPh sb="81" eb="82">
      <t>ヒ</t>
    </rPh>
    <rPh sb="84" eb="86">
      <t>ヒョウジ</t>
    </rPh>
    <rPh sb="89" eb="91">
      <t>バアイ</t>
    </rPh>
    <rPh sb="93" eb="94">
      <t>スミ</t>
    </rPh>
    <rPh sb="97" eb="101">
      <t>トドウフケン</t>
    </rPh>
    <rPh sb="102" eb="105">
      <t>シチョウソン</t>
    </rPh>
    <rPh sb="106" eb="107">
      <t>ホン</t>
    </rPh>
    <rPh sb="107" eb="109">
      <t>ヨウシキ</t>
    </rPh>
    <rPh sb="110" eb="112">
      <t>テイシュツ</t>
    </rPh>
    <rPh sb="120" eb="122">
      <t>テイシュツ</t>
    </rPh>
    <rPh sb="123" eb="124">
      <t>オコタ</t>
    </rPh>
    <rPh sb="126" eb="128">
      <t>バアイ</t>
    </rPh>
    <rPh sb="130" eb="132">
      <t>カサン</t>
    </rPh>
    <rPh sb="133" eb="134">
      <t>カカ</t>
    </rPh>
    <rPh sb="135" eb="137">
      <t>ホウシュウ</t>
    </rPh>
    <rPh sb="141" eb="143">
      <t>ヘンカン</t>
    </rPh>
    <rPh sb="146" eb="148">
      <t>バアイ</t>
    </rPh>
    <rPh sb="151" eb="152">
      <t>エ</t>
    </rPh>
    <rPh sb="157" eb="159">
      <t>リュウイ</t>
    </rPh>
    <rPh sb="168" eb="169">
      <t>カ</t>
    </rPh>
    <rPh sb="171" eb="173">
      <t>ヒョウジ</t>
    </rPh>
    <rPh sb="176" eb="178">
      <t>バアイ</t>
    </rPh>
    <rPh sb="180" eb="181">
      <t>ホン</t>
    </rPh>
    <rPh sb="181" eb="183">
      <t>ヨウシキ</t>
    </rPh>
    <rPh sb="184" eb="186">
      <t>テイシュツ</t>
    </rPh>
    <rPh sb="188" eb="190">
      <t>ヒツヨウ</t>
    </rPh>
    <phoneticPr fontId="3"/>
  </si>
  <si>
    <t>加算算定事業所であって、（３）オレンジセルに「可」が表示された事業所のみ</t>
    <rPh sb="4" eb="7">
      <t>ジギョウショ</t>
    </rPh>
    <rPh sb="23" eb="24">
      <t>カ</t>
    </rPh>
    <rPh sb="26" eb="28">
      <t>ヒョウジ</t>
    </rPh>
    <rPh sb="31" eb="34">
      <t>ジギョウショ</t>
    </rPh>
    <phoneticPr fontId="3"/>
  </si>
  <si>
    <t>※ 加算算定開始後に記入してください。</t>
    <rPh sb="6" eb="8">
      <t>カイシ</t>
    </rPh>
    <rPh sb="8" eb="9">
      <t>アト</t>
    </rPh>
    <rPh sb="10" eb="12">
      <t>キニュウ</t>
    </rPh>
    <phoneticPr fontId="3"/>
  </si>
  <si>
    <t>（４）　加算算定の延長の届出</t>
    <rPh sb="9" eb="11">
      <t>エンチョウ</t>
    </rPh>
    <rPh sb="12" eb="14">
      <t>トドケデ</t>
    </rPh>
    <phoneticPr fontId="3"/>
  </si>
  <si>
    <t>加算算定の延長を求める理由</t>
    <rPh sb="0" eb="2">
      <t>カサン</t>
    </rPh>
    <rPh sb="2" eb="4">
      <t>サンテイ</t>
    </rPh>
    <rPh sb="5" eb="7">
      <t>エンチョウ</t>
    </rPh>
    <rPh sb="8" eb="9">
      <t>モト</t>
    </rPh>
    <rPh sb="11" eb="13">
      <t>リユウ</t>
    </rPh>
    <phoneticPr fontId="3"/>
  </si>
  <si>
    <t>(例)利用延人員数の減少に対応するための経営改善に時間を要するため</t>
    <rPh sb="1" eb="2">
      <t>レイ</t>
    </rPh>
    <rPh sb="3" eb="5">
      <t>リヨウ</t>
    </rPh>
    <rPh sb="5" eb="6">
      <t>ノ</t>
    </rPh>
    <rPh sb="6" eb="8">
      <t>ジンイン</t>
    </rPh>
    <rPh sb="8" eb="9">
      <t>スウ</t>
    </rPh>
    <rPh sb="10" eb="12">
      <t>ゲンショウ</t>
    </rPh>
    <rPh sb="13" eb="15">
      <t>タイオウ</t>
    </rPh>
    <rPh sb="20" eb="22">
      <t>ケイエイ</t>
    </rPh>
    <rPh sb="22" eb="24">
      <t>カイゼン</t>
    </rPh>
    <rPh sb="25" eb="27">
      <t>ジカン</t>
    </rPh>
    <rPh sb="28" eb="29">
      <t>ヨウ</t>
    </rPh>
    <phoneticPr fontId="3"/>
  </si>
  <si>
    <t>※　加算算定の延長を求める場合は、その理由を入力し、延長届提出月の15日までに都道府県・市町村に本様式を提出することにより、加算算定の延長の届出をすることができます。</t>
    <rPh sb="7" eb="9">
      <t>エンチョウ</t>
    </rPh>
    <rPh sb="10" eb="11">
      <t>モト</t>
    </rPh>
    <rPh sb="13" eb="15">
      <t>バアイ</t>
    </rPh>
    <rPh sb="19" eb="21">
      <t>リユウ</t>
    </rPh>
    <rPh sb="22" eb="24">
      <t>ニュウリョク</t>
    </rPh>
    <rPh sb="26" eb="29">
      <t>エンチョウトドケ</t>
    </rPh>
    <rPh sb="29" eb="31">
      <t>テイシュツ</t>
    </rPh>
    <rPh sb="31" eb="32">
      <t>ツキ</t>
    </rPh>
    <rPh sb="35" eb="36">
      <t>ニチ</t>
    </rPh>
    <rPh sb="39" eb="43">
      <t>トドウフケン</t>
    </rPh>
    <rPh sb="44" eb="47">
      <t>シチョウソン</t>
    </rPh>
    <rPh sb="48" eb="49">
      <t>ホン</t>
    </rPh>
    <rPh sb="49" eb="51">
      <t>ヨウシキ</t>
    </rPh>
    <rPh sb="52" eb="54">
      <t>テイシュツ</t>
    </rPh>
    <rPh sb="62" eb="64">
      <t>カサン</t>
    </rPh>
    <rPh sb="64" eb="66">
      <t>サンテイ</t>
    </rPh>
    <rPh sb="67" eb="69">
      <t>エンチョウ</t>
    </rPh>
    <rPh sb="70" eb="72">
      <t>トドケデ</t>
    </rPh>
    <phoneticPr fontId="3"/>
  </si>
  <si>
    <t>特例適用事業所のみ</t>
    <rPh sb="0" eb="2">
      <t>トクレイ</t>
    </rPh>
    <rPh sb="2" eb="4">
      <t>テキヨウ</t>
    </rPh>
    <rPh sb="4" eb="7">
      <t>ジギョウショ</t>
    </rPh>
    <phoneticPr fontId="3"/>
  </si>
  <si>
    <t>※ 特例開始後に記入してください。（特例を適用しない事業所は記入及び届出の必要はありません。）</t>
    <rPh sb="2" eb="4">
      <t>トクレイ</t>
    </rPh>
    <rPh sb="4" eb="6">
      <t>カイシ</t>
    </rPh>
    <rPh sb="6" eb="7">
      <t>アト</t>
    </rPh>
    <rPh sb="8" eb="10">
      <t>キニュウ</t>
    </rPh>
    <rPh sb="18" eb="20">
      <t>トクレイ</t>
    </rPh>
    <rPh sb="21" eb="23">
      <t>テキヨウ</t>
    </rPh>
    <rPh sb="26" eb="29">
      <t>ジギョウショ</t>
    </rPh>
    <rPh sb="30" eb="32">
      <t>キニュウ</t>
    </rPh>
    <rPh sb="32" eb="33">
      <t>オヨ</t>
    </rPh>
    <rPh sb="34" eb="36">
      <t>トドケデ</t>
    </rPh>
    <rPh sb="37" eb="39">
      <t>ヒツヨウ</t>
    </rPh>
    <phoneticPr fontId="3"/>
  </si>
  <si>
    <t>（５）　特例適用後の各月の利用延人員数の確認</t>
    <rPh sb="4" eb="6">
      <t>トクレイ</t>
    </rPh>
    <rPh sb="6" eb="9">
      <t>テキヨウゴ</t>
    </rPh>
    <rPh sb="10" eb="11">
      <t>カク</t>
    </rPh>
    <rPh sb="11" eb="12">
      <t>ツキ</t>
    </rPh>
    <rPh sb="13" eb="15">
      <t>リヨウ</t>
    </rPh>
    <rPh sb="15" eb="18">
      <t>ノベジンイン</t>
    </rPh>
    <rPh sb="18" eb="19">
      <t>スウ</t>
    </rPh>
    <rPh sb="20" eb="22">
      <t>カクニン</t>
    </rPh>
    <phoneticPr fontId="3"/>
  </si>
  <si>
    <t>特例
適用の可否</t>
    <rPh sb="0" eb="2">
      <t>トクレイ</t>
    </rPh>
    <rPh sb="3" eb="5">
      <t>テキヨウ</t>
    </rPh>
    <rPh sb="6" eb="8">
      <t>カヒ</t>
    </rPh>
    <phoneticPr fontId="3"/>
  </si>
  <si>
    <t>特例適用届提出月</t>
    <rPh sb="0" eb="2">
      <t>トクレイ</t>
    </rPh>
    <rPh sb="2" eb="4">
      <t>テキヨウ</t>
    </rPh>
    <rPh sb="4" eb="5">
      <t>トドケ</t>
    </rPh>
    <rPh sb="5" eb="7">
      <t>テイシュツ</t>
    </rPh>
    <rPh sb="7" eb="8">
      <t>ツキ</t>
    </rPh>
    <phoneticPr fontId="3"/>
  </si>
  <si>
    <t>特例適用開始月</t>
    <rPh sb="0" eb="2">
      <t>トクレイ</t>
    </rPh>
    <rPh sb="2" eb="4">
      <t>テキヨウ</t>
    </rPh>
    <rPh sb="4" eb="6">
      <t>カイシ</t>
    </rPh>
    <rPh sb="6" eb="7">
      <t>ツキ</t>
    </rPh>
    <phoneticPr fontId="3"/>
  </si>
  <si>
    <t>※　特例適用の届出を行った場合は、特例適用届を提出した月から適用終了月まで、各月の利用延人員数を入力してください。
※　「特例適用の可否」欄に「否」が表示された場合は、速やかに都道府県・市町村に本様式を届け出てください。（届出を怠った場合は、特例に係る報酬について返還となる場合があり得るため、ご留意ください。なお、「可」が表示された場合は、本様式を提出する必要はありません。）</t>
    <rPh sb="2" eb="4">
      <t>トクレイ</t>
    </rPh>
    <rPh sb="4" eb="6">
      <t>テキヨウ</t>
    </rPh>
    <rPh sb="7" eb="9">
      <t>トドケデ</t>
    </rPh>
    <rPh sb="10" eb="11">
      <t>オコナ</t>
    </rPh>
    <rPh sb="13" eb="15">
      <t>バアイ</t>
    </rPh>
    <rPh sb="17" eb="19">
      <t>トクレイ</t>
    </rPh>
    <rPh sb="19" eb="21">
      <t>テキヨウ</t>
    </rPh>
    <rPh sb="21" eb="22">
      <t>トドケ</t>
    </rPh>
    <rPh sb="23" eb="25">
      <t>テイシュツ</t>
    </rPh>
    <rPh sb="27" eb="28">
      <t>ツキ</t>
    </rPh>
    <rPh sb="30" eb="32">
      <t>テキヨウ</t>
    </rPh>
    <rPh sb="32" eb="34">
      <t>シュウリョウ</t>
    </rPh>
    <rPh sb="34" eb="35">
      <t>ツキ</t>
    </rPh>
    <rPh sb="38" eb="39">
      <t>カク</t>
    </rPh>
    <rPh sb="39" eb="40">
      <t>ツキ</t>
    </rPh>
    <rPh sb="48" eb="50">
      <t>ニュウリョク</t>
    </rPh>
    <rPh sb="61" eb="63">
      <t>トクレイ</t>
    </rPh>
    <rPh sb="88" eb="92">
      <t>トドウフケン</t>
    </rPh>
    <rPh sb="93" eb="96">
      <t>シチョウソン</t>
    </rPh>
    <rPh sb="121" eb="123">
      <t>トクレイ</t>
    </rPh>
    <rPh sb="137" eb="139">
      <t>バアイ</t>
    </rPh>
    <rPh sb="142" eb="143">
      <t>エ</t>
    </rPh>
    <rPh sb="148" eb="150">
      <t>リュウイ</t>
    </rPh>
    <rPh sb="159" eb="160">
      <t>カ</t>
    </rPh>
    <rPh sb="167" eb="169">
      <t>バアイ</t>
    </rPh>
    <phoneticPr fontId="3"/>
  </si>
  <si>
    <t>（参考）</t>
    <rPh sb="1" eb="3">
      <t>サンコウ</t>
    </rPh>
    <phoneticPr fontId="3"/>
  </si>
  <si>
    <t>利用延人員数計算シート（通所介護・地域密着型通所介護・(介護予防)認知症対応型通所介護）</t>
    <rPh sb="0" eb="2">
      <t>リヨウ</t>
    </rPh>
    <rPh sb="2" eb="3">
      <t>ノ</t>
    </rPh>
    <rPh sb="3" eb="5">
      <t>ジンイン</t>
    </rPh>
    <rPh sb="5" eb="6">
      <t>スウ</t>
    </rPh>
    <rPh sb="6" eb="8">
      <t>ケイサン</t>
    </rPh>
    <rPh sb="12" eb="14">
      <t>ツウショ</t>
    </rPh>
    <rPh sb="14" eb="16">
      <t>カイゴ</t>
    </rPh>
    <rPh sb="17" eb="19">
      <t>チイキ</t>
    </rPh>
    <rPh sb="19" eb="22">
      <t>ミッチャクガタ</t>
    </rPh>
    <rPh sb="22" eb="24">
      <t>ツウショ</t>
    </rPh>
    <rPh sb="24" eb="26">
      <t>カイゴ</t>
    </rPh>
    <rPh sb="28" eb="30">
      <t>カイゴ</t>
    </rPh>
    <rPh sb="30" eb="32">
      <t>ヨボウ</t>
    </rPh>
    <rPh sb="33" eb="36">
      <t>ニンチショウ</t>
    </rPh>
    <rPh sb="36" eb="39">
      <t>タイオウガタ</t>
    </rPh>
    <rPh sb="39" eb="41">
      <t>ツウショ</t>
    </rPh>
    <rPh sb="41" eb="43">
      <t>カイゴ</t>
    </rPh>
    <phoneticPr fontId="20"/>
  </si>
  <si>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各都道府県・市町村において、本シートとは別に、利用延人員数を計算するための様式等が準備されている場合は、そちらを使用してください。
　※　通所介護、地域密着型通所介護、（介護予防）認知症対応型通所介護は、以下まとめて「通所介護等」といいます。
　※　通所介護費、地域密着型通所介護費、（介護予防）認知症対応型通所介護費は、以下まとめて「通所介護費等」といいます。
　※　青色セルには数値を入力し、緑色セルにはプルダウンから選択して入力してください。入力された数値等に基づき、黄色セルに算定結果が表示されます。</t>
    <rPh sb="1" eb="2">
      <t>ホン</t>
    </rPh>
    <rPh sb="152" eb="153">
      <t>モト</t>
    </rPh>
    <rPh sb="156" eb="158">
      <t>カクツキ</t>
    </rPh>
    <rPh sb="159" eb="161">
      <t>リヨウ</t>
    </rPh>
    <rPh sb="161" eb="162">
      <t>ノ</t>
    </rPh>
    <rPh sb="162" eb="165">
      <t>ジンインスウ</t>
    </rPh>
    <rPh sb="165" eb="166">
      <t>オヨ</t>
    </rPh>
    <rPh sb="167" eb="170">
      <t>ゼンネンド</t>
    </rPh>
    <rPh sb="172" eb="173">
      <t>ツキ</t>
    </rPh>
    <rPh sb="173" eb="174">
      <t>ア</t>
    </rPh>
    <rPh sb="177" eb="179">
      <t>ヘイキン</t>
    </rPh>
    <rPh sb="179" eb="181">
      <t>リヨウ</t>
    </rPh>
    <rPh sb="181" eb="182">
      <t>ノ</t>
    </rPh>
    <rPh sb="182" eb="185">
      <t>ジンインスウ</t>
    </rPh>
    <rPh sb="186" eb="188">
      <t>サンテイ</t>
    </rPh>
    <rPh sb="195" eb="198">
      <t>ホジョテキ</t>
    </rPh>
    <rPh sb="199" eb="201">
      <t>カツヨウ</t>
    </rPh>
    <rPh sb="208" eb="210">
      <t>ソウテイ</t>
    </rPh>
    <rPh sb="212" eb="214">
      <t>サクセイ</t>
    </rPh>
    <rPh sb="225" eb="226">
      <t>カク</t>
    </rPh>
    <rPh sb="226" eb="230">
      <t>トドウフケン</t>
    </rPh>
    <rPh sb="231" eb="234">
      <t>シチョウソン</t>
    </rPh>
    <rPh sb="239" eb="240">
      <t>ホン</t>
    </rPh>
    <rPh sb="245" eb="246">
      <t>ベツ</t>
    </rPh>
    <rPh sb="248" eb="250">
      <t>リヨウ</t>
    </rPh>
    <rPh sb="250" eb="251">
      <t>ノ</t>
    </rPh>
    <rPh sb="251" eb="254">
      <t>ジンインスウ</t>
    </rPh>
    <rPh sb="255" eb="257">
      <t>ケイサン</t>
    </rPh>
    <rPh sb="262" eb="264">
      <t>ヨウシキ</t>
    </rPh>
    <rPh sb="264" eb="265">
      <t>トウ</t>
    </rPh>
    <rPh sb="266" eb="268">
      <t>ジュンビ</t>
    </rPh>
    <rPh sb="273" eb="275">
      <t>バアイ</t>
    </rPh>
    <rPh sb="281" eb="283">
      <t>シヨウ</t>
    </rPh>
    <rPh sb="294" eb="296">
      <t>ツウショ</t>
    </rPh>
    <rPh sb="296" eb="298">
      <t>カイゴ</t>
    </rPh>
    <rPh sb="299" eb="301">
      <t>チイキ</t>
    </rPh>
    <rPh sb="301" eb="304">
      <t>ミッチャクガタ</t>
    </rPh>
    <rPh sb="304" eb="306">
      <t>ツウショ</t>
    </rPh>
    <rPh sb="306" eb="308">
      <t>カイゴ</t>
    </rPh>
    <rPh sb="310" eb="312">
      <t>カイゴ</t>
    </rPh>
    <rPh sb="312" eb="314">
      <t>ヨボウ</t>
    </rPh>
    <rPh sb="315" eb="318">
      <t>ニンチショウ</t>
    </rPh>
    <rPh sb="318" eb="321">
      <t>タイオウガタ</t>
    </rPh>
    <rPh sb="321" eb="323">
      <t>ツウショ</t>
    </rPh>
    <rPh sb="323" eb="325">
      <t>カイゴ</t>
    </rPh>
    <rPh sb="327" eb="329">
      <t>イカ</t>
    </rPh>
    <rPh sb="334" eb="336">
      <t>ツウショ</t>
    </rPh>
    <rPh sb="368" eb="370">
      <t>カイゴ</t>
    </rPh>
    <rPh sb="370" eb="372">
      <t>ヨボウ</t>
    </rPh>
    <rPh sb="410" eb="412">
      <t>アオイロ</t>
    </rPh>
    <rPh sb="416" eb="418">
      <t>スウチ</t>
    </rPh>
    <rPh sb="419" eb="421">
      <t>ニュウリョク</t>
    </rPh>
    <rPh sb="423" eb="425">
      <t>ミドリイロ</t>
    </rPh>
    <rPh sb="436" eb="438">
      <t>センタク</t>
    </rPh>
    <rPh sb="440" eb="442">
      <t>ニュウリョク</t>
    </rPh>
    <rPh sb="449" eb="451">
      <t>ニュウリョク</t>
    </rPh>
    <rPh sb="454" eb="456">
      <t>スウチ</t>
    </rPh>
    <rPh sb="456" eb="457">
      <t>トウ</t>
    </rPh>
    <rPh sb="458" eb="459">
      <t>モト</t>
    </rPh>
    <rPh sb="462" eb="464">
      <t>キイロ</t>
    </rPh>
    <rPh sb="467" eb="469">
      <t>サンテイ</t>
    </rPh>
    <rPh sb="469" eb="471">
      <t>ケッカ</t>
    </rPh>
    <rPh sb="472" eb="474">
      <t>ヒョウジ</t>
    </rPh>
    <phoneticPr fontId="3"/>
  </si>
  <si>
    <t>○　前年度の実績が６月以上の場合の前年度の１月当たりの平均利用延人員数・各月の利用延人員数</t>
    <rPh sb="2" eb="5">
      <t>ゼンネンド</t>
    </rPh>
    <rPh sb="3" eb="4">
      <t>ジゼン</t>
    </rPh>
    <rPh sb="6" eb="8">
      <t>ジッセキ</t>
    </rPh>
    <rPh sb="10" eb="11">
      <t>ツキ</t>
    </rPh>
    <rPh sb="11" eb="13">
      <t>イジョウ</t>
    </rPh>
    <rPh sb="14" eb="16">
      <t>バアイ</t>
    </rPh>
    <rPh sb="17" eb="20">
      <t>ゼンネンド</t>
    </rPh>
    <rPh sb="22" eb="24">
      <t>ツキア</t>
    </rPh>
    <rPh sb="27" eb="29">
      <t>ヘイキン</t>
    </rPh>
    <rPh sb="29" eb="31">
      <t>リヨウ</t>
    </rPh>
    <rPh sb="31" eb="32">
      <t>ノベ</t>
    </rPh>
    <rPh sb="32" eb="35">
      <t>ジンインスウ</t>
    </rPh>
    <rPh sb="36" eb="38">
      <t>カクツキ</t>
    </rPh>
    <rPh sb="39" eb="41">
      <t>リヨウ</t>
    </rPh>
    <rPh sb="41" eb="42">
      <t>ノベ</t>
    </rPh>
    <rPh sb="42" eb="45">
      <t>ジンインスウノベジンイン</t>
    </rPh>
    <phoneticPr fontId="3"/>
  </si>
  <si>
    <t>率</t>
    <rPh sb="0" eb="1">
      <t>リツ</t>
    </rPh>
    <phoneticPr fontId="20"/>
  </si>
  <si>
    <t>４月～２月
合計</t>
    <rPh sb="1" eb="2">
      <t>ガツ</t>
    </rPh>
    <rPh sb="4" eb="5">
      <t>ガツ</t>
    </rPh>
    <rPh sb="6" eb="8">
      <t>ゴウケイ</t>
    </rPh>
    <rPh sb="7" eb="8">
      <t>ケイ</t>
    </rPh>
    <phoneticPr fontId="20"/>
  </si>
  <si>
    <t>４月</t>
    <rPh sb="1" eb="2">
      <t>ガツ</t>
    </rPh>
    <phoneticPr fontId="20"/>
  </si>
  <si>
    <t>５月</t>
    <rPh sb="1" eb="2">
      <t>ガツ</t>
    </rPh>
    <phoneticPr fontId="20"/>
  </si>
  <si>
    <t>６月</t>
    <rPh sb="1" eb="2">
      <t>ガツ</t>
    </rPh>
    <phoneticPr fontId="20"/>
  </si>
  <si>
    <t>７月</t>
    <rPh sb="1" eb="2">
      <t>ガツ</t>
    </rPh>
    <phoneticPr fontId="20"/>
  </si>
  <si>
    <t>８月</t>
    <rPh sb="1" eb="2">
      <t>ガツ</t>
    </rPh>
    <phoneticPr fontId="20"/>
  </si>
  <si>
    <t>９月</t>
    <rPh sb="1" eb="2">
      <t>ガツ</t>
    </rPh>
    <phoneticPr fontId="20"/>
  </si>
  <si>
    <t>10月</t>
    <rPh sb="2" eb="3">
      <t>ガツ</t>
    </rPh>
    <phoneticPr fontId="20"/>
  </si>
  <si>
    <t>11月</t>
  </si>
  <si>
    <t>12月</t>
  </si>
  <si>
    <t>１月</t>
    <rPh sb="1" eb="2">
      <t>ガツ</t>
    </rPh>
    <phoneticPr fontId="20"/>
  </si>
  <si>
    <t>２月</t>
    <rPh sb="1" eb="2">
      <t>ガツ</t>
    </rPh>
    <phoneticPr fontId="20"/>
  </si>
  <si>
    <t>３月</t>
    <rPh sb="1" eb="2">
      <t>ガツ</t>
    </rPh>
    <phoneticPr fontId="20"/>
  </si>
  <si>
    <t>通所介護等
※１</t>
    <rPh sb="0" eb="2">
      <t>ツウショ</t>
    </rPh>
    <rPh sb="2" eb="5">
      <t>カイゴトウ</t>
    </rPh>
    <phoneticPr fontId="17"/>
  </si>
  <si>
    <t>３時間以上４時間未満及び
４時間以上５時間未満
（２時間以上３時間未満を含む）</t>
    <rPh sb="1" eb="3">
      <t>ジカン</t>
    </rPh>
    <rPh sb="3" eb="5">
      <t>イジョウ</t>
    </rPh>
    <rPh sb="6" eb="8">
      <t>ジカン</t>
    </rPh>
    <rPh sb="8" eb="10">
      <t>ミマン</t>
    </rPh>
    <rPh sb="10" eb="11">
      <t>オヨ</t>
    </rPh>
    <rPh sb="26" eb="28">
      <t>ジカン</t>
    </rPh>
    <rPh sb="28" eb="30">
      <t>イジョウ</t>
    </rPh>
    <rPh sb="31" eb="33">
      <t>ジカン</t>
    </rPh>
    <rPh sb="33" eb="35">
      <t>ミマン</t>
    </rPh>
    <rPh sb="36" eb="37">
      <t>フク</t>
    </rPh>
    <phoneticPr fontId="20"/>
  </si>
  <si>
    <t>５時間以上６時間未満及び
６時間以上７時間未満</t>
    <rPh sb="1" eb="3">
      <t>ジカン</t>
    </rPh>
    <rPh sb="3" eb="5">
      <t>イジョウ</t>
    </rPh>
    <rPh sb="6" eb="8">
      <t>ジカン</t>
    </rPh>
    <rPh sb="8" eb="10">
      <t>ミマン</t>
    </rPh>
    <rPh sb="10" eb="11">
      <t>オヨ</t>
    </rPh>
    <phoneticPr fontId="20"/>
  </si>
  <si>
    <t>７時間以上８時間未満及び
８時間以上９時間未満</t>
    <rPh sb="1" eb="3">
      <t>ジカン</t>
    </rPh>
    <rPh sb="3" eb="5">
      <t>イジョウ</t>
    </rPh>
    <rPh sb="6" eb="8">
      <t>ジカン</t>
    </rPh>
    <rPh sb="8" eb="10">
      <t>ミマン</t>
    </rPh>
    <rPh sb="10" eb="11">
      <t>オヨ</t>
    </rPh>
    <phoneticPr fontId="20"/>
  </si>
  <si>
    <t>第一号通所事業
・
介護予防認知症対応型通所介護
※２・３</t>
    <rPh sb="0" eb="2">
      <t>ダイイチ</t>
    </rPh>
    <rPh sb="2" eb="3">
      <t>ゴウ</t>
    </rPh>
    <rPh sb="3" eb="5">
      <t>ツウショ</t>
    </rPh>
    <rPh sb="5" eb="7">
      <t>ジギョウ</t>
    </rPh>
    <rPh sb="10" eb="12">
      <t>カイゴ</t>
    </rPh>
    <rPh sb="12" eb="14">
      <t>ヨボウ</t>
    </rPh>
    <rPh sb="14" eb="17">
      <t>ニンチショウ</t>
    </rPh>
    <rPh sb="17" eb="20">
      <t>タイオウガタ</t>
    </rPh>
    <rPh sb="20" eb="22">
      <t>ツウショ</t>
    </rPh>
    <rPh sb="22" eb="24">
      <t>カイゴ</t>
    </rPh>
    <phoneticPr fontId="17"/>
  </si>
  <si>
    <t>①</t>
  </si>
  <si>
    <t>５時間未満</t>
    <rPh sb="1" eb="3">
      <t>ジカン</t>
    </rPh>
    <rPh sb="3" eb="5">
      <t>ミマン</t>
    </rPh>
    <phoneticPr fontId="20"/>
  </si>
  <si>
    <t>②</t>
  </si>
  <si>
    <t>同時にサービスの提供を受けた者の最大数を営業日ごとに加えた数</t>
    <rPh sb="20" eb="23">
      <t>エイギョウビ</t>
    </rPh>
    <rPh sb="26" eb="27">
      <t>クワ</t>
    </rPh>
    <rPh sb="29" eb="30">
      <t>カズ</t>
    </rPh>
    <phoneticPr fontId="14"/>
  </si>
  <si>
    <t>各月の利用延人員数</t>
    <rPh sb="0" eb="2">
      <t>カクツキ</t>
    </rPh>
    <rPh sb="3" eb="5">
      <t>リヨウ</t>
    </rPh>
    <rPh sb="5" eb="6">
      <t>ノ</t>
    </rPh>
    <rPh sb="6" eb="9">
      <t>ジンインスウ</t>
    </rPh>
    <phoneticPr fontId="17"/>
  </si>
  <si>
    <r>
      <t>毎日事業を実施した月（</t>
    </r>
    <r>
      <rPr>
        <sz val="10"/>
        <rFont val="ＭＳ Ｐゴシック"/>
        <family val="3"/>
        <charset val="128"/>
      </rPr>
      <t>○印）　※４</t>
    </r>
    <rPh sb="0" eb="2">
      <t>マイニチ</t>
    </rPh>
    <rPh sb="2" eb="4">
      <t>ジギョウ</t>
    </rPh>
    <rPh sb="5" eb="7">
      <t>ジッシ</t>
    </rPh>
    <rPh sb="9" eb="10">
      <t>ツキ</t>
    </rPh>
    <rPh sb="12" eb="13">
      <t>シルシ</t>
    </rPh>
    <phoneticPr fontId="17"/>
  </si>
  <si>
    <t>合計</t>
    <rPh sb="0" eb="2">
      <t>ゴウケイ</t>
    </rPh>
    <phoneticPr fontId="17"/>
  </si>
  <si>
    <t>（ａ）</t>
    <phoneticPr fontId="14"/>
  </si>
  <si>
    <r>
      <t>【留意事項】
※１　各月の通所介護等を利用した人数を、算定している報酬の時間区分別に記入してください。
※２　通所介護又は地域密着型通所介護と第一号通所事業（介護予防通所介護相当）の指定をあわせて受け、通所介護と一体的に実施している場合は、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・①に、各月の第一号通所事業を利用した人数を、利用時間ごとに記入。
　　　（緩和した基準によるサービス（通所型サービスA）の利用者は、利用者数に含めません。）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認知症対応型通所介護と介護予防認知症対応型通所介護の指定をあわせて受け、認知症対応型通所介護と一体的に実施している場合は、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・①に、各月の介護予防認知症対応型通所介護を利用した人数を、算定している報酬時間区分別に記入。
　　　・②に、同時にサービスの提供を受けた者の最大数を営業日ごとに加えた数を記入。（記入例は※２を参照のこと。）
※４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15" eb="18">
      <t>カイゴトウ</t>
    </rPh>
    <rPh sb="19" eb="21">
      <t>リヨウ</t>
    </rPh>
    <rPh sb="23" eb="25">
      <t>ニンズウ</t>
    </rPh>
    <rPh sb="27" eb="29">
      <t>サンテイ</t>
    </rPh>
    <rPh sb="33" eb="35">
      <t>ホウシュウ</t>
    </rPh>
    <rPh sb="36" eb="38">
      <t>ジカン</t>
    </rPh>
    <rPh sb="38" eb="40">
      <t>クブン</t>
    </rPh>
    <rPh sb="40" eb="41">
      <t>ベツ</t>
    </rPh>
    <rPh sb="42" eb="44">
      <t>キニュウ</t>
    </rPh>
    <rPh sb="55" eb="57">
      <t>ツウショ</t>
    </rPh>
    <rPh sb="57" eb="59">
      <t>カイゴ</t>
    </rPh>
    <rPh sb="59" eb="60">
      <t>マタ</t>
    </rPh>
    <rPh sb="61" eb="63">
      <t>チイキ</t>
    </rPh>
    <rPh sb="63" eb="66">
      <t>ミッチャクガタ</t>
    </rPh>
    <rPh sb="66" eb="68">
      <t>ツウショ</t>
    </rPh>
    <rPh sb="68" eb="70">
      <t>カイゴ</t>
    </rPh>
    <rPh sb="71" eb="72">
      <t>ダイ</t>
    </rPh>
    <rPh sb="72" eb="74">
      <t>イチゴウ</t>
    </rPh>
    <rPh sb="74" eb="76">
      <t>ツウショ</t>
    </rPh>
    <rPh sb="76" eb="78">
      <t>ジギョウ</t>
    </rPh>
    <rPh sb="91" eb="93">
      <t>シテイ</t>
    </rPh>
    <rPh sb="98" eb="99">
      <t>ウ</t>
    </rPh>
    <rPh sb="110" eb="112">
      <t>ジッシ</t>
    </rPh>
    <rPh sb="116" eb="118">
      <t>バアイ</t>
    </rPh>
    <rPh sb="124" eb="126">
      <t>イカ</t>
    </rPh>
    <rPh sb="132" eb="133">
      <t>オコナ</t>
    </rPh>
    <rPh sb="148" eb="150">
      <t>カクツキ</t>
    </rPh>
    <rPh sb="151" eb="152">
      <t>ダイ</t>
    </rPh>
    <rPh sb="152" eb="154">
      <t>イチゴウ</t>
    </rPh>
    <rPh sb="154" eb="156">
      <t>ツウショ</t>
    </rPh>
    <rPh sb="156" eb="158">
      <t>ジギョウ</t>
    </rPh>
    <rPh sb="159" eb="161">
      <t>リヨウ</t>
    </rPh>
    <rPh sb="163" eb="165">
      <t>ニンズウ</t>
    </rPh>
    <rPh sb="216" eb="217">
      <t>フク</t>
    </rPh>
    <rPh sb="231" eb="233">
      <t>ドウジ</t>
    </rPh>
    <rPh sb="239" eb="241">
      <t>テイキョウ</t>
    </rPh>
    <rPh sb="242" eb="243">
      <t>ウ</t>
    </rPh>
    <rPh sb="245" eb="246">
      <t>モノ</t>
    </rPh>
    <rPh sb="247" eb="250">
      <t>サイダイスウ</t>
    </rPh>
    <rPh sb="251" eb="254">
      <t>エイギョウビ</t>
    </rPh>
    <rPh sb="257" eb="258">
      <t>クワ</t>
    </rPh>
    <rPh sb="260" eb="261">
      <t>カズ</t>
    </rPh>
    <rPh sb="262" eb="264">
      <t>キニュウ</t>
    </rPh>
    <rPh sb="270" eb="271">
      <t>レイ</t>
    </rPh>
    <rPh sb="274" eb="277">
      <t>エイギョウビ</t>
    </rPh>
    <rPh sb="283" eb="284">
      <t>トキ</t>
    </rPh>
    <rPh sb="287" eb="288">
      <t>トキ</t>
    </rPh>
    <rPh sb="289" eb="291">
      <t>ドウジ</t>
    </rPh>
    <rPh sb="296" eb="298">
      <t>テイキョウ</t>
    </rPh>
    <rPh sb="299" eb="300">
      <t>ウ</t>
    </rPh>
    <rPh sb="302" eb="303">
      <t>モノ</t>
    </rPh>
    <rPh sb="305" eb="306">
      <t>ニン</t>
    </rPh>
    <rPh sb="309" eb="310">
      <t>トキ</t>
    </rPh>
    <rPh sb="313" eb="314">
      <t>トキ</t>
    </rPh>
    <rPh sb="315" eb="317">
      <t>ドウジ</t>
    </rPh>
    <rPh sb="322" eb="324">
      <t>テイキョウ</t>
    </rPh>
    <rPh sb="325" eb="326">
      <t>ウ</t>
    </rPh>
    <rPh sb="328" eb="329">
      <t>モノ</t>
    </rPh>
    <rPh sb="331" eb="332">
      <t>ニン</t>
    </rPh>
    <rPh sb="335" eb="337">
      <t>バアイ</t>
    </rPh>
    <rPh sb="344" eb="346">
      <t>トウガイ</t>
    </rPh>
    <rPh sb="346" eb="347">
      <t>ビ</t>
    </rPh>
    <rPh sb="349" eb="351">
      <t>ドウジ</t>
    </rPh>
    <rPh sb="357" eb="359">
      <t>テイキョウ</t>
    </rPh>
    <rPh sb="360" eb="361">
      <t>ウ</t>
    </rPh>
    <rPh sb="363" eb="364">
      <t>モノ</t>
    </rPh>
    <rPh sb="365" eb="368">
      <t>サイダイスウ</t>
    </rPh>
    <rPh sb="372" eb="373">
      <t>ニン</t>
    </rPh>
    <rPh sb="382" eb="383">
      <t>ツキ</t>
    </rPh>
    <rPh sb="383" eb="384">
      <t>アイダ</t>
    </rPh>
    <rPh sb="385" eb="388">
      <t>エイギョウビ</t>
    </rPh>
    <rPh sb="391" eb="392">
      <t>ニチ</t>
    </rPh>
    <rPh sb="400" eb="403">
      <t>エイギョウビ</t>
    </rPh>
    <rPh sb="405" eb="407">
      <t>ドウジ</t>
    </rPh>
    <rPh sb="419" eb="421">
      <t>テイキョウ</t>
    </rPh>
    <rPh sb="422" eb="423">
      <t>ウ</t>
    </rPh>
    <rPh sb="425" eb="426">
      <t>モノ</t>
    </rPh>
    <rPh sb="427" eb="430">
      <t>サイダイスウ</t>
    </rPh>
    <rPh sb="434" eb="435">
      <t>ニン</t>
    </rPh>
    <rPh sb="440" eb="442">
      <t>バアイ</t>
    </rPh>
    <rPh sb="444" eb="446">
      <t>ドウジ</t>
    </rPh>
    <rPh sb="452" eb="454">
      <t>テイキョウ</t>
    </rPh>
    <rPh sb="455" eb="456">
      <t>ウ</t>
    </rPh>
    <rPh sb="458" eb="459">
      <t>モノ</t>
    </rPh>
    <rPh sb="460" eb="463">
      <t>サイダイスウ</t>
    </rPh>
    <rPh sb="464" eb="467">
      <t>エイギョウビ</t>
    </rPh>
    <rPh sb="470" eb="471">
      <t>クワ</t>
    </rPh>
    <rPh sb="473" eb="474">
      <t>カズ</t>
    </rPh>
    <rPh sb="479" eb="480">
      <t>ニン</t>
    </rPh>
    <rPh sb="490" eb="493">
      <t>ニンチショウ</t>
    </rPh>
    <rPh sb="493" eb="496">
      <t>タイオウガタ</t>
    </rPh>
    <rPh sb="496" eb="498">
      <t>ツウショ</t>
    </rPh>
    <rPh sb="498" eb="500">
      <t>カイゴ</t>
    </rPh>
    <rPh sb="501" eb="515">
      <t>カイゴヨボウニンチショウタイオウガタツウショカイゴ</t>
    </rPh>
    <rPh sb="516" eb="518">
      <t>シテイ</t>
    </rPh>
    <rPh sb="523" eb="524">
      <t>ウ</t>
    </rPh>
    <rPh sb="526" eb="536">
      <t>ニンチショウタイオウガタツウショカイゴ</t>
    </rPh>
    <rPh sb="537" eb="540">
      <t>イッタイテキ</t>
    </rPh>
    <rPh sb="541" eb="543">
      <t>ジッシ</t>
    </rPh>
    <rPh sb="547" eb="549">
      <t>バアイ</t>
    </rPh>
    <rPh sb="555" eb="557">
      <t>イカ</t>
    </rPh>
    <rPh sb="563" eb="564">
      <t>オコナ</t>
    </rPh>
    <rPh sb="579" eb="581">
      <t>カクツキ</t>
    </rPh>
    <rPh sb="582" eb="584">
      <t>カイゴ</t>
    </rPh>
    <rPh sb="584" eb="586">
      <t>ヨボウ</t>
    </rPh>
    <rPh sb="586" eb="589">
      <t>ニンチショウ</t>
    </rPh>
    <rPh sb="589" eb="592">
      <t>タイオウガタ</t>
    </rPh>
    <rPh sb="592" eb="594">
      <t>ツウショ</t>
    </rPh>
    <rPh sb="594" eb="596">
      <t>カイゴ</t>
    </rPh>
    <rPh sb="597" eb="599">
      <t>リヨウ</t>
    </rPh>
    <rPh sb="601" eb="603">
      <t>ニンズウ</t>
    </rPh>
    <rPh sb="605" eb="607">
      <t>サンテイ</t>
    </rPh>
    <rPh sb="611" eb="613">
      <t>ホウシュウ</t>
    </rPh>
    <rPh sb="613" eb="615">
      <t>ジカン</t>
    </rPh>
    <rPh sb="615" eb="617">
      <t>クブン</t>
    </rPh>
    <rPh sb="617" eb="618">
      <t>ベツ</t>
    </rPh>
    <rPh sb="619" eb="621">
      <t>キニュウ</t>
    </rPh>
    <rPh sb="630" eb="632">
      <t>ドウジ</t>
    </rPh>
    <rPh sb="638" eb="640">
      <t>テイキョウ</t>
    </rPh>
    <rPh sb="641" eb="642">
      <t>ウ</t>
    </rPh>
    <rPh sb="644" eb="645">
      <t>モノ</t>
    </rPh>
    <rPh sb="646" eb="649">
      <t>サイダイスウ</t>
    </rPh>
    <rPh sb="650" eb="652">
      <t>エイギョウ</t>
    </rPh>
    <rPh sb="652" eb="653">
      <t>ビ</t>
    </rPh>
    <rPh sb="656" eb="657">
      <t>クワ</t>
    </rPh>
    <rPh sb="659" eb="660">
      <t>カズ</t>
    </rPh>
    <rPh sb="661" eb="663">
      <t>キニュウ</t>
    </rPh>
    <rPh sb="665" eb="667">
      <t>キニュウ</t>
    </rPh>
    <rPh sb="667" eb="668">
      <t>レイ</t>
    </rPh>
    <rPh sb="672" eb="674">
      <t>サンショウ</t>
    </rPh>
    <rPh sb="684" eb="686">
      <t>ゲッカン</t>
    </rPh>
    <rPh sb="687" eb="688">
      <t>コヨミ</t>
    </rPh>
    <rPh sb="688" eb="689">
      <t>ツキ</t>
    </rPh>
    <rPh sb="691" eb="693">
      <t>ショウガツ</t>
    </rPh>
    <rPh sb="693" eb="694">
      <t>トウ</t>
    </rPh>
    <rPh sb="695" eb="697">
      <t>トクベツ</t>
    </rPh>
    <rPh sb="698" eb="700">
      <t>キカン</t>
    </rPh>
    <rPh sb="701" eb="702">
      <t>ノゾ</t>
    </rPh>
    <rPh sb="704" eb="706">
      <t>マイニチ</t>
    </rPh>
    <rPh sb="706" eb="708">
      <t>ジギョウ</t>
    </rPh>
    <rPh sb="709" eb="711">
      <t>ジッシ</t>
    </rPh>
    <rPh sb="713" eb="714">
      <t>ツキ</t>
    </rPh>
    <rPh sb="717" eb="719">
      <t>キニュウ</t>
    </rPh>
    <phoneticPr fontId="20"/>
  </si>
  <si>
    <t>通所介護費等を算定している月数
(３月を除く）</t>
    <rPh sb="0" eb="2">
      <t>ツウショ</t>
    </rPh>
    <rPh sb="2" eb="5">
      <t>カイゴヒ</t>
    </rPh>
    <rPh sb="5" eb="6">
      <t>トウ</t>
    </rPh>
    <rPh sb="7" eb="9">
      <t>サンテイ</t>
    </rPh>
    <rPh sb="13" eb="14">
      <t>ツキ</t>
    </rPh>
    <rPh sb="14" eb="15">
      <t>スウ</t>
    </rPh>
    <rPh sb="18" eb="19">
      <t>ガツ</t>
    </rPh>
    <rPh sb="20" eb="21">
      <t>ノゾ</t>
    </rPh>
    <phoneticPr fontId="17"/>
  </si>
  <si>
    <t>（ｂ）</t>
    <phoneticPr fontId="14"/>
  </si>
  <si>
    <t>平均利用延人員数
 （a÷b）　　※５</t>
    <rPh sb="0" eb="2">
      <t>ヘイキン</t>
    </rPh>
    <rPh sb="2" eb="4">
      <t>リヨウ</t>
    </rPh>
    <rPh sb="4" eb="5">
      <t>ノベ</t>
    </rPh>
    <rPh sb="5" eb="8">
      <t>ジンインスウ</t>
    </rPh>
    <phoneticPr fontId="17"/>
  </si>
  <si>
    <t>（ｃ）</t>
    <phoneticPr fontId="3"/>
  </si>
  <si>
    <t>※５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65" eb="67">
      <t>レイワ</t>
    </rPh>
    <rPh sb="68" eb="69">
      <t>ネン</t>
    </rPh>
    <rPh sb="70" eb="71">
      <t>ガツ</t>
    </rPh>
    <rPh sb="71" eb="72">
      <t>マタ</t>
    </rPh>
    <rPh sb="74" eb="75">
      <t>ガツ</t>
    </rPh>
    <rPh sb="76" eb="78">
      <t>リヨウ</t>
    </rPh>
    <rPh sb="78" eb="79">
      <t>ノ</t>
    </rPh>
    <rPh sb="79" eb="82">
      <t>ジンインスウ</t>
    </rPh>
    <rPh sb="83" eb="85">
      <t>ゲンショウ</t>
    </rPh>
    <rPh sb="86" eb="87">
      <t>カカ</t>
    </rPh>
    <rPh sb="88" eb="90">
      <t>トドケデ</t>
    </rPh>
    <rPh sb="91" eb="92">
      <t>オコナ</t>
    </rPh>
    <rPh sb="93" eb="95">
      <t>バアイ</t>
    </rPh>
    <rPh sb="101" eb="102">
      <t>アタイ</t>
    </rPh>
    <rPh sb="106" eb="108">
      <t>ゼンネン</t>
    </rPh>
    <rPh sb="108" eb="110">
      <t>ドウゲツ</t>
    </rPh>
    <rPh sb="111" eb="113">
      <t>レイワ</t>
    </rPh>
    <rPh sb="114" eb="115">
      <t>ネン</t>
    </rPh>
    <rPh sb="116" eb="117">
      <t>ガツ</t>
    </rPh>
    <rPh sb="117" eb="118">
      <t>マタ</t>
    </rPh>
    <rPh sb="120" eb="121">
      <t>ガツ</t>
    </rPh>
    <rPh sb="123" eb="125">
      <t>リヨウ</t>
    </rPh>
    <rPh sb="125" eb="126">
      <t>ノ</t>
    </rPh>
    <rPh sb="126" eb="129">
      <t>ジンインスウ</t>
    </rPh>
    <rPh sb="130" eb="132">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3"/>
  </si>
  <si>
    <t>○前年度の実績が６月に満たない場合（新たに事業を開始・再開した場合を含む）及び前年度から定員を概ね25％以上変更しようとする場合の前年度の１月当たりの平均利用延人員数</t>
    <rPh sb="1" eb="4">
      <t>ゼンネンド</t>
    </rPh>
    <rPh sb="2" eb="3">
      <t>ジゼン</t>
    </rPh>
    <rPh sb="5" eb="7">
      <t>ジッセキ</t>
    </rPh>
    <rPh sb="9" eb="10">
      <t>ツキ</t>
    </rPh>
    <rPh sb="11" eb="12">
      <t>ミ</t>
    </rPh>
    <rPh sb="15" eb="17">
      <t>バアイ</t>
    </rPh>
    <rPh sb="18" eb="19">
      <t>アラ</t>
    </rPh>
    <rPh sb="21" eb="23">
      <t>ジギョウ</t>
    </rPh>
    <rPh sb="24" eb="26">
      <t>カイシ</t>
    </rPh>
    <rPh sb="27" eb="29">
      <t>サイカイ</t>
    </rPh>
    <rPh sb="31" eb="33">
      <t>バアイ</t>
    </rPh>
    <rPh sb="34" eb="35">
      <t>フク</t>
    </rPh>
    <rPh sb="37" eb="38">
      <t>オヨ</t>
    </rPh>
    <rPh sb="39" eb="42">
      <t>ゼンネンド</t>
    </rPh>
    <rPh sb="44" eb="46">
      <t>テイイン</t>
    </rPh>
    <rPh sb="47" eb="48">
      <t>オオム</t>
    </rPh>
    <rPh sb="52" eb="54">
      <t>イジョウ</t>
    </rPh>
    <rPh sb="54" eb="56">
      <t>ヘンコウ</t>
    </rPh>
    <rPh sb="62" eb="64">
      <t>バアイ</t>
    </rPh>
    <phoneticPr fontId="3"/>
  </si>
  <si>
    <t>利用定員　※６</t>
    <rPh sb="0" eb="2">
      <t>リヨウ</t>
    </rPh>
    <rPh sb="2" eb="4">
      <t>テイイン</t>
    </rPh>
    <phoneticPr fontId="3"/>
  </si>
  <si>
    <t>１月当たりの営業日数　※７</t>
    <rPh sb="1" eb="3">
      <t>ツキア</t>
    </rPh>
    <rPh sb="6" eb="8">
      <t>エイギョウ</t>
    </rPh>
    <rPh sb="8" eb="10">
      <t>ニッスウ</t>
    </rPh>
    <phoneticPr fontId="3"/>
  </si>
  <si>
    <t>平均利用延人員数　※８</t>
    <rPh sb="0" eb="2">
      <t>ヘイキン</t>
    </rPh>
    <rPh sb="2" eb="4">
      <t>リヨウ</t>
    </rPh>
    <rPh sb="4" eb="5">
      <t>ノベ</t>
    </rPh>
    <rPh sb="5" eb="8">
      <t>ジンインスウ</t>
    </rPh>
    <phoneticPr fontId="3"/>
  </si>
  <si>
    <t>×</t>
    <phoneticPr fontId="3"/>
  </si>
  <si>
    <t>=</t>
    <phoneticPr fontId="3"/>
  </si>
  <si>
    <t>（ｄ）</t>
    <phoneticPr fontId="3"/>
  </si>
  <si>
    <t>【留意事項】
※６　都道府県知事等に届け出た利用定員数を記入してください。
※７　予定される１月当たりの営業日数を記入してください。
※８　（ｄ）の値を、申請様式の（２）の「利用延人員数の減少が生じた月の前年度の１月当たりの平均利用延人員数」に記入してください。
　　　ただし、３％加算の算定を希望する場合は、（ｄ）の値を小数第３位で四捨五入した値を、申請様式の（２）の「利用延人員数の減少が生じた月の前年度の１月当たりの平均利用延人員数」に記入してください。</t>
    <rPh sb="1" eb="3">
      <t>リュウイ</t>
    </rPh>
    <rPh sb="3" eb="5">
      <t>ジコウ</t>
    </rPh>
    <rPh sb="10" eb="14">
      <t>トドウフケン</t>
    </rPh>
    <rPh sb="14" eb="16">
      <t>チジ</t>
    </rPh>
    <rPh sb="16" eb="17">
      <t>トウ</t>
    </rPh>
    <rPh sb="18" eb="19">
      <t>トド</t>
    </rPh>
    <rPh sb="20" eb="21">
      <t>デ</t>
    </rPh>
    <rPh sb="22" eb="24">
      <t>リヨウ</t>
    </rPh>
    <rPh sb="24" eb="27">
      <t>テイインスウ</t>
    </rPh>
    <rPh sb="28" eb="30">
      <t>キニュウ</t>
    </rPh>
    <rPh sb="41" eb="43">
      <t>ヨテイ</t>
    </rPh>
    <rPh sb="47" eb="49">
      <t>ツキア</t>
    </rPh>
    <rPh sb="52" eb="54">
      <t>エイギョウ</t>
    </rPh>
    <rPh sb="54" eb="56">
      <t>ニッスウ</t>
    </rPh>
    <rPh sb="57" eb="59">
      <t>キニュウ</t>
    </rPh>
    <phoneticPr fontId="3"/>
  </si>
  <si>
    <t>利用延人員数計算シート（通所リハビリテーション）</t>
    <rPh sb="0" eb="2">
      <t>リヨウ</t>
    </rPh>
    <rPh sb="2" eb="3">
      <t>ノ</t>
    </rPh>
    <rPh sb="3" eb="5">
      <t>ジンイン</t>
    </rPh>
    <rPh sb="5" eb="6">
      <t>スウ</t>
    </rPh>
    <rPh sb="6" eb="8">
      <t>ケイサン</t>
    </rPh>
    <rPh sb="12" eb="14">
      <t>ツウショ</t>
    </rPh>
    <phoneticPr fontId="20"/>
  </si>
  <si>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各都道府県・市町村において、本シートとは別に、利用延人員数を計算するための様式等が準備されている場合は、そちらを使用してください。
　※　青色セルには数値を入力し、緑色セルにはプルダウンから選択して入力してください。入力された数値等に基づき、黄色セルに算定結果が表示されます。</t>
    <rPh sb="1" eb="2">
      <t>ホン</t>
    </rPh>
    <rPh sb="153" eb="154">
      <t>モト</t>
    </rPh>
    <rPh sb="157" eb="159">
      <t>カクツキ</t>
    </rPh>
    <rPh sb="160" eb="162">
      <t>リヨウ</t>
    </rPh>
    <rPh sb="162" eb="163">
      <t>ノ</t>
    </rPh>
    <rPh sb="163" eb="166">
      <t>ジンインスウ</t>
    </rPh>
    <rPh sb="166" eb="167">
      <t>オヨ</t>
    </rPh>
    <rPh sb="168" eb="171">
      <t>ゼンネンド</t>
    </rPh>
    <rPh sb="173" eb="174">
      <t>ツキ</t>
    </rPh>
    <rPh sb="174" eb="175">
      <t>ア</t>
    </rPh>
    <rPh sb="178" eb="180">
      <t>ヘイキン</t>
    </rPh>
    <rPh sb="180" eb="182">
      <t>リヨウ</t>
    </rPh>
    <rPh sb="182" eb="183">
      <t>ノ</t>
    </rPh>
    <rPh sb="183" eb="186">
      <t>ジンインスウ</t>
    </rPh>
    <rPh sb="187" eb="189">
      <t>サンテイ</t>
    </rPh>
    <rPh sb="196" eb="199">
      <t>ホジョテキ</t>
    </rPh>
    <rPh sb="200" eb="202">
      <t>カツヨウ</t>
    </rPh>
    <rPh sb="209" eb="211">
      <t>ソウテイ</t>
    </rPh>
    <rPh sb="213" eb="215">
      <t>サクセイ</t>
    </rPh>
    <rPh sb="226" eb="227">
      <t>カク</t>
    </rPh>
    <rPh sb="227" eb="231">
      <t>トドウフケン</t>
    </rPh>
    <rPh sb="232" eb="235">
      <t>シチョウソン</t>
    </rPh>
    <rPh sb="240" eb="241">
      <t>ホン</t>
    </rPh>
    <rPh sb="246" eb="247">
      <t>ベツ</t>
    </rPh>
    <rPh sb="249" eb="251">
      <t>リヨウ</t>
    </rPh>
    <rPh sb="251" eb="252">
      <t>ノ</t>
    </rPh>
    <rPh sb="252" eb="255">
      <t>ジンインスウ</t>
    </rPh>
    <rPh sb="256" eb="258">
      <t>ケイサン</t>
    </rPh>
    <rPh sb="263" eb="265">
      <t>ヨウシキ</t>
    </rPh>
    <rPh sb="265" eb="266">
      <t>トウ</t>
    </rPh>
    <rPh sb="267" eb="269">
      <t>ジュンビ</t>
    </rPh>
    <rPh sb="274" eb="276">
      <t>バアイ</t>
    </rPh>
    <rPh sb="282" eb="284">
      <t>シヨウ</t>
    </rPh>
    <rPh sb="295" eb="297">
      <t>アオイロ</t>
    </rPh>
    <rPh sb="301" eb="303">
      <t>スウチ</t>
    </rPh>
    <rPh sb="304" eb="306">
      <t>ニュウリョク</t>
    </rPh>
    <rPh sb="308" eb="310">
      <t>ミドリイロ</t>
    </rPh>
    <rPh sb="321" eb="323">
      <t>センタク</t>
    </rPh>
    <rPh sb="325" eb="327">
      <t>ニュウリョク</t>
    </rPh>
    <rPh sb="334" eb="336">
      <t>ニュウリョク</t>
    </rPh>
    <rPh sb="339" eb="341">
      <t>スウチ</t>
    </rPh>
    <rPh sb="341" eb="342">
      <t>トウ</t>
    </rPh>
    <rPh sb="343" eb="344">
      <t>モト</t>
    </rPh>
    <rPh sb="347" eb="349">
      <t>キイロ</t>
    </rPh>
    <rPh sb="352" eb="354">
      <t>サンテイ</t>
    </rPh>
    <rPh sb="354" eb="356">
      <t>ケッカ</t>
    </rPh>
    <rPh sb="357" eb="359">
      <t>ヒョウジ</t>
    </rPh>
    <phoneticPr fontId="3"/>
  </si>
  <si>
    <t>○</t>
    <phoneticPr fontId="14"/>
  </si>
  <si>
    <t>○前年度の実績が６月以上の場合の前年度の１月当たりの平均利用延人員数・各月の利用延人員数</t>
    <rPh sb="1" eb="4">
      <t>ゼンネンド</t>
    </rPh>
    <rPh sb="2" eb="3">
      <t>ジゼン</t>
    </rPh>
    <rPh sb="5" eb="7">
      <t>ジッセキ</t>
    </rPh>
    <rPh sb="9" eb="10">
      <t>ツキ</t>
    </rPh>
    <rPh sb="10" eb="12">
      <t>イジョウ</t>
    </rPh>
    <rPh sb="13" eb="15">
      <t>バアイ</t>
    </rPh>
    <rPh sb="16" eb="19">
      <t>ゼンネンド</t>
    </rPh>
    <rPh sb="21" eb="23">
      <t>ツキア</t>
    </rPh>
    <rPh sb="26" eb="28">
      <t>ヘイキン</t>
    </rPh>
    <rPh sb="28" eb="30">
      <t>リヨウ</t>
    </rPh>
    <rPh sb="30" eb="31">
      <t>ノベ</t>
    </rPh>
    <rPh sb="31" eb="34">
      <t>ジンインスウ</t>
    </rPh>
    <rPh sb="35" eb="37">
      <t>カクツキ</t>
    </rPh>
    <rPh sb="38" eb="40">
      <t>リヨウ</t>
    </rPh>
    <rPh sb="40" eb="41">
      <t>ノベ</t>
    </rPh>
    <rPh sb="41" eb="44">
      <t>ジンインスウノベジンイン</t>
    </rPh>
    <phoneticPr fontId="3"/>
  </si>
  <si>
    <t>４月～２月
合計 ※６</t>
    <rPh sb="1" eb="2">
      <t>ガツ</t>
    </rPh>
    <rPh sb="4" eb="5">
      <t>ガツ</t>
    </rPh>
    <rPh sb="6" eb="8">
      <t>ゴウケイ</t>
    </rPh>
    <rPh sb="7" eb="8">
      <t>ケイ</t>
    </rPh>
    <phoneticPr fontId="20"/>
  </si>
  <si>
    <t>通所リハビリテーション
※１</t>
    <rPh sb="0" eb="2">
      <t>ツウショ</t>
    </rPh>
    <phoneticPr fontId="17"/>
  </si>
  <si>
    <t>１時間以上２時間未満</t>
    <rPh sb="1" eb="3">
      <t>ジカン</t>
    </rPh>
    <rPh sb="3" eb="5">
      <t>イジョウ</t>
    </rPh>
    <rPh sb="6" eb="8">
      <t>ジカン</t>
    </rPh>
    <rPh sb="8" eb="10">
      <t>ミマン</t>
    </rPh>
    <phoneticPr fontId="20"/>
  </si>
  <si>
    <t>２時間以上３時間未満及び
３時間以上４時間未満</t>
    <rPh sb="1" eb="3">
      <t>ジカン</t>
    </rPh>
    <rPh sb="3" eb="5">
      <t>イジョウ</t>
    </rPh>
    <rPh sb="6" eb="8">
      <t>ジカン</t>
    </rPh>
    <rPh sb="8" eb="10">
      <t>ミマン</t>
    </rPh>
    <rPh sb="10" eb="11">
      <t>オヨ</t>
    </rPh>
    <rPh sb="14" eb="16">
      <t>ジカン</t>
    </rPh>
    <rPh sb="16" eb="18">
      <t>イジョウ</t>
    </rPh>
    <rPh sb="19" eb="21">
      <t>ジカン</t>
    </rPh>
    <rPh sb="21" eb="23">
      <t>ミマン</t>
    </rPh>
    <phoneticPr fontId="20"/>
  </si>
  <si>
    <t>４時間以上５時間未満及び
５時間以上６時間未満</t>
    <rPh sb="10" eb="11">
      <t>オヨ</t>
    </rPh>
    <rPh sb="14" eb="16">
      <t>ジカン</t>
    </rPh>
    <rPh sb="16" eb="18">
      <t>イジョウ</t>
    </rPh>
    <rPh sb="19" eb="21">
      <t>ジカン</t>
    </rPh>
    <rPh sb="21" eb="23">
      <t>ミマン</t>
    </rPh>
    <phoneticPr fontId="20"/>
  </si>
  <si>
    <t>６時間以上７時間未満及び
７時間以上８時間未満</t>
    <rPh sb="10" eb="11">
      <t>オヨ</t>
    </rPh>
    <rPh sb="14" eb="16">
      <t>ジカン</t>
    </rPh>
    <rPh sb="16" eb="18">
      <t>イジョウ</t>
    </rPh>
    <rPh sb="19" eb="21">
      <t>ジカン</t>
    </rPh>
    <rPh sb="21" eb="23">
      <t>ミマン</t>
    </rPh>
    <phoneticPr fontId="20"/>
  </si>
  <si>
    <t>介護予防
通所リハビリテーション
※２</t>
    <rPh sb="0" eb="2">
      <t>カイゴ</t>
    </rPh>
    <rPh sb="2" eb="4">
      <t>ヨボウ</t>
    </rPh>
    <rPh sb="5" eb="7">
      <t>ツウショ</t>
    </rPh>
    <phoneticPr fontId="17"/>
  </si>
  <si>
    <t>２時間未満</t>
    <rPh sb="1" eb="3">
      <t>ジカン</t>
    </rPh>
    <rPh sb="3" eb="5">
      <t>ミマン</t>
    </rPh>
    <phoneticPr fontId="20"/>
  </si>
  <si>
    <t>２時間以上４時間未満</t>
    <rPh sb="1" eb="3">
      <t>ジカン</t>
    </rPh>
    <rPh sb="3" eb="5">
      <t>イジョウ</t>
    </rPh>
    <rPh sb="6" eb="8">
      <t>ジカン</t>
    </rPh>
    <rPh sb="8" eb="10">
      <t>ミマン</t>
    </rPh>
    <phoneticPr fontId="20"/>
  </si>
  <si>
    <t>４時間以上６時間未満</t>
    <rPh sb="1" eb="3">
      <t>ジカン</t>
    </rPh>
    <rPh sb="3" eb="5">
      <t>イジョウ</t>
    </rPh>
    <rPh sb="6" eb="8">
      <t>ジカン</t>
    </rPh>
    <rPh sb="8" eb="10">
      <t>ミマン</t>
    </rPh>
    <phoneticPr fontId="20"/>
  </si>
  <si>
    <t>６時間以上</t>
    <rPh sb="1" eb="3">
      <t>ジカン</t>
    </rPh>
    <rPh sb="3" eb="5">
      <t>イジョウ</t>
    </rPh>
    <phoneticPr fontId="3"/>
  </si>
  <si>
    <r>
      <t>毎日事業を実施した月（</t>
    </r>
    <r>
      <rPr>
        <sz val="10"/>
        <rFont val="ＭＳ Ｐゴシック"/>
        <family val="3"/>
        <charset val="128"/>
      </rPr>
      <t>○印）　※３</t>
    </r>
    <rPh sb="0" eb="2">
      <t>マイニチ</t>
    </rPh>
    <rPh sb="2" eb="4">
      <t>ジギョウ</t>
    </rPh>
    <rPh sb="5" eb="7">
      <t>ジッシ</t>
    </rPh>
    <rPh sb="9" eb="10">
      <t>ツキ</t>
    </rPh>
    <rPh sb="12" eb="13">
      <t>シルシ</t>
    </rPh>
    <phoneticPr fontId="17"/>
  </si>
  <si>
    <r>
      <t>【留意事項】
※１　各月の通所リハビリテーションを利用した人数を、算定している報酬の時間区分別に記入してください。
※２　通所リハビリテーションと介護予防通所リハビリテーションの指定をあわせて受け、通所リハビリテーションと一体的に実施している場合は、
　　　以下の</t>
    </r>
    <r>
      <rPr>
        <b/>
        <u/>
        <sz val="11"/>
        <rFont val="ＭＳ Ｐゴシック"/>
        <family val="3"/>
        <charset val="128"/>
      </rPr>
      <t>いずれか</t>
    </r>
    <r>
      <rPr>
        <sz val="11"/>
        <rFont val="ＭＳ Ｐゴシック"/>
        <family val="3"/>
        <charset val="128"/>
      </rPr>
      <t>を行ってください。
　　　・①に、各月の介護予防通所リハビリテーションを利用した人数を、利用時間ごとに記入。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25" eb="27">
      <t>リヨウ</t>
    </rPh>
    <rPh sb="29" eb="31">
      <t>ニンズウ</t>
    </rPh>
    <rPh sb="33" eb="35">
      <t>サンテイ</t>
    </rPh>
    <rPh sb="39" eb="41">
      <t>ホウシュウ</t>
    </rPh>
    <rPh sb="42" eb="44">
      <t>ジカン</t>
    </rPh>
    <rPh sb="44" eb="46">
      <t>クブン</t>
    </rPh>
    <rPh sb="46" eb="47">
      <t>ベツ</t>
    </rPh>
    <rPh sb="48" eb="50">
      <t>キニュウ</t>
    </rPh>
    <rPh sb="61" eb="63">
      <t>ツウショ</t>
    </rPh>
    <rPh sb="73" eb="79">
      <t>カイゴヨボウツウショ</t>
    </rPh>
    <rPh sb="89" eb="91">
      <t>シテイ</t>
    </rPh>
    <rPh sb="96" eb="97">
      <t>ウ</t>
    </rPh>
    <rPh sb="99" eb="101">
      <t>ツウショ</t>
    </rPh>
    <rPh sb="115" eb="117">
      <t>ジッシ</t>
    </rPh>
    <rPh sb="121" eb="123">
      <t>バアイ</t>
    </rPh>
    <rPh sb="129" eb="131">
      <t>イカ</t>
    </rPh>
    <rPh sb="137" eb="138">
      <t>オコナ</t>
    </rPh>
    <rPh sb="153" eb="155">
      <t>カクツキ</t>
    </rPh>
    <rPh sb="156" eb="162">
      <t>カイゴヨボウツウショ</t>
    </rPh>
    <rPh sb="172" eb="174">
      <t>リヨウ</t>
    </rPh>
    <rPh sb="176" eb="178">
      <t>ニンズウ</t>
    </rPh>
    <rPh sb="198" eb="200">
      <t>ドウジ</t>
    </rPh>
    <rPh sb="206" eb="208">
      <t>テイキョウ</t>
    </rPh>
    <rPh sb="209" eb="210">
      <t>ウ</t>
    </rPh>
    <rPh sb="212" eb="213">
      <t>モノ</t>
    </rPh>
    <rPh sb="214" eb="217">
      <t>サイダイスウ</t>
    </rPh>
    <rPh sb="218" eb="221">
      <t>エイギョウビ</t>
    </rPh>
    <rPh sb="224" eb="225">
      <t>クワ</t>
    </rPh>
    <rPh sb="227" eb="228">
      <t>カズ</t>
    </rPh>
    <rPh sb="229" eb="231">
      <t>キニュウ</t>
    </rPh>
    <rPh sb="237" eb="238">
      <t>レイ</t>
    </rPh>
    <rPh sb="241" eb="244">
      <t>エイギョウビ</t>
    </rPh>
    <rPh sb="250" eb="251">
      <t>トキ</t>
    </rPh>
    <rPh sb="254" eb="255">
      <t>トキ</t>
    </rPh>
    <rPh sb="256" eb="258">
      <t>ドウジ</t>
    </rPh>
    <rPh sb="263" eb="265">
      <t>テイキョウ</t>
    </rPh>
    <rPh sb="266" eb="267">
      <t>ウ</t>
    </rPh>
    <rPh sb="269" eb="270">
      <t>モノ</t>
    </rPh>
    <rPh sb="272" eb="273">
      <t>ニン</t>
    </rPh>
    <rPh sb="276" eb="277">
      <t>トキ</t>
    </rPh>
    <rPh sb="280" eb="281">
      <t>トキ</t>
    </rPh>
    <rPh sb="282" eb="284">
      <t>ドウジ</t>
    </rPh>
    <rPh sb="289" eb="291">
      <t>テイキョウ</t>
    </rPh>
    <rPh sb="292" eb="293">
      <t>ウ</t>
    </rPh>
    <rPh sb="295" eb="296">
      <t>モノ</t>
    </rPh>
    <rPh sb="298" eb="299">
      <t>ニン</t>
    </rPh>
    <rPh sb="302" eb="304">
      <t>バアイ</t>
    </rPh>
    <rPh sb="311" eb="313">
      <t>トウガイ</t>
    </rPh>
    <rPh sb="313" eb="314">
      <t>ビ</t>
    </rPh>
    <rPh sb="316" eb="318">
      <t>ドウジ</t>
    </rPh>
    <rPh sb="324" eb="326">
      <t>テイキョウ</t>
    </rPh>
    <rPh sb="327" eb="328">
      <t>ウ</t>
    </rPh>
    <rPh sb="330" eb="331">
      <t>モノ</t>
    </rPh>
    <rPh sb="332" eb="335">
      <t>サイダイスウ</t>
    </rPh>
    <rPh sb="339" eb="340">
      <t>ニン</t>
    </rPh>
    <rPh sb="349" eb="350">
      <t>ツキ</t>
    </rPh>
    <rPh sb="350" eb="351">
      <t>アイダ</t>
    </rPh>
    <rPh sb="352" eb="355">
      <t>エイギョウビ</t>
    </rPh>
    <rPh sb="358" eb="359">
      <t>ニチ</t>
    </rPh>
    <rPh sb="367" eb="370">
      <t>エイギョウビ</t>
    </rPh>
    <rPh sb="372" eb="374">
      <t>ドウジ</t>
    </rPh>
    <rPh sb="386" eb="388">
      <t>テイキョウ</t>
    </rPh>
    <rPh sb="389" eb="390">
      <t>ウ</t>
    </rPh>
    <rPh sb="392" eb="393">
      <t>モノ</t>
    </rPh>
    <rPh sb="394" eb="397">
      <t>サイダイスウ</t>
    </rPh>
    <rPh sb="401" eb="402">
      <t>ニン</t>
    </rPh>
    <rPh sb="407" eb="409">
      <t>バアイ</t>
    </rPh>
    <rPh sb="411" eb="413">
      <t>ドウジ</t>
    </rPh>
    <rPh sb="419" eb="421">
      <t>テイキョウ</t>
    </rPh>
    <rPh sb="422" eb="423">
      <t>ウ</t>
    </rPh>
    <rPh sb="425" eb="426">
      <t>モノ</t>
    </rPh>
    <rPh sb="427" eb="430">
      <t>サイダイスウ</t>
    </rPh>
    <rPh sb="431" eb="434">
      <t>エイギョウビ</t>
    </rPh>
    <rPh sb="437" eb="438">
      <t>クワ</t>
    </rPh>
    <rPh sb="440" eb="441">
      <t>カズ</t>
    </rPh>
    <rPh sb="446" eb="447">
      <t>ニン</t>
    </rPh>
    <rPh sb="458" eb="460">
      <t>ゲッカン</t>
    </rPh>
    <rPh sb="461" eb="462">
      <t>コヨミ</t>
    </rPh>
    <rPh sb="462" eb="463">
      <t>ツキ</t>
    </rPh>
    <rPh sb="465" eb="467">
      <t>ショウガツ</t>
    </rPh>
    <rPh sb="467" eb="468">
      <t>トウ</t>
    </rPh>
    <rPh sb="469" eb="471">
      <t>トクベツ</t>
    </rPh>
    <rPh sb="472" eb="474">
      <t>キカン</t>
    </rPh>
    <rPh sb="475" eb="476">
      <t>ノゾ</t>
    </rPh>
    <rPh sb="478" eb="480">
      <t>マイニチ</t>
    </rPh>
    <rPh sb="480" eb="482">
      <t>ジギョウ</t>
    </rPh>
    <rPh sb="483" eb="485">
      <t>ジッシ</t>
    </rPh>
    <rPh sb="487" eb="488">
      <t>ツキ</t>
    </rPh>
    <rPh sb="491" eb="493">
      <t>キニュウ</t>
    </rPh>
    <phoneticPr fontId="20"/>
  </si>
  <si>
    <t>通所リハビリテーション費を
算定している月数
(３月を除く）</t>
    <rPh sb="0" eb="2">
      <t>ツウショ</t>
    </rPh>
    <rPh sb="11" eb="12">
      <t>ヒ</t>
    </rPh>
    <rPh sb="14" eb="16">
      <t>サンテイ</t>
    </rPh>
    <rPh sb="20" eb="21">
      <t>ツキ</t>
    </rPh>
    <rPh sb="21" eb="22">
      <t>スウ</t>
    </rPh>
    <rPh sb="25" eb="26">
      <t>ガツ</t>
    </rPh>
    <rPh sb="27" eb="28">
      <t>ノゾ</t>
    </rPh>
    <phoneticPr fontId="17"/>
  </si>
  <si>
    <t>平均利用延人員数
 （a÷b）　　※４</t>
    <rPh sb="0" eb="2">
      <t>ヘイキン</t>
    </rPh>
    <rPh sb="2" eb="4">
      <t>リヨウ</t>
    </rPh>
    <rPh sb="4" eb="5">
      <t>ノベ</t>
    </rPh>
    <rPh sb="5" eb="8">
      <t>ジンインスウ</t>
    </rPh>
    <phoneticPr fontId="17"/>
  </si>
  <si>
    <t>※４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</si>
</sst>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2" formatCode="_ &quot;¥&quot;* #,##0_ ;_ &quot;¥&quot;* \-#,##0_ ;_ &quot;¥&quot;* &quot;-&quot;_ ;_ @_ "/>
    <numFmt numFmtId="176" formatCode="[$-411]ggge&quot;年&quot;m&quot;月&quot;;@"/>
    <numFmt numFmtId="177" formatCode="#,##0.000000;[Red]\-#,##0.000000"/>
    <numFmt numFmtId="178" formatCode="0.000"/>
    <numFmt numFmtId="179" formatCode="0_ ;[Red]\-0\ "/>
    <numFmt numFmtId="180" formatCode="#,##0_ ;[Red]\-#,##0\ "/>
    <numFmt numFmtId="181" formatCode="&quot;令&quot;&quot;和&quot;0&quot;年&quot;"/>
  </numFmts>
  <fonts count="32" x14ac:knownFonts="1">
    <font>
      <sz val="11"/>
      <color theme="1"/>
      <name val="游ゴシック"/>
      <family val="2"/>
      <scheme val="minor"/>
    </font>
    <font>
      <sz val="11"/>
      <color theme="1"/>
      <name val="游ゴシック"/>
      <family val="2"/>
      <charset val="128"/>
      <scheme val="minor"/>
    </font>
    <font>
      <sz val="14"/>
      <color theme="1"/>
      <name val="Meiryo UI"/>
      <family val="3"/>
      <charset val="128"/>
    </font>
    <font>
      <sz val="6"/>
      <name val="游ゴシック"/>
      <family val="3"/>
      <charset val="128"/>
      <scheme val="minor"/>
    </font>
    <font>
      <sz val="12"/>
      <color theme="1"/>
      <name val="Meiryo UI"/>
      <family val="3"/>
      <charset val="128"/>
    </font>
    <font>
      <b/>
      <sz val="14"/>
      <color theme="1"/>
      <name val="Meiryo UI"/>
      <family val="3"/>
      <charset val="128"/>
    </font>
    <font>
      <b/>
      <sz val="16"/>
      <color theme="1"/>
      <name val="Meiryo UI"/>
      <family val="3"/>
      <charset val="128"/>
    </font>
    <font>
      <sz val="11"/>
      <color theme="1"/>
      <name val="游ゴシック"/>
      <family val="2"/>
      <scheme val="minor"/>
    </font>
    <font>
      <sz val="9"/>
      <color theme="1"/>
      <name val="Meiryo UI"/>
      <family val="3"/>
      <charset val="128"/>
    </font>
    <font>
      <sz val="13"/>
      <color theme="1"/>
      <name val="Meiryo UI"/>
      <family val="3"/>
      <charset val="128"/>
    </font>
    <font>
      <sz val="11.5"/>
      <color theme="1"/>
      <name val="Meiryo UI"/>
      <family val="3"/>
      <charset val="128"/>
    </font>
    <font>
      <sz val="11"/>
      <color theme="1"/>
      <name val="Meiryo UI"/>
      <family val="3"/>
      <charset val="128"/>
    </font>
    <font>
      <sz val="11"/>
      <name val="ＭＳ Ｐゴシック"/>
      <family val="3"/>
      <charset val="128"/>
    </font>
    <font>
      <sz val="12"/>
      <color theme="1"/>
      <name val="ＭＳ ゴシック"/>
      <family val="3"/>
      <charset val="128"/>
    </font>
    <font>
      <sz val="6"/>
      <name val="游ゴシック"/>
      <family val="2"/>
      <charset val="128"/>
      <scheme val="minor"/>
    </font>
    <font>
      <b/>
      <sz val="11"/>
      <name val="ＭＳ Ｐゴシック"/>
      <family val="3"/>
      <charset val="128"/>
    </font>
    <font>
      <sz val="10"/>
      <name val="ＭＳ Ｐゴシック"/>
      <family val="3"/>
      <charset val="128"/>
    </font>
    <font>
      <sz val="6"/>
      <name val="ＭＳ ゴシック"/>
      <family val="3"/>
      <charset val="128"/>
    </font>
    <font>
      <sz val="9"/>
      <name val="ＭＳ Ｐゴシック"/>
      <family val="3"/>
      <charset val="128"/>
    </font>
    <font>
      <sz val="11"/>
      <color theme="1"/>
      <name val="ＭＳ Ｐゴシック"/>
      <family val="3"/>
      <charset val="128"/>
    </font>
    <font>
      <sz val="6"/>
      <name val="ＭＳ Ｐゴシック"/>
      <family val="3"/>
      <charset val="128"/>
    </font>
    <font>
      <sz val="8"/>
      <name val="ＭＳ Ｐゴシック"/>
      <family val="3"/>
      <charset val="128"/>
    </font>
    <font>
      <sz val="12"/>
      <color theme="1"/>
      <name val="ＭＳ Ｐゴシック"/>
      <family val="3"/>
      <charset val="128"/>
    </font>
    <font>
      <sz val="14"/>
      <name val="ＭＳ Ｐゴシック"/>
      <family val="3"/>
      <charset val="128"/>
    </font>
    <font>
      <sz val="9"/>
      <color theme="1"/>
      <name val="ＭＳ Ｐゴシック"/>
      <family val="3"/>
      <charset val="128"/>
    </font>
    <font>
      <b/>
      <sz val="16"/>
      <name val="ＭＳ Ｐゴシック"/>
      <family val="3"/>
      <charset val="128"/>
    </font>
    <font>
      <b/>
      <sz val="12"/>
      <name val="ＭＳ Ｐゴシック"/>
      <family val="3"/>
      <charset val="128"/>
    </font>
    <font>
      <b/>
      <u/>
      <sz val="11"/>
      <name val="ＭＳ Ｐゴシック"/>
      <family val="3"/>
      <charset val="128"/>
    </font>
    <font>
      <b/>
      <u/>
      <sz val="11"/>
      <color theme="1"/>
      <name val="ＭＳ Ｐゴシック"/>
      <family val="3"/>
      <charset val="128"/>
    </font>
    <font>
      <sz val="10"/>
      <color theme="1"/>
      <name val="ＭＳ Ｐゴシック"/>
      <family val="3"/>
      <charset val="128"/>
    </font>
    <font>
      <sz val="14"/>
      <color rgb="FFFF0000"/>
      <name val="Meiryo UI"/>
      <family val="3"/>
      <charset val="128"/>
    </font>
    <font>
      <sz val="14"/>
      <name val="Meiryo UI"/>
      <family val="3"/>
      <charset val="128"/>
    </font>
  </fonts>
  <fills count="7">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FFC000"/>
        <bgColor indexed="64"/>
      </patternFill>
    </fill>
    <fill>
      <patternFill patternType="solid">
        <fgColor theme="0"/>
        <bgColor indexed="64"/>
      </patternFill>
    </fill>
  </fills>
  <borders count="49">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style="hair">
        <color indexed="64"/>
      </left>
      <right/>
      <top/>
      <bottom style="thin">
        <color indexed="64"/>
      </bottom>
      <diagonal/>
    </border>
    <border>
      <left style="thin">
        <color indexed="64"/>
      </left>
      <right style="thin">
        <color indexed="64"/>
      </right>
      <top style="hair">
        <color indexed="64"/>
      </top>
      <bottom/>
      <diagonal/>
    </border>
    <border>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hair">
        <color indexed="64"/>
      </top>
      <bottom style="thin">
        <color indexed="64"/>
      </bottom>
      <diagonal/>
    </border>
  </borders>
  <cellStyleXfs count="8">
    <xf numFmtId="0" fontId="0" fillId="0" borderId="0"/>
    <xf numFmtId="9" fontId="7" fillId="0" borderId="0" applyFont="0" applyFill="0" applyBorder="0" applyAlignment="0" applyProtection="0">
      <alignment vertical="center"/>
    </xf>
    <xf numFmtId="38" fontId="7" fillId="0" borderId="0" applyFont="0" applyFill="0" applyBorder="0" applyAlignment="0" applyProtection="0">
      <alignment vertical="center"/>
    </xf>
    <xf numFmtId="0" fontId="1" fillId="0" borderId="0">
      <alignment vertical="center"/>
    </xf>
    <xf numFmtId="0" fontId="12" fillId="0" borderId="0"/>
    <xf numFmtId="0" fontId="13" fillId="0" borderId="0">
      <alignment vertical="center"/>
    </xf>
    <xf numFmtId="38" fontId="13" fillId="0" borderId="0" applyFont="0" applyFill="0" applyBorder="0" applyAlignment="0" applyProtection="0">
      <alignment vertical="center"/>
    </xf>
    <xf numFmtId="38" fontId="12" fillId="0" borderId="0" applyFont="0" applyFill="0" applyBorder="0" applyAlignment="0" applyProtection="0"/>
  </cellStyleXfs>
  <cellXfs count="250">
    <xf numFmtId="0" fontId="0" fillId="0" borderId="0" xfId="0"/>
    <xf numFmtId="0" fontId="2" fillId="0" borderId="0" xfId="0" applyFont="1" applyAlignment="1">
      <alignment vertical="center"/>
    </xf>
    <xf numFmtId="0" fontId="5" fillId="0" borderId="0" xfId="0" applyFont="1" applyAlignment="1">
      <alignment vertical="center"/>
    </xf>
    <xf numFmtId="0" fontId="2" fillId="0" borderId="1" xfId="0" applyFont="1" applyBorder="1" applyAlignment="1">
      <alignment horizontal="center" vertical="center"/>
    </xf>
    <xf numFmtId="0" fontId="4" fillId="0" borderId="0" xfId="0" applyFont="1" applyAlignment="1">
      <alignment horizontal="left" vertical="center" wrapText="1"/>
    </xf>
    <xf numFmtId="0" fontId="2" fillId="0" borderId="12" xfId="0" applyFont="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2" xfId="0" applyFont="1" applyBorder="1" applyAlignment="1">
      <alignment vertical="center"/>
    </xf>
    <xf numFmtId="0" fontId="2" fillId="0" borderId="1" xfId="0" applyFont="1" applyBorder="1" applyAlignment="1">
      <alignment vertical="center"/>
    </xf>
    <xf numFmtId="0" fontId="2" fillId="0" borderId="0" xfId="0" applyFont="1" applyAlignment="1">
      <alignment horizontal="left" vertical="center"/>
    </xf>
    <xf numFmtId="176" fontId="2" fillId="0" borderId="0" xfId="0" applyNumberFormat="1" applyFont="1" applyAlignment="1">
      <alignment horizontal="right" vertical="center"/>
    </xf>
    <xf numFmtId="0" fontId="2" fillId="0" borderId="9" xfId="0" applyFont="1" applyBorder="1" applyAlignment="1">
      <alignment horizontal="left" vertical="center"/>
    </xf>
    <xf numFmtId="0" fontId="2" fillId="0" borderId="9" xfId="0" applyFont="1" applyBorder="1" applyAlignment="1">
      <alignment vertical="center"/>
    </xf>
    <xf numFmtId="177" fontId="2" fillId="0" borderId="0" xfId="2" applyNumberFormat="1" applyFont="1" applyAlignment="1">
      <alignment horizontal="right" vertical="center"/>
    </xf>
    <xf numFmtId="10" fontId="2" fillId="0" borderId="0" xfId="1" applyNumberFormat="1" applyFont="1" applyAlignment="1">
      <alignment horizontal="center" vertical="center"/>
    </xf>
    <xf numFmtId="0" fontId="11" fillId="0" borderId="0" xfId="0" applyFont="1" applyAlignment="1">
      <alignment vertical="center"/>
    </xf>
    <xf numFmtId="58" fontId="2" fillId="0" borderId="0" xfId="0" applyNumberFormat="1" applyFont="1" applyAlignment="1">
      <alignment vertical="center"/>
    </xf>
    <xf numFmtId="0" fontId="16" fillId="6" borderId="3" xfId="4" applyFont="1" applyFill="1" applyBorder="1" applyAlignment="1">
      <alignment horizontal="center" vertical="center" textRotation="255"/>
    </xf>
    <xf numFmtId="180" fontId="19" fillId="0" borderId="15" xfId="7" applyNumberFormat="1" applyFont="1" applyFill="1" applyBorder="1" applyAlignment="1" applyProtection="1">
      <alignment vertical="center"/>
    </xf>
    <xf numFmtId="12" fontId="16" fillId="4" borderId="1" xfId="6" applyNumberFormat="1" applyFont="1" applyFill="1" applyBorder="1" applyAlignment="1" applyProtection="1">
      <alignment horizontal="center"/>
      <protection locked="0"/>
    </xf>
    <xf numFmtId="2" fontId="12" fillId="0" borderId="15" xfId="6" applyNumberFormat="1" applyFont="1" applyFill="1" applyBorder="1" applyAlignment="1" applyProtection="1"/>
    <xf numFmtId="180" fontId="19" fillId="0" borderId="9" xfId="7" applyNumberFormat="1" applyFont="1" applyFill="1" applyBorder="1" applyAlignment="1" applyProtection="1">
      <alignment vertical="center"/>
    </xf>
    <xf numFmtId="180" fontId="12" fillId="0" borderId="9" xfId="6" applyNumberFormat="1" applyFont="1" applyFill="1" applyBorder="1" applyAlignment="1" applyProtection="1">
      <alignment vertical="center"/>
    </xf>
    <xf numFmtId="180" fontId="12" fillId="0" borderId="1" xfId="6" applyNumberFormat="1" applyFont="1" applyFill="1" applyBorder="1" applyAlignment="1" applyProtection="1">
      <alignment vertical="center"/>
    </xf>
    <xf numFmtId="0" fontId="18" fillId="0" borderId="2" xfId="4" applyFont="1" applyBorder="1" applyAlignment="1">
      <alignment horizontal="left" vertical="center" wrapText="1"/>
    </xf>
    <xf numFmtId="0" fontId="16" fillId="0" borderId="2" xfId="4" applyFont="1" applyBorder="1" applyAlignment="1">
      <alignment horizontal="center" vertical="center"/>
    </xf>
    <xf numFmtId="0" fontId="16" fillId="0" borderId="3" xfId="4" applyFont="1" applyBorder="1" applyAlignment="1">
      <alignment horizontal="center" vertical="center" textRotation="255"/>
    </xf>
    <xf numFmtId="0" fontId="16" fillId="0" borderId="13" xfId="4" applyFont="1" applyBorder="1" applyAlignment="1">
      <alignment horizontal="center" vertical="center" shrinkToFit="1"/>
    </xf>
    <xf numFmtId="0" fontId="18" fillId="6" borderId="9" xfId="4" applyFont="1" applyFill="1" applyBorder="1" applyAlignment="1">
      <alignment horizontal="center"/>
    </xf>
    <xf numFmtId="0" fontId="18" fillId="6" borderId="2" xfId="4" applyFont="1" applyFill="1" applyBorder="1" applyAlignment="1">
      <alignment horizontal="center"/>
    </xf>
    <xf numFmtId="0" fontId="18" fillId="6" borderId="1" xfId="4" applyFont="1" applyFill="1" applyBorder="1" applyAlignment="1">
      <alignment horizontal="center"/>
    </xf>
    <xf numFmtId="0" fontId="18" fillId="6" borderId="4" xfId="4" applyFont="1" applyFill="1" applyBorder="1" applyAlignment="1">
      <alignment horizontal="center" vertical="center"/>
    </xf>
    <xf numFmtId="0" fontId="18" fillId="6" borderId="5" xfId="4" applyFont="1" applyFill="1" applyBorder="1" applyAlignment="1">
      <alignment horizontal="center" vertical="center"/>
    </xf>
    <xf numFmtId="0" fontId="18" fillId="6" borderId="5" xfId="4" applyFont="1" applyFill="1" applyBorder="1" applyAlignment="1">
      <alignment vertical="center"/>
    </xf>
    <xf numFmtId="0" fontId="18" fillId="6" borderId="6" xfId="4" applyFont="1" applyFill="1" applyBorder="1" applyAlignment="1">
      <alignment vertical="center" textRotation="255"/>
    </xf>
    <xf numFmtId="0" fontId="18" fillId="6" borderId="12" xfId="4" applyFont="1" applyFill="1" applyBorder="1" applyAlignment="1">
      <alignment horizontal="center" vertical="center"/>
    </xf>
    <xf numFmtId="0" fontId="18" fillId="6" borderId="11" xfId="4" applyFont="1" applyFill="1" applyBorder="1" applyAlignment="1">
      <alignment horizontal="center" vertical="center"/>
    </xf>
    <xf numFmtId="0" fontId="18" fillId="6" borderId="11" xfId="4" applyFont="1" applyFill="1" applyBorder="1" applyAlignment="1">
      <alignment vertical="center"/>
    </xf>
    <xf numFmtId="0" fontId="18" fillId="6" borderId="13" xfId="4" applyFont="1" applyFill="1" applyBorder="1" applyAlignment="1">
      <alignment vertical="center" textRotation="255"/>
    </xf>
    <xf numFmtId="180" fontId="12" fillId="3" borderId="12" xfId="6" applyNumberFormat="1" applyFont="1" applyFill="1" applyBorder="1" applyAlignment="1" applyProtection="1">
      <alignment vertical="center"/>
      <protection locked="0"/>
    </xf>
    <xf numFmtId="180" fontId="12" fillId="3" borderId="10" xfId="6" applyNumberFormat="1" applyFont="1" applyFill="1" applyBorder="1" applyAlignment="1" applyProtection="1">
      <alignment vertical="center"/>
      <protection locked="0"/>
    </xf>
    <xf numFmtId="180" fontId="12" fillId="3" borderId="30" xfId="6" applyNumberFormat="1" applyFont="1" applyFill="1" applyBorder="1" applyAlignment="1" applyProtection="1">
      <alignment vertical="center"/>
      <protection locked="0"/>
    </xf>
    <xf numFmtId="180" fontId="12" fillId="3" borderId="28" xfId="6" applyNumberFormat="1" applyFont="1" applyFill="1" applyBorder="1" applyAlignment="1" applyProtection="1">
      <alignment vertical="center"/>
      <protection locked="0"/>
    </xf>
    <xf numFmtId="180" fontId="12" fillId="3" borderId="4" xfId="6" applyNumberFormat="1" applyFont="1" applyFill="1" applyBorder="1" applyAlignment="1" applyProtection="1">
      <alignment vertical="center"/>
      <protection locked="0"/>
    </xf>
    <xf numFmtId="180" fontId="12" fillId="3" borderId="8" xfId="6" applyNumberFormat="1" applyFont="1" applyFill="1" applyBorder="1" applyAlignment="1" applyProtection="1">
      <alignment vertical="center"/>
      <protection locked="0"/>
    </xf>
    <xf numFmtId="180" fontId="12" fillId="3" borderId="0" xfId="6" applyNumberFormat="1" applyFont="1" applyFill="1" applyBorder="1" applyAlignment="1" applyProtection="1">
      <alignment vertical="center"/>
      <protection locked="0"/>
    </xf>
    <xf numFmtId="180" fontId="12" fillId="3" borderId="22" xfId="6" applyNumberFormat="1" applyFont="1" applyFill="1" applyBorder="1" applyAlignment="1" applyProtection="1">
      <alignment vertical="center"/>
      <protection locked="0"/>
    </xf>
    <xf numFmtId="180" fontId="12" fillId="3" borderId="14" xfId="6" applyNumberFormat="1" applyFont="1" applyFill="1" applyBorder="1" applyAlignment="1" applyProtection="1">
      <alignment vertical="center"/>
      <protection locked="0"/>
    </xf>
    <xf numFmtId="180" fontId="12" fillId="3" borderId="33" xfId="6" applyNumberFormat="1" applyFont="1" applyFill="1" applyBorder="1" applyAlignment="1" applyProtection="1">
      <alignment vertical="center"/>
      <protection locked="0"/>
    </xf>
    <xf numFmtId="180" fontId="12" fillId="3" borderId="29" xfId="6" applyNumberFormat="1" applyFont="1" applyFill="1" applyBorder="1" applyAlignment="1" applyProtection="1">
      <alignment vertical="center"/>
      <protection locked="0"/>
    </xf>
    <xf numFmtId="180" fontId="12" fillId="3" borderId="5" xfId="6" applyNumberFormat="1" applyFont="1" applyFill="1" applyBorder="1" applyAlignment="1" applyProtection="1">
      <alignment vertical="center"/>
      <protection locked="0"/>
    </xf>
    <xf numFmtId="2" fontId="12" fillId="2" borderId="1" xfId="6" applyNumberFormat="1" applyFont="1" applyFill="1" applyBorder="1" applyAlignment="1" applyProtection="1"/>
    <xf numFmtId="2" fontId="12" fillId="2" borderId="2" xfId="6" applyNumberFormat="1" applyFont="1" applyFill="1" applyBorder="1" applyAlignment="1" applyProtection="1"/>
    <xf numFmtId="0" fontId="19" fillId="0" borderId="0" xfId="3" applyFont="1">
      <alignment vertical="center"/>
    </xf>
    <xf numFmtId="0" fontId="19" fillId="6" borderId="0" xfId="3" applyFont="1" applyFill="1">
      <alignment vertical="center"/>
    </xf>
    <xf numFmtId="12" fontId="16" fillId="0" borderId="22" xfId="4" applyNumberFormat="1" applyFont="1" applyBorder="1" applyAlignment="1">
      <alignment horizontal="center" vertical="center"/>
    </xf>
    <xf numFmtId="12" fontId="16" fillId="0" borderId="28" xfId="4" applyNumberFormat="1" applyFont="1" applyBorder="1" applyAlignment="1">
      <alignment horizontal="center" vertical="center"/>
    </xf>
    <xf numFmtId="0" fontId="16" fillId="0" borderId="28" xfId="4" applyFont="1" applyBorder="1" applyAlignment="1">
      <alignment horizontal="center" vertical="center"/>
    </xf>
    <xf numFmtId="12" fontId="16" fillId="6" borderId="10" xfId="4" applyNumberFormat="1" applyFont="1" applyFill="1" applyBorder="1" applyAlignment="1">
      <alignment horizontal="center" vertical="center"/>
    </xf>
    <xf numFmtId="12" fontId="16" fillId="6" borderId="28" xfId="4" applyNumberFormat="1" applyFont="1" applyFill="1" applyBorder="1" applyAlignment="1">
      <alignment horizontal="center" vertical="center"/>
    </xf>
    <xf numFmtId="0" fontId="16" fillId="0" borderId="24" xfId="4" applyFont="1" applyBorder="1" applyAlignment="1">
      <alignment horizontal="center" vertical="center"/>
    </xf>
    <xf numFmtId="0" fontId="16" fillId="0" borderId="10" xfId="4" applyFont="1" applyBorder="1" applyAlignment="1">
      <alignment horizontal="center" vertical="center"/>
    </xf>
    <xf numFmtId="0" fontId="16" fillId="0" borderId="1" xfId="4" applyFont="1" applyBorder="1" applyAlignment="1">
      <alignment horizontal="center" vertical="center"/>
    </xf>
    <xf numFmtId="0" fontId="16" fillId="6" borderId="1" xfId="4" applyFont="1" applyFill="1" applyBorder="1" applyAlignment="1">
      <alignment horizontal="center"/>
    </xf>
    <xf numFmtId="0" fontId="16" fillId="0" borderId="0" xfId="4" applyFont="1" applyAlignment="1">
      <alignment horizontal="left" vertical="center"/>
    </xf>
    <xf numFmtId="0" fontId="12" fillId="0" borderId="0" xfId="4" applyAlignment="1">
      <alignment horizontal="left" vertical="center"/>
    </xf>
    <xf numFmtId="0" fontId="22" fillId="0" borderId="0" xfId="5" applyFont="1">
      <alignment vertical="center"/>
    </xf>
    <xf numFmtId="0" fontId="16" fillId="0" borderId="0" xfId="4" applyFont="1" applyAlignment="1">
      <alignment horizontal="center" vertical="center"/>
    </xf>
    <xf numFmtId="0" fontId="19" fillId="0" borderId="0" xfId="3" applyFont="1" applyAlignment="1">
      <alignment vertical="center" wrapText="1"/>
    </xf>
    <xf numFmtId="0" fontId="19" fillId="0" borderId="0" xfId="0" applyFont="1"/>
    <xf numFmtId="0" fontId="18" fillId="0" borderId="0" xfId="4" applyFont="1" applyAlignment="1">
      <alignment vertical="center"/>
    </xf>
    <xf numFmtId="0" fontId="24" fillId="0" borderId="0" xfId="5" applyFont="1">
      <alignment vertical="center"/>
    </xf>
    <xf numFmtId="49" fontId="12" fillId="0" borderId="7" xfId="4" applyNumberFormat="1" applyBorder="1" applyAlignment="1">
      <alignment horizontal="left" shrinkToFit="1"/>
    </xf>
    <xf numFmtId="49" fontId="12" fillId="0" borderId="0" xfId="4" applyNumberFormat="1" applyAlignment="1">
      <alignment horizontal="left" shrinkToFit="1"/>
    </xf>
    <xf numFmtId="0" fontId="18" fillId="6" borderId="3" xfId="4" applyFont="1" applyFill="1" applyBorder="1"/>
    <xf numFmtId="0" fontId="18" fillId="6" borderId="2" xfId="4" applyFont="1" applyFill="1" applyBorder="1"/>
    <xf numFmtId="0" fontId="18" fillId="6" borderId="1" xfId="4" applyFont="1" applyFill="1" applyBorder="1"/>
    <xf numFmtId="0" fontId="18" fillId="6" borderId="2" xfId="4" applyFont="1" applyFill="1" applyBorder="1" applyAlignment="1">
      <alignment horizontal="right"/>
    </xf>
    <xf numFmtId="0" fontId="18" fillId="3" borderId="2" xfId="4" applyFont="1" applyFill="1" applyBorder="1" applyAlignment="1">
      <alignment horizontal="center"/>
    </xf>
    <xf numFmtId="0" fontId="12" fillId="0" borderId="0" xfId="4" applyAlignment="1">
      <alignment vertical="top" wrapText="1"/>
    </xf>
    <xf numFmtId="179" fontId="19" fillId="2" borderId="10" xfId="7" applyNumberFormat="1" applyFont="1" applyFill="1" applyBorder="1" applyAlignment="1" applyProtection="1">
      <alignment vertical="center"/>
    </xf>
    <xf numFmtId="178" fontId="15" fillId="2" borderId="19" xfId="6" applyNumberFormat="1" applyFont="1" applyFill="1" applyBorder="1" applyAlignment="1" applyProtection="1">
      <alignment vertical="center"/>
    </xf>
    <xf numFmtId="49" fontId="12" fillId="0" borderId="0" xfId="4" quotePrefix="1" applyNumberFormat="1" applyAlignment="1">
      <alignment horizontal="left" shrinkToFit="1"/>
    </xf>
    <xf numFmtId="0" fontId="23" fillId="0" borderId="0" xfId="4" applyFont="1" applyAlignment="1">
      <alignment horizontal="center"/>
    </xf>
    <xf numFmtId="0" fontId="12" fillId="0" borderId="0" xfId="4" applyAlignment="1">
      <alignment horizontal="center" vertical="center" wrapText="1"/>
    </xf>
    <xf numFmtId="9" fontId="12" fillId="0" borderId="0" xfId="1" applyFont="1" applyFill="1" applyBorder="1" applyAlignment="1" applyProtection="1">
      <alignment horizontal="center" vertical="center" wrapText="1"/>
    </xf>
    <xf numFmtId="180" fontId="12" fillId="3" borderId="48" xfId="6" applyNumberFormat="1" applyFont="1" applyFill="1" applyBorder="1" applyAlignment="1" applyProtection="1">
      <alignment vertical="center"/>
      <protection locked="0"/>
    </xf>
    <xf numFmtId="0" fontId="8" fillId="0" borderId="0" xfId="0" applyFont="1" applyAlignment="1">
      <alignment horizontal="right"/>
    </xf>
    <xf numFmtId="0" fontId="8" fillId="0" borderId="0" xfId="0" applyFont="1"/>
    <xf numFmtId="0" fontId="8" fillId="0" borderId="0" xfId="0" applyFont="1" applyAlignment="1">
      <alignment horizontal="left"/>
    </xf>
    <xf numFmtId="178" fontId="12" fillId="2" borderId="2" xfId="6" applyNumberFormat="1" applyFont="1" applyFill="1" applyBorder="1" applyAlignment="1" applyProtection="1"/>
    <xf numFmtId="0" fontId="26" fillId="0" borderId="0" xfId="4" applyFont="1" applyAlignment="1">
      <alignment vertical="center"/>
    </xf>
    <xf numFmtId="0" fontId="16" fillId="6" borderId="13" xfId="4" applyFont="1" applyFill="1" applyBorder="1" applyAlignment="1">
      <alignment horizontal="center" vertical="center" textRotation="255"/>
    </xf>
    <xf numFmtId="0" fontId="16" fillId="6" borderId="12" xfId="4" applyFont="1" applyFill="1" applyBorder="1" applyAlignment="1">
      <alignment horizontal="center"/>
    </xf>
    <xf numFmtId="178" fontId="12" fillId="2" borderId="12" xfId="6" applyNumberFormat="1" applyFont="1" applyFill="1" applyBorder="1" applyAlignment="1" applyProtection="1"/>
    <xf numFmtId="2" fontId="12" fillId="2" borderId="12" xfId="6" applyNumberFormat="1" applyFont="1" applyFill="1" applyBorder="1" applyAlignment="1" applyProtection="1"/>
    <xf numFmtId="0" fontId="12" fillId="0" borderId="11" xfId="4" applyBorder="1" applyAlignment="1">
      <alignment vertical="top" wrapText="1"/>
    </xf>
    <xf numFmtId="0" fontId="19" fillId="0" borderId="11" xfId="3" applyFont="1" applyBorder="1">
      <alignment vertical="center"/>
    </xf>
    <xf numFmtId="0" fontId="19" fillId="0" borderId="0" xfId="3" applyFont="1" applyAlignment="1"/>
    <xf numFmtId="0" fontId="30" fillId="0" borderId="0" xfId="0" applyFont="1" applyAlignment="1">
      <alignment horizontal="right" vertical="center"/>
    </xf>
    <xf numFmtId="0" fontId="30" fillId="0" borderId="0" xfId="0" applyFont="1" applyAlignment="1">
      <alignment horizontal="left" vertical="center"/>
    </xf>
    <xf numFmtId="176" fontId="2" fillId="2" borderId="9" xfId="0" applyNumberFormat="1" applyFont="1" applyFill="1" applyBorder="1" applyAlignment="1">
      <alignment horizontal="center" vertical="center"/>
    </xf>
    <xf numFmtId="0" fontId="2" fillId="3" borderId="9" xfId="0" applyFont="1" applyFill="1" applyBorder="1" applyAlignment="1">
      <alignment horizontal="center" vertical="center"/>
    </xf>
    <xf numFmtId="0" fontId="2" fillId="2" borderId="9" xfId="0" applyFont="1" applyFill="1" applyBorder="1" applyAlignment="1">
      <alignment horizontal="center" vertical="center"/>
    </xf>
    <xf numFmtId="0" fontId="6" fillId="0" borderId="0" xfId="0" applyFont="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1" xfId="0" applyFont="1" applyBorder="1" applyAlignment="1">
      <alignment horizontal="center" vertical="center"/>
    </xf>
    <xf numFmtId="0" fontId="2" fillId="3" borderId="3"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1" xfId="0" applyFont="1" applyFill="1" applyBorder="1" applyAlignment="1">
      <alignment horizontal="center" vertical="center"/>
    </xf>
    <xf numFmtId="0" fontId="2" fillId="0" borderId="13" xfId="0" applyFont="1" applyBorder="1" applyAlignment="1">
      <alignment horizontal="left" vertical="center" wrapText="1"/>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7" xfId="0" applyFont="1" applyBorder="1" applyAlignment="1">
      <alignment horizontal="left" vertical="center" wrapText="1"/>
    </xf>
    <xf numFmtId="0" fontId="2" fillId="0" borderId="0" xfId="0" applyFont="1" applyAlignment="1">
      <alignment horizontal="left" vertical="center"/>
    </xf>
    <xf numFmtId="0" fontId="2" fillId="0" borderId="14" xfId="0" applyFont="1" applyBorder="1" applyAlignment="1">
      <alignment horizontal="left" vertical="center"/>
    </xf>
    <xf numFmtId="0" fontId="2" fillId="0" borderId="7" xfId="0" applyFont="1" applyBorder="1" applyAlignment="1">
      <alignment horizontal="left" vertical="center"/>
    </xf>
    <xf numFmtId="0" fontId="2" fillId="0" borderId="6" xfId="0" applyFont="1" applyBorder="1" applyAlignment="1">
      <alignment horizontal="left" vertical="center"/>
    </xf>
    <xf numFmtId="0" fontId="2" fillId="0" borderId="5" xfId="0" applyFont="1" applyBorder="1" applyAlignment="1">
      <alignment horizontal="left" vertical="center"/>
    </xf>
    <xf numFmtId="0" fontId="2" fillId="0" borderId="4" xfId="0" applyFont="1" applyBorder="1" applyAlignment="1">
      <alignment horizontal="left" vertical="center"/>
    </xf>
    <xf numFmtId="0" fontId="2" fillId="4" borderId="3"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1" xfId="0" applyFont="1" applyFill="1" applyBorder="1" applyAlignment="1">
      <alignment horizontal="center" vertical="center"/>
    </xf>
    <xf numFmtId="0" fontId="4" fillId="0" borderId="0" xfId="0" applyFont="1" applyAlignment="1">
      <alignment horizontal="left" vertical="center" wrapText="1"/>
    </xf>
    <xf numFmtId="0" fontId="2" fillId="0" borderId="9" xfId="0" applyFont="1" applyBorder="1" applyAlignment="1">
      <alignment horizontal="center" vertical="center"/>
    </xf>
    <xf numFmtId="0" fontId="2" fillId="3" borderId="9" xfId="0" applyFont="1" applyFill="1" applyBorder="1" applyAlignment="1">
      <alignment horizontal="left" vertical="center" indent="1"/>
    </xf>
    <xf numFmtId="0" fontId="2" fillId="3" borderId="10" xfId="0" applyFont="1" applyFill="1" applyBorder="1" applyAlignment="1">
      <alignment horizontal="left" vertical="center" indent="1"/>
    </xf>
    <xf numFmtId="0" fontId="2" fillId="0" borderId="3" xfId="0" applyFont="1" applyBorder="1" applyAlignment="1">
      <alignment horizontal="left" vertical="center" indent="1"/>
    </xf>
    <xf numFmtId="0" fontId="2" fillId="0" borderId="2" xfId="0" applyFont="1" applyBorder="1" applyAlignment="1">
      <alignment horizontal="left" vertical="center" indent="1"/>
    </xf>
    <xf numFmtId="0" fontId="2" fillId="0" borderId="1" xfId="0" applyFont="1" applyBorder="1" applyAlignment="1">
      <alignment horizontal="left" vertical="center" indent="1"/>
    </xf>
    <xf numFmtId="38" fontId="2" fillId="3" borderId="3" xfId="2" applyFont="1" applyFill="1" applyBorder="1" applyAlignment="1">
      <alignment horizontal="center" vertical="center"/>
    </xf>
    <xf numFmtId="38" fontId="2" fillId="3" borderId="2" xfId="2" applyFont="1" applyFill="1" applyBorder="1" applyAlignment="1">
      <alignment horizontal="center" vertical="center"/>
    </xf>
    <xf numFmtId="0" fontId="2" fillId="0" borderId="6" xfId="0" applyFont="1" applyBorder="1" applyAlignment="1">
      <alignment horizontal="left" vertical="center" indent="1"/>
    </xf>
    <xf numFmtId="0" fontId="2" fillId="0" borderId="5" xfId="0" applyFont="1" applyBorder="1" applyAlignment="1">
      <alignment horizontal="left" vertical="center" indent="1"/>
    </xf>
    <xf numFmtId="0" fontId="2" fillId="2" borderId="6"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1" xfId="0" applyFont="1" applyFill="1" applyBorder="1" applyAlignment="1">
      <alignment horizontal="center" vertical="center"/>
    </xf>
    <xf numFmtId="38" fontId="2" fillId="3" borderId="13" xfId="2" applyFont="1" applyFill="1" applyBorder="1" applyAlignment="1">
      <alignment horizontal="center" vertical="center"/>
    </xf>
    <xf numFmtId="38" fontId="2" fillId="3" borderId="11" xfId="2" applyFont="1" applyFill="1" applyBorder="1" applyAlignment="1">
      <alignment horizontal="center" vertical="center"/>
    </xf>
    <xf numFmtId="0" fontId="2" fillId="3" borderId="13" xfId="0" applyFont="1" applyFill="1" applyBorder="1" applyAlignment="1">
      <alignment horizontal="center" vertical="center"/>
    </xf>
    <xf numFmtId="0" fontId="2" fillId="3" borderId="11" xfId="0" applyFont="1" applyFill="1" applyBorder="1" applyAlignment="1">
      <alignment horizontal="center" vertical="center"/>
    </xf>
    <xf numFmtId="0" fontId="31" fillId="0" borderId="9" xfId="0" applyFont="1" applyBorder="1" applyAlignment="1">
      <alignment horizontal="left" vertical="center" indent="1" shrinkToFit="1"/>
    </xf>
    <xf numFmtId="10" fontId="2" fillId="2" borderId="13" xfId="1" applyNumberFormat="1" applyFont="1" applyFill="1" applyBorder="1" applyAlignment="1">
      <alignment horizontal="center" vertical="center"/>
    </xf>
    <xf numFmtId="10" fontId="2" fillId="2" borderId="11" xfId="1" applyNumberFormat="1" applyFont="1" applyFill="1" applyBorder="1" applyAlignment="1">
      <alignment horizontal="center" vertical="center"/>
    </xf>
    <xf numFmtId="0" fontId="4" fillId="0" borderId="0" xfId="0" applyFont="1" applyAlignment="1">
      <alignment horizontal="left" vertical="center" wrapText="1" indent="1"/>
    </xf>
    <xf numFmtId="0" fontId="4" fillId="0" borderId="0" xfId="0" applyFont="1" applyAlignment="1">
      <alignment horizontal="left" vertical="center" indent="1"/>
    </xf>
    <xf numFmtId="0" fontId="9" fillId="0" borderId="9" xfId="0" applyFont="1" applyBorder="1" applyAlignment="1">
      <alignment horizontal="center" vertical="center" wrapText="1"/>
    </xf>
    <xf numFmtId="0" fontId="8" fillId="0" borderId="7" xfId="0" applyFont="1" applyBorder="1" applyAlignment="1">
      <alignment horizontal="center" vertical="center" wrapText="1"/>
    </xf>
    <xf numFmtId="0" fontId="2" fillId="0" borderId="14" xfId="0" applyFont="1" applyBorder="1" applyAlignment="1">
      <alignment horizontal="center" vertical="center"/>
    </xf>
    <xf numFmtId="0" fontId="2" fillId="0" borderId="7"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5" xfId="0" applyFont="1" applyBorder="1" applyAlignment="1">
      <alignment horizontal="center" vertical="center"/>
    </xf>
    <xf numFmtId="0" fontId="2" fillId="5" borderId="9" xfId="0" applyFont="1" applyFill="1" applyBorder="1" applyAlignment="1">
      <alignment horizontal="center" vertical="center"/>
    </xf>
    <xf numFmtId="0" fontId="10" fillId="0" borderId="0" xfId="0" applyFont="1" applyAlignment="1">
      <alignment horizontal="left" vertical="center" wrapText="1" indent="1"/>
    </xf>
    <xf numFmtId="0" fontId="10" fillId="0" borderId="0" xfId="0" applyFont="1" applyAlignment="1">
      <alignment horizontal="left" vertical="center" indent="1"/>
    </xf>
    <xf numFmtId="0" fontId="5" fillId="0" borderId="3" xfId="0" applyFont="1" applyBorder="1" applyAlignment="1">
      <alignment horizontal="center" vertical="center"/>
    </xf>
    <xf numFmtId="0" fontId="5" fillId="0" borderId="2" xfId="0" applyFont="1" applyBorder="1" applyAlignment="1">
      <alignment horizontal="center" vertical="center"/>
    </xf>
    <xf numFmtId="0" fontId="5" fillId="0" borderId="1" xfId="0" applyFont="1" applyBorder="1" applyAlignment="1">
      <alignment horizontal="center" vertical="center"/>
    </xf>
    <xf numFmtId="0" fontId="2" fillId="2" borderId="13"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9" xfId="0" applyFont="1" applyBorder="1" applyAlignment="1">
      <alignment horizontal="center" vertical="center" wrapText="1"/>
    </xf>
    <xf numFmtId="0" fontId="2" fillId="0" borderId="10" xfId="0" applyFont="1" applyBorder="1" applyAlignment="1">
      <alignment horizontal="center" vertical="center"/>
    </xf>
    <xf numFmtId="0" fontId="2" fillId="0" borderId="8" xfId="0" applyFont="1" applyBorder="1" applyAlignment="1">
      <alignment horizontal="center" vertical="center"/>
    </xf>
    <xf numFmtId="0" fontId="4" fillId="0" borderId="11" xfId="0" applyFont="1" applyBorder="1" applyAlignment="1">
      <alignment horizontal="left" vertical="center" wrapText="1" indent="1"/>
    </xf>
    <xf numFmtId="0" fontId="11" fillId="3" borderId="13" xfId="0" applyFont="1" applyFill="1" applyBorder="1" applyAlignment="1">
      <alignment horizontal="left" vertical="top"/>
    </xf>
    <xf numFmtId="0" fontId="11" fillId="3" borderId="11" xfId="0" applyFont="1" applyFill="1" applyBorder="1" applyAlignment="1">
      <alignment horizontal="left" vertical="top"/>
    </xf>
    <xf numFmtId="0" fontId="11" fillId="3" borderId="12" xfId="0" applyFont="1" applyFill="1" applyBorder="1" applyAlignment="1">
      <alignment horizontal="left" vertical="top"/>
    </xf>
    <xf numFmtId="0" fontId="4" fillId="3" borderId="6" xfId="0" applyFont="1" applyFill="1" applyBorder="1" applyAlignment="1">
      <alignment horizontal="left" vertical="top"/>
    </xf>
    <xf numFmtId="0" fontId="4" fillId="3" borderId="5" xfId="0" applyFont="1" applyFill="1" applyBorder="1" applyAlignment="1">
      <alignment horizontal="left" vertical="top"/>
    </xf>
    <xf numFmtId="0" fontId="4" fillId="3" borderId="4" xfId="0" applyFont="1" applyFill="1" applyBorder="1" applyAlignment="1">
      <alignment horizontal="left" vertical="top"/>
    </xf>
    <xf numFmtId="0" fontId="8" fillId="0" borderId="14" xfId="0" applyFont="1" applyBorder="1" applyAlignment="1">
      <alignment horizontal="center" vertical="center" wrapText="1"/>
    </xf>
    <xf numFmtId="0" fontId="12" fillId="0" borderId="0" xfId="4" applyAlignment="1">
      <alignment horizontal="left" vertical="top" wrapText="1"/>
    </xf>
    <xf numFmtId="0" fontId="29" fillId="0" borderId="4" xfId="5" applyFont="1" applyBorder="1" applyAlignment="1">
      <alignment horizontal="left" vertical="top" wrapText="1"/>
    </xf>
    <xf numFmtId="0" fontId="29" fillId="0" borderId="8" xfId="5" applyFont="1" applyBorder="1" applyAlignment="1">
      <alignment horizontal="left" vertical="top" wrapText="1"/>
    </xf>
    <xf numFmtId="0" fontId="25" fillId="0" borderId="0" xfId="4" applyFont="1" applyAlignment="1">
      <alignment horizontal="center" vertical="center"/>
    </xf>
    <xf numFmtId="0" fontId="18" fillId="6" borderId="3" xfId="4" applyFont="1" applyFill="1" applyBorder="1" applyAlignment="1">
      <alignment horizontal="center" wrapText="1"/>
    </xf>
    <xf numFmtId="0" fontId="18" fillId="6" borderId="2" xfId="4" applyFont="1" applyFill="1" applyBorder="1" applyAlignment="1">
      <alignment horizontal="center" wrapText="1"/>
    </xf>
    <xf numFmtId="0" fontId="18" fillId="6" borderId="1" xfId="4" applyFont="1" applyFill="1" applyBorder="1" applyAlignment="1">
      <alignment horizontal="center" wrapText="1"/>
    </xf>
    <xf numFmtId="181" fontId="18" fillId="2" borderId="3" xfId="4" applyNumberFormat="1" applyFont="1" applyFill="1" applyBorder="1" applyAlignment="1">
      <alignment horizontal="center"/>
    </xf>
    <xf numFmtId="181" fontId="18" fillId="2" borderId="2" xfId="4" applyNumberFormat="1" applyFont="1" applyFill="1" applyBorder="1" applyAlignment="1">
      <alignment horizontal="center"/>
    </xf>
    <xf numFmtId="181" fontId="18" fillId="2" borderId="1" xfId="4" applyNumberFormat="1" applyFont="1" applyFill="1" applyBorder="1" applyAlignment="1">
      <alignment horizontal="center"/>
    </xf>
    <xf numFmtId="42" fontId="16" fillId="0" borderId="42" xfId="4" applyNumberFormat="1" applyFont="1" applyBorder="1" applyAlignment="1">
      <alignment horizontal="center" vertical="center" wrapText="1"/>
    </xf>
    <xf numFmtId="42" fontId="16" fillId="0" borderId="43" xfId="4" applyNumberFormat="1" applyFont="1" applyBorder="1" applyAlignment="1">
      <alignment horizontal="center" vertical="center" wrapText="1"/>
    </xf>
    <xf numFmtId="42" fontId="16" fillId="0" borderId="21" xfId="4" applyNumberFormat="1" applyFont="1" applyBorder="1" applyAlignment="1">
      <alignment horizontal="center" vertical="center" wrapText="1"/>
    </xf>
    <xf numFmtId="42" fontId="16" fillId="0" borderId="20" xfId="4" applyNumberFormat="1" applyFont="1" applyBorder="1" applyAlignment="1">
      <alignment horizontal="center" vertical="center" wrapText="1"/>
    </xf>
    <xf numFmtId="0" fontId="18" fillId="6" borderId="2" xfId="4" applyFont="1" applyFill="1" applyBorder="1" applyAlignment="1">
      <alignment horizontal="center"/>
    </xf>
    <xf numFmtId="0" fontId="19" fillId="0" borderId="0" xfId="3" applyFont="1" applyAlignment="1">
      <alignment horizontal="left" vertical="center" wrapText="1"/>
    </xf>
    <xf numFmtId="0" fontId="21" fillId="0" borderId="41" xfId="4" applyFont="1" applyBorder="1" applyAlignment="1">
      <alignment horizontal="left" vertical="center" wrapText="1"/>
    </xf>
    <xf numFmtId="0" fontId="21" fillId="0" borderId="40" xfId="4" applyFont="1" applyBorder="1" applyAlignment="1">
      <alignment horizontal="left" vertical="center" wrapText="1"/>
    </xf>
    <xf numFmtId="0" fontId="21" fillId="0" borderId="34" xfId="4" applyFont="1" applyBorder="1" applyAlignment="1">
      <alignment horizontal="left" vertical="center" wrapText="1"/>
    </xf>
    <xf numFmtId="0" fontId="21" fillId="0" borderId="39" xfId="4" applyFont="1" applyBorder="1" applyAlignment="1">
      <alignment horizontal="left" vertical="center" wrapText="1"/>
    </xf>
    <xf numFmtId="0" fontId="21" fillId="0" borderId="29" xfId="4" applyFont="1" applyBorder="1" applyAlignment="1">
      <alignment horizontal="left" vertical="center" wrapText="1"/>
    </xf>
    <xf numFmtId="0" fontId="21" fillId="0" borderId="30" xfId="4" applyFont="1" applyBorder="1" applyAlignment="1">
      <alignment horizontal="left" vertical="center" wrapText="1"/>
    </xf>
    <xf numFmtId="0" fontId="21" fillId="0" borderId="38" xfId="4" applyFont="1" applyBorder="1" applyAlignment="1">
      <alignment horizontal="left" vertical="center" wrapText="1"/>
    </xf>
    <xf numFmtId="0" fontId="21" fillId="0" borderId="37" xfId="4" applyFont="1" applyBorder="1" applyAlignment="1">
      <alignment horizontal="left" vertical="center" wrapText="1"/>
    </xf>
    <xf numFmtId="0" fontId="21" fillId="0" borderId="25" xfId="4" applyFont="1" applyBorder="1" applyAlignment="1">
      <alignment horizontal="left" vertical="center" wrapText="1"/>
    </xf>
    <xf numFmtId="0" fontId="18" fillId="0" borderId="10" xfId="4" applyFont="1" applyBorder="1" applyAlignment="1">
      <alignment horizontal="center" vertical="center" wrapText="1" readingOrder="1"/>
    </xf>
    <xf numFmtId="0" fontId="18" fillId="0" borderId="22" xfId="4" applyFont="1" applyBorder="1" applyAlignment="1">
      <alignment horizontal="center" vertical="center" readingOrder="1"/>
    </xf>
    <xf numFmtId="0" fontId="18" fillId="0" borderId="8" xfId="4" applyFont="1" applyBorder="1" applyAlignment="1">
      <alignment horizontal="center" vertical="center" readingOrder="1"/>
    </xf>
    <xf numFmtId="0" fontId="16" fillId="0" borderId="36" xfId="4" applyFont="1" applyBorder="1" applyAlignment="1">
      <alignment horizontal="center" vertical="center" shrinkToFit="1"/>
    </xf>
    <xf numFmtId="0" fontId="16" fillId="0" borderId="32" xfId="4" applyFont="1" applyBorder="1" applyAlignment="1">
      <alignment horizontal="center" vertical="center" shrinkToFit="1"/>
    </xf>
    <xf numFmtId="0" fontId="16" fillId="0" borderId="27" xfId="4" applyFont="1" applyBorder="1" applyAlignment="1">
      <alignment horizontal="center" vertical="center" shrinkToFit="1"/>
    </xf>
    <xf numFmtId="0" fontId="21" fillId="0" borderId="23" xfId="4" applyFont="1" applyBorder="1" applyAlignment="1">
      <alignment horizontal="left" vertical="center" wrapText="1"/>
    </xf>
    <xf numFmtId="0" fontId="21" fillId="0" borderId="4" xfId="4" applyFont="1" applyBorder="1" applyAlignment="1">
      <alignment horizontal="left" vertical="center" wrapText="1"/>
    </xf>
    <xf numFmtId="0" fontId="19" fillId="0" borderId="13" xfId="4" applyFont="1" applyBorder="1" applyAlignment="1">
      <alignment horizontal="left" vertical="top" wrapText="1"/>
    </xf>
    <xf numFmtId="0" fontId="19" fillId="0" borderId="11" xfId="4" applyFont="1" applyBorder="1" applyAlignment="1">
      <alignment horizontal="left" vertical="top" wrapText="1"/>
    </xf>
    <xf numFmtId="0" fontId="19" fillId="0" borderId="12" xfId="4" applyFont="1" applyBorder="1" applyAlignment="1">
      <alignment horizontal="left" vertical="top" wrapText="1"/>
    </xf>
    <xf numFmtId="0" fontId="19" fillId="0" borderId="7" xfId="4" applyFont="1" applyBorder="1" applyAlignment="1">
      <alignment horizontal="left" vertical="top" wrapText="1"/>
    </xf>
    <xf numFmtId="0" fontId="19" fillId="0" borderId="0" xfId="4" applyFont="1" applyAlignment="1">
      <alignment horizontal="left" vertical="top" wrapText="1"/>
    </xf>
    <xf numFmtId="0" fontId="19" fillId="0" borderId="14" xfId="4" applyFont="1" applyBorder="1" applyAlignment="1">
      <alignment horizontal="left" vertical="top" wrapText="1"/>
    </xf>
    <xf numFmtId="0" fontId="19" fillId="0" borderId="3" xfId="4" applyFont="1" applyBorder="1" applyAlignment="1">
      <alignment horizontal="left" vertical="top" wrapText="1"/>
    </xf>
    <xf numFmtId="0" fontId="19" fillId="0" borderId="2" xfId="4" applyFont="1" applyBorder="1" applyAlignment="1">
      <alignment horizontal="left" vertical="top" wrapText="1"/>
    </xf>
    <xf numFmtId="0" fontId="19" fillId="0" borderId="1" xfId="4" applyFont="1" applyBorder="1" applyAlignment="1">
      <alignment horizontal="left" vertical="top" wrapText="1"/>
    </xf>
    <xf numFmtId="0" fontId="12" fillId="0" borderId="3" xfId="4" applyBorder="1" applyAlignment="1">
      <alignment horizontal="center" vertical="top" wrapText="1"/>
    </xf>
    <xf numFmtId="0" fontId="12" fillId="0" borderId="1" xfId="4" applyBorder="1" applyAlignment="1">
      <alignment horizontal="center" vertical="top" wrapText="1"/>
    </xf>
    <xf numFmtId="38" fontId="12" fillId="3" borderId="3" xfId="2" applyFont="1" applyFill="1" applyBorder="1" applyAlignment="1" applyProtection="1">
      <alignment horizontal="center" vertical="center" wrapText="1"/>
    </xf>
    <xf numFmtId="38" fontId="12" fillId="3" borderId="1" xfId="2" applyFont="1" applyFill="1" applyBorder="1" applyAlignment="1" applyProtection="1">
      <alignment horizontal="center" vertical="center" wrapText="1"/>
    </xf>
    <xf numFmtId="0" fontId="12" fillId="0" borderId="3" xfId="4" applyBorder="1" applyAlignment="1">
      <alignment horizontal="center" vertical="top" shrinkToFit="1"/>
    </xf>
    <xf numFmtId="0" fontId="12" fillId="0" borderId="1" xfId="4" applyBorder="1" applyAlignment="1">
      <alignment horizontal="center" vertical="top" shrinkToFit="1"/>
    </xf>
    <xf numFmtId="0" fontId="18" fillId="0" borderId="44" xfId="4" applyFont="1" applyBorder="1" applyAlignment="1">
      <alignment horizontal="center" vertical="top" wrapText="1"/>
    </xf>
    <xf numFmtId="0" fontId="18" fillId="0" borderId="45" xfId="4" applyFont="1" applyBorder="1" applyAlignment="1">
      <alignment horizontal="center" vertical="top" wrapText="1"/>
    </xf>
    <xf numFmtId="38" fontId="12" fillId="2" borderId="46" xfId="2" applyFont="1" applyFill="1" applyBorder="1" applyAlignment="1" applyProtection="1">
      <alignment horizontal="center" vertical="center" wrapText="1"/>
    </xf>
    <xf numFmtId="38" fontId="12" fillId="2" borderId="47" xfId="2" applyFont="1" applyFill="1" applyBorder="1" applyAlignment="1" applyProtection="1">
      <alignment horizontal="center" vertical="center" wrapText="1"/>
    </xf>
    <xf numFmtId="0" fontId="18" fillId="6" borderId="10" xfId="4" applyFont="1" applyFill="1" applyBorder="1" applyAlignment="1">
      <alignment horizontal="center" vertical="center" wrapText="1"/>
    </xf>
    <xf numFmtId="0" fontId="18" fillId="6" borderId="8" xfId="4" applyFont="1" applyFill="1" applyBorder="1" applyAlignment="1">
      <alignment horizontal="center" vertical="center" wrapText="1"/>
    </xf>
    <xf numFmtId="0" fontId="18" fillId="0" borderId="35" xfId="4" applyFont="1" applyBorder="1" applyAlignment="1">
      <alignment horizontal="left" vertical="center"/>
    </xf>
    <xf numFmtId="0" fontId="18" fillId="0" borderId="34" xfId="4" applyFont="1" applyBorder="1" applyAlignment="1">
      <alignment horizontal="left" vertical="center"/>
    </xf>
    <xf numFmtId="0" fontId="21" fillId="0" borderId="31" xfId="4" applyFont="1" applyBorder="1" applyAlignment="1">
      <alignment horizontal="left" vertical="center" wrapText="1" shrinkToFit="1"/>
    </xf>
    <xf numFmtId="0" fontId="21" fillId="0" borderId="30" xfId="4" applyFont="1" applyBorder="1" applyAlignment="1">
      <alignment horizontal="left" vertical="center" wrapText="1" shrinkToFit="1"/>
    </xf>
    <xf numFmtId="0" fontId="21" fillId="0" borderId="26" xfId="4" applyFont="1" applyBorder="1" applyAlignment="1">
      <alignment horizontal="left" vertical="center" wrapText="1" shrinkToFit="1"/>
    </xf>
    <xf numFmtId="0" fontId="21" fillId="0" borderId="25" xfId="4" applyFont="1" applyBorder="1" applyAlignment="1">
      <alignment horizontal="left" vertical="center" wrapText="1" shrinkToFit="1"/>
    </xf>
    <xf numFmtId="0" fontId="18" fillId="6" borderId="10" xfId="4" applyFont="1" applyFill="1" applyBorder="1" applyAlignment="1">
      <alignment horizontal="center" vertical="center" shrinkToFit="1"/>
    </xf>
    <xf numFmtId="0" fontId="24" fillId="6" borderId="8" xfId="5" applyFont="1" applyFill="1" applyBorder="1" applyAlignment="1">
      <alignment vertical="center" shrinkToFit="1"/>
    </xf>
    <xf numFmtId="0" fontId="18" fillId="6" borderId="11" xfId="4" applyFont="1" applyFill="1" applyBorder="1" applyAlignment="1">
      <alignment horizontal="center"/>
    </xf>
    <xf numFmtId="0" fontId="12" fillId="0" borderId="3" xfId="4" applyBorder="1" applyAlignment="1">
      <alignment horizontal="left" vertical="top" wrapText="1"/>
    </xf>
    <xf numFmtId="0" fontId="12" fillId="0" borderId="2" xfId="4" applyBorder="1" applyAlignment="1">
      <alignment horizontal="left" vertical="top" wrapText="1"/>
    </xf>
    <xf numFmtId="0" fontId="12" fillId="0" borderId="1" xfId="4" applyBorder="1" applyAlignment="1">
      <alignment horizontal="left" vertical="top" wrapText="1"/>
    </xf>
    <xf numFmtId="0" fontId="12" fillId="0" borderId="7" xfId="4" applyBorder="1" applyAlignment="1">
      <alignment horizontal="left" vertical="top" wrapText="1"/>
    </xf>
    <xf numFmtId="0" fontId="12" fillId="0" borderId="14" xfId="4" applyBorder="1" applyAlignment="1">
      <alignment horizontal="left" vertical="top" wrapText="1"/>
    </xf>
    <xf numFmtId="0" fontId="12" fillId="0" borderId="6" xfId="4" applyBorder="1" applyAlignment="1">
      <alignment horizontal="left" vertical="top" wrapText="1"/>
    </xf>
    <xf numFmtId="0" fontId="12" fillId="0" borderId="5" xfId="4" applyBorder="1" applyAlignment="1">
      <alignment horizontal="left" vertical="top" wrapText="1"/>
    </xf>
    <xf numFmtId="0" fontId="12" fillId="0" borderId="4" xfId="4" applyBorder="1" applyAlignment="1">
      <alignment horizontal="left" vertical="top" wrapText="1"/>
    </xf>
    <xf numFmtId="0" fontId="18" fillId="0" borderId="22" xfId="4" applyFont="1" applyBorder="1" applyAlignment="1">
      <alignment horizontal="center" vertical="center" wrapText="1" readingOrder="1"/>
    </xf>
  </cellXfs>
  <cellStyles count="8">
    <cellStyle name="パーセント" xfId="1" builtinId="5"/>
    <cellStyle name="桁区切り" xfId="2" builtinId="6"/>
    <cellStyle name="桁区切り 2" xfId="7"/>
    <cellStyle name="桁区切り 3" xfId="6"/>
    <cellStyle name="標準" xfId="0" builtinId="0"/>
    <cellStyle name="標準 2" xfId="3"/>
    <cellStyle name="標準 2 2" xfId="4"/>
    <cellStyle name="標準 3" xfId="5"/>
  </cellStyles>
  <dxfs count="2">
    <dxf>
      <fill>
        <patternFill>
          <bgColor theme="0" tint="-0.499984740745262"/>
        </patternFill>
      </fill>
    </dxf>
    <dxf>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24</xdr:col>
      <xdr:colOff>105833</xdr:colOff>
      <xdr:row>33</xdr:row>
      <xdr:rowOff>179917</xdr:rowOff>
    </xdr:from>
    <xdr:to>
      <xdr:col>25</xdr:col>
      <xdr:colOff>201083</xdr:colOff>
      <xdr:row>37</xdr:row>
      <xdr:rowOff>10584</xdr:rowOff>
    </xdr:to>
    <xdr:sp macro="" textlink="">
      <xdr:nvSpPr>
        <xdr:cNvPr id="2" name="右矢印 1">
          <a:extLst>
            <a:ext uri="{FF2B5EF4-FFF2-40B4-BE49-F238E27FC236}">
              <a16:creationId xmlns:a16="http://schemas.microsoft.com/office/drawing/2014/main" id="{00000000-0008-0000-0000-000002000000}"/>
            </a:ext>
          </a:extLst>
        </xdr:cNvPr>
        <xdr:cNvSpPr/>
      </xdr:nvSpPr>
      <xdr:spPr>
        <a:xfrm>
          <a:off x="6963833" y="8890000"/>
          <a:ext cx="381000" cy="931334"/>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131235</xdr:colOff>
      <xdr:row>58</xdr:row>
      <xdr:rowOff>88900</xdr:rowOff>
    </xdr:from>
    <xdr:to>
      <xdr:col>21</xdr:col>
      <xdr:colOff>226485</xdr:colOff>
      <xdr:row>61</xdr:row>
      <xdr:rowOff>194733</xdr:rowOff>
    </xdr:to>
    <xdr:sp macro="" textlink="">
      <xdr:nvSpPr>
        <xdr:cNvPr id="21" name="右矢印 20">
          <a:extLst>
            <a:ext uri="{FF2B5EF4-FFF2-40B4-BE49-F238E27FC236}">
              <a16:creationId xmlns:a16="http://schemas.microsoft.com/office/drawing/2014/main" id="{00000000-0008-0000-0000-000015000000}"/>
            </a:ext>
          </a:extLst>
        </xdr:cNvPr>
        <xdr:cNvSpPr/>
      </xdr:nvSpPr>
      <xdr:spPr>
        <a:xfrm>
          <a:off x="5846235" y="15773400"/>
          <a:ext cx="381000" cy="931333"/>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152"/>
  <sheetViews>
    <sheetView tabSelected="1" view="pageBreakPreview" zoomScale="70" zoomScaleNormal="100" zoomScaleSheetLayoutView="70" workbookViewId="0">
      <selection activeCell="AN7" sqref="AN7"/>
    </sheetView>
  </sheetViews>
  <sheetFormatPr defaultColWidth="9" defaultRowHeight="19.5" x14ac:dyDescent="0.4"/>
  <cols>
    <col min="1" max="34" width="3.75" style="1" customWidth="1"/>
    <col min="35" max="35" width="41.75" style="1" hidden="1" customWidth="1"/>
    <col min="36" max="36" width="13.25" style="1" hidden="1" customWidth="1"/>
    <col min="37" max="37" width="14.75" style="1" customWidth="1"/>
    <col min="38" max="42" width="9" style="1" customWidth="1"/>
    <col min="43" max="16384" width="9" style="1"/>
  </cols>
  <sheetData>
    <row r="1" spans="1:37" ht="21" x14ac:dyDescent="0.4">
      <c r="A1" s="105" t="s">
        <v>0</v>
      </c>
      <c r="B1" s="105"/>
      <c r="C1" s="105"/>
      <c r="D1" s="105"/>
      <c r="E1" s="105"/>
      <c r="F1" s="105"/>
      <c r="G1" s="105"/>
      <c r="H1" s="105"/>
      <c r="I1" s="105"/>
      <c r="J1" s="105"/>
      <c r="K1" s="105"/>
      <c r="L1" s="105"/>
      <c r="M1" s="105"/>
      <c r="N1" s="105"/>
      <c r="O1" s="105"/>
      <c r="P1" s="105"/>
      <c r="Q1" s="105"/>
      <c r="R1" s="105"/>
      <c r="S1" s="105"/>
      <c r="T1" s="105"/>
      <c r="U1" s="105"/>
      <c r="V1" s="105"/>
      <c r="W1" s="105"/>
      <c r="X1" s="105"/>
      <c r="Y1" s="105"/>
      <c r="Z1" s="105"/>
      <c r="AA1" s="105"/>
      <c r="AB1" s="105"/>
      <c r="AC1" s="105"/>
      <c r="AD1" s="105"/>
      <c r="AE1" s="105"/>
      <c r="AF1" s="105"/>
      <c r="AG1" s="105"/>
    </row>
    <row r="2" spans="1:37" ht="21.95" customHeight="1" x14ac:dyDescent="0.4">
      <c r="AI2" s="1" t="s">
        <v>1</v>
      </c>
      <c r="AJ2" s="13" t="str">
        <f>IF(G11="","",VLOOKUP(G11,AI3:AJ7,2,FALSE))</f>
        <v/>
      </c>
    </row>
    <row r="3" spans="1:37" ht="26.25" customHeight="1" x14ac:dyDescent="0.4">
      <c r="B3" s="112" t="s">
        <v>2</v>
      </c>
      <c r="C3" s="113"/>
      <c r="D3" s="113"/>
      <c r="E3" s="113"/>
      <c r="F3" s="113"/>
      <c r="G3" s="113"/>
      <c r="H3" s="113"/>
      <c r="I3" s="113"/>
      <c r="J3" s="113"/>
      <c r="K3" s="113"/>
      <c r="L3" s="113"/>
      <c r="M3" s="113"/>
      <c r="N3" s="113"/>
      <c r="O3" s="113"/>
      <c r="P3" s="113"/>
      <c r="Q3" s="113"/>
      <c r="R3" s="113"/>
      <c r="S3" s="113"/>
      <c r="T3" s="113"/>
      <c r="U3" s="113"/>
      <c r="V3" s="113"/>
      <c r="W3" s="113"/>
      <c r="X3" s="113"/>
      <c r="Y3" s="113"/>
      <c r="Z3" s="113"/>
      <c r="AA3" s="113"/>
      <c r="AB3" s="113"/>
      <c r="AC3" s="113"/>
      <c r="AD3" s="113"/>
      <c r="AE3" s="113"/>
      <c r="AF3" s="114"/>
      <c r="AI3" s="1" t="s">
        <v>3</v>
      </c>
      <c r="AJ3" s="10">
        <v>1</v>
      </c>
    </row>
    <row r="4" spans="1:37" ht="26.25" customHeight="1" x14ac:dyDescent="0.4">
      <c r="B4" s="115"/>
      <c r="C4" s="116"/>
      <c r="D4" s="116"/>
      <c r="E4" s="116"/>
      <c r="F4" s="116"/>
      <c r="G4" s="116"/>
      <c r="H4" s="116"/>
      <c r="I4" s="116"/>
      <c r="J4" s="116"/>
      <c r="K4" s="116"/>
      <c r="L4" s="116"/>
      <c r="M4" s="116"/>
      <c r="N4" s="116"/>
      <c r="O4" s="116"/>
      <c r="P4" s="116"/>
      <c r="Q4" s="116"/>
      <c r="R4" s="116"/>
      <c r="S4" s="116"/>
      <c r="T4" s="116"/>
      <c r="U4" s="116"/>
      <c r="V4" s="116"/>
      <c r="W4" s="116"/>
      <c r="X4" s="116"/>
      <c r="Y4" s="116"/>
      <c r="Z4" s="116"/>
      <c r="AA4" s="116"/>
      <c r="AB4" s="116"/>
      <c r="AC4" s="116"/>
      <c r="AD4" s="116"/>
      <c r="AE4" s="116"/>
      <c r="AF4" s="117"/>
      <c r="AI4" s="1" t="s">
        <v>4</v>
      </c>
      <c r="AJ4" s="10">
        <v>2</v>
      </c>
    </row>
    <row r="5" spans="1:37" ht="26.25" customHeight="1" x14ac:dyDescent="0.4">
      <c r="B5" s="118"/>
      <c r="C5" s="116"/>
      <c r="D5" s="116"/>
      <c r="E5" s="116"/>
      <c r="F5" s="116"/>
      <c r="G5" s="116"/>
      <c r="H5" s="116"/>
      <c r="I5" s="116"/>
      <c r="J5" s="116"/>
      <c r="K5" s="116"/>
      <c r="L5" s="116"/>
      <c r="M5" s="116"/>
      <c r="N5" s="116"/>
      <c r="O5" s="116"/>
      <c r="P5" s="116"/>
      <c r="Q5" s="116"/>
      <c r="R5" s="116"/>
      <c r="S5" s="116"/>
      <c r="T5" s="116"/>
      <c r="U5" s="116"/>
      <c r="V5" s="116"/>
      <c r="W5" s="116"/>
      <c r="X5" s="116"/>
      <c r="Y5" s="116"/>
      <c r="Z5" s="116"/>
      <c r="AA5" s="116"/>
      <c r="AB5" s="116"/>
      <c r="AC5" s="116"/>
      <c r="AD5" s="116"/>
      <c r="AE5" s="116"/>
      <c r="AF5" s="117"/>
      <c r="AI5" s="1" t="s">
        <v>5</v>
      </c>
      <c r="AJ5" s="10">
        <v>3</v>
      </c>
    </row>
    <row r="6" spans="1:37" ht="26.25" customHeight="1" x14ac:dyDescent="0.4">
      <c r="B6" s="119"/>
      <c r="C6" s="120"/>
      <c r="D6" s="120"/>
      <c r="E6" s="120"/>
      <c r="F6" s="120"/>
      <c r="G6" s="120"/>
      <c r="H6" s="120"/>
      <c r="I6" s="120"/>
      <c r="J6" s="120"/>
      <c r="K6" s="120"/>
      <c r="L6" s="120"/>
      <c r="M6" s="120"/>
      <c r="N6" s="120"/>
      <c r="O6" s="120"/>
      <c r="P6" s="120"/>
      <c r="Q6" s="120"/>
      <c r="R6" s="120"/>
      <c r="S6" s="120"/>
      <c r="T6" s="120"/>
      <c r="U6" s="120"/>
      <c r="V6" s="120"/>
      <c r="W6" s="120"/>
      <c r="X6" s="120"/>
      <c r="Y6" s="120"/>
      <c r="Z6" s="120"/>
      <c r="AA6" s="120"/>
      <c r="AB6" s="120"/>
      <c r="AC6" s="120"/>
      <c r="AD6" s="120"/>
      <c r="AE6" s="120"/>
      <c r="AF6" s="121"/>
      <c r="AI6" s="1" t="s">
        <v>6</v>
      </c>
      <c r="AJ6" s="10">
        <v>4</v>
      </c>
    </row>
    <row r="7" spans="1:37" ht="21.95" customHeight="1" x14ac:dyDescent="0.4">
      <c r="AI7" s="1" t="s">
        <v>7</v>
      </c>
      <c r="AJ7" s="10">
        <v>5</v>
      </c>
    </row>
    <row r="8" spans="1:37" ht="21.95" customHeight="1" x14ac:dyDescent="0.4">
      <c r="B8" s="2" t="s">
        <v>8</v>
      </c>
      <c r="AI8" s="6" t="s">
        <v>9</v>
      </c>
      <c r="AJ8" s="12" t="str">
        <f>IF(AND(COUNTIF(V11,"*")=1,OR(AJ2=1,AJ2=2,)),VLOOKUP(V11,AI9:AJ12,2,FALSE),"")</f>
        <v/>
      </c>
    </row>
    <row r="9" spans="1:37" ht="21.95" customHeight="1" x14ac:dyDescent="0.4">
      <c r="B9" s="126" t="s">
        <v>10</v>
      </c>
      <c r="C9" s="126"/>
      <c r="D9" s="126"/>
      <c r="E9" s="126"/>
      <c r="F9" s="126"/>
      <c r="G9" s="103"/>
      <c r="H9" s="103"/>
      <c r="I9" s="103"/>
      <c r="J9" s="103"/>
      <c r="K9" s="126" t="s">
        <v>11</v>
      </c>
      <c r="L9" s="126"/>
      <c r="M9" s="126"/>
      <c r="N9" s="126"/>
      <c r="O9" s="127"/>
      <c r="P9" s="127"/>
      <c r="Q9" s="127"/>
      <c r="R9" s="127"/>
      <c r="S9" s="127"/>
      <c r="T9" s="127"/>
      <c r="U9" s="127"/>
      <c r="V9" s="127"/>
      <c r="W9" s="127"/>
      <c r="X9" s="127"/>
      <c r="Y9" s="128"/>
      <c r="Z9" s="128"/>
      <c r="AA9" s="128"/>
      <c r="AB9" s="128"/>
      <c r="AI9" s="6" t="s">
        <v>12</v>
      </c>
      <c r="AJ9" s="10">
        <v>6</v>
      </c>
    </row>
    <row r="10" spans="1:37" ht="21.95" customHeight="1" x14ac:dyDescent="0.4">
      <c r="B10" s="106" t="s">
        <v>13</v>
      </c>
      <c r="C10" s="107"/>
      <c r="D10" s="107"/>
      <c r="E10" s="107"/>
      <c r="F10" s="108"/>
      <c r="G10" s="109"/>
      <c r="H10" s="110"/>
      <c r="I10" s="110"/>
      <c r="J10" s="111"/>
      <c r="K10" s="106" t="s">
        <v>14</v>
      </c>
      <c r="L10" s="107"/>
      <c r="M10" s="107"/>
      <c r="N10" s="108"/>
      <c r="O10" s="109"/>
      <c r="P10" s="110"/>
      <c r="Q10" s="110"/>
      <c r="R10" s="110"/>
      <c r="S10" s="110"/>
      <c r="T10" s="111"/>
      <c r="U10" s="106" t="s">
        <v>15</v>
      </c>
      <c r="V10" s="107"/>
      <c r="W10" s="107"/>
      <c r="X10" s="108"/>
      <c r="Y10" s="109"/>
      <c r="Z10" s="110"/>
      <c r="AA10" s="110"/>
      <c r="AB10" s="110"/>
      <c r="AC10" s="110"/>
      <c r="AD10" s="110"/>
      <c r="AE10" s="110"/>
      <c r="AF10" s="111"/>
      <c r="AI10" s="6" t="s">
        <v>16</v>
      </c>
      <c r="AJ10" s="10">
        <v>7</v>
      </c>
    </row>
    <row r="11" spans="1:37" ht="21.95" customHeight="1" x14ac:dyDescent="0.4">
      <c r="B11" s="126" t="s">
        <v>17</v>
      </c>
      <c r="C11" s="126"/>
      <c r="D11" s="126"/>
      <c r="E11" s="126"/>
      <c r="F11" s="126"/>
      <c r="G11" s="122"/>
      <c r="H11" s="123"/>
      <c r="I11" s="123"/>
      <c r="J11" s="123"/>
      <c r="K11" s="123"/>
      <c r="L11" s="123"/>
      <c r="M11" s="123"/>
      <c r="N11" s="123"/>
      <c r="O11" s="123"/>
      <c r="P11" s="123"/>
      <c r="Q11" s="124"/>
      <c r="R11" s="106" t="s">
        <v>18</v>
      </c>
      <c r="S11" s="107"/>
      <c r="T11" s="107"/>
      <c r="U11" s="108"/>
      <c r="V11" s="122"/>
      <c r="W11" s="123"/>
      <c r="X11" s="123"/>
      <c r="Y11" s="123"/>
      <c r="Z11" s="123"/>
      <c r="AA11" s="123"/>
      <c r="AB11" s="124"/>
      <c r="AI11" s="6" t="s">
        <v>20</v>
      </c>
      <c r="AJ11" s="10">
        <v>8</v>
      </c>
    </row>
    <row r="12" spans="1:37" ht="17.25" customHeight="1" x14ac:dyDescent="0.4">
      <c r="B12" s="125" t="s">
        <v>21</v>
      </c>
      <c r="C12" s="125"/>
      <c r="D12" s="125"/>
      <c r="E12" s="125"/>
      <c r="F12" s="125"/>
      <c r="G12" s="125"/>
      <c r="H12" s="125"/>
      <c r="I12" s="125"/>
      <c r="J12" s="125"/>
      <c r="K12" s="125"/>
      <c r="L12" s="125"/>
      <c r="M12" s="125"/>
      <c r="N12" s="125"/>
      <c r="O12" s="125"/>
      <c r="P12" s="125"/>
      <c r="Q12" s="125"/>
      <c r="R12" s="125"/>
      <c r="S12" s="125"/>
      <c r="T12" s="125"/>
      <c r="U12" s="125"/>
      <c r="V12" s="125"/>
      <c r="W12" s="125"/>
      <c r="X12" s="125"/>
      <c r="Y12" s="125"/>
      <c r="Z12" s="125"/>
      <c r="AA12" s="125"/>
      <c r="AB12" s="125"/>
      <c r="AC12" s="125"/>
      <c r="AD12" s="125"/>
      <c r="AE12" s="125"/>
      <c r="AF12" s="125"/>
      <c r="AI12" s="100" t="s">
        <v>19</v>
      </c>
      <c r="AJ12" s="101">
        <v>9</v>
      </c>
    </row>
    <row r="13" spans="1:37" ht="17.25" customHeight="1" x14ac:dyDescent="0.4">
      <c r="B13" s="125"/>
      <c r="C13" s="125"/>
      <c r="D13" s="125"/>
      <c r="E13" s="125"/>
      <c r="F13" s="125"/>
      <c r="G13" s="125"/>
      <c r="H13" s="125"/>
      <c r="I13" s="125"/>
      <c r="J13" s="125"/>
      <c r="K13" s="125"/>
      <c r="L13" s="125"/>
      <c r="M13" s="125"/>
      <c r="N13" s="125"/>
      <c r="O13" s="125"/>
      <c r="P13" s="125"/>
      <c r="Q13" s="125"/>
      <c r="R13" s="125"/>
      <c r="S13" s="125"/>
      <c r="T13" s="125"/>
      <c r="U13" s="125"/>
      <c r="V13" s="125"/>
      <c r="W13" s="125"/>
      <c r="X13" s="125"/>
      <c r="Y13" s="125"/>
      <c r="Z13" s="125"/>
      <c r="AA13" s="125"/>
      <c r="AB13" s="125"/>
      <c r="AC13" s="125"/>
      <c r="AD13" s="125"/>
      <c r="AE13" s="125"/>
      <c r="AF13" s="125"/>
      <c r="AI13" s="6"/>
    </row>
    <row r="14" spans="1:37" ht="18" customHeight="1" x14ac:dyDescent="0.4">
      <c r="AI14" s="6"/>
    </row>
    <row r="15" spans="1:37" ht="21.95" customHeight="1" x14ac:dyDescent="0.4">
      <c r="B15" s="2" t="s">
        <v>22</v>
      </c>
      <c r="AI15" s="6" t="s">
        <v>23</v>
      </c>
    </row>
    <row r="16" spans="1:37" ht="21.95" customHeight="1" x14ac:dyDescent="0.4">
      <c r="B16" s="129" t="s">
        <v>24</v>
      </c>
      <c r="C16" s="130"/>
      <c r="D16" s="130"/>
      <c r="E16" s="130"/>
      <c r="F16" s="130"/>
      <c r="G16" s="130"/>
      <c r="H16" s="130"/>
      <c r="I16" s="130"/>
      <c r="J16" s="130"/>
      <c r="K16" s="131"/>
      <c r="L16" s="106" t="s">
        <v>25</v>
      </c>
      <c r="M16" s="107"/>
      <c r="N16" s="110"/>
      <c r="O16" s="110"/>
      <c r="P16" s="8" t="s">
        <v>26</v>
      </c>
      <c r="Q16" s="110"/>
      <c r="R16" s="110"/>
      <c r="S16" s="9" t="s">
        <v>27</v>
      </c>
      <c r="T16"/>
      <c r="U16"/>
      <c r="AD16"/>
      <c r="AE16"/>
      <c r="AI16" s="11" t="str">
        <f>L16&amp;N16&amp;P16&amp;Q16&amp;S16&amp;"１日"</f>
        <v>令和年月１日</v>
      </c>
      <c r="AJ16" s="17"/>
      <c r="AK16" s="17"/>
    </row>
    <row r="17" spans="2:37" ht="21.95" customHeight="1" x14ac:dyDescent="0.4">
      <c r="B17" s="129" t="s">
        <v>28</v>
      </c>
      <c r="C17" s="130"/>
      <c r="D17" s="130"/>
      <c r="E17" s="130"/>
      <c r="F17" s="130"/>
      <c r="G17" s="130"/>
      <c r="H17" s="130"/>
      <c r="I17" s="130"/>
      <c r="J17" s="130"/>
      <c r="K17" s="130"/>
      <c r="L17" s="130"/>
      <c r="M17" s="130"/>
      <c r="N17" s="130"/>
      <c r="O17" s="131"/>
      <c r="P17" s="142"/>
      <c r="Q17" s="143"/>
      <c r="R17" s="143"/>
      <c r="S17" s="5" t="s">
        <v>29</v>
      </c>
      <c r="AI17" s="6" t="s">
        <v>30</v>
      </c>
      <c r="AJ17" s="7" t="s">
        <v>31</v>
      </c>
    </row>
    <row r="18" spans="2:37" ht="21.95" customHeight="1" x14ac:dyDescent="0.4">
      <c r="B18" s="146" t="s">
        <v>32</v>
      </c>
      <c r="C18" s="146"/>
      <c r="D18" s="146"/>
      <c r="E18" s="146"/>
      <c r="F18" s="146"/>
      <c r="G18" s="146"/>
      <c r="H18" s="146"/>
      <c r="I18" s="146"/>
      <c r="J18" s="146"/>
      <c r="K18" s="146"/>
      <c r="L18" s="146"/>
      <c r="M18" s="146"/>
      <c r="N18" s="146"/>
      <c r="O18" s="146"/>
      <c r="P18" s="146"/>
      <c r="Q18" s="146"/>
      <c r="R18" s="146"/>
      <c r="S18" s="146"/>
      <c r="T18" s="146"/>
      <c r="U18" s="146"/>
      <c r="V18" s="146"/>
      <c r="W18" s="146"/>
      <c r="X18" s="146"/>
      <c r="Y18" s="146"/>
      <c r="Z18" s="132"/>
      <c r="AA18" s="133"/>
      <c r="AB18" s="133"/>
      <c r="AC18" s="3" t="s">
        <v>29</v>
      </c>
      <c r="AI18" s="14" t="e">
        <f>(Z18-P17)/Z18</f>
        <v>#DIV/0!</v>
      </c>
      <c r="AJ18" s="15" t="e">
        <f>AI18</f>
        <v>#DIV/0!</v>
      </c>
    </row>
    <row r="19" spans="2:37" ht="21.95" customHeight="1" x14ac:dyDescent="0.2">
      <c r="B19" s="134" t="s">
        <v>33</v>
      </c>
      <c r="C19" s="135"/>
      <c r="D19" s="135"/>
      <c r="E19" s="135"/>
      <c r="F19" s="135"/>
      <c r="G19" s="135"/>
      <c r="H19" s="136" t="str">
        <f>IF(P17="","",IF(AND(H20="否",ROUND(AI18,4)&gt;=0.05),"可","否"))</f>
        <v/>
      </c>
      <c r="I19" s="137"/>
      <c r="J19" s="138"/>
      <c r="N19" s="4"/>
      <c r="O19" s="4"/>
      <c r="P19" s="4"/>
      <c r="Q19" s="4"/>
      <c r="R19" s="4"/>
      <c r="S19" s="4"/>
      <c r="T19" s="4"/>
      <c r="U19" s="4"/>
      <c r="V19" s="4"/>
      <c r="W19" s="4"/>
      <c r="X19" s="4"/>
      <c r="Y19" s="4"/>
      <c r="Z19" s="4"/>
      <c r="AA19" s="4"/>
      <c r="AB19" s="4"/>
      <c r="AC19" s="4"/>
      <c r="AD19" s="4"/>
      <c r="AE19" s="4"/>
      <c r="AF19" s="4"/>
      <c r="AI19" s="88" t="s">
        <v>34</v>
      </c>
      <c r="AJ19" s="90" t="s">
        <v>35</v>
      </c>
    </row>
    <row r="20" spans="2:37" ht="21.95" customHeight="1" x14ac:dyDescent="0.4">
      <c r="B20" s="129" t="s">
        <v>36</v>
      </c>
      <c r="C20" s="130"/>
      <c r="D20" s="130"/>
      <c r="E20" s="130"/>
      <c r="F20" s="130"/>
      <c r="G20" s="130"/>
      <c r="H20" s="139" t="str">
        <f>IF(N16="","",IF(AND(AI20="可",AJ20="可"),"可","否"))</f>
        <v/>
      </c>
      <c r="I20" s="140"/>
      <c r="J20" s="141"/>
      <c r="N20" s="4"/>
      <c r="O20" s="4"/>
      <c r="P20" s="4"/>
      <c r="Q20" s="4"/>
      <c r="R20" s="4"/>
      <c r="S20" s="4"/>
      <c r="T20" s="4"/>
      <c r="U20" s="4"/>
      <c r="V20" s="4"/>
      <c r="W20" s="4"/>
      <c r="X20" s="4"/>
      <c r="Y20" s="4"/>
      <c r="Z20" s="4"/>
      <c r="AE20" s="4"/>
      <c r="AF20" s="4"/>
      <c r="AI20" s="88" t="str">
        <f>IF(P17="","",IF(OR(AND(AJ8=7,P17&lt;=750),AND(AJ8=8,P17&lt;=900),AND(AJ8=9,P17&lt;=750)),"可","否"))</f>
        <v/>
      </c>
      <c r="AJ20" s="89" t="str">
        <f>IF(AND(N16=3,OR(Q16=2,Q16=3)),"否","可")</f>
        <v>可</v>
      </c>
      <c r="AK20"/>
    </row>
    <row r="21" spans="2:37" ht="20.25" customHeight="1" x14ac:dyDescent="0.4">
      <c r="B21" s="149" t="s">
        <v>37</v>
      </c>
      <c r="C21" s="150"/>
      <c r="D21" s="150"/>
      <c r="E21" s="150"/>
      <c r="F21" s="150"/>
      <c r="G21" s="150"/>
      <c r="H21" s="150"/>
      <c r="I21" s="150"/>
      <c r="J21" s="150"/>
      <c r="K21" s="150"/>
      <c r="L21" s="150"/>
      <c r="M21" s="150"/>
      <c r="N21" s="150"/>
      <c r="O21" s="150"/>
      <c r="P21" s="150"/>
      <c r="Q21" s="150"/>
      <c r="R21" s="150"/>
      <c r="S21" s="150"/>
      <c r="T21" s="150"/>
      <c r="U21" s="150"/>
      <c r="V21" s="150"/>
      <c r="W21" s="150"/>
      <c r="X21" s="150"/>
      <c r="Y21" s="150"/>
      <c r="Z21" s="150"/>
      <c r="AA21" s="150"/>
      <c r="AB21" s="150"/>
      <c r="AC21" s="150"/>
      <c r="AD21" s="150"/>
      <c r="AE21" s="150"/>
      <c r="AF21" s="150"/>
    </row>
    <row r="22" spans="2:37" ht="20.25" customHeight="1" x14ac:dyDescent="0.4">
      <c r="B22" s="149"/>
      <c r="C22" s="150"/>
      <c r="D22" s="150"/>
      <c r="E22" s="150"/>
      <c r="F22" s="150"/>
      <c r="G22" s="150"/>
      <c r="H22" s="150"/>
      <c r="I22" s="150"/>
      <c r="J22" s="150"/>
      <c r="K22" s="150"/>
      <c r="L22" s="150"/>
      <c r="M22" s="150"/>
      <c r="N22" s="150"/>
      <c r="O22" s="150"/>
      <c r="P22" s="150"/>
      <c r="Q22" s="150"/>
      <c r="R22" s="150"/>
      <c r="S22" s="150"/>
      <c r="T22" s="150"/>
      <c r="U22" s="150"/>
      <c r="V22" s="150"/>
      <c r="W22" s="150"/>
      <c r="X22" s="150"/>
      <c r="Y22" s="150"/>
      <c r="Z22" s="150"/>
      <c r="AA22" s="150"/>
      <c r="AB22" s="150"/>
      <c r="AC22" s="150"/>
      <c r="AD22" s="150"/>
      <c r="AE22" s="150"/>
      <c r="AF22" s="150"/>
    </row>
    <row r="23" spans="2:37" ht="20.25" customHeight="1" x14ac:dyDescent="0.4">
      <c r="B23" s="149"/>
      <c r="C23" s="150"/>
      <c r="D23" s="150"/>
      <c r="E23" s="150"/>
      <c r="F23" s="150"/>
      <c r="G23" s="150"/>
      <c r="H23" s="150"/>
      <c r="I23" s="150"/>
      <c r="J23" s="150"/>
      <c r="K23" s="150"/>
      <c r="L23" s="150"/>
      <c r="M23" s="150"/>
      <c r="N23" s="150"/>
      <c r="O23" s="150"/>
      <c r="P23" s="150"/>
      <c r="Q23" s="150"/>
      <c r="R23" s="150"/>
      <c r="S23" s="150"/>
      <c r="T23" s="150"/>
      <c r="U23" s="150"/>
      <c r="V23" s="150"/>
      <c r="W23" s="150"/>
      <c r="X23" s="150"/>
      <c r="Y23" s="150"/>
      <c r="Z23" s="150"/>
      <c r="AA23" s="150"/>
      <c r="AB23" s="150"/>
      <c r="AC23" s="150"/>
      <c r="AD23" s="150"/>
      <c r="AE23" s="150"/>
      <c r="AF23" s="150"/>
    </row>
    <row r="24" spans="2:37" ht="20.25" customHeight="1" x14ac:dyDescent="0.4">
      <c r="B24" s="149"/>
      <c r="C24" s="150"/>
      <c r="D24" s="150"/>
      <c r="E24" s="150"/>
      <c r="F24" s="150"/>
      <c r="G24" s="150"/>
      <c r="H24" s="150"/>
      <c r="I24" s="150"/>
      <c r="J24" s="150"/>
      <c r="K24" s="150"/>
      <c r="L24" s="150"/>
      <c r="M24" s="150"/>
      <c r="N24" s="150"/>
      <c r="O24" s="150"/>
      <c r="P24" s="150"/>
      <c r="Q24" s="150"/>
      <c r="R24" s="150"/>
      <c r="S24" s="150"/>
      <c r="T24" s="150"/>
      <c r="U24" s="150"/>
      <c r="V24" s="150"/>
      <c r="W24" s="150"/>
      <c r="X24" s="150"/>
      <c r="Y24" s="150"/>
      <c r="Z24" s="150"/>
      <c r="AA24" s="150"/>
      <c r="AB24" s="150"/>
      <c r="AC24" s="150"/>
      <c r="AD24" s="150"/>
      <c r="AE24" s="150"/>
      <c r="AF24" s="150"/>
    </row>
    <row r="25" spans="2:37" ht="20.25" customHeight="1" x14ac:dyDescent="0.4">
      <c r="B25" s="149"/>
      <c r="C25" s="150"/>
      <c r="D25" s="150"/>
      <c r="E25" s="150"/>
      <c r="F25" s="150"/>
      <c r="G25" s="150"/>
      <c r="H25" s="150"/>
      <c r="I25" s="150"/>
      <c r="J25" s="150"/>
      <c r="K25" s="150"/>
      <c r="L25" s="150"/>
      <c r="M25" s="150"/>
      <c r="N25" s="150"/>
      <c r="O25" s="150"/>
      <c r="P25" s="150"/>
      <c r="Q25" s="150"/>
      <c r="R25" s="150"/>
      <c r="S25" s="150"/>
      <c r="T25" s="150"/>
      <c r="U25" s="150"/>
      <c r="V25" s="150"/>
      <c r="W25" s="150"/>
      <c r="X25" s="150"/>
      <c r="Y25" s="150"/>
      <c r="Z25" s="150"/>
      <c r="AA25" s="150"/>
      <c r="AB25" s="150"/>
      <c r="AC25" s="150"/>
      <c r="AD25" s="150"/>
      <c r="AE25" s="150"/>
      <c r="AF25" s="150"/>
    </row>
    <row r="26" spans="2:37" ht="20.25" customHeight="1" x14ac:dyDescent="0.4">
      <c r="B26" s="149"/>
      <c r="C26" s="150"/>
      <c r="D26" s="150"/>
      <c r="E26" s="150"/>
      <c r="F26" s="150"/>
      <c r="G26" s="150"/>
      <c r="H26" s="150"/>
      <c r="I26" s="150"/>
      <c r="J26" s="150"/>
      <c r="K26" s="150"/>
      <c r="L26" s="150"/>
      <c r="M26" s="150"/>
      <c r="N26" s="150"/>
      <c r="O26" s="150"/>
      <c r="P26" s="150"/>
      <c r="Q26" s="150"/>
      <c r="R26" s="150"/>
      <c r="S26" s="150"/>
      <c r="T26" s="150"/>
      <c r="U26" s="150"/>
      <c r="V26" s="150"/>
      <c r="W26" s="150"/>
      <c r="X26" s="150"/>
      <c r="Y26" s="150"/>
      <c r="Z26" s="150"/>
      <c r="AA26" s="150"/>
      <c r="AB26" s="150"/>
      <c r="AC26" s="150"/>
      <c r="AD26" s="150"/>
      <c r="AE26" s="150"/>
      <c r="AF26" s="150"/>
    </row>
    <row r="27" spans="2:37" ht="20.25" customHeight="1" x14ac:dyDescent="0.4">
      <c r="B27" s="149"/>
      <c r="C27" s="150"/>
      <c r="D27" s="150"/>
      <c r="E27" s="150"/>
      <c r="F27" s="150"/>
      <c r="G27" s="150"/>
      <c r="H27" s="150"/>
      <c r="I27" s="150"/>
      <c r="J27" s="150"/>
      <c r="K27" s="150"/>
      <c r="L27" s="150"/>
      <c r="M27" s="150"/>
      <c r="N27" s="150"/>
      <c r="O27" s="150"/>
      <c r="P27" s="150"/>
      <c r="Q27" s="150"/>
      <c r="R27" s="150"/>
      <c r="S27" s="150"/>
      <c r="T27" s="150"/>
      <c r="U27" s="150"/>
      <c r="V27" s="150"/>
      <c r="W27" s="150"/>
      <c r="X27" s="150"/>
      <c r="Y27" s="150"/>
      <c r="Z27" s="150"/>
      <c r="AA27" s="150"/>
      <c r="AB27" s="150"/>
      <c r="AC27" s="150"/>
      <c r="AD27" s="150"/>
      <c r="AE27" s="150"/>
      <c r="AF27" s="150"/>
    </row>
    <row r="28" spans="2:37" ht="20.25" customHeight="1" x14ac:dyDescent="0.4">
      <c r="B28" s="150"/>
      <c r="C28" s="150"/>
      <c r="D28" s="150"/>
      <c r="E28" s="150"/>
      <c r="F28" s="150"/>
      <c r="G28" s="150"/>
      <c r="H28" s="150"/>
      <c r="I28" s="150"/>
      <c r="J28" s="150"/>
      <c r="K28" s="150"/>
      <c r="L28" s="150"/>
      <c r="M28" s="150"/>
      <c r="N28" s="150"/>
      <c r="O28" s="150"/>
      <c r="P28" s="150"/>
      <c r="Q28" s="150"/>
      <c r="R28" s="150"/>
      <c r="S28" s="150"/>
      <c r="T28" s="150"/>
      <c r="U28" s="150"/>
      <c r="V28" s="150"/>
      <c r="W28" s="150"/>
      <c r="X28" s="150"/>
      <c r="Y28" s="150"/>
      <c r="Z28" s="150"/>
      <c r="AA28" s="150"/>
      <c r="AB28" s="150"/>
      <c r="AC28" s="150"/>
      <c r="AD28" s="150"/>
      <c r="AE28" s="150"/>
      <c r="AF28" s="150"/>
    </row>
    <row r="29" spans="2:37" ht="18" customHeight="1" x14ac:dyDescent="0.4"/>
    <row r="30" spans="2:37" ht="21.95" customHeight="1" x14ac:dyDescent="0.4">
      <c r="B30" s="162" t="s">
        <v>38</v>
      </c>
      <c r="C30" s="163"/>
      <c r="D30" s="163"/>
      <c r="E30" s="163"/>
      <c r="F30" s="163"/>
      <c r="G30" s="163"/>
      <c r="H30" s="163"/>
      <c r="I30" s="164"/>
      <c r="K30" s="16" t="s">
        <v>39</v>
      </c>
    </row>
    <row r="31" spans="2:37" ht="21.95" customHeight="1" x14ac:dyDescent="0.4">
      <c r="B31" s="2" t="s">
        <v>40</v>
      </c>
    </row>
    <row r="32" spans="2:37" ht="21.95" customHeight="1" x14ac:dyDescent="0.4">
      <c r="B32" s="126"/>
      <c r="C32" s="126"/>
      <c r="D32" s="126"/>
      <c r="E32" s="126"/>
      <c r="F32" s="126"/>
      <c r="G32" s="126"/>
      <c r="H32" s="126"/>
      <c r="I32" s="126"/>
      <c r="J32" s="126"/>
      <c r="K32" s="126"/>
      <c r="L32" s="126" t="s">
        <v>41</v>
      </c>
      <c r="M32" s="126"/>
      <c r="N32" s="126"/>
      <c r="O32" s="126"/>
      <c r="P32" s="126"/>
      <c r="Q32" s="151" t="s">
        <v>42</v>
      </c>
      <c r="R32" s="151"/>
      <c r="S32" s="151"/>
      <c r="T32" s="151"/>
      <c r="U32" s="126" t="s">
        <v>43</v>
      </c>
      <c r="V32" s="126"/>
      <c r="W32" s="126"/>
      <c r="X32" s="126"/>
      <c r="Y32" s="154"/>
      <c r="Z32" s="153"/>
      <c r="AA32" s="167" t="s">
        <v>44</v>
      </c>
      <c r="AB32" s="126"/>
      <c r="AC32" s="126"/>
      <c r="AD32" s="126"/>
      <c r="AH32"/>
      <c r="AI32"/>
      <c r="AJ32"/>
      <c r="AK32"/>
    </row>
    <row r="33" spans="2:37" ht="21.95" customHeight="1" x14ac:dyDescent="0.4">
      <c r="B33" s="126"/>
      <c r="C33" s="126"/>
      <c r="D33" s="126"/>
      <c r="E33" s="126"/>
      <c r="F33" s="126"/>
      <c r="G33" s="126"/>
      <c r="H33" s="126"/>
      <c r="I33" s="126"/>
      <c r="J33" s="126"/>
      <c r="K33" s="126"/>
      <c r="L33" s="126"/>
      <c r="M33" s="126"/>
      <c r="N33" s="126"/>
      <c r="O33" s="126"/>
      <c r="P33" s="126"/>
      <c r="Q33" s="151"/>
      <c r="R33" s="151"/>
      <c r="S33" s="151"/>
      <c r="T33" s="151"/>
      <c r="U33" s="126"/>
      <c r="V33" s="126"/>
      <c r="W33" s="126"/>
      <c r="X33" s="126"/>
      <c r="Y33" s="154"/>
      <c r="Z33" s="153"/>
      <c r="AA33" s="126"/>
      <c r="AB33" s="126"/>
      <c r="AC33" s="126"/>
      <c r="AD33" s="126"/>
      <c r="AH33"/>
      <c r="AI33"/>
      <c r="AJ33"/>
      <c r="AK33"/>
    </row>
    <row r="34" spans="2:37" ht="21.95" customHeight="1" x14ac:dyDescent="0.4">
      <c r="B34" s="129" t="s">
        <v>24</v>
      </c>
      <c r="C34" s="130"/>
      <c r="D34" s="130"/>
      <c r="E34" s="130"/>
      <c r="F34" s="130"/>
      <c r="G34" s="130"/>
      <c r="H34" s="130"/>
      <c r="I34" s="130"/>
      <c r="J34" s="130"/>
      <c r="K34" s="131"/>
      <c r="L34" s="102" t="str">
        <f>IF(N16="","",EOMONTH(AI16,0))</f>
        <v/>
      </c>
      <c r="M34" s="102"/>
      <c r="N34" s="102"/>
      <c r="O34" s="102"/>
      <c r="P34" s="102"/>
      <c r="Q34" s="165" t="str">
        <f>IF($P$17=0,"",$P$17)</f>
        <v/>
      </c>
      <c r="R34" s="166"/>
      <c r="S34" s="166"/>
      <c r="T34" s="166"/>
      <c r="U34" s="147" t="str">
        <f>IF(Q34="","",ROUND(($Z$18-Q34)/$Z$18,4))</f>
        <v/>
      </c>
      <c r="V34" s="148"/>
      <c r="W34" s="148"/>
      <c r="X34" s="148"/>
      <c r="Y34" s="154"/>
      <c r="Z34" s="153"/>
      <c r="AA34" s="155"/>
      <c r="AB34" s="156"/>
      <c r="AC34" s="156"/>
      <c r="AD34" s="157"/>
      <c r="AH34"/>
      <c r="AI34"/>
      <c r="AJ34"/>
      <c r="AK34"/>
    </row>
    <row r="35" spans="2:37" ht="21.95" customHeight="1" x14ac:dyDescent="0.4">
      <c r="B35" s="129" t="s">
        <v>45</v>
      </c>
      <c r="C35" s="130"/>
      <c r="D35" s="130"/>
      <c r="E35" s="130"/>
      <c r="F35" s="130"/>
      <c r="G35" s="130"/>
      <c r="H35" s="130"/>
      <c r="I35" s="130"/>
      <c r="J35" s="130"/>
      <c r="K35" s="131"/>
      <c r="L35" s="102" t="str">
        <f t="shared" ref="L35:L41" si="0">IF($N$16="","",EOMONTH(L34,1))</f>
        <v/>
      </c>
      <c r="M35" s="102"/>
      <c r="N35" s="102"/>
      <c r="O35" s="102"/>
      <c r="P35" s="102"/>
      <c r="Q35" s="144"/>
      <c r="R35" s="145"/>
      <c r="S35" s="145"/>
      <c r="T35" s="145"/>
      <c r="U35" s="147" t="str">
        <f t="shared" ref="U35:U39" si="1">IF(Q35="","",ROUND(($Z$18-Q35)/$Z$18,4))</f>
        <v/>
      </c>
      <c r="V35" s="148"/>
      <c r="W35" s="148"/>
      <c r="X35" s="148"/>
      <c r="Y35" s="154"/>
      <c r="Z35" s="153"/>
      <c r="AA35" s="155"/>
      <c r="AB35" s="156"/>
      <c r="AC35" s="156"/>
      <c r="AD35" s="157"/>
      <c r="AH35"/>
      <c r="AI35"/>
      <c r="AJ35"/>
      <c r="AK35"/>
    </row>
    <row r="36" spans="2:37" ht="21.95" customHeight="1" x14ac:dyDescent="0.4">
      <c r="B36" s="129" t="s">
        <v>46</v>
      </c>
      <c r="C36" s="130"/>
      <c r="D36" s="130"/>
      <c r="E36" s="130"/>
      <c r="F36" s="130"/>
      <c r="G36" s="130"/>
      <c r="H36" s="130"/>
      <c r="I36" s="130"/>
      <c r="J36" s="130"/>
      <c r="K36" s="131"/>
      <c r="L36" s="102" t="str">
        <f t="shared" si="0"/>
        <v/>
      </c>
      <c r="M36" s="102"/>
      <c r="N36" s="102"/>
      <c r="O36" s="102"/>
      <c r="P36" s="102"/>
      <c r="Q36" s="144"/>
      <c r="R36" s="145"/>
      <c r="S36" s="145"/>
      <c r="T36" s="145"/>
      <c r="U36" s="147" t="str">
        <f t="shared" si="1"/>
        <v/>
      </c>
      <c r="V36" s="148"/>
      <c r="W36" s="148"/>
      <c r="X36" s="148"/>
      <c r="Y36" s="154"/>
      <c r="Z36" s="153"/>
      <c r="AA36" s="104" t="str">
        <f>IF(U34="","",IF(AND($H$19="可",U34&gt;=0.05),"可","否"))</f>
        <v/>
      </c>
      <c r="AB36" s="104"/>
      <c r="AC36" s="104"/>
      <c r="AD36" s="104"/>
      <c r="AH36"/>
      <c r="AI36"/>
      <c r="AJ36"/>
      <c r="AK36"/>
    </row>
    <row r="37" spans="2:37" ht="21.95" customHeight="1" x14ac:dyDescent="0.4">
      <c r="B37" s="129" t="s">
        <v>47</v>
      </c>
      <c r="C37" s="130"/>
      <c r="D37" s="130"/>
      <c r="E37" s="130"/>
      <c r="F37" s="130"/>
      <c r="G37" s="130"/>
      <c r="H37" s="130"/>
      <c r="I37" s="130"/>
      <c r="J37" s="130"/>
      <c r="K37" s="131"/>
      <c r="L37" s="102" t="str">
        <f t="shared" si="0"/>
        <v/>
      </c>
      <c r="M37" s="102"/>
      <c r="N37" s="102"/>
      <c r="O37" s="102"/>
      <c r="P37" s="102"/>
      <c r="Q37" s="144"/>
      <c r="R37" s="145"/>
      <c r="S37" s="145"/>
      <c r="T37" s="145"/>
      <c r="U37" s="147" t="str">
        <f t="shared" si="1"/>
        <v/>
      </c>
      <c r="V37" s="148"/>
      <c r="W37" s="148"/>
      <c r="X37" s="148"/>
      <c r="Y37" s="154"/>
      <c r="Z37" s="153"/>
      <c r="AA37" s="104" t="str">
        <f t="shared" ref="AA37:AA41" si="2">IF(U35="","",IF(AND($H$19="可",U35&gt;=0.05),"可","否"))</f>
        <v/>
      </c>
      <c r="AB37" s="104"/>
      <c r="AC37" s="104"/>
      <c r="AD37" s="104"/>
      <c r="AH37"/>
      <c r="AI37"/>
      <c r="AJ37"/>
      <c r="AK37"/>
    </row>
    <row r="38" spans="2:37" ht="21.95" customHeight="1" x14ac:dyDescent="0.4">
      <c r="B38" s="129" t="s">
        <v>48</v>
      </c>
      <c r="C38" s="130"/>
      <c r="D38" s="130"/>
      <c r="E38" s="130"/>
      <c r="F38" s="130"/>
      <c r="G38" s="130"/>
      <c r="H38" s="130"/>
      <c r="I38" s="130"/>
      <c r="J38" s="130"/>
      <c r="K38" s="131"/>
      <c r="L38" s="102" t="str">
        <f t="shared" si="0"/>
        <v/>
      </c>
      <c r="M38" s="102"/>
      <c r="N38" s="102"/>
      <c r="O38" s="102"/>
      <c r="P38" s="102"/>
      <c r="Q38" s="144"/>
      <c r="R38" s="145"/>
      <c r="S38" s="145"/>
      <c r="T38" s="145"/>
      <c r="U38" s="147" t="str">
        <f t="shared" si="1"/>
        <v/>
      </c>
      <c r="V38" s="148"/>
      <c r="W38" s="148"/>
      <c r="X38" s="148"/>
      <c r="Y38" s="152" t="s">
        <v>49</v>
      </c>
      <c r="Z38" s="153"/>
      <c r="AA38" s="104" t="str">
        <f t="shared" si="2"/>
        <v/>
      </c>
      <c r="AB38" s="104"/>
      <c r="AC38" s="104"/>
      <c r="AD38" s="104"/>
      <c r="AH38"/>
      <c r="AI38"/>
      <c r="AJ38"/>
      <c r="AK38"/>
    </row>
    <row r="39" spans="2:37" ht="21.95" customHeight="1" x14ac:dyDescent="0.4">
      <c r="B39" s="129" t="s">
        <v>50</v>
      </c>
      <c r="C39" s="130"/>
      <c r="D39" s="130"/>
      <c r="E39" s="130"/>
      <c r="F39" s="130"/>
      <c r="G39" s="130"/>
      <c r="H39" s="130"/>
      <c r="I39" s="130"/>
      <c r="J39" s="130"/>
      <c r="K39" s="131"/>
      <c r="L39" s="102" t="str">
        <f t="shared" si="0"/>
        <v/>
      </c>
      <c r="M39" s="102"/>
      <c r="N39" s="102"/>
      <c r="O39" s="102"/>
      <c r="P39" s="102"/>
      <c r="Q39" s="144"/>
      <c r="R39" s="145"/>
      <c r="S39" s="145"/>
      <c r="T39" s="145"/>
      <c r="U39" s="147" t="str">
        <f t="shared" si="1"/>
        <v/>
      </c>
      <c r="V39" s="148"/>
      <c r="W39" s="148"/>
      <c r="X39" s="148"/>
      <c r="Y39" s="154"/>
      <c r="Z39" s="153"/>
      <c r="AA39" s="159" t="str">
        <f>IF(U37="","",IF(AND($H$19="可",U37&gt;=0.05),"可","否"))</f>
        <v/>
      </c>
      <c r="AB39" s="159"/>
      <c r="AC39" s="159"/>
      <c r="AD39" s="159"/>
      <c r="AH39"/>
      <c r="AI39"/>
      <c r="AJ39"/>
      <c r="AK39"/>
    </row>
    <row r="40" spans="2:37" ht="21.95" customHeight="1" x14ac:dyDescent="0.4">
      <c r="B40" s="129"/>
      <c r="C40" s="130"/>
      <c r="D40" s="130"/>
      <c r="E40" s="130"/>
      <c r="F40" s="130"/>
      <c r="G40" s="130"/>
      <c r="H40" s="130"/>
      <c r="I40" s="130"/>
      <c r="J40" s="130"/>
      <c r="K40" s="131"/>
      <c r="L40" s="102" t="str">
        <f t="shared" si="0"/>
        <v/>
      </c>
      <c r="M40" s="102"/>
      <c r="N40" s="102"/>
      <c r="O40" s="102"/>
      <c r="P40" s="102"/>
      <c r="Q40" s="155"/>
      <c r="R40" s="156"/>
      <c r="S40" s="156"/>
      <c r="T40" s="157"/>
      <c r="U40" s="155"/>
      <c r="V40" s="156"/>
      <c r="W40" s="156"/>
      <c r="X40" s="157"/>
      <c r="Y40" s="154"/>
      <c r="Z40" s="153"/>
      <c r="AA40" s="104" t="str">
        <f t="shared" si="2"/>
        <v/>
      </c>
      <c r="AB40" s="104"/>
      <c r="AC40" s="104"/>
      <c r="AD40" s="104"/>
      <c r="AH40"/>
      <c r="AI40"/>
      <c r="AJ40"/>
      <c r="AK40"/>
    </row>
    <row r="41" spans="2:37" ht="21.95" customHeight="1" x14ac:dyDescent="0.4">
      <c r="B41" s="129" t="s">
        <v>51</v>
      </c>
      <c r="C41" s="130"/>
      <c r="D41" s="130"/>
      <c r="E41" s="130"/>
      <c r="F41" s="130"/>
      <c r="G41" s="130"/>
      <c r="H41" s="130"/>
      <c r="I41" s="130"/>
      <c r="J41" s="130"/>
      <c r="K41" s="131"/>
      <c r="L41" s="102" t="str">
        <f t="shared" si="0"/>
        <v/>
      </c>
      <c r="M41" s="102"/>
      <c r="N41" s="102"/>
      <c r="O41" s="102"/>
      <c r="P41" s="102"/>
      <c r="Q41" s="158"/>
      <c r="R41" s="158"/>
      <c r="S41" s="158"/>
      <c r="T41" s="158"/>
      <c r="U41" s="158"/>
      <c r="V41" s="158"/>
      <c r="W41" s="158"/>
      <c r="X41" s="158"/>
      <c r="Y41" s="154"/>
      <c r="Z41" s="153"/>
      <c r="AA41" s="104" t="str">
        <f t="shared" si="2"/>
        <v/>
      </c>
      <c r="AB41" s="104"/>
      <c r="AC41" s="104"/>
      <c r="AD41" s="104"/>
      <c r="AH41"/>
      <c r="AI41"/>
      <c r="AJ41"/>
      <c r="AK41"/>
    </row>
    <row r="42" spans="2:37" ht="19.5" customHeight="1" x14ac:dyDescent="0.4">
      <c r="B42" s="160" t="s">
        <v>52</v>
      </c>
      <c r="C42" s="161"/>
      <c r="D42" s="161"/>
      <c r="E42" s="161"/>
      <c r="F42" s="161"/>
      <c r="G42" s="161"/>
      <c r="H42" s="161"/>
      <c r="I42" s="161"/>
      <c r="J42" s="161"/>
      <c r="K42" s="161"/>
      <c r="L42" s="161"/>
      <c r="M42" s="161"/>
      <c r="N42" s="161"/>
      <c r="O42" s="161"/>
      <c r="P42" s="161"/>
      <c r="Q42" s="161"/>
      <c r="R42" s="161"/>
      <c r="S42" s="161"/>
      <c r="T42" s="161"/>
      <c r="U42" s="161"/>
      <c r="V42" s="161"/>
      <c r="W42" s="161"/>
      <c r="X42" s="161"/>
      <c r="Y42" s="161"/>
      <c r="Z42" s="161"/>
      <c r="AA42" s="161"/>
      <c r="AB42" s="161"/>
      <c r="AC42" s="161"/>
      <c r="AD42" s="161"/>
      <c r="AE42" s="161"/>
      <c r="AF42" s="161"/>
    </row>
    <row r="43" spans="2:37" ht="19.5" customHeight="1" x14ac:dyDescent="0.4">
      <c r="B43" s="160"/>
      <c r="C43" s="161"/>
      <c r="D43" s="161"/>
      <c r="E43" s="161"/>
      <c r="F43" s="161"/>
      <c r="G43" s="161"/>
      <c r="H43" s="161"/>
      <c r="I43" s="161"/>
      <c r="J43" s="161"/>
      <c r="K43" s="161"/>
      <c r="L43" s="161"/>
      <c r="M43" s="161"/>
      <c r="N43" s="161"/>
      <c r="O43" s="161"/>
      <c r="P43" s="161"/>
      <c r="Q43" s="161"/>
      <c r="R43" s="161"/>
      <c r="S43" s="161"/>
      <c r="T43" s="161"/>
      <c r="U43" s="161"/>
      <c r="V43" s="161"/>
      <c r="W43" s="161"/>
      <c r="X43" s="161"/>
      <c r="Y43" s="161"/>
      <c r="Z43" s="161"/>
      <c r="AA43" s="161"/>
      <c r="AB43" s="161"/>
      <c r="AC43" s="161"/>
      <c r="AD43" s="161"/>
      <c r="AE43" s="161"/>
      <c r="AF43" s="161"/>
    </row>
    <row r="44" spans="2:37" ht="19.5" customHeight="1" x14ac:dyDescent="0.4">
      <c r="B44" s="161"/>
      <c r="C44" s="161"/>
      <c r="D44" s="161"/>
      <c r="E44" s="161"/>
      <c r="F44" s="161"/>
      <c r="G44" s="161"/>
      <c r="H44" s="161"/>
      <c r="I44" s="161"/>
      <c r="J44" s="161"/>
      <c r="K44" s="161"/>
      <c r="L44" s="161"/>
      <c r="M44" s="161"/>
      <c r="N44" s="161"/>
      <c r="O44" s="161"/>
      <c r="P44" s="161"/>
      <c r="Q44" s="161"/>
      <c r="R44" s="161"/>
      <c r="S44" s="161"/>
      <c r="T44" s="161"/>
      <c r="U44" s="161"/>
      <c r="V44" s="161"/>
      <c r="W44" s="161"/>
      <c r="X44" s="161"/>
      <c r="Y44" s="161"/>
      <c r="Z44" s="161"/>
      <c r="AA44" s="161"/>
      <c r="AB44" s="161"/>
      <c r="AC44" s="161"/>
      <c r="AD44" s="161"/>
      <c r="AE44" s="161"/>
      <c r="AF44" s="161"/>
    </row>
    <row r="45" spans="2:37" ht="20.25" customHeight="1" x14ac:dyDescent="0.4"/>
    <row r="46" spans="2:37" ht="21.95" customHeight="1" x14ac:dyDescent="0.4">
      <c r="B46" s="162" t="s">
        <v>53</v>
      </c>
      <c r="C46" s="163"/>
      <c r="D46" s="163"/>
      <c r="E46" s="163"/>
      <c r="F46" s="163"/>
      <c r="G46" s="163"/>
      <c r="H46" s="163"/>
      <c r="I46" s="163"/>
      <c r="J46" s="163"/>
      <c r="K46" s="163"/>
      <c r="L46" s="163"/>
      <c r="M46" s="163"/>
      <c r="N46" s="163"/>
      <c r="O46" s="163"/>
      <c r="P46" s="163"/>
      <c r="Q46" s="163"/>
      <c r="R46" s="163"/>
      <c r="S46" s="163"/>
      <c r="T46" s="163"/>
      <c r="U46" s="163"/>
      <c r="V46" s="163"/>
      <c r="W46" s="164"/>
      <c r="Y46" s="16" t="s">
        <v>54</v>
      </c>
    </row>
    <row r="47" spans="2:37" ht="21.95" customHeight="1" x14ac:dyDescent="0.4">
      <c r="B47" s="2" t="s">
        <v>55</v>
      </c>
    </row>
    <row r="48" spans="2:37" ht="21.95" customHeight="1" x14ac:dyDescent="0.4">
      <c r="B48" s="168" t="s">
        <v>56</v>
      </c>
      <c r="C48" s="168"/>
      <c r="D48" s="168"/>
      <c r="E48" s="168"/>
      <c r="F48" s="168"/>
      <c r="G48" s="168"/>
      <c r="H48" s="168"/>
      <c r="I48" s="168"/>
      <c r="J48" s="168"/>
      <c r="K48" s="171" t="s">
        <v>57</v>
      </c>
      <c r="L48" s="172"/>
      <c r="M48" s="172"/>
      <c r="N48" s="172"/>
      <c r="O48" s="172"/>
      <c r="P48" s="172"/>
      <c r="Q48" s="172"/>
      <c r="R48" s="172"/>
      <c r="S48" s="172"/>
      <c r="T48" s="172"/>
      <c r="U48" s="172"/>
      <c r="V48" s="172"/>
      <c r="W48" s="172"/>
      <c r="X48" s="172"/>
      <c r="Y48" s="172"/>
      <c r="Z48" s="172"/>
      <c r="AA48" s="172"/>
      <c r="AB48" s="172"/>
      <c r="AC48" s="172"/>
      <c r="AD48" s="172"/>
      <c r="AE48" s="172"/>
      <c r="AF48" s="173"/>
    </row>
    <row r="49" spans="2:32" ht="21.95" customHeight="1" x14ac:dyDescent="0.4">
      <c r="B49" s="169"/>
      <c r="C49" s="169"/>
      <c r="D49" s="169"/>
      <c r="E49" s="169"/>
      <c r="F49" s="169"/>
      <c r="G49" s="169"/>
      <c r="H49" s="169"/>
      <c r="I49" s="169"/>
      <c r="J49" s="169"/>
      <c r="K49" s="174"/>
      <c r="L49" s="175"/>
      <c r="M49" s="175"/>
      <c r="N49" s="175"/>
      <c r="O49" s="175"/>
      <c r="P49" s="175"/>
      <c r="Q49" s="175"/>
      <c r="R49" s="175"/>
      <c r="S49" s="175"/>
      <c r="T49" s="175"/>
      <c r="U49" s="175"/>
      <c r="V49" s="175"/>
      <c r="W49" s="175"/>
      <c r="X49" s="175"/>
      <c r="Y49" s="175"/>
      <c r="Z49" s="175"/>
      <c r="AA49" s="175"/>
      <c r="AB49" s="175"/>
      <c r="AC49" s="175"/>
      <c r="AD49" s="175"/>
      <c r="AE49" s="175"/>
      <c r="AF49" s="176"/>
    </row>
    <row r="50" spans="2:32" ht="36" customHeight="1" x14ac:dyDescent="0.4">
      <c r="B50" s="170" t="s">
        <v>58</v>
      </c>
      <c r="C50" s="170"/>
      <c r="D50" s="170"/>
      <c r="E50" s="170"/>
      <c r="F50" s="170"/>
      <c r="G50" s="170"/>
      <c r="H50" s="170"/>
      <c r="I50" s="170"/>
      <c r="J50" s="170"/>
      <c r="K50" s="170"/>
      <c r="L50" s="170"/>
      <c r="M50" s="170"/>
      <c r="N50" s="170"/>
      <c r="O50" s="170"/>
      <c r="P50" s="170"/>
      <c r="Q50" s="170"/>
      <c r="R50" s="170"/>
      <c r="S50" s="170"/>
      <c r="T50" s="170"/>
      <c r="U50" s="170"/>
      <c r="V50" s="170"/>
      <c r="W50" s="170"/>
      <c r="X50" s="170"/>
      <c r="Y50" s="170"/>
      <c r="Z50" s="170"/>
      <c r="AA50" s="170"/>
      <c r="AB50" s="170"/>
      <c r="AC50" s="170"/>
      <c r="AD50" s="170"/>
      <c r="AE50" s="170"/>
      <c r="AF50" s="170"/>
    </row>
    <row r="51" spans="2:32" ht="21.95" customHeight="1" x14ac:dyDescent="0.4"/>
    <row r="52" spans="2:32" ht="21.95" customHeight="1" x14ac:dyDescent="0.4">
      <c r="B52" s="162" t="s">
        <v>59</v>
      </c>
      <c r="C52" s="163"/>
      <c r="D52" s="163"/>
      <c r="E52" s="163"/>
      <c r="F52" s="163"/>
      <c r="G52" s="163"/>
      <c r="H52" s="163"/>
      <c r="I52" s="164"/>
      <c r="K52" s="16" t="s">
        <v>60</v>
      </c>
    </row>
    <row r="53" spans="2:32" ht="21.95" customHeight="1" x14ac:dyDescent="0.4">
      <c r="B53" s="2" t="s">
        <v>61</v>
      </c>
    </row>
    <row r="54" spans="2:32" ht="21.95" customHeight="1" x14ac:dyDescent="0.4">
      <c r="B54" s="126"/>
      <c r="C54" s="126"/>
      <c r="D54" s="126"/>
      <c r="E54" s="126"/>
      <c r="F54" s="126"/>
      <c r="G54" s="126"/>
      <c r="H54" s="126"/>
      <c r="I54" s="126"/>
      <c r="J54" s="126"/>
      <c r="K54" s="126"/>
      <c r="L54" s="126" t="s">
        <v>41</v>
      </c>
      <c r="M54" s="126"/>
      <c r="N54" s="126"/>
      <c r="O54" s="126"/>
      <c r="P54" s="126"/>
      <c r="Q54" s="151" t="s">
        <v>42</v>
      </c>
      <c r="R54" s="151"/>
      <c r="S54" s="151"/>
      <c r="T54" s="151"/>
      <c r="U54" s="154"/>
      <c r="V54" s="153"/>
      <c r="W54" s="167" t="s">
        <v>62</v>
      </c>
      <c r="X54" s="126"/>
      <c r="Y54" s="126"/>
      <c r="Z54" s="126"/>
    </row>
    <row r="55" spans="2:32" ht="21.95" customHeight="1" x14ac:dyDescent="0.4">
      <c r="B55" s="126"/>
      <c r="C55" s="126"/>
      <c r="D55" s="126"/>
      <c r="E55" s="126"/>
      <c r="F55" s="126"/>
      <c r="G55" s="126"/>
      <c r="H55" s="126"/>
      <c r="I55" s="126"/>
      <c r="J55" s="126"/>
      <c r="K55" s="126"/>
      <c r="L55" s="126"/>
      <c r="M55" s="126"/>
      <c r="N55" s="126"/>
      <c r="O55" s="126"/>
      <c r="P55" s="126"/>
      <c r="Q55" s="151"/>
      <c r="R55" s="151"/>
      <c r="S55" s="151"/>
      <c r="T55" s="151"/>
      <c r="U55" s="154"/>
      <c r="V55" s="153"/>
      <c r="W55" s="126"/>
      <c r="X55" s="126"/>
      <c r="Y55" s="126"/>
      <c r="Z55" s="126"/>
    </row>
    <row r="56" spans="2:32" ht="21.95" customHeight="1" x14ac:dyDescent="0.4">
      <c r="B56" s="129" t="s">
        <v>24</v>
      </c>
      <c r="C56" s="130"/>
      <c r="D56" s="130"/>
      <c r="E56" s="130"/>
      <c r="F56" s="130"/>
      <c r="G56" s="130"/>
      <c r="H56" s="130"/>
      <c r="I56" s="130"/>
      <c r="J56" s="130"/>
      <c r="K56" s="131"/>
      <c r="L56" s="102" t="str">
        <f>IF(N16="","",EOMONTH(AI16,0))</f>
        <v/>
      </c>
      <c r="M56" s="102"/>
      <c r="N56" s="102"/>
      <c r="O56" s="102"/>
      <c r="P56" s="102"/>
      <c r="Q56" s="165" t="str">
        <f>IF($P$17=0,"",$P$17)</f>
        <v/>
      </c>
      <c r="R56" s="166"/>
      <c r="S56" s="166"/>
      <c r="T56" s="166"/>
      <c r="U56" s="154"/>
      <c r="V56" s="153"/>
      <c r="W56" s="155"/>
      <c r="X56" s="156"/>
      <c r="Y56" s="156"/>
      <c r="Z56" s="157"/>
    </row>
    <row r="57" spans="2:32" ht="21.95" customHeight="1" x14ac:dyDescent="0.4">
      <c r="B57" s="129" t="s">
        <v>63</v>
      </c>
      <c r="C57" s="130"/>
      <c r="D57" s="130"/>
      <c r="E57" s="130"/>
      <c r="F57" s="130"/>
      <c r="G57" s="130"/>
      <c r="H57" s="130"/>
      <c r="I57" s="130"/>
      <c r="J57" s="130"/>
      <c r="K57" s="131"/>
      <c r="L57" s="102" t="str">
        <f t="shared" ref="L57:L74" si="3">IF($N$16="","",EOMONTH(L56,1))</f>
        <v/>
      </c>
      <c r="M57" s="102"/>
      <c r="N57" s="102"/>
      <c r="O57" s="102"/>
      <c r="P57" s="102"/>
      <c r="Q57" s="144"/>
      <c r="R57" s="145"/>
      <c r="S57" s="145"/>
      <c r="T57" s="145"/>
      <c r="U57" s="154"/>
      <c r="V57" s="153"/>
      <c r="W57" s="155"/>
      <c r="X57" s="156"/>
      <c r="Y57" s="156"/>
      <c r="Z57" s="157"/>
    </row>
    <row r="58" spans="2:32" ht="21.95" customHeight="1" x14ac:dyDescent="0.4">
      <c r="B58" s="129" t="s">
        <v>64</v>
      </c>
      <c r="C58" s="130"/>
      <c r="D58" s="130"/>
      <c r="E58" s="130"/>
      <c r="F58" s="130"/>
      <c r="G58" s="130"/>
      <c r="H58" s="130"/>
      <c r="I58" s="130"/>
      <c r="J58" s="130"/>
      <c r="K58" s="131"/>
      <c r="L58" s="102" t="str">
        <f t="shared" si="3"/>
        <v/>
      </c>
      <c r="M58" s="102"/>
      <c r="N58" s="102"/>
      <c r="O58" s="102"/>
      <c r="P58" s="102"/>
      <c r="Q58" s="144"/>
      <c r="R58" s="145"/>
      <c r="S58" s="145"/>
      <c r="T58" s="145"/>
      <c r="U58" s="154"/>
      <c r="V58" s="153"/>
      <c r="W58" s="104" t="str">
        <f>IF(Q56="","",IF(OR(AND($AJ$8=7,Q56&lt;=750,$H$20="可"),AND($AJ$8=8,Q56&lt;=900,$H$20="可"),AND($AJ$8=9,Q56&lt;=750,$H$20="可")),"可","否"))</f>
        <v/>
      </c>
      <c r="X58" s="104"/>
      <c r="Y58" s="104"/>
      <c r="Z58" s="104"/>
    </row>
    <row r="59" spans="2:32" ht="21.95" customHeight="1" x14ac:dyDescent="0.4">
      <c r="B59" s="129"/>
      <c r="C59" s="130"/>
      <c r="D59" s="130"/>
      <c r="E59" s="130"/>
      <c r="F59" s="130"/>
      <c r="G59" s="130"/>
      <c r="H59" s="130"/>
      <c r="I59" s="130"/>
      <c r="J59" s="130"/>
      <c r="K59" s="131"/>
      <c r="L59" s="102" t="str">
        <f t="shared" si="3"/>
        <v/>
      </c>
      <c r="M59" s="102"/>
      <c r="N59" s="102"/>
      <c r="O59" s="102"/>
      <c r="P59" s="102"/>
      <c r="Q59" s="144"/>
      <c r="R59" s="145"/>
      <c r="S59" s="145"/>
      <c r="T59" s="145"/>
      <c r="U59" s="154"/>
      <c r="V59" s="153"/>
      <c r="W59" s="104" t="str">
        <f t="shared" ref="W59:W74" si="4">IF(Q57="","",IF(OR(AND($AJ$8=7,Q57&lt;=750,$H$20="可"),AND($AJ$8=8,Q57&lt;=900,$H$20="可"),AND($AJ$8=9,Q57&lt;=750,$H$20="可")),"可","否"))</f>
        <v/>
      </c>
      <c r="X59" s="104"/>
      <c r="Y59" s="104"/>
      <c r="Z59" s="104"/>
    </row>
    <row r="60" spans="2:32" ht="21.95" customHeight="1" x14ac:dyDescent="0.4">
      <c r="B60" s="129"/>
      <c r="C60" s="130"/>
      <c r="D60" s="130"/>
      <c r="E60" s="130"/>
      <c r="F60" s="130"/>
      <c r="G60" s="130"/>
      <c r="H60" s="130"/>
      <c r="I60" s="130"/>
      <c r="J60" s="130"/>
      <c r="K60" s="131"/>
      <c r="L60" s="102" t="str">
        <f t="shared" si="3"/>
        <v/>
      </c>
      <c r="M60" s="102"/>
      <c r="N60" s="102"/>
      <c r="O60" s="102"/>
      <c r="P60" s="102"/>
      <c r="Q60" s="144"/>
      <c r="R60" s="145"/>
      <c r="S60" s="145"/>
      <c r="T60" s="145"/>
      <c r="U60" s="154"/>
      <c r="V60" s="153"/>
      <c r="W60" s="104" t="str">
        <f t="shared" si="4"/>
        <v/>
      </c>
      <c r="X60" s="104"/>
      <c r="Y60" s="104"/>
      <c r="Z60" s="104"/>
    </row>
    <row r="61" spans="2:32" ht="21.95" customHeight="1" x14ac:dyDescent="0.4">
      <c r="B61" s="129"/>
      <c r="C61" s="130"/>
      <c r="D61" s="130"/>
      <c r="E61" s="130"/>
      <c r="F61" s="130"/>
      <c r="G61" s="130"/>
      <c r="H61" s="130"/>
      <c r="I61" s="130"/>
      <c r="J61" s="130"/>
      <c r="K61" s="131"/>
      <c r="L61" s="102" t="str">
        <f t="shared" si="3"/>
        <v/>
      </c>
      <c r="M61" s="102"/>
      <c r="N61" s="102"/>
      <c r="O61" s="102"/>
      <c r="P61" s="102"/>
      <c r="Q61" s="144"/>
      <c r="R61" s="145"/>
      <c r="S61" s="145"/>
      <c r="T61" s="145"/>
      <c r="U61" s="154"/>
      <c r="V61" s="153"/>
      <c r="W61" s="104" t="str">
        <f t="shared" si="4"/>
        <v/>
      </c>
      <c r="X61" s="104"/>
      <c r="Y61" s="104"/>
      <c r="Z61" s="104"/>
    </row>
    <row r="62" spans="2:32" ht="21.95" customHeight="1" x14ac:dyDescent="0.4">
      <c r="B62" s="129"/>
      <c r="C62" s="130"/>
      <c r="D62" s="130"/>
      <c r="E62" s="130"/>
      <c r="F62" s="130"/>
      <c r="G62" s="130"/>
      <c r="H62" s="130"/>
      <c r="I62" s="130"/>
      <c r="J62" s="130"/>
      <c r="K62" s="131"/>
      <c r="L62" s="102" t="str">
        <f t="shared" si="3"/>
        <v/>
      </c>
      <c r="M62" s="102"/>
      <c r="N62" s="102"/>
      <c r="O62" s="102"/>
      <c r="P62" s="102"/>
      <c r="Q62" s="144"/>
      <c r="R62" s="145"/>
      <c r="S62" s="145"/>
      <c r="T62" s="145"/>
      <c r="U62" s="154"/>
      <c r="V62" s="153"/>
      <c r="W62" s="104" t="str">
        <f t="shared" si="4"/>
        <v/>
      </c>
      <c r="X62" s="104"/>
      <c r="Y62" s="104"/>
      <c r="Z62" s="104"/>
    </row>
    <row r="63" spans="2:32" ht="21.95" customHeight="1" x14ac:dyDescent="0.4">
      <c r="B63" s="129"/>
      <c r="C63" s="130"/>
      <c r="D63" s="130"/>
      <c r="E63" s="130"/>
      <c r="F63" s="130"/>
      <c r="G63" s="130"/>
      <c r="H63" s="130"/>
      <c r="I63" s="130"/>
      <c r="J63" s="130"/>
      <c r="K63" s="131"/>
      <c r="L63" s="102" t="str">
        <f t="shared" si="3"/>
        <v/>
      </c>
      <c r="M63" s="102"/>
      <c r="N63" s="102"/>
      <c r="O63" s="102"/>
      <c r="P63" s="102"/>
      <c r="Q63" s="144"/>
      <c r="R63" s="145"/>
      <c r="S63" s="145"/>
      <c r="T63" s="145"/>
      <c r="U63" s="152" t="s">
        <v>49</v>
      </c>
      <c r="V63" s="177"/>
      <c r="W63" s="104" t="str">
        <f t="shared" si="4"/>
        <v/>
      </c>
      <c r="X63" s="104"/>
      <c r="Y63" s="104"/>
      <c r="Z63" s="104"/>
    </row>
    <row r="64" spans="2:32" ht="21.95" customHeight="1" x14ac:dyDescent="0.4">
      <c r="B64" s="129"/>
      <c r="C64" s="130"/>
      <c r="D64" s="130"/>
      <c r="E64" s="130"/>
      <c r="F64" s="130"/>
      <c r="G64" s="130"/>
      <c r="H64" s="130"/>
      <c r="I64" s="130"/>
      <c r="J64" s="130"/>
      <c r="K64" s="131"/>
      <c r="L64" s="102" t="str">
        <f t="shared" si="3"/>
        <v/>
      </c>
      <c r="M64" s="102"/>
      <c r="N64" s="102"/>
      <c r="O64" s="102"/>
      <c r="P64" s="102"/>
      <c r="Q64" s="144"/>
      <c r="R64" s="145"/>
      <c r="S64" s="145"/>
      <c r="T64" s="145"/>
      <c r="U64" s="152"/>
      <c r="V64" s="177"/>
      <c r="W64" s="104" t="str">
        <f t="shared" si="4"/>
        <v/>
      </c>
      <c r="X64" s="104"/>
      <c r="Y64" s="104"/>
      <c r="Z64" s="104"/>
    </row>
    <row r="65" spans="2:32" ht="21.95" customHeight="1" x14ac:dyDescent="0.4">
      <c r="B65" s="129"/>
      <c r="C65" s="130"/>
      <c r="D65" s="130"/>
      <c r="E65" s="130"/>
      <c r="F65" s="130"/>
      <c r="G65" s="130"/>
      <c r="H65" s="130"/>
      <c r="I65" s="130"/>
      <c r="J65" s="130"/>
      <c r="K65" s="131"/>
      <c r="L65" s="102" t="str">
        <f t="shared" si="3"/>
        <v/>
      </c>
      <c r="M65" s="102"/>
      <c r="N65" s="102"/>
      <c r="O65" s="102"/>
      <c r="P65" s="102"/>
      <c r="Q65" s="144"/>
      <c r="R65" s="145"/>
      <c r="S65" s="145"/>
      <c r="T65" s="145"/>
      <c r="U65" s="152"/>
      <c r="V65" s="177"/>
      <c r="W65" s="104" t="str">
        <f t="shared" si="4"/>
        <v/>
      </c>
      <c r="X65" s="104"/>
      <c r="Y65" s="104"/>
      <c r="Z65" s="104"/>
    </row>
    <row r="66" spans="2:32" ht="21.95" customHeight="1" x14ac:dyDescent="0.4">
      <c r="B66" s="129"/>
      <c r="C66" s="130"/>
      <c r="D66" s="130"/>
      <c r="E66" s="130"/>
      <c r="F66" s="130"/>
      <c r="G66" s="130"/>
      <c r="H66" s="130"/>
      <c r="I66" s="130"/>
      <c r="J66" s="130"/>
      <c r="K66" s="131"/>
      <c r="L66" s="102" t="str">
        <f t="shared" si="3"/>
        <v/>
      </c>
      <c r="M66" s="102"/>
      <c r="N66" s="102"/>
      <c r="O66" s="102"/>
      <c r="P66" s="102"/>
      <c r="Q66" s="144"/>
      <c r="R66" s="145"/>
      <c r="S66" s="145"/>
      <c r="T66" s="145"/>
      <c r="U66" s="152"/>
      <c r="V66" s="177"/>
      <c r="W66" s="104" t="str">
        <f t="shared" si="4"/>
        <v/>
      </c>
      <c r="X66" s="104"/>
      <c r="Y66" s="104"/>
      <c r="Z66" s="104"/>
    </row>
    <row r="67" spans="2:32" ht="21.95" customHeight="1" x14ac:dyDescent="0.4">
      <c r="B67" s="129"/>
      <c r="C67" s="130"/>
      <c r="D67" s="130"/>
      <c r="E67" s="130"/>
      <c r="F67" s="130"/>
      <c r="G67" s="130"/>
      <c r="H67" s="130"/>
      <c r="I67" s="130"/>
      <c r="J67" s="130"/>
      <c r="K67" s="131"/>
      <c r="L67" s="102" t="str">
        <f t="shared" si="3"/>
        <v/>
      </c>
      <c r="M67" s="102"/>
      <c r="N67" s="102"/>
      <c r="O67" s="102"/>
      <c r="P67" s="102"/>
      <c r="Q67" s="144"/>
      <c r="R67" s="145"/>
      <c r="S67" s="145"/>
      <c r="T67" s="145"/>
      <c r="U67" s="154"/>
      <c r="V67" s="153"/>
      <c r="W67" s="104" t="str">
        <f t="shared" si="4"/>
        <v/>
      </c>
      <c r="X67" s="104"/>
      <c r="Y67" s="104"/>
      <c r="Z67" s="104"/>
    </row>
    <row r="68" spans="2:32" ht="21.95" customHeight="1" x14ac:dyDescent="0.4">
      <c r="B68" s="129"/>
      <c r="C68" s="130"/>
      <c r="D68" s="130"/>
      <c r="E68" s="130"/>
      <c r="F68" s="130"/>
      <c r="G68" s="130"/>
      <c r="H68" s="130"/>
      <c r="I68" s="130"/>
      <c r="J68" s="130"/>
      <c r="K68" s="131"/>
      <c r="L68" s="102" t="str">
        <f t="shared" si="3"/>
        <v/>
      </c>
      <c r="M68" s="102"/>
      <c r="N68" s="102"/>
      <c r="O68" s="102"/>
      <c r="P68" s="102"/>
      <c r="Q68" s="144"/>
      <c r="R68" s="145"/>
      <c r="S68" s="145"/>
      <c r="T68" s="145"/>
      <c r="U68" s="154"/>
      <c r="V68" s="153"/>
      <c r="W68" s="104" t="str">
        <f t="shared" si="4"/>
        <v/>
      </c>
      <c r="X68" s="104"/>
      <c r="Y68" s="104"/>
      <c r="Z68" s="104"/>
    </row>
    <row r="69" spans="2:32" ht="21.95" customHeight="1" x14ac:dyDescent="0.4">
      <c r="B69" s="129"/>
      <c r="C69" s="130"/>
      <c r="D69" s="130"/>
      <c r="E69" s="130"/>
      <c r="F69" s="130"/>
      <c r="G69" s="130"/>
      <c r="H69" s="130"/>
      <c r="I69" s="130"/>
      <c r="J69" s="130"/>
      <c r="K69" s="131"/>
      <c r="L69" s="102" t="str">
        <f t="shared" si="3"/>
        <v/>
      </c>
      <c r="M69" s="102"/>
      <c r="N69" s="102"/>
      <c r="O69" s="102"/>
      <c r="P69" s="102"/>
      <c r="Q69" s="144"/>
      <c r="R69" s="145"/>
      <c r="S69" s="145"/>
      <c r="T69" s="145"/>
      <c r="U69" s="154"/>
      <c r="V69" s="153"/>
      <c r="W69" s="104" t="str">
        <f t="shared" si="4"/>
        <v/>
      </c>
      <c r="X69" s="104"/>
      <c r="Y69" s="104"/>
      <c r="Z69" s="104"/>
    </row>
    <row r="70" spans="2:32" ht="21.95" customHeight="1" x14ac:dyDescent="0.4">
      <c r="B70" s="129"/>
      <c r="C70" s="130"/>
      <c r="D70" s="130"/>
      <c r="E70" s="130"/>
      <c r="F70" s="130"/>
      <c r="G70" s="130"/>
      <c r="H70" s="130"/>
      <c r="I70" s="130"/>
      <c r="J70" s="130"/>
      <c r="K70" s="131"/>
      <c r="L70" s="102" t="str">
        <f t="shared" si="3"/>
        <v/>
      </c>
      <c r="M70" s="102"/>
      <c r="N70" s="102"/>
      <c r="O70" s="102"/>
      <c r="P70" s="102"/>
      <c r="Q70" s="103"/>
      <c r="R70" s="103"/>
      <c r="S70" s="103"/>
      <c r="T70" s="103"/>
      <c r="W70" s="104" t="str">
        <f t="shared" si="4"/>
        <v/>
      </c>
      <c r="X70" s="104"/>
      <c r="Y70" s="104"/>
      <c r="Z70" s="104"/>
    </row>
    <row r="71" spans="2:32" ht="21.95" customHeight="1" x14ac:dyDescent="0.4">
      <c r="B71" s="129"/>
      <c r="C71" s="130"/>
      <c r="D71" s="130"/>
      <c r="E71" s="130"/>
      <c r="F71" s="130"/>
      <c r="G71" s="130"/>
      <c r="H71" s="130"/>
      <c r="I71" s="130"/>
      <c r="J71" s="130"/>
      <c r="K71" s="131"/>
      <c r="L71" s="102" t="str">
        <f t="shared" si="3"/>
        <v/>
      </c>
      <c r="M71" s="102"/>
      <c r="N71" s="102"/>
      <c r="O71" s="102"/>
      <c r="P71" s="102"/>
      <c r="Q71" s="103"/>
      <c r="R71" s="103"/>
      <c r="S71" s="103"/>
      <c r="T71" s="103"/>
      <c r="W71" s="104" t="str">
        <f t="shared" si="4"/>
        <v/>
      </c>
      <c r="X71" s="104"/>
      <c r="Y71" s="104"/>
      <c r="Z71" s="104"/>
    </row>
    <row r="72" spans="2:32" ht="21.95" customHeight="1" x14ac:dyDescent="0.4">
      <c r="B72" s="129"/>
      <c r="C72" s="130"/>
      <c r="D72" s="130"/>
      <c r="E72" s="130"/>
      <c r="F72" s="130"/>
      <c r="G72" s="130"/>
      <c r="H72" s="130"/>
      <c r="I72" s="130"/>
      <c r="J72" s="130"/>
      <c r="K72" s="131"/>
      <c r="L72" s="102" t="str">
        <f t="shared" si="3"/>
        <v/>
      </c>
      <c r="M72" s="102"/>
      <c r="N72" s="102"/>
      <c r="O72" s="102"/>
      <c r="P72" s="102"/>
      <c r="Q72" s="103"/>
      <c r="R72" s="103"/>
      <c r="S72" s="103"/>
      <c r="T72" s="103"/>
      <c r="W72" s="104" t="str">
        <f t="shared" si="4"/>
        <v/>
      </c>
      <c r="X72" s="104"/>
      <c r="Y72" s="104"/>
      <c r="Z72" s="104"/>
    </row>
    <row r="73" spans="2:32" ht="21.95" customHeight="1" x14ac:dyDescent="0.4">
      <c r="B73" s="129"/>
      <c r="C73" s="130"/>
      <c r="D73" s="130"/>
      <c r="E73" s="130"/>
      <c r="F73" s="130"/>
      <c r="G73" s="130"/>
      <c r="H73" s="130"/>
      <c r="I73" s="130"/>
      <c r="J73" s="130"/>
      <c r="K73" s="131"/>
      <c r="L73" s="102" t="str">
        <f t="shared" si="3"/>
        <v/>
      </c>
      <c r="M73" s="102"/>
      <c r="N73" s="102"/>
      <c r="O73" s="102"/>
      <c r="P73" s="102"/>
      <c r="Q73" s="103"/>
      <c r="R73" s="103"/>
      <c r="S73" s="103"/>
      <c r="T73" s="103"/>
      <c r="W73" s="104" t="str">
        <f t="shared" si="4"/>
        <v/>
      </c>
      <c r="X73" s="104"/>
      <c r="Y73" s="104"/>
      <c r="Z73" s="104"/>
    </row>
    <row r="74" spans="2:32" ht="21.95" customHeight="1" x14ac:dyDescent="0.4">
      <c r="B74" s="129"/>
      <c r="C74" s="130"/>
      <c r="D74" s="130"/>
      <c r="E74" s="130"/>
      <c r="F74" s="130"/>
      <c r="G74" s="130"/>
      <c r="H74" s="130"/>
      <c r="I74" s="130"/>
      <c r="J74" s="130"/>
      <c r="K74" s="131"/>
      <c r="L74" s="102" t="str">
        <f t="shared" si="3"/>
        <v/>
      </c>
      <c r="M74" s="102"/>
      <c r="N74" s="102"/>
      <c r="O74" s="102"/>
      <c r="P74" s="102"/>
      <c r="Q74" s="103"/>
      <c r="R74" s="103"/>
      <c r="S74" s="103"/>
      <c r="T74" s="103"/>
      <c r="W74" s="104" t="str">
        <f t="shared" si="4"/>
        <v/>
      </c>
      <c r="X74" s="104"/>
      <c r="Y74" s="104"/>
      <c r="Z74" s="104"/>
    </row>
    <row r="75" spans="2:32" ht="21.95" customHeight="1" x14ac:dyDescent="0.4">
      <c r="B75" s="149" t="s">
        <v>65</v>
      </c>
      <c r="C75" s="150"/>
      <c r="D75" s="150"/>
      <c r="E75" s="150"/>
      <c r="F75" s="150"/>
      <c r="G75" s="150"/>
      <c r="H75" s="150"/>
      <c r="I75" s="150"/>
      <c r="J75" s="150"/>
      <c r="K75" s="150"/>
      <c r="L75" s="150"/>
      <c r="M75" s="150"/>
      <c r="N75" s="150"/>
      <c r="O75" s="150"/>
      <c r="P75" s="150"/>
      <c r="Q75" s="150"/>
      <c r="R75" s="150"/>
      <c r="S75" s="150"/>
      <c r="T75" s="150"/>
      <c r="U75" s="150"/>
      <c r="V75" s="150"/>
      <c r="W75" s="150"/>
      <c r="X75" s="150"/>
      <c r="Y75" s="150"/>
      <c r="Z75" s="150"/>
      <c r="AA75" s="150"/>
      <c r="AB75" s="150"/>
      <c r="AC75" s="150"/>
      <c r="AD75" s="150"/>
      <c r="AE75" s="150"/>
      <c r="AF75" s="150"/>
    </row>
    <row r="76" spans="2:32" ht="21.95" customHeight="1" x14ac:dyDescent="0.4">
      <c r="B76" s="149"/>
      <c r="C76" s="150"/>
      <c r="D76" s="150"/>
      <c r="E76" s="150"/>
      <c r="F76" s="150"/>
      <c r="G76" s="150"/>
      <c r="H76" s="150"/>
      <c r="I76" s="150"/>
      <c r="J76" s="150"/>
      <c r="K76" s="150"/>
      <c r="L76" s="150"/>
      <c r="M76" s="150"/>
      <c r="N76" s="150"/>
      <c r="O76" s="150"/>
      <c r="P76" s="150"/>
      <c r="Q76" s="150"/>
      <c r="R76" s="150"/>
      <c r="S76" s="150"/>
      <c r="T76" s="150"/>
      <c r="U76" s="150"/>
      <c r="V76" s="150"/>
      <c r="W76" s="150"/>
      <c r="X76" s="150"/>
      <c r="Y76" s="150"/>
      <c r="Z76" s="150"/>
      <c r="AA76" s="150"/>
      <c r="AB76" s="150"/>
      <c r="AC76" s="150"/>
      <c r="AD76" s="150"/>
      <c r="AE76" s="150"/>
      <c r="AF76" s="150"/>
    </row>
    <row r="77" spans="2:32" ht="21.95" customHeight="1" x14ac:dyDescent="0.4">
      <c r="B77" s="149"/>
      <c r="C77" s="150"/>
      <c r="D77" s="150"/>
      <c r="E77" s="150"/>
      <c r="F77" s="150"/>
      <c r="G77" s="150"/>
      <c r="H77" s="150"/>
      <c r="I77" s="150"/>
      <c r="J77" s="150"/>
      <c r="K77" s="150"/>
      <c r="L77" s="150"/>
      <c r="M77" s="150"/>
      <c r="N77" s="150"/>
      <c r="O77" s="150"/>
      <c r="P77" s="150"/>
      <c r="Q77" s="150"/>
      <c r="R77" s="150"/>
      <c r="S77" s="150"/>
      <c r="T77" s="150"/>
      <c r="U77" s="150"/>
      <c r="V77" s="150"/>
      <c r="W77" s="150"/>
      <c r="X77" s="150"/>
      <c r="Y77" s="150"/>
      <c r="Z77" s="150"/>
      <c r="AA77" s="150"/>
      <c r="AB77" s="150"/>
      <c r="AC77" s="150"/>
      <c r="AD77" s="150"/>
      <c r="AE77" s="150"/>
      <c r="AF77" s="150"/>
    </row>
    <row r="78" spans="2:32" ht="21.95" customHeight="1" x14ac:dyDescent="0.4"/>
    <row r="79" spans="2:32" ht="21.95" customHeight="1" x14ac:dyDescent="0.4"/>
    <row r="80" spans="2:32" ht="21.95" customHeight="1" x14ac:dyDescent="0.4"/>
    <row r="81" ht="21.95" customHeight="1" x14ac:dyDescent="0.4"/>
    <row r="82" ht="21.95" customHeight="1" x14ac:dyDescent="0.4"/>
    <row r="83" ht="21.95" customHeight="1" x14ac:dyDescent="0.4"/>
    <row r="84" ht="21.95" customHeight="1" x14ac:dyDescent="0.4"/>
    <row r="85" ht="21.95" customHeight="1" x14ac:dyDescent="0.4"/>
    <row r="86" ht="21.95" customHeight="1" x14ac:dyDescent="0.4"/>
    <row r="87" ht="21.95" customHeight="1" x14ac:dyDescent="0.4"/>
    <row r="88" ht="21.95" customHeight="1" x14ac:dyDescent="0.4"/>
    <row r="89" ht="21.95" customHeight="1" x14ac:dyDescent="0.4"/>
    <row r="90" ht="21.95" customHeight="1" x14ac:dyDescent="0.4"/>
    <row r="91" ht="21.95" customHeight="1" x14ac:dyDescent="0.4"/>
    <row r="92" ht="21.95" customHeight="1" x14ac:dyDescent="0.4"/>
    <row r="93" ht="21.95" customHeight="1" x14ac:dyDescent="0.4"/>
    <row r="94" ht="21.95" customHeight="1" x14ac:dyDescent="0.4"/>
    <row r="95" ht="21.95" customHeight="1" x14ac:dyDescent="0.4"/>
    <row r="96" ht="21.95" customHeight="1" x14ac:dyDescent="0.4"/>
    <row r="97" ht="21.95" customHeight="1" x14ac:dyDescent="0.4"/>
    <row r="98" ht="21.95" customHeight="1" x14ac:dyDescent="0.4"/>
    <row r="99" ht="21.95" customHeight="1" x14ac:dyDescent="0.4"/>
    <row r="100" ht="21.95" customHeight="1" x14ac:dyDescent="0.4"/>
    <row r="101" ht="21.95" customHeight="1" x14ac:dyDescent="0.4"/>
    <row r="102" ht="21.95" customHeight="1" x14ac:dyDescent="0.4"/>
    <row r="103" ht="21.95" customHeight="1" x14ac:dyDescent="0.4"/>
    <row r="104" ht="21.95" customHeight="1" x14ac:dyDescent="0.4"/>
    <row r="105" ht="21.95" customHeight="1" x14ac:dyDescent="0.4"/>
    <row r="106" ht="21.95" customHeight="1" x14ac:dyDescent="0.4"/>
    <row r="107" ht="21.95" customHeight="1" x14ac:dyDescent="0.4"/>
    <row r="108" ht="21.95" customHeight="1" x14ac:dyDescent="0.4"/>
    <row r="109" ht="21.95" customHeight="1" x14ac:dyDescent="0.4"/>
    <row r="110" ht="21.95" customHeight="1" x14ac:dyDescent="0.4"/>
    <row r="111" ht="21.95" customHeight="1" x14ac:dyDescent="0.4"/>
    <row r="112" ht="21.95" customHeight="1" x14ac:dyDescent="0.4"/>
    <row r="113" ht="21.95" customHeight="1" x14ac:dyDescent="0.4"/>
    <row r="114" ht="21.95" customHeight="1" x14ac:dyDescent="0.4"/>
    <row r="115" ht="21.95" customHeight="1" x14ac:dyDescent="0.4"/>
    <row r="116" ht="21.95" customHeight="1" x14ac:dyDescent="0.4"/>
    <row r="117" ht="21.95" customHeight="1" x14ac:dyDescent="0.4"/>
    <row r="118" ht="21.95" customHeight="1" x14ac:dyDescent="0.4"/>
    <row r="119" ht="21.95" customHeight="1" x14ac:dyDescent="0.4"/>
    <row r="120" ht="21.95" customHeight="1" x14ac:dyDescent="0.4"/>
    <row r="121" ht="21.95" customHeight="1" x14ac:dyDescent="0.4"/>
    <row r="122" ht="21.95" customHeight="1" x14ac:dyDescent="0.4"/>
    <row r="123" ht="21.95" customHeight="1" x14ac:dyDescent="0.4"/>
    <row r="124" ht="21.95" customHeight="1" x14ac:dyDescent="0.4"/>
    <row r="125" ht="21.95" customHeight="1" x14ac:dyDescent="0.4"/>
    <row r="126" ht="21.95" customHeight="1" x14ac:dyDescent="0.4"/>
    <row r="127" ht="21.95" customHeight="1" x14ac:dyDescent="0.4"/>
    <row r="128" ht="21.95" customHeight="1" x14ac:dyDescent="0.4"/>
    <row r="129" ht="21.95" customHeight="1" x14ac:dyDescent="0.4"/>
    <row r="130" ht="21.95" customHeight="1" x14ac:dyDescent="0.4"/>
    <row r="131" ht="21.95" customHeight="1" x14ac:dyDescent="0.4"/>
    <row r="132" ht="21.95" customHeight="1" x14ac:dyDescent="0.4"/>
    <row r="133" ht="21.95" customHeight="1" x14ac:dyDescent="0.4"/>
    <row r="134" ht="21.95" customHeight="1" x14ac:dyDescent="0.4"/>
    <row r="135" ht="21.95" customHeight="1" x14ac:dyDescent="0.4"/>
    <row r="136" ht="21.95" customHeight="1" x14ac:dyDescent="0.4"/>
    <row r="137" ht="21.95" customHeight="1" x14ac:dyDescent="0.4"/>
    <row r="138" ht="21.95" customHeight="1" x14ac:dyDescent="0.4"/>
    <row r="139" ht="21.95" customHeight="1" x14ac:dyDescent="0.4"/>
    <row r="140" ht="21.95" customHeight="1" x14ac:dyDescent="0.4"/>
    <row r="141" ht="21.95" customHeight="1" x14ac:dyDescent="0.4"/>
    <row r="142" ht="21.95" customHeight="1" x14ac:dyDescent="0.4"/>
    <row r="143" ht="21.95" customHeight="1" x14ac:dyDescent="0.4"/>
    <row r="144" ht="21.95" customHeight="1" x14ac:dyDescent="0.4"/>
    <row r="145" ht="21.95" customHeight="1" x14ac:dyDescent="0.4"/>
    <row r="146" ht="21.95" customHeight="1" x14ac:dyDescent="0.4"/>
    <row r="147" ht="21.95" customHeight="1" x14ac:dyDescent="0.4"/>
    <row r="148" ht="21.95" customHeight="1" x14ac:dyDescent="0.4"/>
    <row r="149" ht="21.95" customHeight="1" x14ac:dyDescent="0.4"/>
    <row r="150" ht="21.95" customHeight="1" x14ac:dyDescent="0.4"/>
    <row r="151" ht="21.95" customHeight="1" x14ac:dyDescent="0.4"/>
    <row r="152" ht="21.95" customHeight="1" x14ac:dyDescent="0.4"/>
  </sheetData>
  <mergeCells count="182">
    <mergeCell ref="B66:K66"/>
    <mergeCell ref="L66:P66"/>
    <mergeCell ref="Q66:T66"/>
    <mergeCell ref="W66:Z66"/>
    <mergeCell ref="B67:K67"/>
    <mergeCell ref="L67:P67"/>
    <mergeCell ref="Q67:T67"/>
    <mergeCell ref="W67:Z67"/>
    <mergeCell ref="B64:K64"/>
    <mergeCell ref="L64:P64"/>
    <mergeCell ref="Q64:T64"/>
    <mergeCell ref="W64:Z64"/>
    <mergeCell ref="B65:K65"/>
    <mergeCell ref="L65:P65"/>
    <mergeCell ref="U67:V67"/>
    <mergeCell ref="Q65:T65"/>
    <mergeCell ref="W65:Z65"/>
    <mergeCell ref="U63:V66"/>
    <mergeCell ref="B75:AF77"/>
    <mergeCell ref="B68:K68"/>
    <mergeCell ref="L68:P68"/>
    <mergeCell ref="Q68:T68"/>
    <mergeCell ref="W68:Z68"/>
    <mergeCell ref="B69:K69"/>
    <mergeCell ref="L69:P69"/>
    <mergeCell ref="Q69:T69"/>
    <mergeCell ref="W69:Z69"/>
    <mergeCell ref="U68:V68"/>
    <mergeCell ref="U69:V69"/>
    <mergeCell ref="B70:K70"/>
    <mergeCell ref="L70:P70"/>
    <mergeCell ref="Q70:T70"/>
    <mergeCell ref="B71:K71"/>
    <mergeCell ref="L71:P71"/>
    <mergeCell ref="Q71:T71"/>
    <mergeCell ref="B72:K72"/>
    <mergeCell ref="L72:P72"/>
    <mergeCell ref="Q72:T72"/>
    <mergeCell ref="B73:K73"/>
    <mergeCell ref="L73:P73"/>
    <mergeCell ref="Q73:T73"/>
    <mergeCell ref="B74:K74"/>
    <mergeCell ref="B62:K62"/>
    <mergeCell ref="L62:P62"/>
    <mergeCell ref="Q62:T62"/>
    <mergeCell ref="W62:Z62"/>
    <mergeCell ref="B63:K63"/>
    <mergeCell ref="L63:P63"/>
    <mergeCell ref="Q63:T63"/>
    <mergeCell ref="W63:Z63"/>
    <mergeCell ref="U62:V62"/>
    <mergeCell ref="B60:K60"/>
    <mergeCell ref="L60:P60"/>
    <mergeCell ref="Q60:T60"/>
    <mergeCell ref="W60:Z60"/>
    <mergeCell ref="B61:K61"/>
    <mergeCell ref="L61:P61"/>
    <mergeCell ref="Q61:T61"/>
    <mergeCell ref="W61:Z61"/>
    <mergeCell ref="B58:K58"/>
    <mergeCell ref="L58:P58"/>
    <mergeCell ref="Q58:T58"/>
    <mergeCell ref="W58:Z58"/>
    <mergeCell ref="B59:K59"/>
    <mergeCell ref="L59:P59"/>
    <mergeCell ref="Q59:T59"/>
    <mergeCell ref="W59:Z59"/>
    <mergeCell ref="U58:V58"/>
    <mergeCell ref="U59:V59"/>
    <mergeCell ref="U60:V60"/>
    <mergeCell ref="U61:V61"/>
    <mergeCell ref="B56:K56"/>
    <mergeCell ref="L56:P56"/>
    <mergeCell ref="Q56:T56"/>
    <mergeCell ref="W56:Z56"/>
    <mergeCell ref="B57:K57"/>
    <mergeCell ref="L57:P57"/>
    <mergeCell ref="Q57:T57"/>
    <mergeCell ref="W57:Z57"/>
    <mergeCell ref="B48:J49"/>
    <mergeCell ref="B50:AF50"/>
    <mergeCell ref="B52:I52"/>
    <mergeCell ref="B54:K55"/>
    <mergeCell ref="L54:P55"/>
    <mergeCell ref="Q54:T55"/>
    <mergeCell ref="W54:Z55"/>
    <mergeCell ref="U54:V55"/>
    <mergeCell ref="U56:V56"/>
    <mergeCell ref="U57:V57"/>
    <mergeCell ref="K48:AF48"/>
    <mergeCell ref="K49:AF49"/>
    <mergeCell ref="B42:AF44"/>
    <mergeCell ref="B30:I30"/>
    <mergeCell ref="B46:W46"/>
    <mergeCell ref="U41:X41"/>
    <mergeCell ref="B32:K33"/>
    <mergeCell ref="Q34:T34"/>
    <mergeCell ref="U34:X34"/>
    <mergeCell ref="U40:X40"/>
    <mergeCell ref="L34:P34"/>
    <mergeCell ref="L35:P35"/>
    <mergeCell ref="L32:P33"/>
    <mergeCell ref="L36:P36"/>
    <mergeCell ref="L37:P37"/>
    <mergeCell ref="L38:P38"/>
    <mergeCell ref="L39:P39"/>
    <mergeCell ref="B40:K40"/>
    <mergeCell ref="B41:K41"/>
    <mergeCell ref="B34:K34"/>
    <mergeCell ref="B35:K35"/>
    <mergeCell ref="B36:K36"/>
    <mergeCell ref="B37:K37"/>
    <mergeCell ref="AA32:AD33"/>
    <mergeCell ref="Q37:T37"/>
    <mergeCell ref="U37:X37"/>
    <mergeCell ref="B38:K38"/>
    <mergeCell ref="B39:K39"/>
    <mergeCell ref="Y38:Z41"/>
    <mergeCell ref="AA34:AD34"/>
    <mergeCell ref="AA35:AD35"/>
    <mergeCell ref="AA36:AD36"/>
    <mergeCell ref="AA37:AD37"/>
    <mergeCell ref="Y32:Z33"/>
    <mergeCell ref="Y34:Z34"/>
    <mergeCell ref="Y35:Z35"/>
    <mergeCell ref="Y36:Z36"/>
    <mergeCell ref="Y37:Z37"/>
    <mergeCell ref="L40:P40"/>
    <mergeCell ref="L41:P41"/>
    <mergeCell ref="Q40:T40"/>
    <mergeCell ref="Q41:T41"/>
    <mergeCell ref="Q38:T38"/>
    <mergeCell ref="U38:X38"/>
    <mergeCell ref="Q39:T39"/>
    <mergeCell ref="U39:X39"/>
    <mergeCell ref="AA38:AD38"/>
    <mergeCell ref="AA39:AD39"/>
    <mergeCell ref="AA40:AD40"/>
    <mergeCell ref="AA41:AD41"/>
    <mergeCell ref="Q36:T36"/>
    <mergeCell ref="B18:Y18"/>
    <mergeCell ref="U36:X36"/>
    <mergeCell ref="B21:AF28"/>
    <mergeCell ref="Q35:T35"/>
    <mergeCell ref="U35:X35"/>
    <mergeCell ref="Q32:T33"/>
    <mergeCell ref="U32:X33"/>
    <mergeCell ref="B17:O17"/>
    <mergeCell ref="G9:J9"/>
    <mergeCell ref="U10:X10"/>
    <mergeCell ref="Y10:AF10"/>
    <mergeCell ref="B16:K16"/>
    <mergeCell ref="Z18:AB18"/>
    <mergeCell ref="B19:G19"/>
    <mergeCell ref="H19:J19"/>
    <mergeCell ref="B20:G20"/>
    <mergeCell ref="H20:J20"/>
    <mergeCell ref="P17:R17"/>
    <mergeCell ref="L74:P74"/>
    <mergeCell ref="Q74:T74"/>
    <mergeCell ref="W70:Z70"/>
    <mergeCell ref="W71:Z71"/>
    <mergeCell ref="W72:Z72"/>
    <mergeCell ref="W73:Z73"/>
    <mergeCell ref="W74:Z74"/>
    <mergeCell ref="A1:AG1"/>
    <mergeCell ref="B10:F10"/>
    <mergeCell ref="G10:J10"/>
    <mergeCell ref="K10:N10"/>
    <mergeCell ref="O10:T10"/>
    <mergeCell ref="B3:AF6"/>
    <mergeCell ref="G11:Q11"/>
    <mergeCell ref="R11:U11"/>
    <mergeCell ref="V11:AB11"/>
    <mergeCell ref="L16:M16"/>
    <mergeCell ref="N16:O16"/>
    <mergeCell ref="Q16:R16"/>
    <mergeCell ref="B12:AF13"/>
    <mergeCell ref="B9:F9"/>
    <mergeCell ref="B11:F11"/>
    <mergeCell ref="K9:N9"/>
    <mergeCell ref="O9:AB9"/>
  </mergeCells>
  <phoneticPr fontId="3"/>
  <conditionalFormatting sqref="V11:AB11">
    <cfRule type="expression" dxfId="1" priority="3">
      <formula>OR($AJ$2=3,$AJ$2=4,$AJ$2=5)</formula>
    </cfRule>
  </conditionalFormatting>
  <conditionalFormatting sqref="H20:J20">
    <cfRule type="expression" dxfId="0" priority="2">
      <formula>OR($AJ$8="",$AJ$8=6)</formula>
    </cfRule>
  </conditionalFormatting>
  <dataValidations count="2">
    <dataValidation type="list" allowBlank="1" showInputMessage="1" showErrorMessage="1" sqref="G11:Q11">
      <formula1>$AI$3:$AI$7</formula1>
    </dataValidation>
    <dataValidation type="list" allowBlank="1" showInputMessage="1" showErrorMessage="1" sqref="V11:AB11">
      <formula1>$AI$9:$AI$12</formula1>
    </dataValidation>
  </dataValidations>
  <printOptions horizontalCentered="1"/>
  <pageMargins left="0.31496062992125984" right="0.11811023622047245" top="0.55118110236220474" bottom="0.39370078740157483" header="0.31496062992125984" footer="0.31496062992125984"/>
  <pageSetup paperSize="9" scale="73" fitToHeight="0" orientation="portrait" r:id="rId1"/>
  <rowBreaks count="1" manualBreakCount="1">
    <brk id="50" max="3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1"/>
  <sheetViews>
    <sheetView showZeros="0" view="pageBreakPreview" topLeftCell="A10" zoomScaleNormal="90" zoomScaleSheetLayoutView="100" workbookViewId="0">
      <selection activeCell="Z7" sqref="Z7"/>
    </sheetView>
  </sheetViews>
  <sheetFormatPr defaultColWidth="9" defaultRowHeight="13.5" x14ac:dyDescent="0.4"/>
  <cols>
    <col min="1" max="1" width="3.75" style="54" customWidth="1"/>
    <col min="2" max="18" width="9" style="54"/>
    <col min="19" max="19" width="10.75" style="54" customWidth="1"/>
    <col min="20" max="20" width="3.75" style="54" customWidth="1"/>
    <col min="21" max="21" width="5" style="54" customWidth="1"/>
    <col min="22" max="16384" width="9" style="54"/>
  </cols>
  <sheetData>
    <row r="1" spans="1:21" ht="14.25" x14ac:dyDescent="0.4">
      <c r="A1" s="54" t="s">
        <v>66</v>
      </c>
      <c r="B1" s="65"/>
      <c r="C1" s="65"/>
      <c r="D1" s="66"/>
      <c r="E1" s="65"/>
      <c r="F1" s="65"/>
      <c r="G1" s="65"/>
      <c r="H1" s="67"/>
      <c r="I1" s="67"/>
      <c r="J1" s="67"/>
      <c r="K1" s="67"/>
      <c r="L1" s="67"/>
      <c r="M1" s="67"/>
      <c r="N1" s="67"/>
      <c r="O1" s="67"/>
      <c r="P1" s="67"/>
      <c r="Q1" s="67"/>
      <c r="R1" s="67"/>
      <c r="S1" s="67"/>
      <c r="T1" s="67"/>
      <c r="U1" s="67"/>
    </row>
    <row r="2" spans="1:21" ht="27.75" customHeight="1" x14ac:dyDescent="0.2">
      <c r="A2" s="181" t="s">
        <v>67</v>
      </c>
      <c r="B2" s="181"/>
      <c r="C2" s="181"/>
      <c r="D2" s="181"/>
      <c r="E2" s="181"/>
      <c r="F2" s="181"/>
      <c r="G2" s="181"/>
      <c r="H2" s="181"/>
      <c r="I2" s="181"/>
      <c r="J2" s="181"/>
      <c r="K2" s="181"/>
      <c r="L2" s="181"/>
      <c r="M2" s="181"/>
      <c r="N2" s="181"/>
      <c r="O2" s="181"/>
      <c r="P2" s="181"/>
      <c r="Q2" s="181"/>
      <c r="R2" s="181"/>
      <c r="S2" s="181"/>
      <c r="T2" s="181"/>
      <c r="U2" s="84"/>
    </row>
    <row r="3" spans="1:21" ht="5.25" customHeight="1" x14ac:dyDescent="0.4">
      <c r="B3" s="68"/>
      <c r="C3" s="68"/>
      <c r="D3" s="68"/>
      <c r="E3" s="68"/>
      <c r="F3" s="68"/>
      <c r="G3" s="68"/>
      <c r="H3" s="68"/>
      <c r="I3" s="68"/>
      <c r="J3" s="68"/>
      <c r="K3" s="68"/>
      <c r="L3" s="68"/>
      <c r="M3" s="68"/>
      <c r="N3" s="68"/>
      <c r="O3" s="68"/>
      <c r="P3" s="68"/>
      <c r="Q3" s="68"/>
      <c r="R3" s="68"/>
      <c r="S3" s="67"/>
      <c r="T3" s="68"/>
      <c r="U3" s="68"/>
    </row>
    <row r="4" spans="1:21" ht="99.75" customHeight="1" x14ac:dyDescent="0.4">
      <c r="B4" s="193" t="s">
        <v>68</v>
      </c>
      <c r="C4" s="193"/>
      <c r="D4" s="193"/>
      <c r="E4" s="193"/>
      <c r="F4" s="193"/>
      <c r="G4" s="193"/>
      <c r="H4" s="193"/>
      <c r="I4" s="193"/>
      <c r="J4" s="193"/>
      <c r="K4" s="193"/>
      <c r="L4" s="193"/>
      <c r="M4" s="193"/>
      <c r="N4" s="193"/>
      <c r="O4" s="193"/>
      <c r="P4" s="193"/>
      <c r="Q4" s="193"/>
      <c r="R4" s="193"/>
      <c r="S4" s="193"/>
      <c r="T4" s="69"/>
      <c r="U4" s="69"/>
    </row>
    <row r="5" spans="1:21" ht="14.25" x14ac:dyDescent="0.15">
      <c r="K5" s="67"/>
      <c r="L5" s="67"/>
      <c r="M5" s="67"/>
      <c r="N5" s="67"/>
      <c r="Q5" s="70"/>
      <c r="R5" s="70"/>
      <c r="S5" s="70"/>
    </row>
    <row r="6" spans="1:21" ht="18.75" customHeight="1" x14ac:dyDescent="0.4">
      <c r="B6" s="92" t="s">
        <v>69</v>
      </c>
      <c r="C6" s="71"/>
      <c r="D6" s="71"/>
      <c r="E6" s="71"/>
      <c r="F6" s="71"/>
      <c r="G6" s="71"/>
      <c r="H6" s="71"/>
      <c r="I6" s="71"/>
      <c r="J6" s="71"/>
      <c r="K6" s="71"/>
      <c r="L6" s="71"/>
      <c r="M6"/>
      <c r="N6"/>
      <c r="O6"/>
      <c r="P6"/>
      <c r="Q6"/>
      <c r="R6"/>
      <c r="T6" s="72"/>
      <c r="U6" s="72"/>
    </row>
    <row r="7" spans="1:21" x14ac:dyDescent="0.15">
      <c r="B7" s="39"/>
      <c r="C7" s="38"/>
      <c r="D7" s="37"/>
      <c r="E7" s="36"/>
      <c r="F7" s="238" t="s">
        <v>70</v>
      </c>
      <c r="G7" s="75"/>
      <c r="H7" s="76"/>
      <c r="I7" s="76"/>
      <c r="J7" s="78" t="s">
        <v>25</v>
      </c>
      <c r="K7" s="79"/>
      <c r="L7" s="76" t="s">
        <v>26</v>
      </c>
      <c r="M7" s="76"/>
      <c r="N7" s="76"/>
      <c r="O7" s="77"/>
      <c r="P7" s="185">
        <f>K7+1</f>
        <v>1</v>
      </c>
      <c r="Q7" s="186"/>
      <c r="R7" s="187"/>
      <c r="S7" s="230" t="s">
        <v>71</v>
      </c>
      <c r="T7" s="72"/>
      <c r="U7" s="72"/>
    </row>
    <row r="8" spans="1:21" x14ac:dyDescent="0.15">
      <c r="B8" s="35"/>
      <c r="C8" s="34"/>
      <c r="D8" s="33"/>
      <c r="E8" s="32"/>
      <c r="F8" s="239"/>
      <c r="G8" s="30" t="s">
        <v>72</v>
      </c>
      <c r="H8" s="29" t="s">
        <v>73</v>
      </c>
      <c r="I8" s="30" t="s">
        <v>74</v>
      </c>
      <c r="J8" s="29" t="s">
        <v>75</v>
      </c>
      <c r="K8" s="29" t="s">
        <v>76</v>
      </c>
      <c r="L8" s="31" t="s">
        <v>77</v>
      </c>
      <c r="M8" s="30" t="s">
        <v>78</v>
      </c>
      <c r="N8" s="29" t="s">
        <v>79</v>
      </c>
      <c r="O8" s="29" t="s">
        <v>80</v>
      </c>
      <c r="P8" s="30" t="s">
        <v>81</v>
      </c>
      <c r="Q8" s="29" t="s">
        <v>82</v>
      </c>
      <c r="R8" s="29" t="s">
        <v>83</v>
      </c>
      <c r="S8" s="231"/>
      <c r="T8" s="72"/>
      <c r="U8" s="72"/>
    </row>
    <row r="9" spans="1:21" ht="38.25" customHeight="1" x14ac:dyDescent="0.15">
      <c r="B9" s="203" t="s">
        <v>84</v>
      </c>
      <c r="C9" s="194" t="s">
        <v>85</v>
      </c>
      <c r="D9" s="195"/>
      <c r="E9" s="196"/>
      <c r="F9" s="56">
        <v>0.5</v>
      </c>
      <c r="G9" s="40"/>
      <c r="H9" s="41"/>
      <c r="I9" s="41"/>
      <c r="J9" s="41"/>
      <c r="K9" s="41"/>
      <c r="L9" s="41"/>
      <c r="M9" s="41"/>
      <c r="N9" s="41"/>
      <c r="O9" s="41"/>
      <c r="P9" s="41"/>
      <c r="Q9" s="41"/>
      <c r="R9" s="41"/>
      <c r="S9" s="21"/>
      <c r="T9" s="67"/>
      <c r="U9" s="67"/>
    </row>
    <row r="10" spans="1:21" ht="31.5" customHeight="1" x14ac:dyDescent="0.15">
      <c r="B10" s="204"/>
      <c r="C10" s="197" t="s">
        <v>86</v>
      </c>
      <c r="D10" s="198"/>
      <c r="E10" s="199"/>
      <c r="F10" s="57">
        <v>0.75</v>
      </c>
      <c r="G10" s="42"/>
      <c r="H10" s="43"/>
      <c r="I10" s="43"/>
      <c r="J10" s="43"/>
      <c r="K10" s="43"/>
      <c r="L10" s="43"/>
      <c r="M10" s="43"/>
      <c r="N10" s="43"/>
      <c r="O10" s="43"/>
      <c r="P10" s="43"/>
      <c r="Q10" s="43"/>
      <c r="R10" s="43"/>
      <c r="S10" s="21"/>
      <c r="T10" s="67"/>
      <c r="U10" s="67"/>
    </row>
    <row r="11" spans="1:21" ht="31.5" customHeight="1" x14ac:dyDescent="0.15">
      <c r="B11" s="205"/>
      <c r="C11" s="200" t="s">
        <v>87</v>
      </c>
      <c r="D11" s="201"/>
      <c r="E11" s="202"/>
      <c r="F11" s="58">
        <v>1</v>
      </c>
      <c r="G11" s="44"/>
      <c r="H11" s="45"/>
      <c r="I11" s="45"/>
      <c r="J11" s="45"/>
      <c r="K11" s="45"/>
      <c r="L11" s="45"/>
      <c r="M11" s="45"/>
      <c r="N11" s="45"/>
      <c r="O11" s="45"/>
      <c r="P11" s="45"/>
      <c r="Q11" s="45"/>
      <c r="R11" s="45"/>
      <c r="S11" s="21"/>
      <c r="T11" s="67"/>
      <c r="U11" s="67"/>
    </row>
    <row r="12" spans="1:21" ht="31.5" customHeight="1" x14ac:dyDescent="0.15">
      <c r="B12" s="203" t="s">
        <v>88</v>
      </c>
      <c r="C12" s="206" t="s">
        <v>89</v>
      </c>
      <c r="D12" s="232" t="s">
        <v>90</v>
      </c>
      <c r="E12" s="233"/>
      <c r="F12" s="59">
        <v>0.5</v>
      </c>
      <c r="G12" s="46"/>
      <c r="H12" s="47"/>
      <c r="I12" s="46"/>
      <c r="J12" s="47"/>
      <c r="K12" s="47"/>
      <c r="L12" s="48"/>
      <c r="M12" s="46"/>
      <c r="N12" s="47"/>
      <c r="O12" s="49"/>
      <c r="P12" s="46"/>
      <c r="Q12" s="47"/>
      <c r="R12" s="47"/>
      <c r="S12" s="21"/>
      <c r="T12" s="67"/>
      <c r="U12" s="67"/>
    </row>
    <row r="13" spans="1:21" ht="31.5" customHeight="1" x14ac:dyDescent="0.15">
      <c r="B13" s="204"/>
      <c r="C13" s="207"/>
      <c r="D13" s="234" t="s">
        <v>86</v>
      </c>
      <c r="E13" s="235"/>
      <c r="F13" s="60">
        <v>0.75</v>
      </c>
      <c r="G13" s="50"/>
      <c r="H13" s="43"/>
      <c r="I13" s="50"/>
      <c r="J13" s="43"/>
      <c r="K13" s="43"/>
      <c r="L13" s="42"/>
      <c r="M13" s="50"/>
      <c r="N13" s="43"/>
      <c r="O13" s="43"/>
      <c r="P13" s="50"/>
      <c r="Q13" s="43"/>
      <c r="R13" s="43"/>
      <c r="S13" s="21"/>
      <c r="T13" s="67"/>
      <c r="U13" s="67"/>
    </row>
    <row r="14" spans="1:21" ht="31.5" customHeight="1" x14ac:dyDescent="0.15">
      <c r="B14" s="204"/>
      <c r="C14" s="208"/>
      <c r="D14" s="236" t="s">
        <v>87</v>
      </c>
      <c r="E14" s="237"/>
      <c r="F14" s="61">
        <v>1</v>
      </c>
      <c r="G14" s="51"/>
      <c r="H14" s="45"/>
      <c r="I14" s="51"/>
      <c r="J14" s="45"/>
      <c r="K14" s="45"/>
      <c r="L14" s="44"/>
      <c r="M14" s="51"/>
      <c r="N14" s="45"/>
      <c r="O14" s="45"/>
      <c r="P14" s="51"/>
      <c r="Q14" s="45"/>
      <c r="R14" s="45"/>
      <c r="S14" s="21"/>
      <c r="T14" s="67"/>
      <c r="U14" s="67"/>
    </row>
    <row r="15" spans="1:21" ht="33" customHeight="1" x14ac:dyDescent="0.15">
      <c r="B15" s="205"/>
      <c r="C15" s="28" t="s">
        <v>91</v>
      </c>
      <c r="D15" s="209" t="s">
        <v>92</v>
      </c>
      <c r="E15" s="210"/>
      <c r="F15" s="62">
        <v>1</v>
      </c>
      <c r="G15" s="46"/>
      <c r="H15" s="47"/>
      <c r="I15" s="46"/>
      <c r="J15" s="47"/>
      <c r="K15" s="47"/>
      <c r="L15" s="48"/>
      <c r="M15" s="46"/>
      <c r="N15" s="47"/>
      <c r="O15" s="47"/>
      <c r="P15" s="46"/>
      <c r="Q15" s="47"/>
      <c r="R15" s="47"/>
      <c r="S15" s="21"/>
      <c r="T15" s="67"/>
      <c r="U15" s="67"/>
    </row>
    <row r="16" spans="1:21" ht="3.75" customHeight="1" x14ac:dyDescent="0.4">
      <c r="B16" s="27"/>
      <c r="C16" s="26"/>
      <c r="D16" s="25"/>
      <c r="E16" s="25"/>
      <c r="F16" s="63"/>
      <c r="G16" s="24"/>
      <c r="H16" s="23"/>
      <c r="I16" s="23"/>
      <c r="J16" s="23"/>
      <c r="K16" s="23"/>
      <c r="L16" s="23"/>
      <c r="M16" s="23"/>
      <c r="N16" s="23"/>
      <c r="O16" s="23"/>
      <c r="P16" s="23"/>
      <c r="Q16" s="23"/>
      <c r="R16" s="23"/>
      <c r="S16" s="22"/>
      <c r="T16" s="67"/>
      <c r="U16" s="67"/>
    </row>
    <row r="17" spans="2:21" ht="18" customHeight="1" x14ac:dyDescent="0.15">
      <c r="B17" s="18"/>
      <c r="C17" s="192" t="s">
        <v>93</v>
      </c>
      <c r="D17" s="192"/>
      <c r="E17" s="192"/>
      <c r="F17" s="64"/>
      <c r="G17" s="52">
        <f>$F$9*G9+$F$10*G10+$F$11*G11+$F$12*G12+$F$13*G13+$F$14*G14+$F$15*G15</f>
        <v>0</v>
      </c>
      <c r="H17" s="52">
        <f t="shared" ref="H17:P17" si="0">$F$9*H9+$F$10*H10+$F$11*H11+$F$12*H12+$F$13*H13+$F$14*H14+$F$15*H15</f>
        <v>0</v>
      </c>
      <c r="I17" s="52">
        <f t="shared" si="0"/>
        <v>0</v>
      </c>
      <c r="J17" s="52">
        <f t="shared" si="0"/>
        <v>0</v>
      </c>
      <c r="K17" s="52">
        <f t="shared" si="0"/>
        <v>0</v>
      </c>
      <c r="L17" s="52">
        <f t="shared" si="0"/>
        <v>0</v>
      </c>
      <c r="M17" s="52">
        <f t="shared" si="0"/>
        <v>0</v>
      </c>
      <c r="N17" s="52">
        <f t="shared" si="0"/>
        <v>0</v>
      </c>
      <c r="O17" s="52">
        <f t="shared" si="0"/>
        <v>0</v>
      </c>
      <c r="P17" s="52">
        <f t="shared" si="0"/>
        <v>0</v>
      </c>
      <c r="Q17" s="52">
        <f>$F$9*Q9+$F$10*Q10+$F$11*Q11+$F$12*Q12+$F$13*Q13+$F$14*Q14+$F$15*Q15</f>
        <v>0</v>
      </c>
      <c r="R17" s="52">
        <f>$F$9*R9+$F$10*R10+$F$11*R11+$F$12*R12+$F$13*R13+$F$14*R14+$F$15*R15</f>
        <v>0</v>
      </c>
      <c r="S17" s="21"/>
      <c r="T17" s="67"/>
      <c r="U17" s="67"/>
    </row>
    <row r="18" spans="2:21" ht="18" customHeight="1" x14ac:dyDescent="0.15">
      <c r="B18" s="182" t="s">
        <v>94</v>
      </c>
      <c r="C18" s="183"/>
      <c r="D18" s="183"/>
      <c r="E18" s="184"/>
      <c r="F18" s="59">
        <v>0.8571428571428571</v>
      </c>
      <c r="G18" s="20"/>
      <c r="H18" s="20"/>
      <c r="I18" s="20"/>
      <c r="J18" s="20"/>
      <c r="K18" s="20"/>
      <c r="L18" s="20"/>
      <c r="M18" s="20"/>
      <c r="N18" s="20"/>
      <c r="O18" s="20"/>
      <c r="P18" s="20"/>
      <c r="Q18" s="20"/>
      <c r="R18" s="20"/>
      <c r="S18" s="19"/>
      <c r="T18" s="67"/>
      <c r="U18" s="67"/>
    </row>
    <row r="19" spans="2:21" ht="18" customHeight="1" x14ac:dyDescent="0.15">
      <c r="B19" s="18"/>
      <c r="C19" s="192" t="s">
        <v>95</v>
      </c>
      <c r="D19" s="192"/>
      <c r="E19" s="192"/>
      <c r="F19" s="64"/>
      <c r="G19" s="52">
        <f>IF(G18="",G17,ROUND(G17*6/7,2))</f>
        <v>0</v>
      </c>
      <c r="H19" s="52">
        <f t="shared" ref="H19:Q19" si="1">IF(H18="",H17,ROUND(H17*6/7,2))</f>
        <v>0</v>
      </c>
      <c r="I19" s="52">
        <f t="shared" si="1"/>
        <v>0</v>
      </c>
      <c r="J19" s="52">
        <f t="shared" si="1"/>
        <v>0</v>
      </c>
      <c r="K19" s="52">
        <f t="shared" si="1"/>
        <v>0</v>
      </c>
      <c r="L19" s="52">
        <f>IF(L18="",L17,ROUND(L17*6/7,2))</f>
        <v>0</v>
      </c>
      <c r="M19" s="52">
        <f t="shared" si="1"/>
        <v>0</v>
      </c>
      <c r="N19" s="52">
        <f t="shared" si="1"/>
        <v>0</v>
      </c>
      <c r="O19" s="52">
        <f t="shared" si="1"/>
        <v>0</v>
      </c>
      <c r="P19" s="52">
        <f t="shared" si="1"/>
        <v>0</v>
      </c>
      <c r="Q19" s="52">
        <f t="shared" si="1"/>
        <v>0</v>
      </c>
      <c r="R19" s="52">
        <f>IF(R18="",R17,ROUND(R17*6/7,2))</f>
        <v>0</v>
      </c>
      <c r="S19" s="91">
        <f>SUM(G19:Q19)</f>
        <v>0</v>
      </c>
      <c r="T19" s="73" t="s">
        <v>96</v>
      </c>
      <c r="U19" s="74"/>
    </row>
    <row r="20" spans="2:21" ht="45" customHeight="1" thickBot="1" x14ac:dyDescent="0.2">
      <c r="B20" s="211" t="s">
        <v>97</v>
      </c>
      <c r="C20" s="212"/>
      <c r="D20" s="212"/>
      <c r="E20" s="212"/>
      <c r="F20" s="212"/>
      <c r="G20" s="212"/>
      <c r="H20" s="212"/>
      <c r="I20" s="212"/>
      <c r="J20" s="212"/>
      <c r="K20" s="212"/>
      <c r="L20" s="212"/>
      <c r="M20" s="212"/>
      <c r="N20" s="212"/>
      <c r="O20" s="213"/>
      <c r="P20" s="188" t="s">
        <v>98</v>
      </c>
      <c r="Q20" s="188"/>
      <c r="R20" s="189"/>
      <c r="S20" s="81">
        <f>COUNTIF(G19:Q19,"&gt;0")</f>
        <v>0</v>
      </c>
      <c r="T20" s="74" t="s">
        <v>99</v>
      </c>
      <c r="U20" s="74"/>
    </row>
    <row r="21" spans="2:21" ht="45" customHeight="1" thickBot="1" x14ac:dyDescent="0.2">
      <c r="B21" s="214"/>
      <c r="C21" s="215"/>
      <c r="D21" s="215"/>
      <c r="E21" s="215"/>
      <c r="F21" s="215"/>
      <c r="G21" s="215"/>
      <c r="H21" s="215"/>
      <c r="I21" s="215"/>
      <c r="J21" s="215"/>
      <c r="K21" s="215"/>
      <c r="L21" s="215"/>
      <c r="M21" s="215"/>
      <c r="N21" s="215"/>
      <c r="O21" s="216"/>
      <c r="P21" s="190" t="s">
        <v>100</v>
      </c>
      <c r="Q21" s="190"/>
      <c r="R21" s="191"/>
      <c r="S21" s="82" t="str">
        <f>IF(S20&lt;1,"",S19/S20)</f>
        <v/>
      </c>
      <c r="T21" s="83" t="s">
        <v>101</v>
      </c>
      <c r="U21" s="83"/>
    </row>
    <row r="22" spans="2:21" ht="125.25" customHeight="1" x14ac:dyDescent="0.4">
      <c r="B22" s="217"/>
      <c r="C22" s="218"/>
      <c r="D22" s="218"/>
      <c r="E22" s="218"/>
      <c r="F22" s="218"/>
      <c r="G22" s="218"/>
      <c r="H22" s="218"/>
      <c r="I22" s="218"/>
      <c r="J22" s="218"/>
      <c r="K22" s="218"/>
      <c r="L22" s="218"/>
      <c r="M22" s="218"/>
      <c r="N22" s="218"/>
      <c r="O22" s="219"/>
      <c r="P22" s="179" t="s">
        <v>102</v>
      </c>
      <c r="Q22" s="180"/>
      <c r="R22" s="180"/>
      <c r="S22" s="180"/>
      <c r="T22" s="67"/>
      <c r="U22" s="67"/>
    </row>
    <row r="23" spans="2:21" x14ac:dyDescent="0.4">
      <c r="B23" s="97"/>
      <c r="C23" s="97"/>
      <c r="D23" s="97"/>
      <c r="E23" s="97"/>
      <c r="F23" s="97"/>
      <c r="G23" s="97"/>
      <c r="H23" s="97"/>
      <c r="I23" s="97"/>
      <c r="J23" s="97"/>
      <c r="K23" s="97"/>
      <c r="L23" s="97"/>
      <c r="M23" s="97"/>
      <c r="N23" s="97"/>
      <c r="O23" s="98"/>
    </row>
    <row r="24" spans="2:21" ht="18.75" customHeight="1" x14ac:dyDescent="0.4">
      <c r="B24" s="92" t="s">
        <v>103</v>
      </c>
      <c r="C24" s="80"/>
      <c r="D24" s="80"/>
      <c r="E24" s="80"/>
      <c r="F24" s="80"/>
      <c r="G24" s="80"/>
      <c r="H24" s="80"/>
      <c r="I24" s="80"/>
      <c r="J24" s="80"/>
      <c r="K24" s="80"/>
      <c r="L24" s="80"/>
      <c r="M24" s="80"/>
      <c r="N24" s="80"/>
    </row>
    <row r="25" spans="2:21" ht="6" customHeight="1" thickBot="1" x14ac:dyDescent="0.45">
      <c r="B25" s="80"/>
      <c r="C25" s="80"/>
      <c r="D25" s="80"/>
      <c r="E25" s="80"/>
      <c r="F25" s="80"/>
      <c r="G25" s="80"/>
      <c r="H25" s="80"/>
      <c r="I25" s="80"/>
      <c r="J25" s="80"/>
      <c r="K25" s="80"/>
      <c r="L25" s="80"/>
      <c r="M25" s="80"/>
      <c r="N25" s="80"/>
    </row>
    <row r="26" spans="2:21" ht="13.5" customHeight="1" x14ac:dyDescent="0.4">
      <c r="B26" s="220" t="s">
        <v>104</v>
      </c>
      <c r="C26" s="221"/>
      <c r="D26" s="80"/>
      <c r="E26" s="80"/>
      <c r="F26" s="80"/>
      <c r="G26" s="224" t="s">
        <v>105</v>
      </c>
      <c r="H26" s="225"/>
      <c r="I26" s="80"/>
      <c r="J26" s="226" t="s">
        <v>106</v>
      </c>
      <c r="K26" s="227"/>
      <c r="M26" s="80"/>
      <c r="N26" s="80"/>
    </row>
    <row r="27" spans="2:21" ht="29.25" customHeight="1" thickBot="1" x14ac:dyDescent="0.2">
      <c r="B27" s="222"/>
      <c r="C27" s="223"/>
      <c r="D27" s="85" t="s">
        <v>107</v>
      </c>
      <c r="E27" s="86">
        <v>0.9</v>
      </c>
      <c r="F27" s="85" t="s">
        <v>107</v>
      </c>
      <c r="G27" s="222"/>
      <c r="H27" s="223"/>
      <c r="I27" s="85" t="s">
        <v>108</v>
      </c>
      <c r="J27" s="228">
        <f>B27*E27*G27</f>
        <v>0</v>
      </c>
      <c r="K27" s="229"/>
      <c r="L27" s="99" t="s">
        <v>109</v>
      </c>
      <c r="M27" s="80"/>
      <c r="N27" s="80"/>
    </row>
    <row r="28" spans="2:21" ht="70.5" customHeight="1" x14ac:dyDescent="0.4">
      <c r="B28" s="178" t="s">
        <v>110</v>
      </c>
      <c r="C28" s="178"/>
      <c r="D28" s="178"/>
      <c r="E28" s="178"/>
      <c r="F28" s="178"/>
      <c r="G28" s="178"/>
      <c r="H28" s="178"/>
      <c r="I28" s="178"/>
      <c r="J28" s="178"/>
      <c r="K28" s="178"/>
      <c r="L28" s="178"/>
      <c r="M28" s="178"/>
      <c r="N28" s="178"/>
      <c r="O28" s="178"/>
      <c r="P28" s="178"/>
      <c r="Q28" s="178"/>
      <c r="R28" s="178"/>
      <c r="S28" s="178"/>
    </row>
    <row r="29" spans="2:21" x14ac:dyDescent="0.4">
      <c r="B29" s="80"/>
      <c r="C29" s="80"/>
      <c r="D29" s="80"/>
      <c r="E29" s="80"/>
      <c r="F29" s="80"/>
      <c r="G29" s="80"/>
      <c r="H29" s="80"/>
      <c r="I29" s="80"/>
      <c r="J29" s="80"/>
      <c r="K29" s="80"/>
      <c r="L29" s="80"/>
      <c r="M29" s="80"/>
      <c r="N29" s="80"/>
    </row>
    <row r="30" spans="2:21" x14ac:dyDescent="0.4">
      <c r="B30" s="80"/>
      <c r="C30" s="80"/>
      <c r="D30" s="80"/>
      <c r="E30" s="80"/>
      <c r="F30" s="80"/>
      <c r="G30" s="80"/>
      <c r="H30" s="80"/>
      <c r="I30" s="80"/>
      <c r="J30" s="80"/>
      <c r="K30" s="80"/>
      <c r="L30" s="80"/>
      <c r="M30" s="80"/>
      <c r="N30" s="80"/>
    </row>
    <row r="31" spans="2:21" x14ac:dyDescent="0.4">
      <c r="B31" s="55"/>
      <c r="C31" s="55"/>
      <c r="D31" s="55"/>
      <c r="E31" s="55"/>
      <c r="F31" s="55"/>
      <c r="G31" s="55"/>
      <c r="H31" s="55"/>
      <c r="I31" s="55"/>
      <c r="J31" s="55"/>
      <c r="K31" s="55"/>
      <c r="L31" s="55"/>
      <c r="M31" s="55"/>
      <c r="N31" s="55"/>
      <c r="O31" s="55"/>
      <c r="P31" s="55"/>
      <c r="Q31" s="55"/>
      <c r="R31" s="55"/>
      <c r="S31" s="55"/>
    </row>
  </sheetData>
  <mergeCells count="29">
    <mergeCell ref="S7:S8"/>
    <mergeCell ref="B9:B11"/>
    <mergeCell ref="D12:E12"/>
    <mergeCell ref="D13:E13"/>
    <mergeCell ref="D14:E14"/>
    <mergeCell ref="F7:F8"/>
    <mergeCell ref="B20:O22"/>
    <mergeCell ref="B26:C26"/>
    <mergeCell ref="B27:C27"/>
    <mergeCell ref="G26:H26"/>
    <mergeCell ref="G27:H27"/>
    <mergeCell ref="J26:K26"/>
    <mergeCell ref="J27:K27"/>
    <mergeCell ref="B28:S28"/>
    <mergeCell ref="P22:S22"/>
    <mergeCell ref="A2:T2"/>
    <mergeCell ref="B18:E18"/>
    <mergeCell ref="P7:R7"/>
    <mergeCell ref="P20:R20"/>
    <mergeCell ref="P21:R21"/>
    <mergeCell ref="C17:E17"/>
    <mergeCell ref="C19:E19"/>
    <mergeCell ref="B4:S4"/>
    <mergeCell ref="C9:E9"/>
    <mergeCell ref="C10:E10"/>
    <mergeCell ref="C11:E11"/>
    <mergeCell ref="B12:B15"/>
    <mergeCell ref="C12:C14"/>
    <mergeCell ref="D15:E15"/>
  </mergeCells>
  <phoneticPr fontId="3"/>
  <dataValidations count="1">
    <dataValidation type="list" allowBlank="1" showInputMessage="1" sqref="G18:R18">
      <formula1>"○, "</formula1>
    </dataValidation>
  </dataValidations>
  <printOptions horizontalCentered="1"/>
  <pageMargins left="0.70866141732283472" right="0.70866141732283472" top="0.39370078740157483" bottom="0.39370078740157483" header="0.19685039370078741" footer="0.19685039370078741"/>
  <pageSetup paperSize="9" scale="6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3"/>
  <sheetViews>
    <sheetView showZeros="0" view="pageBreakPreview" zoomScale="98" zoomScaleNormal="90" zoomScaleSheetLayoutView="98" workbookViewId="0">
      <selection activeCell="P25" sqref="P25"/>
    </sheetView>
  </sheetViews>
  <sheetFormatPr defaultColWidth="9" defaultRowHeight="13.5" x14ac:dyDescent="0.4"/>
  <cols>
    <col min="1" max="1" width="5" style="54" customWidth="1"/>
    <col min="2" max="18" width="9" style="54"/>
    <col min="19" max="19" width="10.75" style="54" customWidth="1"/>
    <col min="20" max="21" width="5" style="54" customWidth="1"/>
    <col min="22" max="16384" width="9" style="54"/>
  </cols>
  <sheetData>
    <row r="1" spans="1:23" ht="14.25" x14ac:dyDescent="0.4">
      <c r="A1" s="54" t="s">
        <v>66</v>
      </c>
      <c r="B1" s="65"/>
      <c r="C1" s="65"/>
      <c r="D1" s="66"/>
      <c r="E1" s="65"/>
      <c r="F1" s="65"/>
      <c r="G1" s="65"/>
      <c r="H1" s="67"/>
      <c r="I1" s="67"/>
      <c r="J1" s="67"/>
      <c r="K1" s="67"/>
      <c r="L1" s="67"/>
      <c r="M1" s="67"/>
      <c r="N1" s="67"/>
      <c r="O1" s="67"/>
      <c r="P1" s="67"/>
      <c r="Q1" s="67"/>
      <c r="R1" s="67"/>
      <c r="S1" s="67"/>
      <c r="T1" s="67"/>
      <c r="U1" s="67"/>
    </row>
    <row r="2" spans="1:23" ht="27.75" customHeight="1" x14ac:dyDescent="0.2">
      <c r="A2" s="181" t="s">
        <v>111</v>
      </c>
      <c r="B2" s="181"/>
      <c r="C2" s="181"/>
      <c r="D2" s="181"/>
      <c r="E2" s="181"/>
      <c r="F2" s="181"/>
      <c r="G2" s="181"/>
      <c r="H2" s="181"/>
      <c r="I2" s="181"/>
      <c r="J2" s="181"/>
      <c r="K2" s="181"/>
      <c r="L2" s="181"/>
      <c r="M2" s="181"/>
      <c r="N2" s="181"/>
      <c r="O2" s="181"/>
      <c r="P2" s="181"/>
      <c r="Q2" s="181"/>
      <c r="R2" s="181"/>
      <c r="S2" s="181"/>
      <c r="T2" s="181"/>
      <c r="U2" s="84"/>
    </row>
    <row r="3" spans="1:23" ht="5.25" customHeight="1" x14ac:dyDescent="0.4">
      <c r="B3" s="68"/>
      <c r="C3" s="68"/>
      <c r="D3" s="68"/>
      <c r="E3" s="68"/>
      <c r="F3" s="68"/>
      <c r="G3" s="68"/>
      <c r="H3" s="68"/>
      <c r="I3" s="68"/>
      <c r="J3" s="68"/>
      <c r="K3" s="68"/>
      <c r="L3" s="68"/>
      <c r="M3" s="68"/>
      <c r="N3" s="68"/>
      <c r="O3" s="68"/>
      <c r="P3" s="68"/>
      <c r="Q3" s="68"/>
      <c r="R3" s="68"/>
      <c r="S3" s="67"/>
      <c r="T3" s="68"/>
      <c r="U3" s="68"/>
    </row>
    <row r="4" spans="1:23" ht="78" customHeight="1" x14ac:dyDescent="0.4">
      <c r="B4" s="193" t="s">
        <v>112</v>
      </c>
      <c r="C4" s="193"/>
      <c r="D4" s="193"/>
      <c r="E4" s="193"/>
      <c r="F4" s="193"/>
      <c r="G4" s="193"/>
      <c r="H4" s="193"/>
      <c r="I4" s="193"/>
      <c r="J4" s="193"/>
      <c r="K4" s="193"/>
      <c r="L4" s="193"/>
      <c r="M4" s="193"/>
      <c r="N4" s="193"/>
      <c r="O4" s="193"/>
      <c r="P4" s="193"/>
      <c r="Q4" s="193"/>
      <c r="R4" s="193"/>
      <c r="S4" s="193"/>
      <c r="T4" s="69"/>
      <c r="U4" s="69"/>
    </row>
    <row r="5" spans="1:23" ht="14.25" x14ac:dyDescent="0.15">
      <c r="K5" s="67"/>
      <c r="L5" s="67"/>
      <c r="M5" s="67"/>
      <c r="N5" s="67"/>
      <c r="Q5" s="70"/>
      <c r="R5" s="70"/>
      <c r="S5" s="70"/>
      <c r="W5" s="54" t="s">
        <v>113</v>
      </c>
    </row>
    <row r="6" spans="1:23" ht="18.75" customHeight="1" x14ac:dyDescent="0.4">
      <c r="B6" s="92" t="s">
        <v>114</v>
      </c>
      <c r="C6" s="71"/>
      <c r="D6" s="71"/>
      <c r="E6" s="71"/>
      <c r="F6" s="71"/>
      <c r="G6" s="71"/>
      <c r="H6" s="71"/>
      <c r="I6" s="71"/>
      <c r="J6" s="71"/>
      <c r="K6" s="71"/>
      <c r="L6" s="71"/>
      <c r="M6"/>
      <c r="N6"/>
      <c r="O6"/>
      <c r="P6"/>
      <c r="Q6"/>
      <c r="R6"/>
      <c r="T6" s="72"/>
      <c r="U6" s="72"/>
    </row>
    <row r="7" spans="1:23" x14ac:dyDescent="0.15">
      <c r="B7" s="39"/>
      <c r="C7" s="38"/>
      <c r="D7" s="37"/>
      <c r="E7" s="36"/>
      <c r="F7" s="238" t="s">
        <v>70</v>
      </c>
      <c r="G7" s="75"/>
      <c r="H7" s="76"/>
      <c r="I7" s="76"/>
      <c r="J7" s="78" t="s">
        <v>25</v>
      </c>
      <c r="K7" s="79"/>
      <c r="L7" s="76" t="s">
        <v>26</v>
      </c>
      <c r="M7" s="76"/>
      <c r="N7" s="76"/>
      <c r="O7" s="77"/>
      <c r="P7" s="185">
        <f>K7+1</f>
        <v>1</v>
      </c>
      <c r="Q7" s="186"/>
      <c r="R7" s="187"/>
      <c r="S7" s="230" t="s">
        <v>115</v>
      </c>
      <c r="T7" s="72"/>
      <c r="U7" s="72"/>
    </row>
    <row r="8" spans="1:23" x14ac:dyDescent="0.15">
      <c r="B8" s="35"/>
      <c r="C8" s="34"/>
      <c r="D8" s="33"/>
      <c r="E8" s="32"/>
      <c r="F8" s="239"/>
      <c r="G8" s="30" t="s">
        <v>72</v>
      </c>
      <c r="H8" s="29" t="s">
        <v>73</v>
      </c>
      <c r="I8" s="30" t="s">
        <v>74</v>
      </c>
      <c r="J8" s="29" t="s">
        <v>75</v>
      </c>
      <c r="K8" s="29" t="s">
        <v>76</v>
      </c>
      <c r="L8" s="31" t="s">
        <v>77</v>
      </c>
      <c r="M8" s="30" t="s">
        <v>78</v>
      </c>
      <c r="N8" s="29" t="s">
        <v>79</v>
      </c>
      <c r="O8" s="29" t="s">
        <v>80</v>
      </c>
      <c r="P8" s="30" t="s">
        <v>81</v>
      </c>
      <c r="Q8" s="29" t="s">
        <v>82</v>
      </c>
      <c r="R8" s="29" t="s">
        <v>83</v>
      </c>
      <c r="S8" s="231"/>
      <c r="T8" s="72"/>
      <c r="U8" s="72"/>
    </row>
    <row r="9" spans="1:23" ht="29.25" customHeight="1" x14ac:dyDescent="0.15">
      <c r="B9" s="203" t="s">
        <v>116</v>
      </c>
      <c r="C9" s="194" t="s">
        <v>117</v>
      </c>
      <c r="D9" s="195"/>
      <c r="E9" s="196"/>
      <c r="F9" s="56">
        <v>0.25</v>
      </c>
      <c r="G9" s="49"/>
      <c r="H9" s="49"/>
      <c r="I9" s="49"/>
      <c r="J9" s="49"/>
      <c r="K9" s="49"/>
      <c r="L9" s="49"/>
      <c r="M9" s="49"/>
      <c r="N9" s="49"/>
      <c r="O9" s="49"/>
      <c r="P9" s="49"/>
      <c r="Q9" s="49"/>
      <c r="R9" s="49"/>
      <c r="S9" s="21"/>
      <c r="T9" s="67"/>
      <c r="U9" s="67"/>
    </row>
    <row r="10" spans="1:23" ht="29.25" customHeight="1" x14ac:dyDescent="0.15">
      <c r="B10" s="249"/>
      <c r="C10" s="197" t="s">
        <v>118</v>
      </c>
      <c r="D10" s="198"/>
      <c r="E10" s="199"/>
      <c r="F10" s="57">
        <v>0.5</v>
      </c>
      <c r="G10" s="43"/>
      <c r="H10" s="43"/>
      <c r="I10" s="43"/>
      <c r="J10" s="43"/>
      <c r="K10" s="43"/>
      <c r="L10" s="43"/>
      <c r="M10" s="43"/>
      <c r="N10" s="43"/>
      <c r="O10" s="43"/>
      <c r="P10" s="43"/>
      <c r="Q10" s="43"/>
      <c r="R10" s="43"/>
      <c r="S10" s="21"/>
      <c r="T10" s="67"/>
      <c r="U10" s="67"/>
    </row>
    <row r="11" spans="1:23" ht="29.25" customHeight="1" x14ac:dyDescent="0.15">
      <c r="B11" s="204"/>
      <c r="C11" s="197" t="s">
        <v>119</v>
      </c>
      <c r="D11" s="198"/>
      <c r="E11" s="199"/>
      <c r="F11" s="57">
        <v>0.75</v>
      </c>
      <c r="G11" s="43"/>
      <c r="H11" s="43"/>
      <c r="I11" s="43"/>
      <c r="J11" s="43"/>
      <c r="K11" s="43"/>
      <c r="L11" s="43"/>
      <c r="M11" s="43"/>
      <c r="N11" s="43"/>
      <c r="O11" s="43"/>
      <c r="P11" s="43"/>
      <c r="Q11" s="43"/>
      <c r="R11" s="43"/>
      <c r="S11" s="21"/>
      <c r="T11" s="67"/>
      <c r="U11" s="67"/>
    </row>
    <row r="12" spans="1:23" ht="29.25" customHeight="1" x14ac:dyDescent="0.15">
      <c r="B12" s="205"/>
      <c r="C12" s="200" t="s">
        <v>120</v>
      </c>
      <c r="D12" s="201"/>
      <c r="E12" s="202"/>
      <c r="F12" s="58">
        <v>1</v>
      </c>
      <c r="G12" s="87"/>
      <c r="H12" s="87"/>
      <c r="I12" s="87"/>
      <c r="J12" s="87"/>
      <c r="K12" s="87"/>
      <c r="L12" s="87"/>
      <c r="M12" s="87"/>
      <c r="N12" s="87"/>
      <c r="O12" s="87"/>
      <c r="P12" s="87"/>
      <c r="Q12" s="87"/>
      <c r="R12" s="87"/>
      <c r="S12" s="21"/>
      <c r="T12" s="67"/>
      <c r="U12" s="67"/>
    </row>
    <row r="13" spans="1:23" ht="29.25" customHeight="1" x14ac:dyDescent="0.15">
      <c r="B13" s="203" t="s">
        <v>121</v>
      </c>
      <c r="C13" s="206" t="s">
        <v>89</v>
      </c>
      <c r="D13" s="232" t="s">
        <v>122</v>
      </c>
      <c r="E13" s="233"/>
      <c r="F13" s="59">
        <v>0.25</v>
      </c>
      <c r="G13" s="46"/>
      <c r="H13" s="47"/>
      <c r="I13" s="46"/>
      <c r="J13" s="47"/>
      <c r="K13" s="47"/>
      <c r="L13" s="48"/>
      <c r="M13" s="46"/>
      <c r="N13" s="47"/>
      <c r="O13" s="49"/>
      <c r="P13" s="46"/>
      <c r="Q13" s="47"/>
      <c r="R13" s="47"/>
      <c r="S13" s="21"/>
      <c r="T13" s="67"/>
      <c r="U13" s="67"/>
    </row>
    <row r="14" spans="1:23" ht="29.25" customHeight="1" x14ac:dyDescent="0.15">
      <c r="B14" s="249"/>
      <c r="C14" s="207"/>
      <c r="D14" s="234" t="s">
        <v>123</v>
      </c>
      <c r="E14" s="235"/>
      <c r="F14" s="60">
        <v>0.5</v>
      </c>
      <c r="G14" s="50"/>
      <c r="H14" s="43"/>
      <c r="I14" s="50"/>
      <c r="J14" s="43"/>
      <c r="K14" s="43"/>
      <c r="L14" s="42"/>
      <c r="M14" s="50"/>
      <c r="N14" s="43"/>
      <c r="O14" s="43"/>
      <c r="P14" s="50"/>
      <c r="Q14" s="43"/>
      <c r="R14" s="43"/>
      <c r="S14" s="21"/>
      <c r="T14" s="67"/>
      <c r="U14" s="67"/>
    </row>
    <row r="15" spans="1:23" ht="29.25" customHeight="1" x14ac:dyDescent="0.15">
      <c r="B15" s="204"/>
      <c r="C15" s="207"/>
      <c r="D15" s="234" t="s">
        <v>124</v>
      </c>
      <c r="E15" s="235"/>
      <c r="F15" s="60">
        <v>0.75</v>
      </c>
      <c r="G15" s="50"/>
      <c r="H15" s="43"/>
      <c r="I15" s="50"/>
      <c r="J15" s="43"/>
      <c r="K15" s="43"/>
      <c r="L15" s="42"/>
      <c r="M15" s="50"/>
      <c r="N15" s="43"/>
      <c r="O15" s="43"/>
      <c r="P15" s="50"/>
      <c r="Q15" s="43"/>
      <c r="R15" s="43"/>
      <c r="S15" s="21"/>
      <c r="T15" s="67"/>
      <c r="U15" s="67"/>
    </row>
    <row r="16" spans="1:23" ht="29.25" customHeight="1" x14ac:dyDescent="0.15">
      <c r="B16" s="204"/>
      <c r="C16" s="208"/>
      <c r="D16" s="236" t="s">
        <v>125</v>
      </c>
      <c r="E16" s="237"/>
      <c r="F16" s="61">
        <v>1</v>
      </c>
      <c r="G16" s="51"/>
      <c r="H16" s="45"/>
      <c r="I16" s="51"/>
      <c r="J16" s="45"/>
      <c r="K16" s="45"/>
      <c r="L16" s="44"/>
      <c r="M16" s="51"/>
      <c r="N16" s="45"/>
      <c r="O16" s="45"/>
      <c r="P16" s="51"/>
      <c r="Q16" s="45"/>
      <c r="R16" s="45"/>
      <c r="S16" s="21"/>
      <c r="T16" s="67"/>
      <c r="U16" s="67"/>
    </row>
    <row r="17" spans="2:21" ht="29.25" customHeight="1" x14ac:dyDescent="0.15">
      <c r="B17" s="205"/>
      <c r="C17" s="28" t="s">
        <v>91</v>
      </c>
      <c r="D17" s="209" t="s">
        <v>92</v>
      </c>
      <c r="E17" s="210"/>
      <c r="F17" s="62">
        <v>1</v>
      </c>
      <c r="G17" s="46"/>
      <c r="H17" s="47"/>
      <c r="I17" s="46"/>
      <c r="J17" s="47"/>
      <c r="K17" s="47"/>
      <c r="L17" s="48"/>
      <c r="M17" s="46"/>
      <c r="N17" s="47"/>
      <c r="O17" s="47"/>
      <c r="P17" s="46"/>
      <c r="Q17" s="47"/>
      <c r="R17" s="47"/>
      <c r="S17" s="21"/>
      <c r="T17" s="67"/>
      <c r="U17" s="67"/>
    </row>
    <row r="18" spans="2:21" ht="3.75" customHeight="1" x14ac:dyDescent="0.4">
      <c r="B18" s="27"/>
      <c r="C18" s="26"/>
      <c r="D18" s="25"/>
      <c r="E18" s="25"/>
      <c r="F18" s="63"/>
      <c r="G18" s="24"/>
      <c r="H18" s="23"/>
      <c r="I18" s="23"/>
      <c r="J18" s="23"/>
      <c r="K18" s="23"/>
      <c r="L18" s="23"/>
      <c r="M18" s="23"/>
      <c r="N18" s="23"/>
      <c r="O18" s="23"/>
      <c r="P18" s="23"/>
      <c r="Q18" s="23"/>
      <c r="R18" s="23"/>
      <c r="S18" s="22"/>
      <c r="T18" s="67"/>
      <c r="U18" s="67"/>
    </row>
    <row r="19" spans="2:21" ht="18" customHeight="1" x14ac:dyDescent="0.15">
      <c r="B19" s="18"/>
      <c r="C19" s="192" t="s">
        <v>93</v>
      </c>
      <c r="D19" s="192"/>
      <c r="E19" s="192"/>
      <c r="F19" s="64"/>
      <c r="G19" s="52">
        <f>$F$9*G9+$F$11*G11+$F$10*G10+$F$12*G12+$F$13*G13+$F$14*G14+$F$15*G15+$F$16*G16+$F$17*G17</f>
        <v>0</v>
      </c>
      <c r="H19" s="52">
        <f t="shared" ref="H19:R19" si="0">$F$9*H9+$F$11*H11+$F$10*H10+$F$12*H12+$F$13*H13+$F$14*H14+$F$15*H15+$F$16*H16+$F$17*H17</f>
        <v>0</v>
      </c>
      <c r="I19" s="52">
        <f t="shared" si="0"/>
        <v>0</v>
      </c>
      <c r="J19" s="52">
        <f t="shared" si="0"/>
        <v>0</v>
      </c>
      <c r="K19" s="52">
        <f t="shared" si="0"/>
        <v>0</v>
      </c>
      <c r="L19" s="52">
        <f t="shared" si="0"/>
        <v>0</v>
      </c>
      <c r="M19" s="52">
        <f t="shared" si="0"/>
        <v>0</v>
      </c>
      <c r="N19" s="52">
        <f t="shared" si="0"/>
        <v>0</v>
      </c>
      <c r="O19" s="52">
        <f t="shared" si="0"/>
        <v>0</v>
      </c>
      <c r="P19" s="52">
        <f t="shared" si="0"/>
        <v>0</v>
      </c>
      <c r="Q19" s="52">
        <f t="shared" si="0"/>
        <v>0</v>
      </c>
      <c r="R19" s="52">
        <f t="shared" si="0"/>
        <v>0</v>
      </c>
      <c r="S19" s="21"/>
      <c r="T19" s="67"/>
      <c r="U19" s="67"/>
    </row>
    <row r="20" spans="2:21" ht="18" customHeight="1" x14ac:dyDescent="0.15">
      <c r="B20" s="182" t="s">
        <v>126</v>
      </c>
      <c r="C20" s="183"/>
      <c r="D20" s="183"/>
      <c r="E20" s="184"/>
      <c r="F20" s="59">
        <v>0.8571428571428571</v>
      </c>
      <c r="G20" s="20"/>
      <c r="H20" s="20"/>
      <c r="I20" s="20"/>
      <c r="J20" s="20"/>
      <c r="K20" s="20"/>
      <c r="L20" s="20"/>
      <c r="M20" s="20"/>
      <c r="N20" s="20"/>
      <c r="O20" s="20"/>
      <c r="P20" s="20"/>
      <c r="Q20" s="20"/>
      <c r="R20" s="20"/>
      <c r="S20" s="19"/>
      <c r="T20" s="67"/>
      <c r="U20" s="67"/>
    </row>
    <row r="21" spans="2:21" ht="18" customHeight="1" x14ac:dyDescent="0.15">
      <c r="B21" s="93"/>
      <c r="C21" s="240" t="s">
        <v>95</v>
      </c>
      <c r="D21" s="240"/>
      <c r="E21" s="240"/>
      <c r="F21" s="94"/>
      <c r="G21" s="95">
        <f>IF(G20="",G19,ROUND(G19*6/7,2))</f>
        <v>0</v>
      </c>
      <c r="H21" s="95">
        <f t="shared" ref="H21:R21" si="1">IF(H20="",H19,ROUND(H19*6/7,2))</f>
        <v>0</v>
      </c>
      <c r="I21" s="96">
        <f t="shared" si="1"/>
        <v>0</v>
      </c>
      <c r="J21" s="96">
        <f t="shared" si="1"/>
        <v>0</v>
      </c>
      <c r="K21" s="96">
        <f t="shared" si="1"/>
        <v>0</v>
      </c>
      <c r="L21" s="96">
        <f t="shared" si="1"/>
        <v>0</v>
      </c>
      <c r="M21" s="96">
        <f t="shared" si="1"/>
        <v>0</v>
      </c>
      <c r="N21" s="96">
        <f t="shared" si="1"/>
        <v>0</v>
      </c>
      <c r="O21" s="96">
        <f t="shared" si="1"/>
        <v>0</v>
      </c>
      <c r="P21" s="52">
        <f t="shared" si="1"/>
        <v>0</v>
      </c>
      <c r="Q21" s="52">
        <f t="shared" si="1"/>
        <v>0</v>
      </c>
      <c r="R21" s="52">
        <f t="shared" si="1"/>
        <v>0</v>
      </c>
      <c r="S21" s="53">
        <f>SUM(G21:Q21)</f>
        <v>0</v>
      </c>
      <c r="T21" s="73" t="s">
        <v>96</v>
      </c>
      <c r="U21" s="74"/>
    </row>
    <row r="22" spans="2:21" ht="45" customHeight="1" thickBot="1" x14ac:dyDescent="0.2">
      <c r="B22" s="241" t="s">
        <v>127</v>
      </c>
      <c r="C22" s="242"/>
      <c r="D22" s="242"/>
      <c r="E22" s="242"/>
      <c r="F22" s="242"/>
      <c r="G22" s="242"/>
      <c r="H22" s="242"/>
      <c r="I22" s="242"/>
      <c r="J22" s="242"/>
      <c r="K22" s="242"/>
      <c r="L22" s="242"/>
      <c r="M22" s="242"/>
      <c r="N22" s="242"/>
      <c r="O22" s="243"/>
      <c r="P22" s="188" t="s">
        <v>128</v>
      </c>
      <c r="Q22" s="188"/>
      <c r="R22" s="189"/>
      <c r="S22" s="81">
        <f>COUNTIF(G21:Q21,"&gt;0")</f>
        <v>0</v>
      </c>
      <c r="T22" s="74" t="s">
        <v>99</v>
      </c>
      <c r="U22" s="74"/>
    </row>
    <row r="23" spans="2:21" ht="45" customHeight="1" thickBot="1" x14ac:dyDescent="0.2">
      <c r="B23" s="244"/>
      <c r="C23" s="178"/>
      <c r="D23" s="178"/>
      <c r="E23" s="178"/>
      <c r="F23" s="178"/>
      <c r="G23" s="178"/>
      <c r="H23" s="178"/>
      <c r="I23" s="178"/>
      <c r="J23" s="178"/>
      <c r="K23" s="178"/>
      <c r="L23" s="178"/>
      <c r="M23" s="178"/>
      <c r="N23" s="178"/>
      <c r="O23" s="245"/>
      <c r="P23" s="190" t="s">
        <v>129</v>
      </c>
      <c r="Q23" s="190"/>
      <c r="R23" s="191"/>
      <c r="S23" s="82" t="str">
        <f>IF(S22&lt;1,"",S21/S22)</f>
        <v/>
      </c>
      <c r="T23" s="83" t="s">
        <v>101</v>
      </c>
      <c r="U23" s="83"/>
    </row>
    <row r="24" spans="2:21" ht="126.75" customHeight="1" x14ac:dyDescent="0.4">
      <c r="B24" s="246"/>
      <c r="C24" s="247"/>
      <c r="D24" s="247"/>
      <c r="E24" s="247"/>
      <c r="F24" s="247"/>
      <c r="G24" s="247"/>
      <c r="H24" s="247"/>
      <c r="I24" s="247"/>
      <c r="J24" s="247"/>
      <c r="K24" s="247"/>
      <c r="L24" s="247"/>
      <c r="M24" s="247"/>
      <c r="N24" s="247"/>
      <c r="O24" s="248"/>
      <c r="P24" s="179" t="s">
        <v>130</v>
      </c>
      <c r="Q24" s="180"/>
      <c r="R24" s="180"/>
      <c r="S24" s="180"/>
      <c r="T24" s="67"/>
      <c r="U24" s="67"/>
    </row>
    <row r="25" spans="2:21" x14ac:dyDescent="0.4">
      <c r="B25" s="80"/>
      <c r="C25" s="80"/>
      <c r="D25" s="80"/>
      <c r="E25" s="80"/>
      <c r="F25" s="80"/>
      <c r="G25" s="80"/>
      <c r="H25" s="80"/>
      <c r="I25" s="80"/>
      <c r="J25" s="80"/>
      <c r="K25" s="80"/>
      <c r="L25" s="80"/>
      <c r="M25" s="80"/>
      <c r="N25" s="80"/>
    </row>
    <row r="26" spans="2:21" ht="14.25" x14ac:dyDescent="0.4">
      <c r="B26" s="92" t="s">
        <v>103</v>
      </c>
      <c r="C26" s="80"/>
      <c r="D26" s="80"/>
      <c r="E26" s="80"/>
      <c r="F26" s="80"/>
      <c r="G26" s="80"/>
      <c r="H26" s="80"/>
      <c r="I26" s="80"/>
      <c r="J26" s="80"/>
      <c r="K26" s="80"/>
      <c r="L26" s="80"/>
      <c r="M26" s="80"/>
      <c r="N26" s="80"/>
    </row>
    <row r="27" spans="2:21" ht="6" customHeight="1" thickBot="1" x14ac:dyDescent="0.45">
      <c r="B27" s="80"/>
      <c r="C27" s="80"/>
      <c r="D27" s="80"/>
      <c r="E27" s="80"/>
      <c r="F27" s="80"/>
      <c r="G27" s="80"/>
      <c r="H27" s="80"/>
      <c r="I27" s="80"/>
      <c r="J27" s="80"/>
      <c r="K27" s="80"/>
      <c r="L27" s="80"/>
      <c r="M27" s="80"/>
      <c r="N27" s="80"/>
    </row>
    <row r="28" spans="2:21" ht="13.5" customHeight="1" x14ac:dyDescent="0.4">
      <c r="B28" s="220" t="s">
        <v>104</v>
      </c>
      <c r="C28" s="221"/>
      <c r="D28" s="80"/>
      <c r="E28" s="80"/>
      <c r="F28" s="80"/>
      <c r="G28" s="224" t="s">
        <v>105</v>
      </c>
      <c r="H28" s="225"/>
      <c r="I28" s="80"/>
      <c r="J28" s="226" t="s">
        <v>106</v>
      </c>
      <c r="K28" s="227"/>
      <c r="M28" s="80"/>
      <c r="N28" s="80"/>
    </row>
    <row r="29" spans="2:21" ht="27.75" customHeight="1" thickBot="1" x14ac:dyDescent="0.45">
      <c r="B29" s="222"/>
      <c r="C29" s="223"/>
      <c r="D29" s="85" t="s">
        <v>107</v>
      </c>
      <c r="E29" s="86">
        <v>0.9</v>
      </c>
      <c r="F29" s="85" t="s">
        <v>107</v>
      </c>
      <c r="G29" s="222"/>
      <c r="H29" s="223"/>
      <c r="I29" s="85" t="s">
        <v>108</v>
      </c>
      <c r="J29" s="228">
        <f>B29*E29*G29</f>
        <v>0</v>
      </c>
      <c r="K29" s="229"/>
      <c r="M29" s="80"/>
      <c r="N29" s="80"/>
    </row>
    <row r="30" spans="2:21" ht="71.25" customHeight="1" x14ac:dyDescent="0.4">
      <c r="B30" s="178" t="s">
        <v>110</v>
      </c>
      <c r="C30" s="178"/>
      <c r="D30" s="178"/>
      <c r="E30" s="178"/>
      <c r="F30" s="178"/>
      <c r="G30" s="178"/>
      <c r="H30" s="178"/>
      <c r="I30" s="178"/>
      <c r="J30" s="178"/>
      <c r="K30" s="178"/>
      <c r="L30" s="178"/>
      <c r="M30" s="178"/>
      <c r="N30" s="178"/>
      <c r="O30" s="178"/>
      <c r="P30" s="178"/>
      <c r="Q30" s="178"/>
      <c r="R30" s="178"/>
      <c r="S30" s="178"/>
    </row>
    <row r="31" spans="2:21" x14ac:dyDescent="0.4">
      <c r="B31" s="80"/>
      <c r="C31" s="80"/>
      <c r="D31" s="80"/>
      <c r="E31" s="80"/>
      <c r="F31" s="80"/>
      <c r="G31" s="80"/>
      <c r="H31" s="80"/>
      <c r="I31" s="80"/>
      <c r="J31" s="80"/>
      <c r="K31" s="80"/>
      <c r="L31" s="80"/>
      <c r="M31" s="80"/>
      <c r="N31" s="80"/>
    </row>
    <row r="32" spans="2:21" x14ac:dyDescent="0.4">
      <c r="B32" s="80"/>
      <c r="C32" s="80"/>
      <c r="D32" s="80"/>
      <c r="E32" s="80"/>
      <c r="F32" s="80"/>
      <c r="G32" s="80"/>
      <c r="H32" s="80"/>
      <c r="I32" s="80"/>
      <c r="J32" s="80"/>
      <c r="K32" s="80"/>
      <c r="L32" s="80"/>
      <c r="M32" s="80"/>
      <c r="N32" s="80"/>
    </row>
    <row r="33" spans="2:19" x14ac:dyDescent="0.4">
      <c r="B33" s="55"/>
      <c r="C33" s="55"/>
      <c r="D33" s="55"/>
      <c r="E33" s="55"/>
      <c r="F33" s="55"/>
      <c r="G33" s="55"/>
      <c r="H33" s="55"/>
      <c r="I33" s="55"/>
      <c r="J33" s="55"/>
      <c r="K33" s="55"/>
      <c r="L33" s="55"/>
      <c r="M33" s="55"/>
      <c r="N33" s="55"/>
      <c r="O33" s="55"/>
      <c r="P33" s="55"/>
      <c r="Q33" s="55"/>
      <c r="R33" s="55"/>
      <c r="S33" s="55"/>
    </row>
  </sheetData>
  <mergeCells count="31">
    <mergeCell ref="B30:S30"/>
    <mergeCell ref="A2:T2"/>
    <mergeCell ref="B4:S4"/>
    <mergeCell ref="F7:F8"/>
    <mergeCell ref="P7:R7"/>
    <mergeCell ref="S7:S8"/>
    <mergeCell ref="C11:E11"/>
    <mergeCell ref="P22:R22"/>
    <mergeCell ref="P23:R23"/>
    <mergeCell ref="B13:B17"/>
    <mergeCell ref="C13:C16"/>
    <mergeCell ref="D13:E13"/>
    <mergeCell ref="D15:E15"/>
    <mergeCell ref="D16:E16"/>
    <mergeCell ref="D17:E17"/>
    <mergeCell ref="C12:E12"/>
    <mergeCell ref="P24:S24"/>
    <mergeCell ref="C10:E10"/>
    <mergeCell ref="D14:E14"/>
    <mergeCell ref="B28:C28"/>
    <mergeCell ref="G28:H28"/>
    <mergeCell ref="J28:K28"/>
    <mergeCell ref="B9:B12"/>
    <mergeCell ref="C9:E9"/>
    <mergeCell ref="B29:C29"/>
    <mergeCell ref="G29:H29"/>
    <mergeCell ref="J29:K29"/>
    <mergeCell ref="C19:E19"/>
    <mergeCell ref="B20:E20"/>
    <mergeCell ref="C21:E21"/>
    <mergeCell ref="B22:O24"/>
  </mergeCells>
  <phoneticPr fontId="3"/>
  <dataValidations count="1">
    <dataValidation type="list" allowBlank="1" showInputMessage="1" sqref="G20:R20">
      <formula1>"○, "</formula1>
    </dataValidation>
  </dataValidations>
  <printOptions horizontalCentered="1"/>
  <pageMargins left="0.70866141732283472" right="0.70866141732283472" top="0.39370078740157483" bottom="0.39370078740157483" header="0.19685039370078741" footer="0.19685039370078741"/>
  <pageSetup paperSize="9" scale="63"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43D9B0E4CD612F48935E71BE210227A5" ma:contentTypeVersion="6" ma:contentTypeDescription="新しいドキュメントを作成します。" ma:contentTypeScope="" ma:versionID="783cbac2fcbe4f535a845f3ed2497147">
  <xsd:schema xmlns:xsd="http://www.w3.org/2001/XMLSchema" xmlns:xs="http://www.w3.org/2001/XMLSchema" xmlns:p="http://schemas.microsoft.com/office/2006/metadata/properties" xmlns:ns2="11dfd23a-be7b-4bc8-abed-6fb0cf437b5e" xmlns:ns3="830ff603-3515-4aa9-8e3b-044b2acc6fe4" targetNamespace="http://schemas.microsoft.com/office/2006/metadata/properties" ma:root="true" ma:fieldsID="41f1ec108beef35ace1beeeee0de02d0" ns2:_="" ns3:_="">
    <xsd:import namespace="11dfd23a-be7b-4bc8-abed-6fb0cf437b5e"/>
    <xsd:import namespace="830ff603-3515-4aa9-8e3b-044b2acc6fe4"/>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1dfd23a-be7b-4bc8-abed-6fb0cf437b5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SearchProperties" ma:index="1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30ff603-3515-4aa9-8e3b-044b2acc6fe4" elementFormDefault="qualified">
    <xsd:import namespace="http://schemas.microsoft.com/office/2006/documentManagement/types"/>
    <xsd:import namespace="http://schemas.microsoft.com/office/infopath/2007/PartnerControls"/>
    <xsd:element name="SharedWithUsers" ma:index="11"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A253C5F-B775-4A0F-9F7E-D0826935DFA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1dfd23a-be7b-4bc8-abed-6fb0cf437b5e"/>
    <ds:schemaRef ds:uri="830ff603-3515-4aa9-8e3b-044b2acc6fe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353B88D-1C39-4CA2-A80F-41D637C8AC13}">
  <ds:schemaRefs>
    <ds:schemaRef ds:uri="830ff603-3515-4aa9-8e3b-044b2acc6fe4"/>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11dfd23a-be7b-4bc8-abed-6fb0cf437b5e"/>
    <ds:schemaRef ds:uri="http://www.w3.org/XML/1998/namespace"/>
  </ds:schemaRefs>
</ds:datastoreItem>
</file>

<file path=customXml/itemProps3.xml><?xml version="1.0" encoding="utf-8"?>
<ds:datastoreItem xmlns:ds="http://schemas.openxmlformats.org/officeDocument/2006/customXml" ds:itemID="{521C7AA9-FB7D-48E3-B843-C97D378BF0D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届出様式</vt:lpstr>
      <vt:lpstr>利用延人員数計算シート（通所介護等）</vt:lpstr>
      <vt:lpstr>利用延人員数計算シート（通所リハビリ）</vt:lpstr>
      <vt:lpstr>届出様式!Print_Area</vt:lpstr>
      <vt:lpstr>'利用延人員数計算シート（通所リハビリ）'!Print_Area</vt:lpstr>
      <vt:lpstr>'利用延人員数計算シート（通所介護等）'!Print_Area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川添彰子</dc:creator>
  <cp:keywords/>
  <dc:description/>
  <cp:lastModifiedBy>川添彰子</cp:lastModifiedBy>
  <cp:revision/>
  <dcterms:created xsi:type="dcterms:W3CDTF">2021-01-23T15:32:15Z</dcterms:created>
  <dcterms:modified xsi:type="dcterms:W3CDTF">2024-03-22T08:33:43Z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0x01010043D9B0E4CD612F48935E71BE210227A5</vt:lpwstr>
  </property>
</Properties>
</file>