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1_異動人口調査\R6_異動人口調査\R06.04.01\01_HP公開\"/>
    </mc:Choice>
  </mc:AlternateContent>
  <bookViews>
    <workbookView xWindow="0" yWindow="0" windowWidth="14985" windowHeight="10500" tabRatio="848"/>
  </bookViews>
  <sheets>
    <sheet name="R6.04.01" sheetId="35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5" l="1"/>
  <c r="C9" i="35"/>
  <c r="E9" i="35" s="1"/>
  <c r="I8" i="35"/>
  <c r="F8" i="35"/>
  <c r="D8" i="35"/>
  <c r="C8" i="35"/>
  <c r="E8" i="35" s="1"/>
  <c r="I7" i="35"/>
  <c r="F7" i="35"/>
  <c r="D7" i="35"/>
  <c r="E7" i="35" s="1"/>
  <c r="C7" i="35"/>
  <c r="K6" i="35"/>
  <c r="J6" i="35"/>
  <c r="I6" i="35"/>
  <c r="H6" i="35"/>
  <c r="G6" i="35"/>
  <c r="F6" i="35"/>
  <c r="E6" i="35"/>
  <c r="D6" i="35"/>
  <c r="C6" i="35"/>
</calcChain>
</file>

<file path=xl/sharedStrings.xml><?xml version="1.0" encoding="utf-8"?>
<sst xmlns="http://schemas.openxmlformats.org/spreadsheetml/2006/main" count="19" uniqueCount="19">
  <si>
    <t>区分</t>
    <rPh sb="0" eb="2">
      <t>クブン</t>
    </rPh>
    <phoneticPr fontId="19"/>
  </si>
  <si>
    <t>世帯数</t>
    <rPh sb="0" eb="3">
      <t>セタイスウ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</si>
  <si>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</si>
  <si>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</si>
  <si>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佐世保市異動人口</t>
    <rPh sb="0" eb="4">
      <t>サセボシ</t>
    </rPh>
    <rPh sb="4" eb="6">
      <t>イドウ</t>
    </rPh>
    <rPh sb="6" eb="8">
      <t>ジンコウ</t>
    </rPh>
    <phoneticPr fontId="19"/>
  </si>
  <si>
    <t>項目</t>
    <rPh sb="0" eb="2">
      <t>コウモク</t>
    </rPh>
    <phoneticPr fontId="19"/>
  </si>
  <si>
    <t>今月人口</t>
    <rPh sb="0" eb="2">
      <t>コンゲツ</t>
    </rPh>
    <rPh sb="2" eb="4">
      <t>ジンコウ</t>
    </rPh>
    <phoneticPr fontId="19"/>
  </si>
  <si>
    <t>前月人口</t>
    <rPh sb="0" eb="2">
      <t>ゼンゲツ</t>
    </rPh>
    <rPh sb="2" eb="4">
      <t>ジンコウ</t>
    </rPh>
    <phoneticPr fontId="19"/>
  </si>
  <si>
    <t>増減計</t>
    <rPh sb="0" eb="2">
      <t>ゾウゲン</t>
    </rPh>
    <rPh sb="2" eb="3">
      <t>ケイ</t>
    </rPh>
    <phoneticPr fontId="19"/>
  </si>
  <si>
    <t>増</t>
    <rPh sb="0" eb="1">
      <t>ゾウ</t>
    </rPh>
    <phoneticPr fontId="19"/>
  </si>
  <si>
    <t>減</t>
    <rPh sb="0" eb="1">
      <t>ゲン</t>
    </rPh>
    <phoneticPr fontId="19"/>
  </si>
  <si>
    <t>出生</t>
    <rPh sb="0" eb="2">
      <t>シュッショウ</t>
    </rPh>
    <phoneticPr fontId="19"/>
  </si>
  <si>
    <t>転入</t>
    <rPh sb="0" eb="2">
      <t>テンニュウ</t>
    </rPh>
    <phoneticPr fontId="19"/>
  </si>
  <si>
    <t>死亡</t>
    <rPh sb="0" eb="2">
      <t>シボウ</t>
    </rPh>
    <phoneticPr fontId="19"/>
  </si>
  <si>
    <t>転出</t>
    <rPh sb="0" eb="2">
      <t>テンシュツ</t>
    </rPh>
    <phoneticPr fontId="19"/>
  </si>
  <si>
    <t>人口</t>
    <rPh sb="0" eb="2">
      <t>ジンコウ</t>
    </rPh>
    <phoneticPr fontId="19"/>
  </si>
  <si>
    <t>総数</t>
    <rPh sb="0" eb="1">
      <t>ソウ</t>
    </rPh>
    <rPh sb="1" eb="2">
      <t>スウ</t>
    </rPh>
    <phoneticPr fontId="19"/>
  </si>
  <si>
    <t>（令和2年国勢調査基準）</t>
    <rPh sb="1" eb="3">
      <t>レイワ</t>
    </rPh>
    <rPh sb="4" eb="5">
      <t>ネン</t>
    </rPh>
    <rPh sb="5" eb="7">
      <t>コクセイ</t>
    </rPh>
    <rPh sb="7" eb="9">
      <t>チョウサ</t>
    </rPh>
    <rPh sb="9" eb="11">
      <t>キジュン</t>
    </rPh>
    <phoneticPr fontId="18"/>
  </si>
  <si>
    <t>[令和6年4月1日 現在]</t>
    <rPh sb="1" eb="3">
      <t>レイワ</t>
    </rPh>
    <rPh sb="4" eb="5">
      <t>ネン</t>
    </rPh>
    <rPh sb="6" eb="7">
      <t>ガツ</t>
    </rPh>
    <rPh sb="8" eb="9">
      <t>ニチ</t>
    </rPh>
    <rPh sb="10" eb="12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</si>
</sst>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&quot;△ &quot;#,##0_ "/>
    <numFmt numFmtId="177" formatCode="&quot;［&quot;[$-411]gee\.mm\.dd&quot; 現在］&quot;;@"/>
    <numFmt numFmtId="178" formatCode="&quot;（平成&quot;0&quot;年国勢調査基準）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1"/>
      <name val="游ゴシック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52">
    <xf numFmtId="0" fontId="0" fillId="0" borderId="0" xfId="0">
      <alignment vertical="center"/>
    </xf>
    <xf numFmtId="176" fontId="22" fillId="0" borderId="0" xfId="47" applyNumberFormat="1" applyFont="1" applyAlignment="1">
      <alignment vertical="center"/>
    </xf>
    <xf numFmtId="176" fontId="21" fillId="0" borderId="0" xfId="47" applyNumberFormat="1" applyFont="1" applyAlignment="1">
      <alignment horizontal="center" vertical="center"/>
    </xf>
    <xf numFmtId="176" fontId="21" fillId="33" borderId="21" xfId="47" applyNumberFormat="1" applyFont="1" applyFill="1" applyBorder="1" applyAlignment="1">
      <alignment horizontal="center" vertical="center"/>
    </xf>
    <xf numFmtId="176" fontId="21" fillId="33" borderId="15" xfId="47" applyNumberFormat="1" applyFont="1" applyFill="1" applyBorder="1" applyAlignment="1">
      <alignment vertical="center"/>
    </xf>
    <xf numFmtId="176" fontId="21" fillId="33" borderId="24" xfId="47" applyNumberFormat="1" applyFont="1" applyFill="1" applyBorder="1" applyAlignment="1">
      <alignment vertical="center"/>
    </xf>
    <xf numFmtId="176" fontId="21" fillId="33" borderId="0" xfId="47" applyNumberFormat="1" applyFont="1" applyFill="1" applyBorder="1" applyAlignment="1">
      <alignment vertical="center"/>
    </xf>
    <xf numFmtId="176" fontId="21" fillId="0" borderId="0" xfId="47" applyNumberFormat="1" applyFont="1" applyFill="1" applyAlignment="1">
      <alignment vertical="center"/>
    </xf>
    <xf numFmtId="176" fontId="21" fillId="0" borderId="0" xfId="47" applyNumberFormat="1" applyFont="1" applyAlignment="1">
      <alignment vertical="center"/>
    </xf>
    <xf numFmtId="176" fontId="21" fillId="0" borderId="21" xfId="47" applyNumberFormat="1" applyFont="1" applyFill="1" applyBorder="1" applyAlignment="1">
      <alignment horizontal="center" vertical="center"/>
    </xf>
    <xf numFmtId="176" fontId="21" fillId="0" borderId="15" xfId="47" applyNumberFormat="1" applyFont="1" applyFill="1" applyBorder="1" applyAlignment="1">
      <alignment vertical="center"/>
    </xf>
    <xf numFmtId="176" fontId="21" fillId="0" borderId="25" xfId="47" applyNumberFormat="1" applyFont="1" applyFill="1" applyBorder="1" applyAlignment="1">
      <alignment vertical="center"/>
    </xf>
    <xf numFmtId="176" fontId="21" fillId="0" borderId="26" xfId="47" applyNumberFormat="1" applyFont="1" applyFill="1" applyBorder="1" applyAlignment="1">
      <alignment vertical="center"/>
    </xf>
    <xf numFmtId="0" fontId="20" fillId="0" borderId="27" xfId="47" applyFont="1" applyFill="1" applyBorder="1" applyAlignment="1">
      <alignment horizontal="center" vertical="center"/>
    </xf>
    <xf numFmtId="176" fontId="21" fillId="0" borderId="17" xfId="47" applyNumberFormat="1" applyFont="1" applyFill="1" applyBorder="1" applyAlignment="1">
      <alignment vertical="center"/>
    </xf>
    <xf numFmtId="176" fontId="21" fillId="0" borderId="10" xfId="47" applyNumberFormat="1" applyFont="1" applyFill="1" applyBorder="1" applyAlignment="1">
      <alignment vertical="center"/>
    </xf>
    <xf numFmtId="176" fontId="21" fillId="35" borderId="28" xfId="47" applyNumberFormat="1" applyFont="1" applyFill="1" applyBorder="1" applyAlignment="1">
      <alignment vertical="center"/>
    </xf>
    <xf numFmtId="176" fontId="21" fillId="35" borderId="29" xfId="47" applyNumberFormat="1" applyFont="1" applyFill="1" applyBorder="1" applyAlignment="1">
      <alignment vertical="center"/>
    </xf>
    <xf numFmtId="176" fontId="21" fillId="35" borderId="17" xfId="47" applyNumberFormat="1" applyFont="1" applyFill="1" applyBorder="1" applyAlignment="1">
      <alignment vertical="center"/>
    </xf>
    <xf numFmtId="176" fontId="22" fillId="0" borderId="0" xfId="47" applyNumberFormat="1" applyFont="1" applyAlignment="1">
      <alignment horizontal="center" vertical="center"/>
    </xf>
    <xf numFmtId="176" fontId="21" fillId="33" borderId="11" xfId="47" applyNumberFormat="1" applyFont="1" applyFill="1" applyBorder="1" applyAlignment="1">
      <alignment vertical="center"/>
    </xf>
    <xf numFmtId="176" fontId="21" fillId="0" borderId="14" xfId="47" applyNumberFormat="1" applyFont="1" applyFill="1" applyBorder="1" applyAlignment="1">
      <alignment vertical="center"/>
    </xf>
    <xf numFmtId="176" fontId="21" fillId="33" borderId="25" xfId="47" applyNumberFormat="1" applyFont="1" applyFill="1" applyBorder="1" applyAlignment="1">
      <alignment vertical="center"/>
    </xf>
    <xf numFmtId="176" fontId="22" fillId="0" borderId="0" xfId="47" applyNumberFormat="1" applyFont="1" applyFill="1" applyAlignment="1">
      <alignment vertical="center"/>
    </xf>
    <xf numFmtId="176" fontId="21" fillId="0" borderId="0" xfId="47" applyNumberFormat="1" applyFont="1" applyFill="1" applyBorder="1" applyAlignment="1">
      <alignment vertical="center"/>
    </xf>
    <xf numFmtId="176" fontId="21" fillId="0" borderId="12" xfId="47" applyNumberFormat="1" applyFont="1" applyFill="1" applyBorder="1" applyAlignment="1">
      <alignment vertical="center"/>
    </xf>
    <xf numFmtId="176" fontId="21" fillId="0" borderId="13" xfId="47" applyNumberFormat="1" applyFont="1" applyFill="1" applyBorder="1" applyAlignment="1">
      <alignment vertical="center"/>
    </xf>
    <xf numFmtId="176" fontId="21" fillId="34" borderId="10" xfId="47" applyNumberFormat="1" applyFont="1" applyFill="1" applyBorder="1" applyAlignment="1">
      <alignment horizontal="center" vertical="center"/>
    </xf>
    <xf numFmtId="176" fontId="21" fillId="34" borderId="16" xfId="47" applyNumberFormat="1" applyFont="1" applyFill="1" applyBorder="1" applyAlignment="1">
      <alignment horizontal="center" vertical="center"/>
    </xf>
    <xf numFmtId="0" fontId="21" fillId="34" borderId="10" xfId="47" applyFont="1" applyFill="1" applyBorder="1" applyAlignment="1">
      <alignment horizontal="center" vertical="center"/>
    </xf>
    <xf numFmtId="176" fontId="21" fillId="34" borderId="17" xfId="47" applyNumberFormat="1" applyFont="1" applyFill="1" applyBorder="1" applyAlignment="1">
      <alignment horizontal="center" vertical="center"/>
    </xf>
    <xf numFmtId="176" fontId="21" fillId="34" borderId="20" xfId="47" applyNumberFormat="1" applyFont="1" applyFill="1" applyBorder="1" applyAlignment="1">
      <alignment horizontal="center" vertical="center"/>
    </xf>
    <xf numFmtId="0" fontId="20" fillId="34" borderId="20" xfId="47" applyFont="1" applyFill="1" applyBorder="1" applyAlignment="1">
      <alignment horizontal="center" vertical="center"/>
    </xf>
    <xf numFmtId="178" fontId="21" fillId="0" borderId="0" xfId="47" applyNumberFormat="1" applyFont="1" applyBorder="1" applyAlignment="1">
      <alignment horizontal="right" vertical="center"/>
    </xf>
    <xf numFmtId="178" fontId="20" fillId="0" borderId="0" xfId="47" applyNumberFormat="1" applyFont="1" applyBorder="1" applyAlignment="1">
      <alignment horizontal="right" vertical="center"/>
    </xf>
    <xf numFmtId="176" fontId="23" fillId="0" borderId="0" xfId="47" applyNumberFormat="1" applyFont="1" applyAlignment="1">
      <alignment horizontal="left" vertical="center"/>
    </xf>
    <xf numFmtId="0" fontId="24" fillId="0" borderId="0" xfId="47" applyFont="1" applyAlignment="1">
      <alignment vertical="center"/>
    </xf>
    <xf numFmtId="0" fontId="20" fillId="0" borderId="0" xfId="47" applyAlignment="1"/>
    <xf numFmtId="0" fontId="24" fillId="0" borderId="12" xfId="47" applyFont="1" applyBorder="1" applyAlignment="1">
      <alignment vertical="center"/>
    </xf>
    <xf numFmtId="0" fontId="20" fillId="0" borderId="12" xfId="47" applyBorder="1" applyAlignment="1"/>
    <xf numFmtId="177" fontId="21" fillId="0" borderId="0" xfId="47" applyNumberFormat="1" applyFont="1" applyAlignment="1">
      <alignment horizontal="center"/>
    </xf>
    <xf numFmtId="0" fontId="20" fillId="0" borderId="0" xfId="47" applyFont="1" applyAlignment="1">
      <alignment horizontal="center"/>
    </xf>
    <xf numFmtId="0" fontId="20" fillId="0" borderId="12" xfId="47" applyFont="1" applyBorder="1" applyAlignment="1">
      <alignment horizontal="center"/>
    </xf>
    <xf numFmtId="176" fontId="21" fillId="34" borderId="18" xfId="47" applyNumberFormat="1" applyFont="1" applyFill="1" applyBorder="1" applyAlignment="1">
      <alignment horizontal="center" vertical="center"/>
    </xf>
    <xf numFmtId="0" fontId="20" fillId="0" borderId="20" xfId="47" applyBorder="1" applyAlignment="1">
      <alignment horizontal="center" vertical="center"/>
    </xf>
    <xf numFmtId="0" fontId="20" fillId="0" borderId="22" xfId="47" applyBorder="1" applyAlignment="1">
      <alignment horizontal="center" vertical="center"/>
    </xf>
    <xf numFmtId="176" fontId="21" fillId="34" borderId="19" xfId="47" applyNumberFormat="1" applyFont="1" applyFill="1" applyBorder="1" applyAlignment="1">
      <alignment horizontal="center" vertical="center"/>
    </xf>
    <xf numFmtId="0" fontId="20" fillId="0" borderId="21" xfId="47" applyBorder="1" applyAlignment="1">
      <alignment horizontal="center" vertical="center"/>
    </xf>
    <xf numFmtId="0" fontId="20" fillId="0" borderId="23" xfId="47" applyBorder="1" applyAlignment="1">
      <alignment horizontal="center" vertical="center"/>
    </xf>
    <xf numFmtId="0" fontId="21" fillId="34" borderId="17" xfId="47" applyFont="1" applyFill="1" applyBorder="1" applyAlignment="1">
      <alignment horizontal="center" vertical="center"/>
    </xf>
    <xf numFmtId="176" fontId="21" fillId="34" borderId="10" xfId="47" applyNumberFormat="1" applyFont="1" applyFill="1" applyBorder="1" applyAlignment="1">
      <alignment horizontal="center" vertical="center"/>
    </xf>
    <xf numFmtId="0" fontId="21" fillId="34" borderId="16" xfId="47" applyFont="1" applyFill="1" applyBorder="1" applyAlignment="1">
      <alignment horizontal="center"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4" xfId="44"/>
    <cellStyle name="桁区切り 2 4 2 2 2" xfId="45"/>
    <cellStyle name="桁区切り 2 4 4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4" xfId="47"/>
    <cellStyle name="標準 2 5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288;&#32113;&#35336;/01_&#32113;&#35336;&#35519;&#26619;/02_&#24066;&#32113;&#35336;/01_&#30064;&#21205;&#20154;&#21475;&#35519;&#26619;/R6_&#30064;&#21205;&#20154;&#21475;&#35519;&#26619;/R06.04.01/03_&#32207;&#21209;&#35506;&#12539;&#31192;&#26360;&#35506;/&#12304;&#25512;&#35336;&#20154;&#21475;&#31639;&#20986;&#12471;&#12540;&#12488;&#12305;&#65288;R6.4.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今月分】貼付シート"/>
      <sheetName val="②前月→今月差分集計"/>
      <sheetName val="③ベース+差分→今月算出"/>
      <sheetName val="④町別推計人口【秘匿なし】"/>
      <sheetName val="⑥町別人口（推計人口）【秘匿あり】秘書課・総務課用"/>
      <sheetName val="⑦異動人口（支所別）"/>
      <sheetName val="⑧異動人口（ＨＰ用）"/>
      <sheetName val="【加工用】秘匿無し町別"/>
      <sheetName val="人口0の町"/>
    </sheetNames>
    <sheetDataSet>
      <sheetData sheetId="0"/>
      <sheetData sheetId="1"/>
      <sheetData sheetId="2">
        <row r="315">
          <cell r="B315">
            <v>102829</v>
          </cell>
          <cell r="C315">
            <v>232268</v>
          </cell>
          <cell r="D315">
            <v>110096</v>
          </cell>
          <cell r="E315">
            <v>122172</v>
          </cell>
          <cell r="M315">
            <v>102670</v>
          </cell>
          <cell r="N315">
            <v>230873</v>
          </cell>
          <cell r="O315">
            <v>109352</v>
          </cell>
          <cell r="P315">
            <v>121521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115" zoomScaleNormal="115" workbookViewId="0">
      <selection activeCell="C11" sqref="C11"/>
    </sheetView>
  </sheetViews>
  <sheetFormatPr defaultColWidth="8.125" defaultRowHeight="30" customHeight="1" x14ac:dyDescent="0.4"/>
  <cols>
    <col min="1" max="1" width="9.625" style="19" customWidth="1"/>
    <col min="2" max="2" width="6.625" style="19" customWidth="1"/>
    <col min="3" max="11" width="11.625" style="1" customWidth="1"/>
    <col min="12" max="16384" width="8.125" style="1"/>
  </cols>
  <sheetData>
    <row r="1" spans="1:12" ht="30" customHeight="1" x14ac:dyDescent="0.4">
      <c r="A1" s="35" t="s">
        <v>4</v>
      </c>
      <c r="B1" s="36"/>
      <c r="C1" s="36"/>
      <c r="D1" s="36"/>
      <c r="E1" s="36"/>
      <c r="F1" s="36"/>
      <c r="G1" s="36"/>
      <c r="H1" s="37"/>
      <c r="I1" s="37"/>
      <c r="J1" s="40" t="s">
        <v>18</v>
      </c>
      <c r="K1" s="41"/>
    </row>
    <row r="2" spans="1:12" ht="30" customHeight="1" x14ac:dyDescent="0.4">
      <c r="A2" s="38"/>
      <c r="B2" s="38"/>
      <c r="C2" s="38"/>
      <c r="D2" s="38"/>
      <c r="E2" s="38"/>
      <c r="F2" s="38"/>
      <c r="G2" s="38"/>
      <c r="H2" s="39"/>
      <c r="I2" s="39"/>
      <c r="J2" s="42"/>
      <c r="K2" s="42"/>
    </row>
    <row r="3" spans="1:12" s="2" customFormat="1" ht="15" customHeight="1" x14ac:dyDescent="0.4">
      <c r="A3" s="43" t="s">
        <v>5</v>
      </c>
      <c r="B3" s="46" t="s">
        <v>0</v>
      </c>
      <c r="C3" s="30" t="s">
        <v>6</v>
      </c>
      <c r="D3" s="50" t="s">
        <v>7</v>
      </c>
      <c r="E3" s="28" t="s">
        <v>8</v>
      </c>
      <c r="F3" s="30"/>
      <c r="G3" s="29"/>
      <c r="H3" s="29"/>
      <c r="I3" s="29"/>
      <c r="J3" s="29"/>
      <c r="K3" s="29"/>
    </row>
    <row r="4" spans="1:12" s="2" customFormat="1" ht="15" customHeight="1" x14ac:dyDescent="0.4">
      <c r="A4" s="44"/>
      <c r="B4" s="47"/>
      <c r="C4" s="49"/>
      <c r="D4" s="29"/>
      <c r="E4" s="51"/>
      <c r="F4" s="28" t="s">
        <v>9</v>
      </c>
      <c r="G4" s="30"/>
      <c r="H4" s="29"/>
      <c r="I4" s="28" t="s">
        <v>10</v>
      </c>
      <c r="J4" s="30"/>
      <c r="K4" s="29"/>
    </row>
    <row r="5" spans="1:12" s="2" customFormat="1" ht="30" customHeight="1" x14ac:dyDescent="0.4">
      <c r="A5" s="45"/>
      <c r="B5" s="48"/>
      <c r="C5" s="49"/>
      <c r="D5" s="29"/>
      <c r="E5" s="51"/>
      <c r="F5" s="29"/>
      <c r="G5" s="27" t="s">
        <v>11</v>
      </c>
      <c r="H5" s="27" t="s">
        <v>12</v>
      </c>
      <c r="I5" s="29"/>
      <c r="J5" s="27" t="s">
        <v>13</v>
      </c>
      <c r="K5" s="27" t="s">
        <v>14</v>
      </c>
    </row>
    <row r="6" spans="1:12" s="8" customFormat="1" ht="30" customHeight="1" x14ac:dyDescent="0.4">
      <c r="A6" s="31" t="s">
        <v>15</v>
      </c>
      <c r="B6" s="3" t="s">
        <v>16</v>
      </c>
      <c r="C6" s="4">
        <f>'[1]③ベース+差分→今月算出'!N315</f>
        <v>230873</v>
      </c>
      <c r="D6" s="4">
        <f>'[1]③ベース+差分→今月算出'!C315</f>
        <v>232268</v>
      </c>
      <c r="E6" s="20">
        <f>C6-D6</f>
        <v>-1395</v>
      </c>
      <c r="F6" s="5">
        <f>SUM(G6:H6)</f>
        <v>2161</v>
      </c>
      <c r="G6" s="6">
        <f>SUM(G7:G8)</f>
        <v>102</v>
      </c>
      <c r="H6" s="4">
        <f>SUM(H7:H8)</f>
        <v>2059</v>
      </c>
      <c r="I6" s="22">
        <f>SUM(J6:K6)</f>
        <v>3556</v>
      </c>
      <c r="J6" s="6">
        <f>SUM(J7:J8)</f>
        <v>308</v>
      </c>
      <c r="K6" s="4">
        <f>SUM(K7:K8)</f>
        <v>3248</v>
      </c>
      <c r="L6" s="7"/>
    </row>
    <row r="7" spans="1:12" s="8" customFormat="1" ht="30" customHeight="1" x14ac:dyDescent="0.4">
      <c r="A7" s="32"/>
      <c r="B7" s="9" t="s">
        <v>2</v>
      </c>
      <c r="C7" s="10">
        <f>'[1]③ベース+差分→今月算出'!O315</f>
        <v>109352</v>
      </c>
      <c r="D7" s="10">
        <f>'[1]③ベース+差分→今月算出'!D315</f>
        <v>110096</v>
      </c>
      <c r="E7" s="21">
        <f>C7-D7</f>
        <v>-744</v>
      </c>
      <c r="F7" s="11">
        <f>SUM(G7:H7)</f>
        <v>1260</v>
      </c>
      <c r="G7" s="24">
        <v>55</v>
      </c>
      <c r="H7" s="10">
        <v>1205</v>
      </c>
      <c r="I7" s="11">
        <f>SUM(J7:K7)</f>
        <v>2004</v>
      </c>
      <c r="J7" s="24">
        <v>146</v>
      </c>
      <c r="K7" s="10">
        <v>1858</v>
      </c>
      <c r="L7" s="7"/>
    </row>
    <row r="8" spans="1:12" s="8" customFormat="1" ht="30" customHeight="1" x14ac:dyDescent="0.4">
      <c r="A8" s="32"/>
      <c r="B8" s="9" t="s">
        <v>3</v>
      </c>
      <c r="C8" s="10">
        <f>'[1]③ベース+差分→今月算出'!P315</f>
        <v>121521</v>
      </c>
      <c r="D8" s="10">
        <f>'[1]③ベース+差分→今月算出'!E315</f>
        <v>122172</v>
      </c>
      <c r="E8" s="21">
        <f>C8-D8</f>
        <v>-651</v>
      </c>
      <c r="F8" s="12">
        <f>SUM(G8:H8)</f>
        <v>901</v>
      </c>
      <c r="G8" s="25">
        <v>47</v>
      </c>
      <c r="H8" s="26">
        <v>854</v>
      </c>
      <c r="I8" s="12">
        <f>SUM(J8:K8)</f>
        <v>1552</v>
      </c>
      <c r="J8" s="25">
        <v>162</v>
      </c>
      <c r="K8" s="26">
        <v>1390</v>
      </c>
      <c r="L8" s="7"/>
    </row>
    <row r="9" spans="1:12" s="8" customFormat="1" ht="30" customHeight="1" x14ac:dyDescent="0.4">
      <c r="A9" s="27" t="s">
        <v>1</v>
      </c>
      <c r="B9" s="13"/>
      <c r="C9" s="14">
        <f>'[1]③ベース+差分→今月算出'!M315</f>
        <v>102670</v>
      </c>
      <c r="D9" s="14">
        <f>'[1]③ベース+差分→今月算出'!B315</f>
        <v>102829</v>
      </c>
      <c r="E9" s="15">
        <f>C9-D9</f>
        <v>-159</v>
      </c>
      <c r="F9" s="16"/>
      <c r="G9" s="17"/>
      <c r="H9" s="17"/>
      <c r="I9" s="16"/>
      <c r="J9" s="17"/>
      <c r="K9" s="18"/>
      <c r="L9" s="7"/>
    </row>
    <row r="10" spans="1:12" s="8" customFormat="1" ht="30" customHeight="1" x14ac:dyDescent="0.4">
      <c r="A10" s="33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7"/>
    </row>
    <row r="12" spans="1:12" ht="30" customHeight="1" x14ac:dyDescent="0.4">
      <c r="F12" s="23"/>
    </row>
  </sheetData>
  <mergeCells count="14">
    <mergeCell ref="I4:I5"/>
    <mergeCell ref="J4:K4"/>
    <mergeCell ref="A6:A8"/>
    <mergeCell ref="A10:K10"/>
    <mergeCell ref="A1:I2"/>
    <mergeCell ref="J1:K2"/>
    <mergeCell ref="A3:A5"/>
    <mergeCell ref="B3:B5"/>
    <mergeCell ref="C3:C5"/>
    <mergeCell ref="D3:D5"/>
    <mergeCell ref="E3:E5"/>
    <mergeCell ref="F3:K3"/>
    <mergeCell ref="F4:F5"/>
    <mergeCell ref="G4:H4"/>
  </mergeCells>
  <phoneticPr fontId="18"/>
  <printOptions horizontalCentered="1" verticalCentered="1"/>
  <pageMargins left="0" right="0" top="0" bottom="0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R6.04.01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吉田隆之</dc:creator>
  <cp:lastModifiedBy>admin</cp:lastModifiedBy>
  <cp:lastPrinted>2023-08-08T03:33:41Z</cp:lastPrinted>
  <dcterms:created xsi:type="dcterms:W3CDTF">2022-03-02T23:30:17Z</dcterms:created>
  <dcterms:modified xsi:type="dcterms:W3CDTF">2024-04-04T00:43:53Z</dcterms:modified>
</cp:coreProperties>
</file>