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1_異動人口調査\R6_異動人口調査\R06.04.01\01_HP公開\"/>
    </mc:Choice>
  </mc:AlternateContent>
  <bookViews>
    <workbookView xWindow="0" yWindow="0" windowWidth="18195" windowHeight="10500" tabRatio="773"/>
  </bookViews>
  <sheets>
    <sheet name="R6.04.01" sheetId="31" r:id="rId1"/>
  </sheets>
  <externalReferences>
    <externalReference r:id="rId2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4" i="31" l="1"/>
  <c r="J24" i="31"/>
  <c r="N24" i="31" s="1"/>
  <c r="I24" i="31"/>
  <c r="H24" i="31"/>
  <c r="L24" i="31" s="1"/>
  <c r="G24" i="31"/>
  <c r="K24" i="31" s="1"/>
  <c r="J23" i="31"/>
  <c r="N23" i="31" s="1"/>
  <c r="I23" i="31"/>
  <c r="M23" i="31" s="1"/>
  <c r="H23" i="31"/>
  <c r="L23" i="31" s="1"/>
  <c r="G23" i="31"/>
  <c r="K23" i="31" s="1"/>
  <c r="J22" i="31"/>
  <c r="N22" i="31" s="1"/>
  <c r="I22" i="31"/>
  <c r="M22" i="31" s="1"/>
  <c r="H22" i="31"/>
  <c r="L22" i="31" s="1"/>
  <c r="G22" i="31"/>
  <c r="K22" i="31" s="1"/>
  <c r="J21" i="31"/>
  <c r="N21" i="31" s="1"/>
  <c r="I21" i="31"/>
  <c r="M21" i="31" s="1"/>
  <c r="H21" i="31"/>
  <c r="L21" i="31" s="1"/>
  <c r="G21" i="31"/>
  <c r="K21" i="31" s="1"/>
  <c r="J20" i="31"/>
  <c r="N20" i="31" s="1"/>
  <c r="I20" i="31"/>
  <c r="M20" i="31" s="1"/>
  <c r="H20" i="31"/>
  <c r="L20" i="31" s="1"/>
  <c r="G20" i="31"/>
  <c r="K20" i="31" s="1"/>
  <c r="J19" i="31"/>
  <c r="N19" i="31" s="1"/>
  <c r="I19" i="31"/>
  <c r="M19" i="31" s="1"/>
  <c r="H19" i="31"/>
  <c r="L19" i="31" s="1"/>
  <c r="G19" i="31"/>
  <c r="K19" i="31" s="1"/>
  <c r="J18" i="31"/>
  <c r="N18" i="31" s="1"/>
  <c r="I18" i="31"/>
  <c r="M18" i="31" s="1"/>
  <c r="H18" i="31"/>
  <c r="L18" i="31" s="1"/>
  <c r="G18" i="31"/>
  <c r="K18" i="31" s="1"/>
  <c r="J17" i="31"/>
  <c r="N17" i="31" s="1"/>
  <c r="I17" i="31"/>
  <c r="M17" i="31" s="1"/>
  <c r="H17" i="31"/>
  <c r="L17" i="31" s="1"/>
  <c r="G17" i="31"/>
  <c r="K17" i="31" s="1"/>
  <c r="J16" i="31"/>
  <c r="N16" i="31" s="1"/>
  <c r="I16" i="31"/>
  <c r="M16" i="31" s="1"/>
  <c r="H16" i="31"/>
  <c r="L16" i="31" s="1"/>
  <c r="G16" i="31"/>
  <c r="K16" i="31" s="1"/>
  <c r="J15" i="31"/>
  <c r="N15" i="31" s="1"/>
  <c r="I15" i="31"/>
  <c r="M15" i="31" s="1"/>
  <c r="H15" i="31"/>
  <c r="L15" i="31" s="1"/>
  <c r="G15" i="31"/>
  <c r="K15" i="31" s="1"/>
  <c r="J14" i="31"/>
  <c r="N14" i="31" s="1"/>
  <c r="I14" i="31"/>
  <c r="M14" i="31" s="1"/>
  <c r="H14" i="31"/>
  <c r="L14" i="31" s="1"/>
  <c r="G14" i="31"/>
  <c r="K14" i="31" s="1"/>
  <c r="J13" i="31"/>
  <c r="N13" i="31" s="1"/>
  <c r="I13" i="31"/>
  <c r="M13" i="31" s="1"/>
  <c r="H13" i="31"/>
  <c r="L13" i="31" s="1"/>
  <c r="G13" i="31"/>
  <c r="K13" i="31" s="1"/>
  <c r="J12" i="31"/>
  <c r="N12" i="31" s="1"/>
  <c r="I12" i="31"/>
  <c r="M12" i="31" s="1"/>
  <c r="H12" i="31"/>
  <c r="L12" i="31" s="1"/>
  <c r="G12" i="31"/>
  <c r="K12" i="31" s="1"/>
  <c r="J11" i="31"/>
  <c r="N11" i="31" s="1"/>
  <c r="I11" i="31"/>
  <c r="M11" i="31" s="1"/>
  <c r="H11" i="31"/>
  <c r="L11" i="31" s="1"/>
  <c r="G11" i="31"/>
  <c r="K11" i="31" s="1"/>
  <c r="M10" i="31"/>
  <c r="J10" i="31"/>
  <c r="N10" i="31" s="1"/>
  <c r="I10" i="31"/>
  <c r="H10" i="31"/>
  <c r="L10" i="31" s="1"/>
  <c r="G10" i="31"/>
  <c r="K10" i="31" s="1"/>
  <c r="J9" i="31"/>
  <c r="N9" i="31" s="1"/>
  <c r="I9" i="31"/>
  <c r="M9" i="31" s="1"/>
  <c r="H9" i="31"/>
  <c r="L9" i="31" s="1"/>
  <c r="G9" i="31"/>
  <c r="K9" i="31" s="1"/>
  <c r="J8" i="31"/>
  <c r="N8" i="31" s="1"/>
  <c r="I8" i="31"/>
  <c r="M8" i="31" s="1"/>
  <c r="H8" i="31"/>
  <c r="L8" i="31" s="1"/>
  <c r="G8" i="31"/>
  <c r="K8" i="31" s="1"/>
  <c r="J7" i="31"/>
  <c r="N7" i="31" s="1"/>
  <c r="I7" i="31"/>
  <c r="M7" i="31" s="1"/>
  <c r="M6" i="31" s="1"/>
  <c r="H7" i="31"/>
  <c r="L7" i="31" s="1"/>
  <c r="L6" i="31" s="1"/>
  <c r="G7" i="31"/>
  <c r="K7" i="31" s="1"/>
  <c r="K6" i="31" s="1"/>
  <c r="J6" i="31"/>
  <c r="H6" i="31"/>
  <c r="G6" i="31"/>
  <c r="B6" i="31"/>
  <c r="N6" i="31" l="1"/>
  <c r="I6" i="31"/>
</calcChain>
</file>

<file path=xl/sharedStrings.xml><?xml version="1.0" encoding="utf-8"?>
<sst xmlns="http://schemas.openxmlformats.org/spreadsheetml/2006/main" count="38" uniqueCount="30">
  <si>
    <t>異動人口（支所別）</t>
    <rPh sb="0" eb="2">
      <t>イドウ</t>
    </rPh>
    <rPh sb="2" eb="4">
      <t>ジンコウ</t>
    </rPh>
    <rPh sb="5" eb="7">
      <t>シショ</t>
    </rPh>
    <rPh sb="7" eb="8">
      <t>ベツ</t>
    </rPh>
    <phoneticPr fontId="19"/>
  </si>
  <si>
    <t>区分</t>
    <rPh sb="0" eb="2">
      <t>クブン</t>
    </rPh>
    <phoneticPr fontId="19"/>
  </si>
  <si>
    <t>町数</t>
    <rPh sb="0" eb="1">
      <t>チョウ</t>
    </rPh>
    <rPh sb="1" eb="2">
      <t>スウ</t>
    </rPh>
    <phoneticPr fontId="19"/>
  </si>
  <si>
    <t>前月</t>
    <rPh sb="0" eb="2">
      <t>ゼンゲツ</t>
    </rPh>
    <phoneticPr fontId="19"/>
  </si>
  <si>
    <t>今月</t>
    <rPh sb="0" eb="2">
      <t>コンゲツ</t>
    </rPh>
    <phoneticPr fontId="19"/>
  </si>
  <si>
    <t>増減</t>
    <rPh sb="0" eb="2">
      <t>ゾウゲン</t>
    </rPh>
    <phoneticPr fontId="19"/>
  </si>
  <si>
    <t>世帯数</t>
    <rPh sb="0" eb="3">
      <t>セタイスウ</t>
    </rPh>
    <phoneticPr fontId="19"/>
  </si>
  <si>
    <t>人口
総数</t>
    <rPh sb="0" eb="2">
      <t>ジンコウ</t>
    </rPh>
    <rPh sb="3" eb="5">
      <t>ソウスウ</t>
    </rPh>
    <phoneticPr fontId="19"/>
  </si>
  <si>
    <t>男</t>
    <rPh sb="0" eb="1">
      <t>オトコ</t>
    </rPh>
    <phoneticPr fontId="19"/>
  </si>
  <si>
    <t>女</t>
    <rPh sb="0" eb="1">
      <t>オンナ</t>
    </rPh>
    <phoneticPr fontId="19"/>
  </si>
  <si>
    <t>総　　数</t>
    <rPh sb="0" eb="1">
      <t>ソウ</t>
    </rPh>
    <rPh sb="3" eb="4">
      <t>スウ</t>
    </rPh>
    <phoneticPr fontId="19"/>
  </si>
  <si>
    <t>本　　庁</t>
    <rPh sb="0" eb="1">
      <t>ホン</t>
    </rPh>
    <rPh sb="3" eb="4">
      <t>チョウ</t>
    </rPh>
    <phoneticPr fontId="19"/>
  </si>
  <si>
    <t>相　　浦</t>
    <rPh sb="0" eb="1">
      <t>ソウ</t>
    </rPh>
    <rPh sb="3" eb="4">
      <t>ウラ</t>
    </rPh>
    <phoneticPr fontId="19"/>
  </si>
  <si>
    <t>早　　岐</t>
    <rPh sb="0" eb="1">
      <t>ハヤ</t>
    </rPh>
    <rPh sb="3" eb="4">
      <t>チマタ</t>
    </rPh>
    <phoneticPr fontId="19"/>
  </si>
  <si>
    <t>日　　宇</t>
    <rPh sb="0" eb="1">
      <t>ニチ</t>
    </rPh>
    <rPh sb="3" eb="4">
      <t>ウ</t>
    </rPh>
    <phoneticPr fontId="19"/>
  </si>
  <si>
    <t>大　　野</t>
    <rPh sb="0" eb="1">
      <t>ダイ</t>
    </rPh>
    <rPh sb="3" eb="4">
      <t>ノ</t>
    </rPh>
    <phoneticPr fontId="19"/>
  </si>
  <si>
    <t>中里皆瀬</t>
    <rPh sb="0" eb="2">
      <t>ナカザト</t>
    </rPh>
    <rPh sb="2" eb="4">
      <t>カイゼ</t>
    </rPh>
    <phoneticPr fontId="19"/>
  </si>
  <si>
    <t>柚　　木</t>
    <rPh sb="0" eb="1">
      <t>ユズ</t>
    </rPh>
    <rPh sb="3" eb="4">
      <t>キ</t>
    </rPh>
    <phoneticPr fontId="19"/>
  </si>
  <si>
    <t>黒　　島</t>
    <rPh sb="0" eb="1">
      <t>クロ</t>
    </rPh>
    <rPh sb="3" eb="4">
      <t>シマ</t>
    </rPh>
    <phoneticPr fontId="19"/>
  </si>
  <si>
    <t>三 川 内</t>
    <rPh sb="0" eb="1">
      <t>サン</t>
    </rPh>
    <rPh sb="2" eb="3">
      <t>カワ</t>
    </rPh>
    <rPh sb="4" eb="5">
      <t>ウチ</t>
    </rPh>
    <phoneticPr fontId="19"/>
  </si>
  <si>
    <t>針　　尾</t>
    <rPh sb="0" eb="1">
      <t>ハリ</t>
    </rPh>
    <rPh sb="3" eb="4">
      <t>オ</t>
    </rPh>
    <phoneticPr fontId="19"/>
  </si>
  <si>
    <t>江　　上</t>
    <rPh sb="0" eb="1">
      <t>エ</t>
    </rPh>
    <rPh sb="3" eb="4">
      <t>ウエ</t>
    </rPh>
    <phoneticPr fontId="19"/>
  </si>
  <si>
    <t>宮</t>
    <rPh sb="0" eb="1">
      <t>ミヤ</t>
    </rPh>
    <phoneticPr fontId="19"/>
  </si>
  <si>
    <t>吉　　井</t>
    <rPh sb="0" eb="1">
      <t>キチ</t>
    </rPh>
    <rPh sb="3" eb="4">
      <t>イ</t>
    </rPh>
    <phoneticPr fontId="19"/>
  </si>
  <si>
    <t>世 知 原</t>
    <rPh sb="0" eb="1">
      <t>ヨ</t>
    </rPh>
    <rPh sb="2" eb="3">
      <t>チ</t>
    </rPh>
    <rPh sb="4" eb="5">
      <t>ハラ</t>
    </rPh>
    <phoneticPr fontId="19"/>
  </si>
  <si>
    <t>宇　　久</t>
    <rPh sb="0" eb="1">
      <t>ウ</t>
    </rPh>
    <rPh sb="3" eb="4">
      <t>ヒサシ</t>
    </rPh>
    <phoneticPr fontId="19"/>
  </si>
  <si>
    <t>小 佐 々</t>
    <rPh sb="0" eb="1">
      <t>ショウ</t>
    </rPh>
    <rPh sb="2" eb="3">
      <t>サ</t>
    </rPh>
    <phoneticPr fontId="19"/>
  </si>
  <si>
    <t>江　　迎</t>
    <rPh sb="0" eb="1">
      <t>エ</t>
    </rPh>
    <rPh sb="3" eb="4">
      <t>ムカエ</t>
    </rPh>
    <phoneticPr fontId="19"/>
  </si>
  <si>
    <t>鹿　　町</t>
    <rPh sb="0" eb="1">
      <t>シカ</t>
    </rPh>
    <rPh sb="3" eb="4">
      <t>チョウ</t>
    </rPh>
    <phoneticPr fontId="19"/>
  </si>
  <si>
    <t>〔令和2年国勢調査確定値を基にした集計〕</t>
    <rPh sb="1" eb="3">
      <t>レイワ</t>
    </rPh>
    <rPh sb="4" eb="5">
      <t>ネン</t>
    </rPh>
    <rPh sb="5" eb="7">
      <t>コクセイ</t>
    </rPh>
    <rPh sb="7" eb="9">
      <t>チョウサ</t>
    </rPh>
    <rPh sb="9" eb="12">
      <t>カクテイチ</t>
    </rPh>
    <rPh sb="13" eb="14">
      <t>モト</t>
    </rPh>
    <rPh sb="17" eb="19">
      <t>シュウケイ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</si>
</sst>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$-411]ggge&quot;年&quot;m&quot;月&quot;d&quot;日 現在&quot;;@"/>
    <numFmt numFmtId="178" formatCode="#,##0_ ;&quot;△&quot;#,##0_ 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0" fillId="0" borderId="0"/>
  </cellStyleXfs>
  <cellXfs count="34">
    <xf numFmtId="0" fontId="0" fillId="0" borderId="0" xfId="0">
      <alignment vertical="center"/>
    </xf>
    <xf numFmtId="176" fontId="22" fillId="0" borderId="0" xfId="47" applyNumberFormat="1" applyFont="1" applyAlignment="1">
      <alignment vertical="center"/>
    </xf>
    <xf numFmtId="176" fontId="22" fillId="33" borderId="11" xfId="47" applyNumberFormat="1" applyFont="1" applyFill="1" applyBorder="1" applyAlignment="1">
      <alignment horizontal="center" vertical="center"/>
    </xf>
    <xf numFmtId="176" fontId="22" fillId="33" borderId="13" xfId="47" applyNumberFormat="1" applyFont="1" applyFill="1" applyBorder="1" applyAlignment="1">
      <alignment vertical="center"/>
    </xf>
    <xf numFmtId="176" fontId="22" fillId="0" borderId="17" xfId="47" applyNumberFormat="1" applyFont="1" applyBorder="1" applyAlignment="1">
      <alignment horizontal="center" vertical="center"/>
    </xf>
    <xf numFmtId="176" fontId="22" fillId="0" borderId="18" xfId="47" applyNumberFormat="1" applyFont="1" applyBorder="1" applyAlignment="1">
      <alignment vertical="center"/>
    </xf>
    <xf numFmtId="176" fontId="22" fillId="0" borderId="14" xfId="47" applyNumberFormat="1" applyFont="1" applyBorder="1" applyAlignment="1">
      <alignment horizontal="center" vertical="center"/>
    </xf>
    <xf numFmtId="176" fontId="22" fillId="0" borderId="16" xfId="47" applyNumberFormat="1" applyFont="1" applyBorder="1" applyAlignment="1">
      <alignment vertical="center"/>
    </xf>
    <xf numFmtId="178" fontId="22" fillId="33" borderId="11" xfId="47" applyNumberFormat="1" applyFont="1" applyFill="1" applyBorder="1" applyAlignment="1">
      <alignment vertical="center"/>
    </xf>
    <xf numFmtId="178" fontId="22" fillId="33" borderId="12" xfId="47" applyNumberFormat="1" applyFont="1" applyFill="1" applyBorder="1" applyAlignment="1">
      <alignment vertical="center"/>
    </xf>
    <xf numFmtId="178" fontId="22" fillId="33" borderId="13" xfId="47" applyNumberFormat="1" applyFont="1" applyFill="1" applyBorder="1" applyAlignment="1">
      <alignment vertical="center"/>
    </xf>
    <xf numFmtId="178" fontId="22" fillId="0" borderId="17" xfId="47" applyNumberFormat="1" applyFont="1" applyBorder="1" applyAlignment="1">
      <alignment vertical="center"/>
    </xf>
    <xf numFmtId="178" fontId="22" fillId="0" borderId="0" xfId="47" applyNumberFormat="1" applyFont="1" applyFill="1" applyBorder="1" applyAlignment="1">
      <alignment vertical="center"/>
    </xf>
    <xf numFmtId="178" fontId="22" fillId="0" borderId="18" xfId="47" applyNumberFormat="1" applyFont="1" applyFill="1" applyBorder="1" applyAlignment="1">
      <alignment vertical="center"/>
    </xf>
    <xf numFmtId="178" fontId="22" fillId="0" borderId="17" xfId="47" applyNumberFormat="1" applyFont="1" applyFill="1" applyBorder="1" applyAlignment="1">
      <alignment vertical="center"/>
    </xf>
    <xf numFmtId="178" fontId="22" fillId="0" borderId="0" xfId="47" applyNumberFormat="1" applyFont="1" applyBorder="1" applyAlignment="1">
      <alignment vertical="center"/>
    </xf>
    <xf numFmtId="178" fontId="22" fillId="0" borderId="18" xfId="47" applyNumberFormat="1" applyFont="1" applyBorder="1" applyAlignment="1">
      <alignment vertical="center"/>
    </xf>
    <xf numFmtId="178" fontId="22" fillId="0" borderId="14" xfId="47" applyNumberFormat="1" applyFont="1" applyBorder="1" applyAlignment="1">
      <alignment vertical="center"/>
    </xf>
    <xf numFmtId="178" fontId="22" fillId="0" borderId="15" xfId="47" applyNumberFormat="1" applyFont="1" applyBorder="1" applyAlignment="1">
      <alignment vertical="center"/>
    </xf>
    <xf numFmtId="178" fontId="22" fillId="0" borderId="16" xfId="47" applyNumberFormat="1" applyFont="1" applyBorder="1" applyAlignment="1">
      <alignment vertical="center"/>
    </xf>
    <xf numFmtId="176" fontId="22" fillId="0" borderId="10" xfId="47" applyNumberFormat="1" applyFont="1" applyBorder="1" applyAlignment="1">
      <alignment horizontal="center" vertical="center"/>
    </xf>
    <xf numFmtId="176" fontId="22" fillId="0" borderId="10" xfId="47" applyNumberFormat="1" applyFont="1" applyBorder="1" applyAlignment="1">
      <alignment horizontal="center" vertical="center"/>
    </xf>
    <xf numFmtId="176" fontId="22" fillId="0" borderId="19" xfId="47" applyNumberFormat="1" applyFont="1" applyBorder="1" applyAlignment="1">
      <alignment horizontal="center" vertical="center" wrapText="1"/>
    </xf>
    <xf numFmtId="176" fontId="22" fillId="0" borderId="20" xfId="47" applyNumberFormat="1" applyFont="1" applyBorder="1" applyAlignment="1">
      <alignment horizontal="center" vertical="center"/>
    </xf>
    <xf numFmtId="176" fontId="23" fillId="0" borderId="0" xfId="47" applyNumberFormat="1" applyFont="1" applyAlignment="1">
      <alignment vertical="center"/>
    </xf>
    <xf numFmtId="0" fontId="23" fillId="0" borderId="0" xfId="47" applyFont="1" applyAlignment="1">
      <alignment vertical="center"/>
    </xf>
    <xf numFmtId="0" fontId="20" fillId="0" borderId="0" xfId="47" applyAlignment="1">
      <alignment vertical="center"/>
    </xf>
    <xf numFmtId="0" fontId="23" fillId="0" borderId="15" xfId="47" applyFont="1" applyBorder="1" applyAlignment="1">
      <alignment vertical="center"/>
    </xf>
    <xf numFmtId="0" fontId="20" fillId="0" borderId="15" xfId="47" applyBorder="1" applyAlignment="1">
      <alignment vertical="center"/>
    </xf>
    <xf numFmtId="177" fontId="24" fillId="0" borderId="0" xfId="47" applyNumberFormat="1" applyFont="1" applyAlignment="1">
      <alignment horizontal="center" vertical="center"/>
    </xf>
    <xf numFmtId="0" fontId="20" fillId="0" borderId="0" xfId="47" applyAlignment="1"/>
    <xf numFmtId="0" fontId="20" fillId="0" borderId="15" xfId="47" applyBorder="1" applyAlignment="1"/>
    <xf numFmtId="0" fontId="20" fillId="0" borderId="10" xfId="47" applyFont="1" applyBorder="1" applyAlignment="1">
      <alignment horizontal="center" vertical="center"/>
    </xf>
    <xf numFmtId="0" fontId="21" fillId="0" borderId="0" xfId="47" applyFont="1" applyAlignment="1">
      <alignment horizontal="right"/>
    </xf>
  </cellXfs>
  <cellStyles count="48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 4" xfId="44"/>
    <cellStyle name="桁区切り 2 4 2 2 2" xfId="45"/>
    <cellStyle name="桁区切り 2 4 4" xfId="4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 4" xfId="47"/>
    <cellStyle name="標準 2 5" xfId="42"/>
    <cellStyle name="標準 3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2&#12288;&#32113;&#35336;/01_&#32113;&#35336;&#35519;&#26619;/02_&#24066;&#32113;&#35336;/01_&#30064;&#21205;&#20154;&#21475;&#35519;&#26619;/R6_&#30064;&#21205;&#20154;&#21475;&#35519;&#26619;/R06.04.01/03_&#32207;&#21209;&#35506;&#12539;&#31192;&#26360;&#35506;/&#12304;&#25512;&#35336;&#20154;&#21475;&#31639;&#20986;&#12471;&#12540;&#12488;&#12305;&#65288;R6.4.1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【今月分】貼付シート"/>
      <sheetName val="②前月→今月差分集計"/>
      <sheetName val="③ベース+差分→今月算出"/>
      <sheetName val="④町別推計人口【秘匿なし】"/>
      <sheetName val="⑥町別人口（推計人口）【秘匿あり】秘書課・総務課用"/>
      <sheetName val="⑦異動人口（支所別）"/>
      <sheetName val="⑧異動人口（ＨＰ用）"/>
      <sheetName val="【加工用】秘匿無し町別"/>
      <sheetName val="人口0の町"/>
    </sheetNames>
    <sheetDataSet>
      <sheetData sheetId="0"/>
      <sheetData sheetId="1"/>
      <sheetData sheetId="2"/>
      <sheetData sheetId="3">
        <row r="6">
          <cell r="T6">
            <v>12012</v>
          </cell>
          <cell r="U6">
            <v>26952</v>
          </cell>
          <cell r="V6">
            <v>13469</v>
          </cell>
          <cell r="W6">
            <v>13483</v>
          </cell>
          <cell r="AB6">
            <v>7464</v>
          </cell>
          <cell r="AC6">
            <v>16676</v>
          </cell>
          <cell r="AD6">
            <v>7566</v>
          </cell>
          <cell r="AE6">
            <v>9110</v>
          </cell>
          <cell r="AJ6">
            <v>786</v>
          </cell>
          <cell r="AK6">
            <v>2259</v>
          </cell>
          <cell r="AL6">
            <v>1075</v>
          </cell>
          <cell r="AM6">
            <v>1184</v>
          </cell>
          <cell r="AR6">
            <v>979</v>
          </cell>
          <cell r="AS6">
            <v>1644</v>
          </cell>
          <cell r="AT6">
            <v>781</v>
          </cell>
          <cell r="AU6">
            <v>863</v>
          </cell>
        </row>
        <row r="7">
          <cell r="D7">
            <v>35054</v>
          </cell>
          <cell r="E7">
            <v>75245</v>
          </cell>
          <cell r="F7">
            <v>35948</v>
          </cell>
          <cell r="G7">
            <v>39297</v>
          </cell>
        </row>
        <row r="12">
          <cell r="AJ12">
            <v>3087</v>
          </cell>
          <cell r="AK12">
            <v>7070</v>
          </cell>
          <cell r="AL12">
            <v>3164</v>
          </cell>
          <cell r="AM12">
            <v>3906</v>
          </cell>
        </row>
        <row r="18">
          <cell r="AJ18">
            <v>1574</v>
          </cell>
          <cell r="AK18">
            <v>3232</v>
          </cell>
          <cell r="AL18">
            <v>1593</v>
          </cell>
          <cell r="AM18">
            <v>1639</v>
          </cell>
          <cell r="AR18">
            <v>2133</v>
          </cell>
          <cell r="AS18">
            <v>5417</v>
          </cell>
          <cell r="AT18">
            <v>2593</v>
          </cell>
          <cell r="AU18">
            <v>2824</v>
          </cell>
        </row>
        <row r="20">
          <cell r="AB20">
            <v>4561</v>
          </cell>
          <cell r="AC20">
            <v>11355</v>
          </cell>
          <cell r="AD20">
            <v>5296</v>
          </cell>
          <cell r="AE20">
            <v>6059</v>
          </cell>
        </row>
        <row r="25">
          <cell r="T25">
            <v>13823</v>
          </cell>
          <cell r="U25">
            <v>30944</v>
          </cell>
          <cell r="V25">
            <v>14438</v>
          </cell>
          <cell r="W25">
            <v>16506</v>
          </cell>
        </row>
        <row r="27">
          <cell r="AJ27">
            <v>1937</v>
          </cell>
          <cell r="AK27">
            <v>4782</v>
          </cell>
          <cell r="AL27">
            <v>2200</v>
          </cell>
          <cell r="AM27">
            <v>2582</v>
          </cell>
        </row>
        <row r="30">
          <cell r="AR30">
            <v>1928</v>
          </cell>
          <cell r="AS30">
            <v>4636</v>
          </cell>
          <cell r="AT30">
            <v>2126</v>
          </cell>
          <cell r="AU30">
            <v>2510</v>
          </cell>
        </row>
        <row r="37">
          <cell r="AB37">
            <v>1431</v>
          </cell>
          <cell r="AC37">
            <v>3647</v>
          </cell>
          <cell r="AD37">
            <v>1713</v>
          </cell>
          <cell r="AE37">
            <v>1934</v>
          </cell>
        </row>
        <row r="47">
          <cell r="AJ47">
            <v>1101</v>
          </cell>
          <cell r="AK47">
            <v>2752</v>
          </cell>
          <cell r="AL47">
            <v>1257</v>
          </cell>
          <cell r="AM47">
            <v>1495</v>
          </cell>
        </row>
        <row r="50">
          <cell r="AB50">
            <v>186</v>
          </cell>
          <cell r="AC50">
            <v>318</v>
          </cell>
          <cell r="AD50">
            <v>156</v>
          </cell>
          <cell r="AE50">
            <v>162</v>
          </cell>
        </row>
        <row r="52">
          <cell r="T52">
            <v>11652</v>
          </cell>
          <cell r="U52">
            <v>26534</v>
          </cell>
          <cell r="V52">
            <v>12427</v>
          </cell>
          <cell r="W52">
            <v>14107</v>
          </cell>
        </row>
        <row r="53">
          <cell r="AB53">
            <v>1392</v>
          </cell>
          <cell r="AC53">
            <v>3437</v>
          </cell>
          <cell r="AD53">
            <v>1630</v>
          </cell>
          <cell r="AE53">
            <v>1807</v>
          </cell>
          <cell r="AR53">
            <v>1570</v>
          </cell>
          <cell r="AS53">
            <v>3973</v>
          </cell>
          <cell r="AT53">
            <v>1920</v>
          </cell>
          <cell r="AU53">
            <v>2053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zoomScale="90" zoomScaleNormal="90" workbookViewId="0">
      <selection activeCell="O13" sqref="O13"/>
    </sheetView>
  </sheetViews>
  <sheetFormatPr defaultColWidth="9.625" defaultRowHeight="24" customHeight="1" x14ac:dyDescent="0.4"/>
  <cols>
    <col min="1" max="1" width="12.625" style="1" customWidth="1"/>
    <col min="2" max="2" width="5.125" style="1" customWidth="1"/>
    <col min="3" max="16384" width="9.625" style="1"/>
  </cols>
  <sheetData>
    <row r="1" spans="1:14" ht="24" customHeight="1" x14ac:dyDescent="0.4">
      <c r="A1" s="24" t="s">
        <v>0</v>
      </c>
      <c r="B1" s="25"/>
      <c r="C1" s="25"/>
      <c r="D1" s="26"/>
      <c r="E1" s="26"/>
      <c r="F1" s="29">
        <v>45383</v>
      </c>
      <c r="G1" s="30"/>
      <c r="H1" s="30"/>
      <c r="I1" s="33" t="s">
        <v>29</v>
      </c>
      <c r="J1" s="30"/>
      <c r="K1" s="30"/>
      <c r="L1" s="30"/>
      <c r="M1" s="30"/>
      <c r="N1" s="30"/>
    </row>
    <row r="2" spans="1:14" ht="24" customHeight="1" x14ac:dyDescent="0.4">
      <c r="A2" s="27"/>
      <c r="B2" s="27"/>
      <c r="C2" s="27"/>
      <c r="D2" s="28"/>
      <c r="E2" s="28"/>
      <c r="F2" s="31"/>
      <c r="G2" s="31"/>
      <c r="H2" s="31"/>
      <c r="I2" s="31"/>
      <c r="J2" s="31"/>
      <c r="K2" s="31"/>
      <c r="L2" s="31"/>
      <c r="M2" s="31"/>
      <c r="N2" s="31"/>
    </row>
    <row r="3" spans="1:14" ht="24" customHeight="1" x14ac:dyDescent="0.4">
      <c r="A3" s="21" t="s">
        <v>1</v>
      </c>
      <c r="B3" s="21" t="s">
        <v>2</v>
      </c>
      <c r="C3" s="21" t="s">
        <v>3</v>
      </c>
      <c r="D3" s="21"/>
      <c r="E3" s="21"/>
      <c r="F3" s="21"/>
      <c r="G3" s="21" t="s">
        <v>4</v>
      </c>
      <c r="H3" s="21"/>
      <c r="I3" s="21"/>
      <c r="J3" s="21"/>
      <c r="K3" s="21" t="s">
        <v>5</v>
      </c>
      <c r="L3" s="21"/>
      <c r="M3" s="21"/>
      <c r="N3" s="21"/>
    </row>
    <row r="4" spans="1:14" ht="24" customHeight="1" x14ac:dyDescent="0.4">
      <c r="A4" s="32"/>
      <c r="B4" s="32"/>
      <c r="C4" s="21" t="s">
        <v>6</v>
      </c>
      <c r="D4" s="22" t="s">
        <v>7</v>
      </c>
      <c r="E4" s="23"/>
      <c r="F4" s="21"/>
      <c r="G4" s="21" t="s">
        <v>6</v>
      </c>
      <c r="H4" s="22" t="s">
        <v>7</v>
      </c>
      <c r="I4" s="23"/>
      <c r="J4" s="21"/>
      <c r="K4" s="21" t="s">
        <v>6</v>
      </c>
      <c r="L4" s="22" t="s">
        <v>7</v>
      </c>
      <c r="M4" s="23"/>
      <c r="N4" s="21"/>
    </row>
    <row r="5" spans="1:14" ht="24" customHeight="1" x14ac:dyDescent="0.4">
      <c r="A5" s="32"/>
      <c r="B5" s="32"/>
      <c r="C5" s="21"/>
      <c r="D5" s="21"/>
      <c r="E5" s="20" t="s">
        <v>8</v>
      </c>
      <c r="F5" s="20" t="s">
        <v>9</v>
      </c>
      <c r="G5" s="21"/>
      <c r="H5" s="21"/>
      <c r="I5" s="20" t="s">
        <v>8</v>
      </c>
      <c r="J5" s="20" t="s">
        <v>9</v>
      </c>
      <c r="K5" s="21"/>
      <c r="L5" s="21"/>
      <c r="M5" s="20" t="s">
        <v>8</v>
      </c>
      <c r="N5" s="20" t="s">
        <v>9</v>
      </c>
    </row>
    <row r="6" spans="1:14" ht="24" customHeight="1" x14ac:dyDescent="0.4">
      <c r="A6" s="2" t="s">
        <v>10</v>
      </c>
      <c r="B6" s="3">
        <f t="shared" ref="B6:N6" si="0">SUM(B7:B24)</f>
        <v>311</v>
      </c>
      <c r="C6" s="8">
        <v>102829</v>
      </c>
      <c r="D6" s="9">
        <v>232268</v>
      </c>
      <c r="E6" s="9">
        <v>110096</v>
      </c>
      <c r="F6" s="10">
        <v>122172</v>
      </c>
      <c r="G6" s="8">
        <f>SUM(G7:G24)</f>
        <v>102670</v>
      </c>
      <c r="H6" s="9">
        <f>SUM(H7:H24)</f>
        <v>230873</v>
      </c>
      <c r="I6" s="9">
        <f>SUM(I7:I24)</f>
        <v>109352</v>
      </c>
      <c r="J6" s="10">
        <f>SUM(J7:J24)</f>
        <v>121521</v>
      </c>
      <c r="K6" s="8">
        <f t="shared" si="0"/>
        <v>-159</v>
      </c>
      <c r="L6" s="9">
        <f>SUM(L7:L24)</f>
        <v>-1395</v>
      </c>
      <c r="M6" s="9">
        <f t="shared" si="0"/>
        <v>-744</v>
      </c>
      <c r="N6" s="10">
        <f t="shared" si="0"/>
        <v>-651</v>
      </c>
    </row>
    <row r="7" spans="1:14" ht="24" customHeight="1" x14ac:dyDescent="0.4">
      <c r="A7" s="4" t="s">
        <v>11</v>
      </c>
      <c r="B7" s="5">
        <v>105</v>
      </c>
      <c r="C7" s="12">
        <v>35223</v>
      </c>
      <c r="D7" s="12">
        <v>75834</v>
      </c>
      <c r="E7" s="12">
        <v>36270</v>
      </c>
      <c r="F7" s="13">
        <v>39564</v>
      </c>
      <c r="G7" s="12">
        <f>[1]④町別推計人口【秘匿なし】!D7</f>
        <v>35054</v>
      </c>
      <c r="H7" s="12">
        <f>[1]④町別推計人口【秘匿なし】!E7</f>
        <v>75245</v>
      </c>
      <c r="I7" s="12">
        <f>[1]④町別推計人口【秘匿なし】!F7</f>
        <v>35948</v>
      </c>
      <c r="J7" s="13">
        <f>[1]④町別推計人口【秘匿なし】!G7</f>
        <v>39297</v>
      </c>
      <c r="K7" s="12">
        <f t="shared" ref="K7:N24" si="1">G7-C7</f>
        <v>-169</v>
      </c>
      <c r="L7" s="12">
        <f t="shared" si="1"/>
        <v>-589</v>
      </c>
      <c r="M7" s="12">
        <f t="shared" si="1"/>
        <v>-322</v>
      </c>
      <c r="N7" s="13">
        <f t="shared" si="1"/>
        <v>-267</v>
      </c>
    </row>
    <row r="8" spans="1:14" ht="24" customHeight="1" x14ac:dyDescent="0.4">
      <c r="A8" s="4" t="s">
        <v>12</v>
      </c>
      <c r="B8" s="5">
        <v>17</v>
      </c>
      <c r="C8" s="14">
        <v>11962</v>
      </c>
      <c r="D8" s="12">
        <v>26980</v>
      </c>
      <c r="E8" s="12">
        <v>13457</v>
      </c>
      <c r="F8" s="13">
        <v>13523</v>
      </c>
      <c r="G8" s="14">
        <f>[1]④町別推計人口【秘匿なし】!T6</f>
        <v>12012</v>
      </c>
      <c r="H8" s="12">
        <f>[1]④町別推計人口【秘匿なし】!U6</f>
        <v>26952</v>
      </c>
      <c r="I8" s="12">
        <f>[1]④町別推計人口【秘匿なし】!V6</f>
        <v>13469</v>
      </c>
      <c r="J8" s="13">
        <f>[1]④町別推計人口【秘匿なし】!W6</f>
        <v>13483</v>
      </c>
      <c r="K8" s="12">
        <f t="shared" si="1"/>
        <v>50</v>
      </c>
      <c r="L8" s="12">
        <f t="shared" si="1"/>
        <v>-28</v>
      </c>
      <c r="M8" s="12">
        <f t="shared" si="1"/>
        <v>12</v>
      </c>
      <c r="N8" s="13">
        <f t="shared" si="1"/>
        <v>-40</v>
      </c>
    </row>
    <row r="9" spans="1:14" ht="24" customHeight="1" x14ac:dyDescent="0.4">
      <c r="A9" s="4" t="s">
        <v>13</v>
      </c>
      <c r="B9" s="5">
        <v>25</v>
      </c>
      <c r="C9" s="14">
        <v>13784</v>
      </c>
      <c r="D9" s="12">
        <v>31043</v>
      </c>
      <c r="E9" s="12">
        <v>14493</v>
      </c>
      <c r="F9" s="13">
        <v>16550</v>
      </c>
      <c r="G9" s="14">
        <f>[1]④町別推計人口【秘匿なし】!T25</f>
        <v>13823</v>
      </c>
      <c r="H9" s="12">
        <f>[1]④町別推計人口【秘匿なし】!U25</f>
        <v>30944</v>
      </c>
      <c r="I9" s="12">
        <f>[1]④町別推計人口【秘匿なし】!V25</f>
        <v>14438</v>
      </c>
      <c r="J9" s="13">
        <f>[1]④町別推計人口【秘匿なし】!W25</f>
        <v>16506</v>
      </c>
      <c r="K9" s="12">
        <f t="shared" si="1"/>
        <v>39</v>
      </c>
      <c r="L9" s="12">
        <f t="shared" si="1"/>
        <v>-99</v>
      </c>
      <c r="M9" s="12">
        <f t="shared" si="1"/>
        <v>-55</v>
      </c>
      <c r="N9" s="13">
        <f t="shared" si="1"/>
        <v>-44</v>
      </c>
    </row>
    <row r="10" spans="1:14" ht="24" customHeight="1" x14ac:dyDescent="0.4">
      <c r="A10" s="4" t="s">
        <v>14</v>
      </c>
      <c r="B10" s="5">
        <v>10</v>
      </c>
      <c r="C10" s="14">
        <v>11648</v>
      </c>
      <c r="D10" s="12">
        <v>26695</v>
      </c>
      <c r="E10" s="12">
        <v>12536</v>
      </c>
      <c r="F10" s="13">
        <v>14159</v>
      </c>
      <c r="G10" s="14">
        <f>[1]④町別推計人口【秘匿なし】!T52</f>
        <v>11652</v>
      </c>
      <c r="H10" s="12">
        <f>[1]④町別推計人口【秘匿なし】!U52</f>
        <v>26534</v>
      </c>
      <c r="I10" s="12">
        <f>[1]④町別推計人口【秘匿なし】!V52</f>
        <v>12427</v>
      </c>
      <c r="J10" s="13">
        <f>[1]④町別推計人口【秘匿なし】!W52</f>
        <v>14107</v>
      </c>
      <c r="K10" s="12">
        <f t="shared" si="1"/>
        <v>4</v>
      </c>
      <c r="L10" s="12">
        <f t="shared" si="1"/>
        <v>-161</v>
      </c>
      <c r="M10" s="12">
        <f t="shared" si="1"/>
        <v>-109</v>
      </c>
      <c r="N10" s="13">
        <f t="shared" si="1"/>
        <v>-52</v>
      </c>
    </row>
    <row r="11" spans="1:14" ht="24" customHeight="1" x14ac:dyDescent="0.4">
      <c r="A11" s="4" t="s">
        <v>15</v>
      </c>
      <c r="B11" s="5">
        <v>12</v>
      </c>
      <c r="C11" s="14">
        <v>7486</v>
      </c>
      <c r="D11" s="12">
        <v>16814</v>
      </c>
      <c r="E11" s="12">
        <v>7636</v>
      </c>
      <c r="F11" s="13">
        <v>9178</v>
      </c>
      <c r="G11" s="14">
        <f>[1]④町別推計人口【秘匿なし】!AB6</f>
        <v>7464</v>
      </c>
      <c r="H11" s="12">
        <f>[1]④町別推計人口【秘匿なし】!AC6</f>
        <v>16676</v>
      </c>
      <c r="I11" s="12">
        <f>[1]④町別推計人口【秘匿なし】!AD6</f>
        <v>7566</v>
      </c>
      <c r="J11" s="13">
        <f>[1]④町別推計人口【秘匿なし】!AE6</f>
        <v>9110</v>
      </c>
      <c r="K11" s="12">
        <f t="shared" si="1"/>
        <v>-22</v>
      </c>
      <c r="L11" s="12">
        <f t="shared" si="1"/>
        <v>-138</v>
      </c>
      <c r="M11" s="12">
        <f t="shared" si="1"/>
        <v>-70</v>
      </c>
      <c r="N11" s="13">
        <f t="shared" si="1"/>
        <v>-68</v>
      </c>
    </row>
    <row r="12" spans="1:14" ht="24" customHeight="1" x14ac:dyDescent="0.4">
      <c r="A12" s="4" t="s">
        <v>16</v>
      </c>
      <c r="B12" s="5">
        <v>15</v>
      </c>
      <c r="C12" s="14">
        <v>4570</v>
      </c>
      <c r="D12" s="12">
        <v>11457</v>
      </c>
      <c r="E12" s="12">
        <v>5347</v>
      </c>
      <c r="F12" s="13">
        <v>6110</v>
      </c>
      <c r="G12" s="14">
        <f>[1]④町別推計人口【秘匿なし】!AB20</f>
        <v>4561</v>
      </c>
      <c r="H12" s="12">
        <f>[1]④町別推計人口【秘匿なし】!AC20</f>
        <v>11355</v>
      </c>
      <c r="I12" s="12">
        <f>[1]④町別推計人口【秘匿なし】!AD20</f>
        <v>5296</v>
      </c>
      <c r="J12" s="13">
        <f>[1]④町別推計人口【秘匿なし】!AE20</f>
        <v>6059</v>
      </c>
      <c r="K12" s="12">
        <f t="shared" si="1"/>
        <v>-9</v>
      </c>
      <c r="L12" s="12">
        <f t="shared" si="1"/>
        <v>-102</v>
      </c>
      <c r="M12" s="12">
        <f t="shared" si="1"/>
        <v>-51</v>
      </c>
      <c r="N12" s="13">
        <f t="shared" si="1"/>
        <v>-51</v>
      </c>
    </row>
    <row r="13" spans="1:14" ht="24" customHeight="1" x14ac:dyDescent="0.4">
      <c r="A13" s="4" t="s">
        <v>17</v>
      </c>
      <c r="B13" s="5">
        <v>11</v>
      </c>
      <c r="C13" s="14">
        <v>1419</v>
      </c>
      <c r="D13" s="12">
        <v>3637</v>
      </c>
      <c r="E13" s="12">
        <v>1704</v>
      </c>
      <c r="F13" s="13">
        <v>1933</v>
      </c>
      <c r="G13" s="14">
        <f>[1]④町別推計人口【秘匿なし】!AB37</f>
        <v>1431</v>
      </c>
      <c r="H13" s="12">
        <f>[1]④町別推計人口【秘匿なし】!AC37</f>
        <v>3647</v>
      </c>
      <c r="I13" s="12">
        <f>[1]④町別推計人口【秘匿なし】!AD37</f>
        <v>1713</v>
      </c>
      <c r="J13" s="13">
        <f>[1]④町別推計人口【秘匿なし】!AE37</f>
        <v>1934</v>
      </c>
      <c r="K13" s="12">
        <f t="shared" si="1"/>
        <v>12</v>
      </c>
      <c r="L13" s="12">
        <f t="shared" si="1"/>
        <v>10</v>
      </c>
      <c r="M13" s="12">
        <f t="shared" si="1"/>
        <v>9</v>
      </c>
      <c r="N13" s="13">
        <f t="shared" si="1"/>
        <v>1</v>
      </c>
    </row>
    <row r="14" spans="1:14" ht="24" customHeight="1" x14ac:dyDescent="0.4">
      <c r="A14" s="4" t="s">
        <v>18</v>
      </c>
      <c r="B14" s="5">
        <v>1</v>
      </c>
      <c r="C14" s="14">
        <v>191</v>
      </c>
      <c r="D14" s="12">
        <v>321</v>
      </c>
      <c r="E14" s="12">
        <v>157</v>
      </c>
      <c r="F14" s="13">
        <v>164</v>
      </c>
      <c r="G14" s="14">
        <f>[1]④町別推計人口【秘匿なし】!AB50</f>
        <v>186</v>
      </c>
      <c r="H14" s="12">
        <f>[1]④町別推計人口【秘匿なし】!AC50</f>
        <v>318</v>
      </c>
      <c r="I14" s="12">
        <f>[1]④町別推計人口【秘匿なし】!AD50</f>
        <v>156</v>
      </c>
      <c r="J14" s="13">
        <f>[1]④町別推計人口【秘匿なし】!AE50</f>
        <v>162</v>
      </c>
      <c r="K14" s="12">
        <f t="shared" si="1"/>
        <v>-5</v>
      </c>
      <c r="L14" s="12">
        <f t="shared" si="1"/>
        <v>-3</v>
      </c>
      <c r="M14" s="12">
        <f t="shared" si="1"/>
        <v>-1</v>
      </c>
      <c r="N14" s="13">
        <f t="shared" si="1"/>
        <v>-2</v>
      </c>
    </row>
    <row r="15" spans="1:14" ht="24" customHeight="1" x14ac:dyDescent="0.4">
      <c r="A15" s="4" t="s">
        <v>19</v>
      </c>
      <c r="B15" s="5">
        <v>14</v>
      </c>
      <c r="C15" s="14">
        <v>1389</v>
      </c>
      <c r="D15" s="12">
        <v>3461</v>
      </c>
      <c r="E15" s="12">
        <v>1641</v>
      </c>
      <c r="F15" s="13">
        <v>1820</v>
      </c>
      <c r="G15" s="14">
        <f>[1]④町別推計人口【秘匿なし】!AB53</f>
        <v>1392</v>
      </c>
      <c r="H15" s="12">
        <f>[1]④町別推計人口【秘匿なし】!AC53</f>
        <v>3437</v>
      </c>
      <c r="I15" s="12">
        <f>[1]④町別推計人口【秘匿なし】!AD53</f>
        <v>1630</v>
      </c>
      <c r="J15" s="13">
        <f>[1]④町別推計人口【秘匿なし】!AE53</f>
        <v>1807</v>
      </c>
      <c r="K15" s="12">
        <f t="shared" si="1"/>
        <v>3</v>
      </c>
      <c r="L15" s="12">
        <f t="shared" si="1"/>
        <v>-24</v>
      </c>
      <c r="M15" s="12">
        <f t="shared" si="1"/>
        <v>-11</v>
      </c>
      <c r="N15" s="13">
        <f t="shared" si="1"/>
        <v>-13</v>
      </c>
    </row>
    <row r="16" spans="1:14" ht="24" customHeight="1" x14ac:dyDescent="0.4">
      <c r="A16" s="4" t="s">
        <v>20</v>
      </c>
      <c r="B16" s="5">
        <v>4</v>
      </c>
      <c r="C16" s="14">
        <v>795</v>
      </c>
      <c r="D16" s="12">
        <v>2277</v>
      </c>
      <c r="E16" s="12">
        <v>1082</v>
      </c>
      <c r="F16" s="13">
        <v>1195</v>
      </c>
      <c r="G16" s="14">
        <f>[1]④町別推計人口【秘匿なし】!AJ6</f>
        <v>786</v>
      </c>
      <c r="H16" s="12">
        <f>[1]④町別推計人口【秘匿なし】!AK6</f>
        <v>2259</v>
      </c>
      <c r="I16" s="12">
        <f>[1]④町別推計人口【秘匿なし】!AL6</f>
        <v>1075</v>
      </c>
      <c r="J16" s="13">
        <f>[1]④町別推計人口【秘匿なし】!AM6</f>
        <v>1184</v>
      </c>
      <c r="K16" s="12">
        <f t="shared" si="1"/>
        <v>-9</v>
      </c>
      <c r="L16" s="12">
        <f t="shared" si="1"/>
        <v>-18</v>
      </c>
      <c r="M16" s="12">
        <f t="shared" si="1"/>
        <v>-7</v>
      </c>
      <c r="N16" s="13">
        <f t="shared" si="1"/>
        <v>-11</v>
      </c>
    </row>
    <row r="17" spans="1:14" ht="24" customHeight="1" x14ac:dyDescent="0.4">
      <c r="A17" s="4" t="s">
        <v>21</v>
      </c>
      <c r="B17" s="5">
        <v>4</v>
      </c>
      <c r="C17" s="14">
        <v>3091</v>
      </c>
      <c r="D17" s="12">
        <v>7106</v>
      </c>
      <c r="E17" s="12">
        <v>3194</v>
      </c>
      <c r="F17" s="13">
        <v>3912</v>
      </c>
      <c r="G17" s="14">
        <f>[1]④町別推計人口【秘匿なし】!AJ12</f>
        <v>3087</v>
      </c>
      <c r="H17" s="12">
        <f>[1]④町別推計人口【秘匿なし】!AK12</f>
        <v>7070</v>
      </c>
      <c r="I17" s="12">
        <f>[1]④町別推計人口【秘匿なし】!AL12</f>
        <v>3164</v>
      </c>
      <c r="J17" s="13">
        <f>[1]④町別推計人口【秘匿なし】!AM12</f>
        <v>3906</v>
      </c>
      <c r="K17" s="12">
        <f t="shared" si="1"/>
        <v>-4</v>
      </c>
      <c r="L17" s="12">
        <f t="shared" si="1"/>
        <v>-36</v>
      </c>
      <c r="M17" s="12">
        <f t="shared" si="1"/>
        <v>-30</v>
      </c>
      <c r="N17" s="13">
        <f t="shared" si="1"/>
        <v>-6</v>
      </c>
    </row>
    <row r="18" spans="1:14" ht="24" customHeight="1" x14ac:dyDescent="0.4">
      <c r="A18" s="4" t="s">
        <v>22</v>
      </c>
      <c r="B18" s="5">
        <v>7</v>
      </c>
      <c r="C18" s="14">
        <v>1587</v>
      </c>
      <c r="D18" s="12">
        <v>3259</v>
      </c>
      <c r="E18" s="12">
        <v>1625</v>
      </c>
      <c r="F18" s="13">
        <v>1634</v>
      </c>
      <c r="G18" s="14">
        <f>[1]④町別推計人口【秘匿なし】!AJ18</f>
        <v>1574</v>
      </c>
      <c r="H18" s="12">
        <f>[1]④町別推計人口【秘匿なし】!AK18</f>
        <v>3232</v>
      </c>
      <c r="I18" s="12">
        <f>[1]④町別推計人口【秘匿なし】!AL18</f>
        <v>1593</v>
      </c>
      <c r="J18" s="13">
        <f>[1]④町別推計人口【秘匿なし】!AM18</f>
        <v>1639</v>
      </c>
      <c r="K18" s="12">
        <f t="shared" si="1"/>
        <v>-13</v>
      </c>
      <c r="L18" s="12">
        <f t="shared" si="1"/>
        <v>-27</v>
      </c>
      <c r="M18" s="12">
        <f t="shared" si="1"/>
        <v>-32</v>
      </c>
      <c r="N18" s="13">
        <f t="shared" si="1"/>
        <v>5</v>
      </c>
    </row>
    <row r="19" spans="1:14" ht="24" customHeight="1" x14ac:dyDescent="0.4">
      <c r="A19" s="4" t="s">
        <v>23</v>
      </c>
      <c r="B19" s="5">
        <v>18</v>
      </c>
      <c r="C19" s="14">
        <v>1942</v>
      </c>
      <c r="D19" s="12">
        <v>4823</v>
      </c>
      <c r="E19" s="12">
        <v>2214</v>
      </c>
      <c r="F19" s="13">
        <v>2609</v>
      </c>
      <c r="G19" s="14">
        <f>[1]④町別推計人口【秘匿なし】!AJ27</f>
        <v>1937</v>
      </c>
      <c r="H19" s="12">
        <f>[1]④町別推計人口【秘匿なし】!AK27</f>
        <v>4782</v>
      </c>
      <c r="I19" s="12">
        <f>[1]④町別推計人口【秘匿なし】!AL27</f>
        <v>2200</v>
      </c>
      <c r="J19" s="13">
        <f>[1]④町別推計人口【秘匿なし】!AM27</f>
        <v>2582</v>
      </c>
      <c r="K19" s="12">
        <f t="shared" si="1"/>
        <v>-5</v>
      </c>
      <c r="L19" s="12">
        <f t="shared" si="1"/>
        <v>-41</v>
      </c>
      <c r="M19" s="12">
        <f t="shared" si="1"/>
        <v>-14</v>
      </c>
      <c r="N19" s="13">
        <f t="shared" si="1"/>
        <v>-27</v>
      </c>
    </row>
    <row r="20" spans="1:14" ht="24" customHeight="1" x14ac:dyDescent="0.4">
      <c r="A20" s="4" t="s">
        <v>24</v>
      </c>
      <c r="B20" s="5">
        <v>14</v>
      </c>
      <c r="C20" s="11">
        <v>1103</v>
      </c>
      <c r="D20" s="15">
        <v>2766</v>
      </c>
      <c r="E20" s="15">
        <v>1262</v>
      </c>
      <c r="F20" s="16">
        <v>1504</v>
      </c>
      <c r="G20" s="11">
        <f>[1]④町別推計人口【秘匿なし】!AJ47</f>
        <v>1101</v>
      </c>
      <c r="H20" s="15">
        <f>[1]④町別推計人口【秘匿なし】!AK47</f>
        <v>2752</v>
      </c>
      <c r="I20" s="15">
        <f>[1]④町別推計人口【秘匿なし】!AL47</f>
        <v>1257</v>
      </c>
      <c r="J20" s="16">
        <f>[1]④町別推計人口【秘匿なし】!AM47</f>
        <v>1495</v>
      </c>
      <c r="K20" s="15">
        <f t="shared" si="1"/>
        <v>-2</v>
      </c>
      <c r="L20" s="15">
        <f t="shared" si="1"/>
        <v>-14</v>
      </c>
      <c r="M20" s="15">
        <f t="shared" si="1"/>
        <v>-5</v>
      </c>
      <c r="N20" s="16">
        <f t="shared" si="1"/>
        <v>-9</v>
      </c>
    </row>
    <row r="21" spans="1:14" ht="24" customHeight="1" x14ac:dyDescent="0.4">
      <c r="A21" s="4" t="s">
        <v>25</v>
      </c>
      <c r="B21" s="5">
        <v>10</v>
      </c>
      <c r="C21" s="11">
        <v>987</v>
      </c>
      <c r="D21" s="15">
        <v>1666</v>
      </c>
      <c r="E21" s="15">
        <v>792</v>
      </c>
      <c r="F21" s="16">
        <v>874</v>
      </c>
      <c r="G21" s="11">
        <f>[1]④町別推計人口【秘匿なし】!AR6</f>
        <v>979</v>
      </c>
      <c r="H21" s="15">
        <f>[1]④町別推計人口【秘匿なし】!AS6</f>
        <v>1644</v>
      </c>
      <c r="I21" s="15">
        <f>[1]④町別推計人口【秘匿なし】!AT6</f>
        <v>781</v>
      </c>
      <c r="J21" s="16">
        <f>[1]④町別推計人口【秘匿なし】!AU6</f>
        <v>863</v>
      </c>
      <c r="K21" s="15">
        <f t="shared" si="1"/>
        <v>-8</v>
      </c>
      <c r="L21" s="15">
        <f t="shared" si="1"/>
        <v>-22</v>
      </c>
      <c r="M21" s="15">
        <f t="shared" si="1"/>
        <v>-11</v>
      </c>
      <c r="N21" s="16">
        <f t="shared" si="1"/>
        <v>-11</v>
      </c>
    </row>
    <row r="22" spans="1:14" ht="24" customHeight="1" x14ac:dyDescent="0.4">
      <c r="A22" s="4" t="s">
        <v>26</v>
      </c>
      <c r="B22" s="5">
        <v>10</v>
      </c>
      <c r="C22" s="11">
        <v>2141</v>
      </c>
      <c r="D22" s="15">
        <v>5450</v>
      </c>
      <c r="E22" s="15">
        <v>2608</v>
      </c>
      <c r="F22" s="16">
        <v>2842</v>
      </c>
      <c r="G22" s="11">
        <f>[1]④町別推計人口【秘匿なし】!AR18</f>
        <v>2133</v>
      </c>
      <c r="H22" s="15">
        <f>[1]④町別推計人口【秘匿なし】!AS18</f>
        <v>5417</v>
      </c>
      <c r="I22" s="15">
        <f>[1]④町別推計人口【秘匿なし】!AT18</f>
        <v>2593</v>
      </c>
      <c r="J22" s="16">
        <f>[1]④町別推計人口【秘匿なし】!AU18</f>
        <v>2824</v>
      </c>
      <c r="K22" s="15">
        <f t="shared" si="1"/>
        <v>-8</v>
      </c>
      <c r="L22" s="15">
        <f t="shared" si="1"/>
        <v>-33</v>
      </c>
      <c r="M22" s="15">
        <f t="shared" si="1"/>
        <v>-15</v>
      </c>
      <c r="N22" s="16">
        <f t="shared" si="1"/>
        <v>-18</v>
      </c>
    </row>
    <row r="23" spans="1:14" ht="24" customHeight="1" x14ac:dyDescent="0.4">
      <c r="A23" s="4" t="s">
        <v>27</v>
      </c>
      <c r="B23" s="5">
        <v>21</v>
      </c>
      <c r="C23" s="11">
        <v>1928</v>
      </c>
      <c r="D23" s="15">
        <v>4677</v>
      </c>
      <c r="E23" s="15">
        <v>2141</v>
      </c>
      <c r="F23" s="16">
        <v>2536</v>
      </c>
      <c r="G23" s="11">
        <f>[1]④町別推計人口【秘匿なし】!AR30</f>
        <v>1928</v>
      </c>
      <c r="H23" s="15">
        <f>[1]④町別推計人口【秘匿なし】!AS30</f>
        <v>4636</v>
      </c>
      <c r="I23" s="15">
        <f>[1]④町別推計人口【秘匿なし】!AT30</f>
        <v>2126</v>
      </c>
      <c r="J23" s="16">
        <f>[1]④町別推計人口【秘匿なし】!AU30</f>
        <v>2510</v>
      </c>
      <c r="K23" s="15">
        <f t="shared" si="1"/>
        <v>0</v>
      </c>
      <c r="L23" s="15">
        <f t="shared" si="1"/>
        <v>-41</v>
      </c>
      <c r="M23" s="15">
        <f t="shared" si="1"/>
        <v>-15</v>
      </c>
      <c r="N23" s="16">
        <f t="shared" si="1"/>
        <v>-26</v>
      </c>
    </row>
    <row r="24" spans="1:14" ht="24" customHeight="1" x14ac:dyDescent="0.4">
      <c r="A24" s="6" t="s">
        <v>28</v>
      </c>
      <c r="B24" s="7">
        <v>13</v>
      </c>
      <c r="C24" s="17">
        <v>1583</v>
      </c>
      <c r="D24" s="18">
        <v>4002</v>
      </c>
      <c r="E24" s="18">
        <v>1937</v>
      </c>
      <c r="F24" s="19">
        <v>2065</v>
      </c>
      <c r="G24" s="17">
        <f>[1]④町別推計人口【秘匿なし】!AR53</f>
        <v>1570</v>
      </c>
      <c r="H24" s="18">
        <f>[1]④町別推計人口【秘匿なし】!AS53</f>
        <v>3973</v>
      </c>
      <c r="I24" s="18">
        <f>[1]④町別推計人口【秘匿なし】!AT53</f>
        <v>1920</v>
      </c>
      <c r="J24" s="19">
        <f>[1]④町別推計人口【秘匿なし】!AU53</f>
        <v>2053</v>
      </c>
      <c r="K24" s="18">
        <f t="shared" si="1"/>
        <v>-13</v>
      </c>
      <c r="L24" s="18">
        <f t="shared" si="1"/>
        <v>-29</v>
      </c>
      <c r="M24" s="18">
        <f t="shared" si="1"/>
        <v>-17</v>
      </c>
      <c r="N24" s="19">
        <f t="shared" si="1"/>
        <v>-12</v>
      </c>
    </row>
  </sheetData>
  <mergeCells count="17">
    <mergeCell ref="M4:N4"/>
    <mergeCell ref="E4:F4"/>
    <mergeCell ref="G4:G5"/>
    <mergeCell ref="H4:H5"/>
    <mergeCell ref="I4:J4"/>
    <mergeCell ref="K4:K5"/>
    <mergeCell ref="L4:L5"/>
    <mergeCell ref="A1:E2"/>
    <mergeCell ref="F1:H2"/>
    <mergeCell ref="I1:N2"/>
    <mergeCell ref="A3:A5"/>
    <mergeCell ref="B3:B5"/>
    <mergeCell ref="C3:F3"/>
    <mergeCell ref="G3:J3"/>
    <mergeCell ref="K3:N3"/>
    <mergeCell ref="C4:C5"/>
    <mergeCell ref="D4:D5"/>
  </mergeCells>
  <phoneticPr fontId="18"/>
  <pageMargins left="0.59055118110236227" right="0.59055118110236227" top="0.59055118110236227" bottom="0.39370078740157483" header="0" footer="0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R6.04.01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吉田隆之</dc:creator>
  <cp:lastModifiedBy>admin</cp:lastModifiedBy>
  <cp:lastPrinted>2023-11-06T12:21:13Z</cp:lastPrinted>
  <dcterms:created xsi:type="dcterms:W3CDTF">2022-03-02T23:30:17Z</dcterms:created>
  <dcterms:modified xsi:type="dcterms:W3CDTF">2024-04-04T00:31:08Z</dcterms:modified>
</cp:coreProperties>
</file>