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netfile-sv01\子ども未来部\子ども政策課\子ども育成係\C-06　児童クラブ\A-07.年度がわり\R4実績-R5計画\R5月別報告書\アップロード用\"/>
    </mc:Choice>
  </mc:AlternateContent>
  <bookViews>
    <workbookView xWindow="0" yWindow="0" windowWidth="13680" windowHeight="7530" activeTab="1"/>
  </bookViews>
  <sheets>
    <sheet name="記載例" sheetId="41" r:id="rId1"/>
    <sheet name="4月" sheetId="85" r:id="rId2"/>
    <sheet name="5月" sheetId="86" r:id="rId3"/>
    <sheet name="6月" sheetId="87" r:id="rId4"/>
    <sheet name="7月" sheetId="88" r:id="rId5"/>
    <sheet name="8月" sheetId="89" r:id="rId6"/>
    <sheet name="9月" sheetId="90" r:id="rId7"/>
    <sheet name="10月" sheetId="91" r:id="rId8"/>
    <sheet name="11月" sheetId="92" r:id="rId9"/>
    <sheet name="12月" sheetId="93" r:id="rId10"/>
    <sheet name="1月" sheetId="82" r:id="rId11"/>
    <sheet name="2月" sheetId="83" r:id="rId12"/>
    <sheet name="3月" sheetId="84" r:id="rId13"/>
  </sheets>
  <definedNames>
    <definedName name="_xlnm.Print_Area" localSheetId="7">'10月'!$A$2:$AY$51</definedName>
    <definedName name="_xlnm.Print_Area" localSheetId="8">'11月'!$A$2:$AV$51</definedName>
    <definedName name="_xlnm.Print_Area" localSheetId="9">'12月'!$A$2:$AY$51</definedName>
    <definedName name="_xlnm.Print_Area" localSheetId="10">'1月'!$A$2:$AY$51</definedName>
    <definedName name="_xlnm.Print_Area" localSheetId="11">'2月'!$A$2:$AV$51</definedName>
    <definedName name="_xlnm.Print_Area" localSheetId="12">'3月'!$A$2:$AY$51</definedName>
    <definedName name="_xlnm.Print_Area" localSheetId="1">'4月'!$A$2:$AV$51</definedName>
    <definedName name="_xlnm.Print_Area" localSheetId="2">'5月'!$A$2:$AY$51</definedName>
    <definedName name="_xlnm.Print_Area" localSheetId="3">'6月'!$A$2:$AV$51</definedName>
    <definedName name="_xlnm.Print_Area" localSheetId="4">'7月'!$A$2:$AY$51</definedName>
    <definedName name="_xlnm.Print_Area" localSheetId="5">'8月'!$A$2:$AY$51</definedName>
    <definedName name="_xlnm.Print_Area" localSheetId="6">'9月'!$A$2:$AV$51</definedName>
    <definedName name="_xlnm.Print_Area" localSheetId="0">記載例!$A$2:$AY$51</definedName>
  </definedNames>
  <calcPr calcId="162913"/>
</workbook>
</file>

<file path=xl/calcChain.xml><?xml version="1.0" encoding="utf-8"?>
<calcChain xmlns="http://schemas.openxmlformats.org/spreadsheetml/2006/main">
  <c r="L5" i="84" l="1"/>
  <c r="J5" i="84"/>
  <c r="I5" i="84"/>
  <c r="G5" i="84"/>
  <c r="F5" i="84"/>
  <c r="D5" i="84"/>
  <c r="L5" i="83"/>
  <c r="J5" i="83"/>
  <c r="I5" i="83"/>
  <c r="H5" i="83"/>
  <c r="G5" i="83"/>
  <c r="F5" i="83"/>
  <c r="D5" i="83"/>
  <c r="L5" i="82"/>
  <c r="J5" i="82"/>
  <c r="I5" i="82"/>
  <c r="G5" i="82"/>
  <c r="F5" i="82"/>
  <c r="D5" i="82"/>
  <c r="L5" i="93"/>
  <c r="J5" i="93"/>
  <c r="I5" i="93"/>
  <c r="G5" i="93"/>
  <c r="F5" i="93"/>
  <c r="D5" i="93"/>
  <c r="L5" i="92"/>
  <c r="J5" i="92"/>
  <c r="I5" i="92"/>
  <c r="G5" i="92"/>
  <c r="F5" i="92"/>
  <c r="D5" i="92"/>
  <c r="D5" i="91"/>
  <c r="F5" i="91"/>
  <c r="G5" i="91"/>
  <c r="I5" i="91"/>
  <c r="J5" i="91"/>
  <c r="L5" i="91"/>
  <c r="L5" i="90"/>
  <c r="J5" i="90"/>
  <c r="I5" i="90"/>
  <c r="G5" i="90"/>
  <c r="F5" i="90"/>
  <c r="D5" i="90"/>
  <c r="D5" i="89"/>
  <c r="F5" i="89"/>
  <c r="G5" i="89"/>
  <c r="I5" i="89"/>
  <c r="J5" i="89"/>
  <c r="L5" i="89"/>
  <c r="L5" i="88"/>
  <c r="J5" i="88"/>
  <c r="I5" i="88"/>
  <c r="G5" i="88"/>
  <c r="F5" i="88"/>
  <c r="D5" i="88"/>
  <c r="L5" i="87"/>
  <c r="J5" i="87"/>
  <c r="I5" i="87"/>
  <c r="G5" i="87"/>
  <c r="F5" i="87"/>
  <c r="E5" i="87"/>
  <c r="D5" i="87"/>
  <c r="D5" i="86"/>
  <c r="S23" i="85" l="1"/>
  <c r="D23" i="85"/>
  <c r="K5" i="87"/>
  <c r="H5" i="87"/>
  <c r="K5" i="88"/>
  <c r="F23" i="88"/>
  <c r="H5" i="88"/>
  <c r="L46" i="88"/>
  <c r="E5" i="88"/>
  <c r="K5" i="89"/>
  <c r="AJ47" i="89"/>
  <c r="H5" i="89"/>
  <c r="E5" i="89"/>
  <c r="K5" i="90"/>
  <c r="H5" i="90"/>
  <c r="E5" i="90"/>
  <c r="K5" i="91"/>
  <c r="U46" i="91"/>
  <c r="H5" i="91"/>
  <c r="AD24" i="91"/>
  <c r="E5" i="91"/>
  <c r="K5" i="92"/>
  <c r="H5" i="92"/>
  <c r="J46" i="92"/>
  <c r="E5" i="92"/>
  <c r="K5" i="93"/>
  <c r="AD24" i="93"/>
  <c r="H5" i="93"/>
  <c r="AB23" i="93"/>
  <c r="U47" i="93"/>
  <c r="E5" i="93"/>
  <c r="K5" i="82"/>
  <c r="U24" i="82"/>
  <c r="H5" i="82"/>
  <c r="E5" i="82"/>
  <c r="K5" i="83"/>
  <c r="E5" i="83"/>
  <c r="K5" i="84"/>
  <c r="AV47" i="84"/>
  <c r="H5" i="84"/>
  <c r="AB24" i="84"/>
  <c r="X24" i="84"/>
  <c r="E5" i="84"/>
  <c r="L5" i="86"/>
  <c r="K5" i="86"/>
  <c r="J5" i="86"/>
  <c r="I5" i="86"/>
  <c r="H5" i="86"/>
  <c r="G5" i="86"/>
  <c r="P47" i="86" s="1"/>
  <c r="F5" i="86"/>
  <c r="E5" i="86"/>
  <c r="AT23" i="87"/>
  <c r="M24" i="88"/>
  <c r="AK23" i="82"/>
  <c r="V46" i="84"/>
  <c r="AB23" i="86"/>
  <c r="AF2" i="82"/>
  <c r="AF2" i="83" s="1"/>
  <c r="AF2" i="84" s="1"/>
  <c r="AY50" i="93"/>
  <c r="AW50" i="93"/>
  <c r="AV50" i="93"/>
  <c r="AT50" i="93"/>
  <c r="AS50" i="93"/>
  <c r="AQ50" i="93"/>
  <c r="AP50" i="93"/>
  <c r="AN50" i="93"/>
  <c r="AM50" i="93"/>
  <c r="AK50" i="93"/>
  <c r="AJ50" i="93"/>
  <c r="AH50" i="93"/>
  <c r="AG50" i="93"/>
  <c r="AE50" i="93"/>
  <c r="AD50" i="93"/>
  <c r="AB50" i="93"/>
  <c r="AA50" i="93"/>
  <c r="Y50" i="93"/>
  <c r="X50" i="93"/>
  <c r="V50" i="93"/>
  <c r="U50" i="93"/>
  <c r="S50" i="93"/>
  <c r="R50" i="93"/>
  <c r="P50" i="93"/>
  <c r="O50" i="93"/>
  <c r="M50" i="93"/>
  <c r="L50" i="93"/>
  <c r="J50" i="93"/>
  <c r="I50" i="93"/>
  <c r="G50" i="93"/>
  <c r="F50" i="93"/>
  <c r="D50" i="93"/>
  <c r="AY49" i="93"/>
  <c r="AW49" i="93"/>
  <c r="AV49" i="93"/>
  <c r="AT49" i="93"/>
  <c r="AS49" i="93"/>
  <c r="AQ49" i="93"/>
  <c r="AP49" i="93"/>
  <c r="AN49" i="93"/>
  <c r="AM49" i="93"/>
  <c r="AK49" i="93"/>
  <c r="AJ49" i="93"/>
  <c r="AH49" i="93"/>
  <c r="AG49" i="93"/>
  <c r="AE49" i="93"/>
  <c r="AD49" i="93"/>
  <c r="AB49" i="93"/>
  <c r="AA49" i="93"/>
  <c r="Y49" i="93"/>
  <c r="X49" i="93"/>
  <c r="V49" i="93"/>
  <c r="U49" i="93"/>
  <c r="S49" i="93"/>
  <c r="R49" i="93"/>
  <c r="P49" i="93"/>
  <c r="O49" i="93"/>
  <c r="M49" i="93"/>
  <c r="L49" i="93"/>
  <c r="J49" i="93"/>
  <c r="I49" i="93"/>
  <c r="G49" i="93"/>
  <c r="F49" i="93"/>
  <c r="D49" i="93"/>
  <c r="AY48" i="93"/>
  <c r="AW48" i="93"/>
  <c r="AV48" i="93"/>
  <c r="AT48" i="93"/>
  <c r="AS48" i="93"/>
  <c r="AQ48" i="93"/>
  <c r="AP48" i="93"/>
  <c r="AN48" i="93"/>
  <c r="AM48" i="93"/>
  <c r="AK48" i="93"/>
  <c r="AJ48" i="93"/>
  <c r="AH48" i="93"/>
  <c r="AG48" i="93"/>
  <c r="AE48" i="93"/>
  <c r="AD48" i="93"/>
  <c r="AB48" i="93"/>
  <c r="AA48" i="93"/>
  <c r="Y48" i="93"/>
  <c r="X48" i="93"/>
  <c r="V48" i="93"/>
  <c r="U48" i="93"/>
  <c r="S48" i="93"/>
  <c r="R48" i="93"/>
  <c r="P48" i="93"/>
  <c r="O48" i="93"/>
  <c r="M48" i="93"/>
  <c r="L48" i="93"/>
  <c r="J48" i="93"/>
  <c r="I48" i="93"/>
  <c r="G48" i="93"/>
  <c r="F48" i="93"/>
  <c r="D48" i="93"/>
  <c r="F46" i="93"/>
  <c r="AW33" i="93"/>
  <c r="AT33" i="93"/>
  <c r="AV46" i="93" s="1"/>
  <c r="AQ33" i="93"/>
  <c r="AN33" i="93"/>
  <c r="AK33" i="93"/>
  <c r="AH33" i="93"/>
  <c r="AE33" i="93"/>
  <c r="AG46" i="93" s="1"/>
  <c r="AB33" i="93"/>
  <c r="AD47" i="93" s="1"/>
  <c r="Y33" i="93"/>
  <c r="V33" i="93"/>
  <c r="S33" i="93"/>
  <c r="P33" i="93"/>
  <c r="R46" i="93" s="1"/>
  <c r="M33" i="93"/>
  <c r="J33" i="93"/>
  <c r="G33" i="93"/>
  <c r="D33" i="93"/>
  <c r="F47" i="93" s="1"/>
  <c r="AV27" i="93"/>
  <c r="AT27" i="93"/>
  <c r="AS27" i="93"/>
  <c r="AQ27" i="93"/>
  <c r="AP27" i="93"/>
  <c r="AN27" i="93"/>
  <c r="AM27" i="93"/>
  <c r="AK27" i="93"/>
  <c r="AJ27" i="93"/>
  <c r="AH27" i="93"/>
  <c r="AG27" i="93"/>
  <c r="AE27" i="93"/>
  <c r="AD27" i="93"/>
  <c r="AB27" i="93"/>
  <c r="AA27" i="93"/>
  <c r="Y27" i="93"/>
  <c r="X27" i="93"/>
  <c r="V27" i="93"/>
  <c r="U27" i="93"/>
  <c r="S27" i="93"/>
  <c r="R27" i="93"/>
  <c r="P27" i="93"/>
  <c r="O27" i="93"/>
  <c r="M27" i="93"/>
  <c r="L27" i="93"/>
  <c r="J27" i="93"/>
  <c r="I27" i="93"/>
  <c r="G27" i="93"/>
  <c r="F27" i="93"/>
  <c r="D27" i="93"/>
  <c r="AV26" i="93"/>
  <c r="AT26" i="93"/>
  <c r="AS26" i="93"/>
  <c r="AQ26" i="93"/>
  <c r="AP26" i="93"/>
  <c r="AN26" i="93"/>
  <c r="AM26" i="93"/>
  <c r="AK26" i="93"/>
  <c r="AJ26" i="93"/>
  <c r="AH26" i="93"/>
  <c r="AG26" i="93"/>
  <c r="AE26" i="93"/>
  <c r="AD26" i="93"/>
  <c r="AB26" i="93"/>
  <c r="AA26" i="93"/>
  <c r="Y26" i="93"/>
  <c r="X26" i="93"/>
  <c r="V26" i="93"/>
  <c r="U26" i="93"/>
  <c r="S26" i="93"/>
  <c r="R26" i="93"/>
  <c r="P26" i="93"/>
  <c r="O26" i="93"/>
  <c r="M26" i="93"/>
  <c r="L26" i="93"/>
  <c r="J26" i="93"/>
  <c r="I26" i="93"/>
  <c r="G26" i="93"/>
  <c r="F26" i="93"/>
  <c r="D26" i="93"/>
  <c r="AV25" i="93"/>
  <c r="AT25" i="93"/>
  <c r="AS25" i="93"/>
  <c r="AQ25" i="93"/>
  <c r="AP25" i="93"/>
  <c r="AN25" i="93"/>
  <c r="AM25" i="93"/>
  <c r="AK25" i="93"/>
  <c r="AJ25" i="93"/>
  <c r="AH25" i="93"/>
  <c r="AG25" i="93"/>
  <c r="AE25" i="93"/>
  <c r="AD25" i="93"/>
  <c r="AB25" i="93"/>
  <c r="AA25" i="93"/>
  <c r="Y25" i="93"/>
  <c r="X25" i="93"/>
  <c r="V25" i="93"/>
  <c r="U25" i="93"/>
  <c r="S25" i="93"/>
  <c r="R25" i="93"/>
  <c r="P25" i="93"/>
  <c r="O25" i="93"/>
  <c r="M25" i="93"/>
  <c r="L25" i="93"/>
  <c r="J25" i="93"/>
  <c r="I25" i="93"/>
  <c r="G25" i="93"/>
  <c r="F25" i="93"/>
  <c r="D25" i="93"/>
  <c r="AS24" i="93"/>
  <c r="AJ24" i="93"/>
  <c r="AD23" i="93"/>
  <c r="AT10" i="93"/>
  <c r="AV24" i="93" s="1"/>
  <c r="AQ10" i="93"/>
  <c r="AN10" i="93"/>
  <c r="AK10" i="93"/>
  <c r="AH10" i="93"/>
  <c r="AE10" i="93"/>
  <c r="AG23" i="93" s="1"/>
  <c r="AB10" i="93"/>
  <c r="Y10" i="93"/>
  <c r="V10" i="93"/>
  <c r="X24" i="93" s="1"/>
  <c r="S10" i="93"/>
  <c r="P10" i="93"/>
  <c r="R24" i="93" s="1"/>
  <c r="M10" i="93"/>
  <c r="J10" i="93"/>
  <c r="G10" i="93"/>
  <c r="D10" i="93"/>
  <c r="AV50" i="92"/>
  <c r="AT50" i="92"/>
  <c r="AS50" i="92"/>
  <c r="AQ50" i="92"/>
  <c r="AP50" i="92"/>
  <c r="AN50" i="92"/>
  <c r="AM50" i="92"/>
  <c r="AK50" i="92"/>
  <c r="AJ50" i="92"/>
  <c r="AH50" i="92"/>
  <c r="AG50" i="92"/>
  <c r="AE50" i="92"/>
  <c r="AD50" i="92"/>
  <c r="AB50" i="92"/>
  <c r="AA50" i="92"/>
  <c r="Y50" i="92"/>
  <c r="X50" i="92"/>
  <c r="V50" i="92"/>
  <c r="U50" i="92"/>
  <c r="S50" i="92"/>
  <c r="R50" i="92"/>
  <c r="P50" i="92"/>
  <c r="O50" i="92"/>
  <c r="M50" i="92"/>
  <c r="L50" i="92"/>
  <c r="J50" i="92"/>
  <c r="I50" i="92"/>
  <c r="G50" i="92"/>
  <c r="F50" i="92"/>
  <c r="D50" i="92"/>
  <c r="AV49" i="92"/>
  <c r="AT49" i="92"/>
  <c r="AS49" i="92"/>
  <c r="AQ49" i="92"/>
  <c r="AP49" i="92"/>
  <c r="AN49" i="92"/>
  <c r="AM49" i="92"/>
  <c r="AK49" i="92"/>
  <c r="AJ49" i="92"/>
  <c r="AH49" i="92"/>
  <c r="AG49" i="92"/>
  <c r="AE49" i="92"/>
  <c r="AD49" i="92"/>
  <c r="AB49" i="92"/>
  <c r="AA49" i="92"/>
  <c r="Y49" i="92"/>
  <c r="X49" i="92"/>
  <c r="V49" i="92"/>
  <c r="U49" i="92"/>
  <c r="S49" i="92"/>
  <c r="R49" i="92"/>
  <c r="P49" i="92"/>
  <c r="O49" i="92"/>
  <c r="M49" i="92"/>
  <c r="L49" i="92"/>
  <c r="J49" i="92"/>
  <c r="I49" i="92"/>
  <c r="G49" i="92"/>
  <c r="F49" i="92"/>
  <c r="D49" i="92"/>
  <c r="AV48" i="92"/>
  <c r="AT48" i="92"/>
  <c r="AS48" i="92"/>
  <c r="AQ48" i="92"/>
  <c r="AP48" i="92"/>
  <c r="AN48" i="92"/>
  <c r="AM48" i="92"/>
  <c r="AK48" i="92"/>
  <c r="AJ48" i="92"/>
  <c r="AH48" i="92"/>
  <c r="AG48" i="92"/>
  <c r="AE48" i="92"/>
  <c r="AD48" i="92"/>
  <c r="AB48" i="92"/>
  <c r="AA48" i="92"/>
  <c r="Y48" i="92"/>
  <c r="X48" i="92"/>
  <c r="V48" i="92"/>
  <c r="U48" i="92"/>
  <c r="S48" i="92"/>
  <c r="R48" i="92"/>
  <c r="P48" i="92"/>
  <c r="O48" i="92"/>
  <c r="M48" i="92"/>
  <c r="L48" i="92"/>
  <c r="J48" i="92"/>
  <c r="I48" i="92"/>
  <c r="G48" i="92"/>
  <c r="F48" i="92"/>
  <c r="D48" i="92"/>
  <c r="F47" i="92"/>
  <c r="AP46" i="92"/>
  <c r="AJ46" i="92"/>
  <c r="L46" i="92"/>
  <c r="I46" i="92"/>
  <c r="F46" i="92"/>
  <c r="AT33" i="92"/>
  <c r="AV46" i="92" s="1"/>
  <c r="AQ33" i="92"/>
  <c r="AS47" i="92" s="1"/>
  <c r="AN33" i="92"/>
  <c r="AK33" i="92"/>
  <c r="AM47" i="92" s="1"/>
  <c r="AH33" i="92"/>
  <c r="AJ47" i="92" s="1"/>
  <c r="AE33" i="92"/>
  <c r="AB33" i="92"/>
  <c r="AD47" i="92" s="1"/>
  <c r="Y33" i="92"/>
  <c r="V33" i="92"/>
  <c r="X47" i="92" s="1"/>
  <c r="S33" i="92"/>
  <c r="U46" i="92" s="1"/>
  <c r="P33" i="92"/>
  <c r="R46" i="92" s="1"/>
  <c r="M33" i="92"/>
  <c r="O47" i="92" s="1"/>
  <c r="J33" i="92"/>
  <c r="G33" i="92"/>
  <c r="I47" i="92" s="1"/>
  <c r="D33" i="92"/>
  <c r="AV27" i="92"/>
  <c r="AT27" i="92"/>
  <c r="AS27" i="92"/>
  <c r="AQ27" i="92"/>
  <c r="AP27" i="92"/>
  <c r="AN27" i="92"/>
  <c r="AM27" i="92"/>
  <c r="AK27" i="92"/>
  <c r="AJ27" i="92"/>
  <c r="AH27" i="92"/>
  <c r="AG27" i="92"/>
  <c r="AE27" i="92"/>
  <c r="AD27" i="92"/>
  <c r="AB27" i="92"/>
  <c r="AA27" i="92"/>
  <c r="Y27" i="92"/>
  <c r="X27" i="92"/>
  <c r="V27" i="92"/>
  <c r="U27" i="92"/>
  <c r="S27" i="92"/>
  <c r="R27" i="92"/>
  <c r="P27" i="92"/>
  <c r="O27" i="92"/>
  <c r="M27" i="92"/>
  <c r="L27" i="92"/>
  <c r="J27" i="92"/>
  <c r="I27" i="92"/>
  <c r="G27" i="92"/>
  <c r="F27" i="92"/>
  <c r="D27" i="92"/>
  <c r="AV26" i="92"/>
  <c r="AT26" i="92"/>
  <c r="AS26" i="92"/>
  <c r="AQ26" i="92"/>
  <c r="AP26" i="92"/>
  <c r="AN26" i="92"/>
  <c r="AM26" i="92"/>
  <c r="AK26" i="92"/>
  <c r="AJ26" i="92"/>
  <c r="AH26" i="92"/>
  <c r="AG26" i="92"/>
  <c r="AE26" i="92"/>
  <c r="AD26" i="92"/>
  <c r="AB26" i="92"/>
  <c r="AA26" i="92"/>
  <c r="Y26" i="92"/>
  <c r="X26" i="92"/>
  <c r="V26" i="92"/>
  <c r="U26" i="92"/>
  <c r="S26" i="92"/>
  <c r="R26" i="92"/>
  <c r="P26" i="92"/>
  <c r="O26" i="92"/>
  <c r="M26" i="92"/>
  <c r="L26" i="92"/>
  <c r="J26" i="92"/>
  <c r="I26" i="92"/>
  <c r="G26" i="92"/>
  <c r="F26" i="92"/>
  <c r="D26" i="92"/>
  <c r="AV25" i="92"/>
  <c r="AT25" i="92"/>
  <c r="AS25" i="92"/>
  <c r="AQ25" i="92"/>
  <c r="AP25" i="92"/>
  <c r="AN25" i="92"/>
  <c r="AM25" i="92"/>
  <c r="AK25" i="92"/>
  <c r="AJ25" i="92"/>
  <c r="AH25" i="92"/>
  <c r="AG25" i="92"/>
  <c r="AE25" i="92"/>
  <c r="AD25" i="92"/>
  <c r="AB25" i="92"/>
  <c r="AA25" i="92"/>
  <c r="Y25" i="92"/>
  <c r="X25" i="92"/>
  <c r="V25" i="92"/>
  <c r="U25" i="92"/>
  <c r="S25" i="92"/>
  <c r="R25" i="92"/>
  <c r="P25" i="92"/>
  <c r="O25" i="92"/>
  <c r="M25" i="92"/>
  <c r="L25" i="92"/>
  <c r="J25" i="92"/>
  <c r="I25" i="92"/>
  <c r="G25" i="92"/>
  <c r="F25" i="92"/>
  <c r="D25" i="92"/>
  <c r="D24" i="92"/>
  <c r="AT10" i="92"/>
  <c r="AV24" i="92" s="1"/>
  <c r="AQ10" i="92"/>
  <c r="AS23" i="92" s="1"/>
  <c r="AN10" i="92"/>
  <c r="AP24" i="92" s="1"/>
  <c r="AK10" i="92"/>
  <c r="AH10" i="92"/>
  <c r="AE10" i="92"/>
  <c r="AG24" i="92" s="1"/>
  <c r="AB10" i="92"/>
  <c r="AD24" i="92" s="1"/>
  <c r="Y10" i="92"/>
  <c r="AA24" i="92" s="1"/>
  <c r="V10" i="92"/>
  <c r="S10" i="92"/>
  <c r="U24" i="92" s="1"/>
  <c r="P10" i="92"/>
  <c r="R24" i="92" s="1"/>
  <c r="M10" i="92"/>
  <c r="M23" i="92" s="1"/>
  <c r="J10" i="92"/>
  <c r="L24" i="92" s="1"/>
  <c r="G10" i="92"/>
  <c r="I24" i="92" s="1"/>
  <c r="D10" i="92"/>
  <c r="F23" i="92" s="1"/>
  <c r="AY50" i="91"/>
  <c r="AW50" i="91"/>
  <c r="AV50" i="91"/>
  <c r="AT50" i="91"/>
  <c r="AS50" i="91"/>
  <c r="AQ50" i="91"/>
  <c r="AP50" i="91"/>
  <c r="AN50" i="91"/>
  <c r="AM50" i="91"/>
  <c r="AK50" i="91"/>
  <c r="AJ50" i="91"/>
  <c r="AH50" i="91"/>
  <c r="AG50" i="91"/>
  <c r="AE50" i="91"/>
  <c r="AD50" i="91"/>
  <c r="AB50" i="91"/>
  <c r="AA50" i="91"/>
  <c r="Y50" i="91"/>
  <c r="X50" i="91"/>
  <c r="V50" i="91"/>
  <c r="U50" i="91"/>
  <c r="S50" i="91"/>
  <c r="R50" i="91"/>
  <c r="P50" i="91"/>
  <c r="O50" i="91"/>
  <c r="M50" i="91"/>
  <c r="L50" i="91"/>
  <c r="J50" i="91"/>
  <c r="I50" i="91"/>
  <c r="G50" i="91"/>
  <c r="F50" i="91"/>
  <c r="D50" i="91"/>
  <c r="AY49" i="91"/>
  <c r="AW49" i="91"/>
  <c r="AV49" i="91"/>
  <c r="AT49" i="91"/>
  <c r="AS49" i="91"/>
  <c r="AQ49" i="91"/>
  <c r="AP49" i="91"/>
  <c r="AN49" i="91"/>
  <c r="AM49" i="91"/>
  <c r="AK49" i="91"/>
  <c r="AJ49" i="91"/>
  <c r="AH49" i="91"/>
  <c r="AG49" i="91"/>
  <c r="AE49" i="91"/>
  <c r="AD49" i="91"/>
  <c r="AB49" i="91"/>
  <c r="AA49" i="91"/>
  <c r="Y49" i="91"/>
  <c r="X49" i="91"/>
  <c r="V49" i="91"/>
  <c r="U49" i="91"/>
  <c r="S49" i="91"/>
  <c r="R49" i="91"/>
  <c r="P49" i="91"/>
  <c r="O49" i="91"/>
  <c r="M49" i="91"/>
  <c r="L49" i="91"/>
  <c r="J49" i="91"/>
  <c r="I49" i="91"/>
  <c r="G49" i="91"/>
  <c r="F49" i="91"/>
  <c r="D49" i="91"/>
  <c r="AY48" i="91"/>
  <c r="AW48" i="91"/>
  <c r="AV48" i="91"/>
  <c r="AT48" i="91"/>
  <c r="AS48" i="91"/>
  <c r="AQ48" i="91"/>
  <c r="AP48" i="91"/>
  <c r="AN48" i="91"/>
  <c r="AM48" i="91"/>
  <c r="AK48" i="91"/>
  <c r="AJ48" i="91"/>
  <c r="AH48" i="91"/>
  <c r="AG48" i="91"/>
  <c r="AE48" i="91"/>
  <c r="AD48" i="91"/>
  <c r="AB48" i="91"/>
  <c r="AA48" i="91"/>
  <c r="Y48" i="91"/>
  <c r="X48" i="91"/>
  <c r="V48" i="91"/>
  <c r="U48" i="91"/>
  <c r="S48" i="91"/>
  <c r="R48" i="91"/>
  <c r="P48" i="91"/>
  <c r="O48" i="91"/>
  <c r="M48" i="91"/>
  <c r="L48" i="91"/>
  <c r="J48" i="91"/>
  <c r="I48" i="91"/>
  <c r="G48" i="91"/>
  <c r="F48" i="91"/>
  <c r="D48" i="91"/>
  <c r="AW47" i="91"/>
  <c r="AT47" i="91"/>
  <c r="G47" i="91"/>
  <c r="AW33" i="91"/>
  <c r="AT33" i="91"/>
  <c r="AQ33" i="91"/>
  <c r="AN33" i="91"/>
  <c r="AK33" i="91"/>
  <c r="AH33" i="91"/>
  <c r="AJ46" i="91" s="1"/>
  <c r="AE33" i="91"/>
  <c r="AG46" i="91" s="1"/>
  <c r="AB33" i="91"/>
  <c r="Y33" i="91"/>
  <c r="V33" i="91"/>
  <c r="V47" i="91" s="1"/>
  <c r="S33" i="91"/>
  <c r="P33" i="91"/>
  <c r="M33" i="91"/>
  <c r="J33" i="91"/>
  <c r="G33" i="91"/>
  <c r="D33" i="91"/>
  <c r="D46" i="91" s="1"/>
  <c r="AV27" i="91"/>
  <c r="AT27" i="91"/>
  <c r="AS27" i="91"/>
  <c r="AQ27" i="91"/>
  <c r="AP27" i="91"/>
  <c r="AN27" i="91"/>
  <c r="AM27" i="91"/>
  <c r="AK27" i="91"/>
  <c r="AJ27" i="91"/>
  <c r="AH27" i="91"/>
  <c r="AG27" i="91"/>
  <c r="AE27" i="91"/>
  <c r="AD27" i="91"/>
  <c r="AB27" i="91"/>
  <c r="AA27" i="91"/>
  <c r="Y27" i="91"/>
  <c r="X27" i="91"/>
  <c r="V27" i="91"/>
  <c r="U27" i="91"/>
  <c r="S27" i="91"/>
  <c r="R27" i="91"/>
  <c r="P27" i="91"/>
  <c r="O27" i="91"/>
  <c r="M27" i="91"/>
  <c r="L27" i="91"/>
  <c r="J27" i="91"/>
  <c r="I27" i="91"/>
  <c r="G27" i="91"/>
  <c r="F27" i="91"/>
  <c r="D27" i="91"/>
  <c r="AV26" i="91"/>
  <c r="AT26" i="91"/>
  <c r="AS26" i="91"/>
  <c r="AQ26" i="91"/>
  <c r="AP26" i="91"/>
  <c r="AN26" i="91"/>
  <c r="AM26" i="91"/>
  <c r="AK26" i="91"/>
  <c r="AJ26" i="91"/>
  <c r="AH26" i="91"/>
  <c r="AG26" i="91"/>
  <c r="AE26" i="91"/>
  <c r="AD26" i="91"/>
  <c r="AB26" i="91"/>
  <c r="AA26" i="91"/>
  <c r="Y26" i="91"/>
  <c r="X26" i="91"/>
  <c r="V26" i="91"/>
  <c r="U26" i="91"/>
  <c r="S26" i="91"/>
  <c r="R26" i="91"/>
  <c r="P26" i="91"/>
  <c r="O26" i="91"/>
  <c r="M26" i="91"/>
  <c r="L26" i="91"/>
  <c r="J26" i="91"/>
  <c r="I26" i="91"/>
  <c r="G26" i="91"/>
  <c r="F26" i="91"/>
  <c r="D26" i="91"/>
  <c r="AV25" i="91"/>
  <c r="AT25" i="91"/>
  <c r="AS25" i="91"/>
  <c r="AQ25" i="91"/>
  <c r="AP25" i="91"/>
  <c r="AN25" i="91"/>
  <c r="AM25" i="91"/>
  <c r="AK25" i="91"/>
  <c r="AJ25" i="91"/>
  <c r="AH25" i="91"/>
  <c r="AG25" i="91"/>
  <c r="AE25" i="91"/>
  <c r="AD25" i="91"/>
  <c r="AB25" i="91"/>
  <c r="AA25" i="91"/>
  <c r="Y25" i="91"/>
  <c r="X25" i="91"/>
  <c r="V25" i="91"/>
  <c r="U25" i="91"/>
  <c r="S25" i="91"/>
  <c r="R25" i="91"/>
  <c r="P25" i="91"/>
  <c r="O25" i="91"/>
  <c r="M25" i="91"/>
  <c r="L25" i="91"/>
  <c r="J25" i="91"/>
  <c r="I25" i="91"/>
  <c r="G25" i="91"/>
  <c r="F25" i="91"/>
  <c r="D25" i="91"/>
  <c r="AS24" i="91"/>
  <c r="AB24" i="91"/>
  <c r="AT23" i="91"/>
  <c r="AB23" i="91"/>
  <c r="P23" i="91"/>
  <c r="M23" i="91"/>
  <c r="AT10" i="91"/>
  <c r="AV24" i="91" s="1"/>
  <c r="AQ10" i="91"/>
  <c r="AN10" i="91"/>
  <c r="AK10" i="91"/>
  <c r="AH10" i="91"/>
  <c r="AH23" i="91" s="1"/>
  <c r="AE10" i="91"/>
  <c r="AB10" i="91"/>
  <c r="Y10" i="91"/>
  <c r="Y24" i="91" s="1"/>
  <c r="V10" i="91"/>
  <c r="S10" i="91"/>
  <c r="S23" i="91" s="1"/>
  <c r="P10" i="91"/>
  <c r="R24" i="91" s="1"/>
  <c r="M10" i="91"/>
  <c r="M24" i="91" s="1"/>
  <c r="J10" i="91"/>
  <c r="G10" i="91"/>
  <c r="D10" i="91"/>
  <c r="D24" i="91" s="1"/>
  <c r="AV50" i="90"/>
  <c r="AT50" i="90"/>
  <c r="AS50" i="90"/>
  <c r="AQ50" i="90"/>
  <c r="AP50" i="90"/>
  <c r="AN50" i="90"/>
  <c r="AM50" i="90"/>
  <c r="AK50" i="90"/>
  <c r="AJ50" i="90"/>
  <c r="AH50" i="90"/>
  <c r="AG50" i="90"/>
  <c r="AE50" i="90"/>
  <c r="AD50" i="90"/>
  <c r="AB50" i="90"/>
  <c r="AA50" i="90"/>
  <c r="Y50" i="90"/>
  <c r="X50" i="90"/>
  <c r="V50" i="90"/>
  <c r="U50" i="90"/>
  <c r="S50" i="90"/>
  <c r="R50" i="90"/>
  <c r="P50" i="90"/>
  <c r="O50" i="90"/>
  <c r="M50" i="90"/>
  <c r="L50" i="90"/>
  <c r="J50" i="90"/>
  <c r="I50" i="90"/>
  <c r="G50" i="90"/>
  <c r="F50" i="90"/>
  <c r="D50" i="90"/>
  <c r="AV49" i="90"/>
  <c r="AT49" i="90"/>
  <c r="AS49" i="90"/>
  <c r="AQ49" i="90"/>
  <c r="AP49" i="90"/>
  <c r="AN49" i="90"/>
  <c r="AM49" i="90"/>
  <c r="AK49" i="90"/>
  <c r="AJ49" i="90"/>
  <c r="AH49" i="90"/>
  <c r="AG49" i="90"/>
  <c r="AE49" i="90"/>
  <c r="AD49" i="90"/>
  <c r="AB49" i="90"/>
  <c r="AA49" i="90"/>
  <c r="Y49" i="90"/>
  <c r="X49" i="90"/>
  <c r="V49" i="90"/>
  <c r="U49" i="90"/>
  <c r="S49" i="90"/>
  <c r="R49" i="90"/>
  <c r="P49" i="90"/>
  <c r="O49" i="90"/>
  <c r="M49" i="90"/>
  <c r="L49" i="90"/>
  <c r="J49" i="90"/>
  <c r="I49" i="90"/>
  <c r="G49" i="90"/>
  <c r="F49" i="90"/>
  <c r="D49" i="90"/>
  <c r="AV48" i="90"/>
  <c r="AT48" i="90"/>
  <c r="AS48" i="90"/>
  <c r="AQ48" i="90"/>
  <c r="AP48" i="90"/>
  <c r="AN48" i="90"/>
  <c r="AM48" i="90"/>
  <c r="AK48" i="90"/>
  <c r="AJ48" i="90"/>
  <c r="AH48" i="90"/>
  <c r="AG48" i="90"/>
  <c r="AE48" i="90"/>
  <c r="AD48" i="90"/>
  <c r="AB48" i="90"/>
  <c r="AA48" i="90"/>
  <c r="Y48" i="90"/>
  <c r="X48" i="90"/>
  <c r="V48" i="90"/>
  <c r="U48" i="90"/>
  <c r="S48" i="90"/>
  <c r="R48" i="90"/>
  <c r="P48" i="90"/>
  <c r="O48" i="90"/>
  <c r="M48" i="90"/>
  <c r="L48" i="90"/>
  <c r="J48" i="90"/>
  <c r="I48" i="90"/>
  <c r="G48" i="90"/>
  <c r="F48" i="90"/>
  <c r="D48" i="90"/>
  <c r="U47" i="90"/>
  <c r="AM46" i="90"/>
  <c r="J46" i="90"/>
  <c r="AT33" i="90"/>
  <c r="AQ33" i="90"/>
  <c r="AS47" i="90" s="1"/>
  <c r="AN33" i="90"/>
  <c r="AP47" i="90" s="1"/>
  <c r="AK33" i="90"/>
  <c r="AM47" i="90" s="1"/>
  <c r="AH33" i="90"/>
  <c r="AJ46" i="90" s="1"/>
  <c r="AE33" i="90"/>
  <c r="AG46" i="90" s="1"/>
  <c r="AB33" i="90"/>
  <c r="AD47" i="90" s="1"/>
  <c r="Y33" i="90"/>
  <c r="V33" i="90"/>
  <c r="V46" i="90" s="1"/>
  <c r="S33" i="90"/>
  <c r="P33" i="90"/>
  <c r="R46" i="90" s="1"/>
  <c r="M33" i="90"/>
  <c r="O47" i="90" s="1"/>
  <c r="J33" i="90"/>
  <c r="L47" i="90" s="1"/>
  <c r="G33" i="90"/>
  <c r="I47" i="90" s="1"/>
  <c r="D33" i="90"/>
  <c r="AV27" i="90"/>
  <c r="AT27" i="90"/>
  <c r="AS27" i="90"/>
  <c r="AQ27" i="90"/>
  <c r="AP27" i="90"/>
  <c r="AN27" i="90"/>
  <c r="AM27" i="90"/>
  <c r="AK27" i="90"/>
  <c r="AJ27" i="90"/>
  <c r="AH27" i="90"/>
  <c r="AG27" i="90"/>
  <c r="AE27" i="90"/>
  <c r="AD27" i="90"/>
  <c r="AB27" i="90"/>
  <c r="AA27" i="90"/>
  <c r="Y27" i="90"/>
  <c r="X27" i="90"/>
  <c r="V27" i="90"/>
  <c r="U27" i="90"/>
  <c r="S27" i="90"/>
  <c r="R27" i="90"/>
  <c r="P27" i="90"/>
  <c r="O27" i="90"/>
  <c r="M27" i="90"/>
  <c r="L27" i="90"/>
  <c r="J27" i="90"/>
  <c r="I27" i="90"/>
  <c r="G27" i="90"/>
  <c r="F27" i="90"/>
  <c r="D27" i="90"/>
  <c r="AV26" i="90"/>
  <c r="AT26" i="90"/>
  <c r="AS26" i="90"/>
  <c r="AQ26" i="90"/>
  <c r="AP26" i="90"/>
  <c r="AN26" i="90"/>
  <c r="AM26" i="90"/>
  <c r="AK26" i="90"/>
  <c r="AJ26" i="90"/>
  <c r="AH26" i="90"/>
  <c r="AG26" i="90"/>
  <c r="AE26" i="90"/>
  <c r="AD26" i="90"/>
  <c r="AB26" i="90"/>
  <c r="AA26" i="90"/>
  <c r="Y26" i="90"/>
  <c r="X26" i="90"/>
  <c r="V26" i="90"/>
  <c r="U26" i="90"/>
  <c r="S26" i="90"/>
  <c r="R26" i="90"/>
  <c r="P26" i="90"/>
  <c r="O26" i="90"/>
  <c r="M26" i="90"/>
  <c r="L26" i="90"/>
  <c r="J26" i="90"/>
  <c r="I26" i="90"/>
  <c r="G26" i="90"/>
  <c r="F26" i="90"/>
  <c r="D26" i="90"/>
  <c r="AV25" i="90"/>
  <c r="AT25" i="90"/>
  <c r="AS25" i="90"/>
  <c r="AQ25" i="90"/>
  <c r="AP25" i="90"/>
  <c r="AN25" i="90"/>
  <c r="AM25" i="90"/>
  <c r="AK25" i="90"/>
  <c r="AJ25" i="90"/>
  <c r="AH25" i="90"/>
  <c r="AG25" i="90"/>
  <c r="AE25" i="90"/>
  <c r="AD25" i="90"/>
  <c r="AB25" i="90"/>
  <c r="AA25" i="90"/>
  <c r="Y25" i="90"/>
  <c r="X25" i="90"/>
  <c r="V25" i="90"/>
  <c r="U25" i="90"/>
  <c r="S25" i="90"/>
  <c r="R25" i="90"/>
  <c r="P25" i="90"/>
  <c r="O25" i="90"/>
  <c r="M25" i="90"/>
  <c r="L25" i="90"/>
  <c r="J25" i="90"/>
  <c r="I25" i="90"/>
  <c r="G25" i="90"/>
  <c r="F25" i="90"/>
  <c r="D25" i="90"/>
  <c r="AT24" i="90"/>
  <c r="AQ24" i="90"/>
  <c r="M24" i="90"/>
  <c r="AS23" i="90"/>
  <c r="AT10" i="90"/>
  <c r="AV23" i="90" s="1"/>
  <c r="AQ10" i="90"/>
  <c r="AQ23" i="90" s="1"/>
  <c r="AN10" i="90"/>
  <c r="AP24" i="90" s="1"/>
  <c r="AK10" i="90"/>
  <c r="AM24" i="90" s="1"/>
  <c r="AH10" i="90"/>
  <c r="AJ24" i="90" s="1"/>
  <c r="AE10" i="90"/>
  <c r="AG24" i="90" s="1"/>
  <c r="AB10" i="90"/>
  <c r="AD24" i="90" s="1"/>
  <c r="Y10" i="90"/>
  <c r="AA24" i="90" s="1"/>
  <c r="V10" i="90"/>
  <c r="X24" i="90" s="1"/>
  <c r="S10" i="90"/>
  <c r="U24" i="90" s="1"/>
  <c r="P10" i="90"/>
  <c r="R24" i="90" s="1"/>
  <c r="M10" i="90"/>
  <c r="O23" i="90" s="1"/>
  <c r="J10" i="90"/>
  <c r="L24" i="90" s="1"/>
  <c r="G10" i="90"/>
  <c r="D10" i="90"/>
  <c r="F24" i="90" s="1"/>
  <c r="AY50" i="89"/>
  <c r="AW50" i="89"/>
  <c r="AV50" i="89"/>
  <c r="AT50" i="89"/>
  <c r="AS50" i="89"/>
  <c r="AQ50" i="89"/>
  <c r="AP50" i="89"/>
  <c r="AN50" i="89"/>
  <c r="AM50" i="89"/>
  <c r="AK50" i="89"/>
  <c r="AJ50" i="89"/>
  <c r="AH50" i="89"/>
  <c r="AG50" i="89"/>
  <c r="AE50" i="89"/>
  <c r="AD50" i="89"/>
  <c r="AB50" i="89"/>
  <c r="AA50" i="89"/>
  <c r="Y50" i="89"/>
  <c r="X50" i="89"/>
  <c r="V50" i="89"/>
  <c r="U50" i="89"/>
  <c r="S50" i="89"/>
  <c r="R50" i="89"/>
  <c r="P50" i="89"/>
  <c r="O50" i="89"/>
  <c r="M50" i="89"/>
  <c r="L50" i="89"/>
  <c r="J50" i="89"/>
  <c r="I50" i="89"/>
  <c r="G50" i="89"/>
  <c r="F50" i="89"/>
  <c r="D50" i="89"/>
  <c r="AY49" i="89"/>
  <c r="AW49" i="89"/>
  <c r="AV49" i="89"/>
  <c r="AT49" i="89"/>
  <c r="AS49" i="89"/>
  <c r="AQ49" i="89"/>
  <c r="AP49" i="89"/>
  <c r="AN49" i="89"/>
  <c r="AM49" i="89"/>
  <c r="AK49" i="89"/>
  <c r="AJ49" i="89"/>
  <c r="AH49" i="89"/>
  <c r="AG49" i="89"/>
  <c r="AE49" i="89"/>
  <c r="AD49" i="89"/>
  <c r="AB49" i="89"/>
  <c r="AA49" i="89"/>
  <c r="Y49" i="89"/>
  <c r="X49" i="89"/>
  <c r="V49" i="89"/>
  <c r="U49" i="89"/>
  <c r="S49" i="89"/>
  <c r="R49" i="89"/>
  <c r="P49" i="89"/>
  <c r="O49" i="89"/>
  <c r="M49" i="89"/>
  <c r="L49" i="89"/>
  <c r="J49" i="89"/>
  <c r="I49" i="89"/>
  <c r="G49" i="89"/>
  <c r="F49" i="89"/>
  <c r="D49" i="89"/>
  <c r="AY48" i="89"/>
  <c r="AW48" i="89"/>
  <c r="AV48" i="89"/>
  <c r="AT48" i="89"/>
  <c r="AS48" i="89"/>
  <c r="AQ48" i="89"/>
  <c r="AP48" i="89"/>
  <c r="AN48" i="89"/>
  <c r="AM48" i="89"/>
  <c r="AK48" i="89"/>
  <c r="AJ48" i="89"/>
  <c r="AH48" i="89"/>
  <c r="AG48" i="89"/>
  <c r="AE48" i="89"/>
  <c r="AD48" i="89"/>
  <c r="AB48" i="89"/>
  <c r="AA48" i="89"/>
  <c r="Y48" i="89"/>
  <c r="X48" i="89"/>
  <c r="V48" i="89"/>
  <c r="U48" i="89"/>
  <c r="S48" i="89"/>
  <c r="R48" i="89"/>
  <c r="P48" i="89"/>
  <c r="O48" i="89"/>
  <c r="M48" i="89"/>
  <c r="L48" i="89"/>
  <c r="J48" i="89"/>
  <c r="I48" i="89"/>
  <c r="G48" i="89"/>
  <c r="F48" i="89"/>
  <c r="D48" i="89"/>
  <c r="V47" i="89"/>
  <c r="D47" i="89"/>
  <c r="AW46" i="89"/>
  <c r="AA46" i="89"/>
  <c r="Y46" i="89"/>
  <c r="V46" i="89"/>
  <c r="S46" i="89"/>
  <c r="AW33" i="89"/>
  <c r="AY46" i="89" s="1"/>
  <c r="AT33" i="89"/>
  <c r="AV46" i="89" s="1"/>
  <c r="AQ33" i="89"/>
  <c r="AS47" i="89" s="1"/>
  <c r="AN33" i="89"/>
  <c r="AP47" i="89" s="1"/>
  <c r="AK33" i="89"/>
  <c r="AM47" i="89" s="1"/>
  <c r="AH33" i="89"/>
  <c r="AE33" i="89"/>
  <c r="AG46" i="89" s="1"/>
  <c r="AB33" i="89"/>
  <c r="AD47" i="89" s="1"/>
  <c r="Y33" i="89"/>
  <c r="AA47" i="89" s="1"/>
  <c r="V33" i="89"/>
  <c r="X47" i="89" s="1"/>
  <c r="S33" i="89"/>
  <c r="U46" i="89" s="1"/>
  <c r="P33" i="89"/>
  <c r="R46" i="89" s="1"/>
  <c r="M33" i="89"/>
  <c r="J33" i="89"/>
  <c r="J47" i="89" s="1"/>
  <c r="G33" i="89"/>
  <c r="I47" i="89" s="1"/>
  <c r="D33" i="89"/>
  <c r="F46" i="89" s="1"/>
  <c r="AV27" i="89"/>
  <c r="AT27" i="89"/>
  <c r="AS27" i="89"/>
  <c r="AQ27" i="89"/>
  <c r="AP27" i="89"/>
  <c r="AN27" i="89"/>
  <c r="AM27" i="89"/>
  <c r="AK27" i="89"/>
  <c r="AJ27" i="89"/>
  <c r="AH27" i="89"/>
  <c r="AG27" i="89"/>
  <c r="AE27" i="89"/>
  <c r="AD27" i="89"/>
  <c r="AB27" i="89"/>
  <c r="AA27" i="89"/>
  <c r="Y27" i="89"/>
  <c r="X27" i="89"/>
  <c r="V27" i="89"/>
  <c r="U27" i="89"/>
  <c r="S27" i="89"/>
  <c r="R27" i="89"/>
  <c r="P27" i="89"/>
  <c r="O27" i="89"/>
  <c r="M27" i="89"/>
  <c r="L27" i="89"/>
  <c r="J27" i="89"/>
  <c r="I27" i="89"/>
  <c r="G27" i="89"/>
  <c r="F27" i="89"/>
  <c r="D27" i="89"/>
  <c r="AV26" i="89"/>
  <c r="AT26" i="89"/>
  <c r="AS26" i="89"/>
  <c r="AQ26" i="89"/>
  <c r="AP26" i="89"/>
  <c r="AN26" i="89"/>
  <c r="AM26" i="89"/>
  <c r="AK26" i="89"/>
  <c r="AJ26" i="89"/>
  <c r="AH26" i="89"/>
  <c r="AG26" i="89"/>
  <c r="AE26" i="89"/>
  <c r="AD26" i="89"/>
  <c r="AB26" i="89"/>
  <c r="AA26" i="89"/>
  <c r="Y26" i="89"/>
  <c r="X26" i="89"/>
  <c r="V26" i="89"/>
  <c r="U26" i="89"/>
  <c r="S26" i="89"/>
  <c r="R26" i="89"/>
  <c r="P26" i="89"/>
  <c r="O26" i="89"/>
  <c r="M26" i="89"/>
  <c r="L26" i="89"/>
  <c r="J26" i="89"/>
  <c r="I26" i="89"/>
  <c r="G26" i="89"/>
  <c r="F26" i="89"/>
  <c r="D26" i="89"/>
  <c r="AV25" i="89"/>
  <c r="AT25" i="89"/>
  <c r="AS25" i="89"/>
  <c r="AQ25" i="89"/>
  <c r="AP25" i="89"/>
  <c r="AN25" i="89"/>
  <c r="AM25" i="89"/>
  <c r="AK25" i="89"/>
  <c r="AJ25" i="89"/>
  <c r="AH25" i="89"/>
  <c r="AG25" i="89"/>
  <c r="AE25" i="89"/>
  <c r="AD25" i="89"/>
  <c r="AB25" i="89"/>
  <c r="AA25" i="89"/>
  <c r="Y25" i="89"/>
  <c r="X25" i="89"/>
  <c r="V25" i="89"/>
  <c r="U25" i="89"/>
  <c r="S25" i="89"/>
  <c r="R25" i="89"/>
  <c r="P25" i="89"/>
  <c r="O25" i="89"/>
  <c r="M25" i="89"/>
  <c r="L25" i="89"/>
  <c r="J25" i="89"/>
  <c r="I25" i="89"/>
  <c r="G25" i="89"/>
  <c r="F25" i="89"/>
  <c r="D25" i="89"/>
  <c r="AJ24" i="89"/>
  <c r="AE24" i="89"/>
  <c r="F24" i="89"/>
  <c r="D24" i="89"/>
  <c r="AH23" i="89"/>
  <c r="F23" i="89"/>
  <c r="D23" i="89"/>
  <c r="AT10" i="89"/>
  <c r="AV24" i="89" s="1"/>
  <c r="AQ10" i="89"/>
  <c r="AS24" i="89" s="1"/>
  <c r="AN10" i="89"/>
  <c r="AP24" i="89" s="1"/>
  <c r="AK10" i="89"/>
  <c r="AK23" i="89" s="1"/>
  <c r="AH10" i="89"/>
  <c r="AH24" i="89" s="1"/>
  <c r="AE10" i="89"/>
  <c r="AG23" i="89" s="1"/>
  <c r="AB10" i="89"/>
  <c r="AD24" i="89" s="1"/>
  <c r="Y10" i="89"/>
  <c r="AA24" i="89" s="1"/>
  <c r="V10" i="89"/>
  <c r="V24" i="89" s="1"/>
  <c r="S10" i="89"/>
  <c r="U23" i="89" s="1"/>
  <c r="P10" i="89"/>
  <c r="M10" i="89"/>
  <c r="O24" i="89" s="1"/>
  <c r="J10" i="89"/>
  <c r="L24" i="89" s="1"/>
  <c r="G10" i="89"/>
  <c r="G23" i="89" s="1"/>
  <c r="D10" i="89"/>
  <c r="AY50" i="88"/>
  <c r="AW50" i="88"/>
  <c r="AV50" i="88"/>
  <c r="AT50" i="88"/>
  <c r="AS50" i="88"/>
  <c r="AQ50" i="88"/>
  <c r="AP50" i="88"/>
  <c r="AN50" i="88"/>
  <c r="AM50" i="88"/>
  <c r="AK50" i="88"/>
  <c r="AJ50" i="88"/>
  <c r="AH50" i="88"/>
  <c r="AG50" i="88"/>
  <c r="AE50" i="88"/>
  <c r="AD50" i="88"/>
  <c r="AB50" i="88"/>
  <c r="AA50" i="88"/>
  <c r="Y50" i="88"/>
  <c r="X50" i="88"/>
  <c r="V50" i="88"/>
  <c r="U50" i="88"/>
  <c r="S50" i="88"/>
  <c r="R50" i="88"/>
  <c r="P50" i="88"/>
  <c r="O50" i="88"/>
  <c r="M50" i="88"/>
  <c r="L50" i="88"/>
  <c r="J50" i="88"/>
  <c r="I50" i="88"/>
  <c r="G50" i="88"/>
  <c r="F50" i="88"/>
  <c r="D50" i="88"/>
  <c r="AY49" i="88"/>
  <c r="AW49" i="88"/>
  <c r="AV49" i="88"/>
  <c r="AT49" i="88"/>
  <c r="AS49" i="88"/>
  <c r="AQ49" i="88"/>
  <c r="AP49" i="88"/>
  <c r="AN49" i="88"/>
  <c r="AM49" i="88"/>
  <c r="AK49" i="88"/>
  <c r="AJ49" i="88"/>
  <c r="AH49" i="88"/>
  <c r="AG49" i="88"/>
  <c r="AE49" i="88"/>
  <c r="AD49" i="88"/>
  <c r="AB49" i="88"/>
  <c r="AA49" i="88"/>
  <c r="Y49" i="88"/>
  <c r="X49" i="88"/>
  <c r="V49" i="88"/>
  <c r="U49" i="88"/>
  <c r="S49" i="88"/>
  <c r="R49" i="88"/>
  <c r="P49" i="88"/>
  <c r="O49" i="88"/>
  <c r="M49" i="88"/>
  <c r="L49" i="88"/>
  <c r="J49" i="88"/>
  <c r="I49" i="88"/>
  <c r="G49" i="88"/>
  <c r="F49" i="88"/>
  <c r="D49" i="88"/>
  <c r="AY48" i="88"/>
  <c r="AW48" i="88"/>
  <c r="AV48" i="88"/>
  <c r="AT48" i="88"/>
  <c r="AS48" i="88"/>
  <c r="AQ48" i="88"/>
  <c r="AP48" i="88"/>
  <c r="AN48" i="88"/>
  <c r="AM48" i="88"/>
  <c r="AK48" i="88"/>
  <c r="AJ48" i="88"/>
  <c r="AH48" i="88"/>
  <c r="AG48" i="88"/>
  <c r="AE48" i="88"/>
  <c r="AD48" i="88"/>
  <c r="AB48" i="88"/>
  <c r="AA48" i="88"/>
  <c r="Y48" i="88"/>
  <c r="X48" i="88"/>
  <c r="V48" i="88"/>
  <c r="U48" i="88"/>
  <c r="S48" i="88"/>
  <c r="R48" i="88"/>
  <c r="P48" i="88"/>
  <c r="O48" i="88"/>
  <c r="M48" i="88"/>
  <c r="L48" i="88"/>
  <c r="J48" i="88"/>
  <c r="I48" i="88"/>
  <c r="G48" i="88"/>
  <c r="F48" i="88"/>
  <c r="D48" i="88"/>
  <c r="AV47" i="88"/>
  <c r="U47" i="88"/>
  <c r="AQ46" i="88"/>
  <c r="AP46" i="88"/>
  <c r="AM46" i="88"/>
  <c r="U46" i="88"/>
  <c r="S46" i="88"/>
  <c r="AW33" i="88"/>
  <c r="AT33" i="88"/>
  <c r="AV46" i="88" s="1"/>
  <c r="AQ33" i="88"/>
  <c r="AS47" i="88" s="1"/>
  <c r="AN33" i="88"/>
  <c r="AK33" i="88"/>
  <c r="AM47" i="88" s="1"/>
  <c r="AH33" i="88"/>
  <c r="AJ46" i="88" s="1"/>
  <c r="AE33" i="88"/>
  <c r="AG46" i="88" s="1"/>
  <c r="AB33" i="88"/>
  <c r="Y33" i="88"/>
  <c r="V33" i="88"/>
  <c r="S33" i="88"/>
  <c r="P33" i="88"/>
  <c r="R46" i="88" s="1"/>
  <c r="M33" i="88"/>
  <c r="O47" i="88" s="1"/>
  <c r="J33" i="88"/>
  <c r="G33" i="88"/>
  <c r="I47" i="88" s="1"/>
  <c r="D33" i="88"/>
  <c r="F46" i="88" s="1"/>
  <c r="AV27" i="88"/>
  <c r="AT27" i="88"/>
  <c r="AS27" i="88"/>
  <c r="AQ27" i="88"/>
  <c r="AP27" i="88"/>
  <c r="AN27" i="88"/>
  <c r="AM27" i="88"/>
  <c r="AK27" i="88"/>
  <c r="AJ27" i="88"/>
  <c r="AH27" i="88"/>
  <c r="AG27" i="88"/>
  <c r="AE27" i="88"/>
  <c r="AD27" i="88"/>
  <c r="AB27" i="88"/>
  <c r="AA27" i="88"/>
  <c r="Y27" i="88"/>
  <c r="X27" i="88"/>
  <c r="V27" i="88"/>
  <c r="U27" i="88"/>
  <c r="S27" i="88"/>
  <c r="R27" i="88"/>
  <c r="P27" i="88"/>
  <c r="O27" i="88"/>
  <c r="M27" i="88"/>
  <c r="L27" i="88"/>
  <c r="J27" i="88"/>
  <c r="I27" i="88"/>
  <c r="G27" i="88"/>
  <c r="F27" i="88"/>
  <c r="D27" i="88"/>
  <c r="AV26" i="88"/>
  <c r="AT26" i="88"/>
  <c r="AS26" i="88"/>
  <c r="AQ26" i="88"/>
  <c r="AP26" i="88"/>
  <c r="AN26" i="88"/>
  <c r="AM26" i="88"/>
  <c r="AK26" i="88"/>
  <c r="AJ26" i="88"/>
  <c r="AH26" i="88"/>
  <c r="AG26" i="88"/>
  <c r="AE26" i="88"/>
  <c r="AD26" i="88"/>
  <c r="AB26" i="88"/>
  <c r="AA26" i="88"/>
  <c r="Y26" i="88"/>
  <c r="X26" i="88"/>
  <c r="V26" i="88"/>
  <c r="U26" i="88"/>
  <c r="S26" i="88"/>
  <c r="R26" i="88"/>
  <c r="P26" i="88"/>
  <c r="O26" i="88"/>
  <c r="M26" i="88"/>
  <c r="L26" i="88"/>
  <c r="J26" i="88"/>
  <c r="I26" i="88"/>
  <c r="G26" i="88"/>
  <c r="F26" i="88"/>
  <c r="D26" i="88"/>
  <c r="AV25" i="88"/>
  <c r="AT25" i="88"/>
  <c r="AS25" i="88"/>
  <c r="AQ25" i="88"/>
  <c r="AP25" i="88"/>
  <c r="AN25" i="88"/>
  <c r="AM25" i="88"/>
  <c r="AK25" i="88"/>
  <c r="AJ25" i="88"/>
  <c r="AH25" i="88"/>
  <c r="AG25" i="88"/>
  <c r="AE25" i="88"/>
  <c r="AD25" i="88"/>
  <c r="AB25" i="88"/>
  <c r="AA25" i="88"/>
  <c r="Y25" i="88"/>
  <c r="X25" i="88"/>
  <c r="V25" i="88"/>
  <c r="U25" i="88"/>
  <c r="S25" i="88"/>
  <c r="R25" i="88"/>
  <c r="P25" i="88"/>
  <c r="O25" i="88"/>
  <c r="M25" i="88"/>
  <c r="L25" i="88"/>
  <c r="J25" i="88"/>
  <c r="I25" i="88"/>
  <c r="G25" i="88"/>
  <c r="F25" i="88"/>
  <c r="D25" i="88"/>
  <c r="AT24" i="88"/>
  <c r="O24" i="88"/>
  <c r="AG23" i="88"/>
  <c r="AD23" i="88"/>
  <c r="AB23" i="88"/>
  <c r="D23" i="88"/>
  <c r="AT10" i="88"/>
  <c r="AQ10" i="88"/>
  <c r="AN10" i="88"/>
  <c r="AP24" i="88" s="1"/>
  <c r="AK10" i="88"/>
  <c r="AH10" i="88"/>
  <c r="AE10" i="88"/>
  <c r="AB10" i="88"/>
  <c r="Y10" i="88"/>
  <c r="AA24" i="88" s="1"/>
  <c r="V10" i="88"/>
  <c r="S10" i="88"/>
  <c r="P10" i="88"/>
  <c r="M10" i="88"/>
  <c r="J10" i="88"/>
  <c r="L24" i="88" s="1"/>
  <c r="G10" i="88"/>
  <c r="D10" i="88"/>
  <c r="AF2" i="87"/>
  <c r="AF2" i="88" s="1"/>
  <c r="AF2" i="89" s="1"/>
  <c r="AF2" i="90" s="1"/>
  <c r="AF2" i="91" s="1"/>
  <c r="AF2" i="92" s="1"/>
  <c r="AF2" i="93" s="1"/>
  <c r="AV50" i="87"/>
  <c r="AT50" i="87"/>
  <c r="AS50" i="87"/>
  <c r="AQ50" i="87"/>
  <c r="AP50" i="87"/>
  <c r="AN50" i="87"/>
  <c r="AM50" i="87"/>
  <c r="AK50" i="87"/>
  <c r="AJ50" i="87"/>
  <c r="AH50" i="87"/>
  <c r="AG50" i="87"/>
  <c r="AE50" i="87"/>
  <c r="AD50" i="87"/>
  <c r="AB50" i="87"/>
  <c r="AA50" i="87"/>
  <c r="Y50" i="87"/>
  <c r="X50" i="87"/>
  <c r="V50" i="87"/>
  <c r="U50" i="87"/>
  <c r="S50" i="87"/>
  <c r="R50" i="87"/>
  <c r="P50" i="87"/>
  <c r="O50" i="87"/>
  <c r="M50" i="87"/>
  <c r="L50" i="87"/>
  <c r="J50" i="87"/>
  <c r="I50" i="87"/>
  <c r="G50" i="87"/>
  <c r="F50" i="87"/>
  <c r="D50" i="87"/>
  <c r="AV49" i="87"/>
  <c r="AT49" i="87"/>
  <c r="AS49" i="87"/>
  <c r="AQ49" i="87"/>
  <c r="AP49" i="87"/>
  <c r="AN49" i="87"/>
  <c r="AM49" i="87"/>
  <c r="AK49" i="87"/>
  <c r="AJ49" i="87"/>
  <c r="AH49" i="87"/>
  <c r="AG49" i="87"/>
  <c r="AE49" i="87"/>
  <c r="AD49" i="87"/>
  <c r="AB49" i="87"/>
  <c r="AA49" i="87"/>
  <c r="Y49" i="87"/>
  <c r="X49" i="87"/>
  <c r="V49" i="87"/>
  <c r="U49" i="87"/>
  <c r="S49" i="87"/>
  <c r="R49" i="87"/>
  <c r="P49" i="87"/>
  <c r="O49" i="87"/>
  <c r="M49" i="87"/>
  <c r="L49" i="87"/>
  <c r="J49" i="87"/>
  <c r="I49" i="87"/>
  <c r="G49" i="87"/>
  <c r="F49" i="87"/>
  <c r="D49" i="87"/>
  <c r="AV48" i="87"/>
  <c r="AT48" i="87"/>
  <c r="AS48" i="87"/>
  <c r="AQ48" i="87"/>
  <c r="AP48" i="87"/>
  <c r="AN48" i="87"/>
  <c r="AM48" i="87"/>
  <c r="AK48" i="87"/>
  <c r="AJ48" i="87"/>
  <c r="AH48" i="87"/>
  <c r="AG48" i="87"/>
  <c r="AE48" i="87"/>
  <c r="AD48" i="87"/>
  <c r="AB48" i="87"/>
  <c r="AA48" i="87"/>
  <c r="Y48" i="87"/>
  <c r="X48" i="87"/>
  <c r="V48" i="87"/>
  <c r="U48" i="87"/>
  <c r="S48" i="87"/>
  <c r="R48" i="87"/>
  <c r="P48" i="87"/>
  <c r="O48" i="87"/>
  <c r="M48" i="87"/>
  <c r="L48" i="87"/>
  <c r="J48" i="87"/>
  <c r="I48" i="87"/>
  <c r="G48" i="87"/>
  <c r="F48" i="87"/>
  <c r="D48" i="87"/>
  <c r="X47" i="87"/>
  <c r="M47" i="87"/>
  <c r="AT33" i="87"/>
  <c r="AV46" i="87" s="1"/>
  <c r="AQ33" i="87"/>
  <c r="AS46" i="87" s="1"/>
  <c r="AN33" i="87"/>
  <c r="AP47" i="87" s="1"/>
  <c r="AK33" i="87"/>
  <c r="AM47" i="87" s="1"/>
  <c r="AH33" i="87"/>
  <c r="AJ47" i="87" s="1"/>
  <c r="AE33" i="87"/>
  <c r="AE47" i="87" s="1"/>
  <c r="AB33" i="87"/>
  <c r="AD47" i="87" s="1"/>
  <c r="Y33" i="87"/>
  <c r="Y46" i="87" s="1"/>
  <c r="V33" i="87"/>
  <c r="S33" i="87"/>
  <c r="U46" i="87" s="1"/>
  <c r="P33" i="87"/>
  <c r="R47" i="87" s="1"/>
  <c r="M33" i="87"/>
  <c r="O46" i="87" s="1"/>
  <c r="J33" i="87"/>
  <c r="L47" i="87" s="1"/>
  <c r="G33" i="87"/>
  <c r="G47" i="87" s="1"/>
  <c r="D33" i="87"/>
  <c r="F47" i="87" s="1"/>
  <c r="AV27" i="87"/>
  <c r="AT27" i="87"/>
  <c r="AS27" i="87"/>
  <c r="AQ27" i="87"/>
  <c r="AP27" i="87"/>
  <c r="AN27" i="87"/>
  <c r="AM27" i="87"/>
  <c r="AK27" i="87"/>
  <c r="AJ27" i="87"/>
  <c r="AH27" i="87"/>
  <c r="AG27" i="87"/>
  <c r="AE27" i="87"/>
  <c r="AD27" i="87"/>
  <c r="AB27" i="87"/>
  <c r="AA27" i="87"/>
  <c r="Y27" i="87"/>
  <c r="X27" i="87"/>
  <c r="V27" i="87"/>
  <c r="U27" i="87"/>
  <c r="S27" i="87"/>
  <c r="R27" i="87"/>
  <c r="P27" i="87"/>
  <c r="O27" i="87"/>
  <c r="M27" i="87"/>
  <c r="L27" i="87"/>
  <c r="J27" i="87"/>
  <c r="I27" i="87"/>
  <c r="G27" i="87"/>
  <c r="F27" i="87"/>
  <c r="D27" i="87"/>
  <c r="AV26" i="87"/>
  <c r="AT26" i="87"/>
  <c r="AS26" i="87"/>
  <c r="AQ26" i="87"/>
  <c r="AP26" i="87"/>
  <c r="AN26" i="87"/>
  <c r="AM26" i="87"/>
  <c r="AK26" i="87"/>
  <c r="AJ26" i="87"/>
  <c r="AH26" i="87"/>
  <c r="AG26" i="87"/>
  <c r="AE26" i="87"/>
  <c r="AD26" i="87"/>
  <c r="AB26" i="87"/>
  <c r="AA26" i="87"/>
  <c r="Y26" i="87"/>
  <c r="X26" i="87"/>
  <c r="V26" i="87"/>
  <c r="U26" i="87"/>
  <c r="S26" i="87"/>
  <c r="R26" i="87"/>
  <c r="P26" i="87"/>
  <c r="O26" i="87"/>
  <c r="M26" i="87"/>
  <c r="L26" i="87"/>
  <c r="J26" i="87"/>
  <c r="I26" i="87"/>
  <c r="G26" i="87"/>
  <c r="F26" i="87"/>
  <c r="D26" i="87"/>
  <c r="AV25" i="87"/>
  <c r="AT25" i="87"/>
  <c r="AS25" i="87"/>
  <c r="AQ25" i="87"/>
  <c r="AP25" i="87"/>
  <c r="AN25" i="87"/>
  <c r="AM25" i="87"/>
  <c r="AK25" i="87"/>
  <c r="AJ25" i="87"/>
  <c r="AH25" i="87"/>
  <c r="AG25" i="87"/>
  <c r="AE25" i="87"/>
  <c r="AD25" i="87"/>
  <c r="AB25" i="87"/>
  <c r="AA25" i="87"/>
  <c r="Y25" i="87"/>
  <c r="X25" i="87"/>
  <c r="V25" i="87"/>
  <c r="U25" i="87"/>
  <c r="S25" i="87"/>
  <c r="R25" i="87"/>
  <c r="P25" i="87"/>
  <c r="O25" i="87"/>
  <c r="M25" i="87"/>
  <c r="L25" i="87"/>
  <c r="J25" i="87"/>
  <c r="I25" i="87"/>
  <c r="G25" i="87"/>
  <c r="F25" i="87"/>
  <c r="D25" i="87"/>
  <c r="AT24" i="87"/>
  <c r="AP24" i="87"/>
  <c r="AM24" i="87"/>
  <c r="AP23" i="87"/>
  <c r="L23" i="87"/>
  <c r="J23" i="87"/>
  <c r="F23" i="87"/>
  <c r="AT10" i="87"/>
  <c r="AV24" i="87" s="1"/>
  <c r="AQ10" i="87"/>
  <c r="AN10" i="87"/>
  <c r="AK10" i="87"/>
  <c r="AK23" i="87" s="1"/>
  <c r="AH10" i="87"/>
  <c r="AE10" i="87"/>
  <c r="AG24" i="87" s="1"/>
  <c r="AB10" i="87"/>
  <c r="AD24" i="87" s="1"/>
  <c r="Y10" i="87"/>
  <c r="AA24" i="87" s="1"/>
  <c r="V10" i="87"/>
  <c r="X24" i="87" s="1"/>
  <c r="S10" i="87"/>
  <c r="S24" i="87" s="1"/>
  <c r="P10" i="87"/>
  <c r="R24" i="87" s="1"/>
  <c r="M10" i="87"/>
  <c r="O23" i="87" s="1"/>
  <c r="J10" i="87"/>
  <c r="G10" i="87"/>
  <c r="I24" i="87" s="1"/>
  <c r="D10" i="87"/>
  <c r="AF2" i="86"/>
  <c r="AY50" i="86"/>
  <c r="AW50" i="86"/>
  <c r="AV50" i="86"/>
  <c r="AT50" i="86"/>
  <c r="AS50" i="86"/>
  <c r="AQ50" i="86"/>
  <c r="AP50" i="86"/>
  <c r="AN50" i="86"/>
  <c r="AM50" i="86"/>
  <c r="AK50" i="86"/>
  <c r="AJ50" i="86"/>
  <c r="AH50" i="86"/>
  <c r="AG50" i="86"/>
  <c r="AE50" i="86"/>
  <c r="AD50" i="86"/>
  <c r="AB50" i="86"/>
  <c r="AA50" i="86"/>
  <c r="Y50" i="86"/>
  <c r="X50" i="86"/>
  <c r="V50" i="86"/>
  <c r="U50" i="86"/>
  <c r="S50" i="86"/>
  <c r="R50" i="86"/>
  <c r="P50" i="86"/>
  <c r="O50" i="86"/>
  <c r="M50" i="86"/>
  <c r="L50" i="86"/>
  <c r="J50" i="86"/>
  <c r="I50" i="86"/>
  <c r="G50" i="86"/>
  <c r="F50" i="86"/>
  <c r="D50" i="86"/>
  <c r="AY49" i="86"/>
  <c r="AW49" i="86"/>
  <c r="AV49" i="86"/>
  <c r="AT49" i="86"/>
  <c r="AS49" i="86"/>
  <c r="AQ49" i="86"/>
  <c r="AP49" i="86"/>
  <c r="AN49" i="86"/>
  <c r="AM49" i="86"/>
  <c r="AK49" i="86"/>
  <c r="AJ49" i="86"/>
  <c r="AH49" i="86"/>
  <c r="AG49" i="86"/>
  <c r="AE49" i="86"/>
  <c r="AD49" i="86"/>
  <c r="AB49" i="86"/>
  <c r="AA49" i="86"/>
  <c r="Y49" i="86"/>
  <c r="X49" i="86"/>
  <c r="V49" i="86"/>
  <c r="U49" i="86"/>
  <c r="S49" i="86"/>
  <c r="R49" i="86"/>
  <c r="P49" i="86"/>
  <c r="O49" i="86"/>
  <c r="M49" i="86"/>
  <c r="L49" i="86"/>
  <c r="J49" i="86"/>
  <c r="I49" i="86"/>
  <c r="G49" i="86"/>
  <c r="F49" i="86"/>
  <c r="D49" i="86"/>
  <c r="AY48" i="86"/>
  <c r="AW48" i="86"/>
  <c r="AV48" i="86"/>
  <c r="AT48" i="86"/>
  <c r="AS48" i="86"/>
  <c r="AQ48" i="86"/>
  <c r="AP48" i="86"/>
  <c r="AN48" i="86"/>
  <c r="AM48" i="86"/>
  <c r="AK48" i="86"/>
  <c r="AJ48" i="86"/>
  <c r="AH48" i="86"/>
  <c r="AG48" i="86"/>
  <c r="AE48" i="86"/>
  <c r="AD48" i="86"/>
  <c r="AB48" i="86"/>
  <c r="AA48" i="86"/>
  <c r="Y48" i="86"/>
  <c r="X48" i="86"/>
  <c r="V48" i="86"/>
  <c r="U48" i="86"/>
  <c r="S48" i="86"/>
  <c r="R48" i="86"/>
  <c r="P48" i="86"/>
  <c r="O48" i="86"/>
  <c r="M48" i="86"/>
  <c r="L48" i="86"/>
  <c r="J48" i="86"/>
  <c r="I48" i="86"/>
  <c r="G48" i="86"/>
  <c r="F48" i="86"/>
  <c r="D48" i="86"/>
  <c r="AY47" i="86"/>
  <c r="AV47" i="86"/>
  <c r="AP47" i="86"/>
  <c r="AJ47" i="86"/>
  <c r="AE47" i="86"/>
  <c r="U47" i="86"/>
  <c r="R47" i="86"/>
  <c r="L47" i="86"/>
  <c r="F47" i="86"/>
  <c r="AY46" i="86"/>
  <c r="AS46" i="86"/>
  <c r="AM46" i="86"/>
  <c r="AJ46" i="86"/>
  <c r="AH46" i="86"/>
  <c r="AD46" i="86"/>
  <c r="U46" i="86"/>
  <c r="I46" i="86"/>
  <c r="F46" i="86"/>
  <c r="AW33" i="86"/>
  <c r="AW47" i="86" s="1"/>
  <c r="AT33" i="86"/>
  <c r="AV46" i="86" s="1"/>
  <c r="AQ33" i="86"/>
  <c r="AS47" i="86" s="1"/>
  <c r="AN33" i="86"/>
  <c r="AN47" i="86" s="1"/>
  <c r="AK33" i="86"/>
  <c r="AM47" i="86" s="1"/>
  <c r="AH33" i="86"/>
  <c r="AE33" i="86"/>
  <c r="AG46" i="86" s="1"/>
  <c r="AB33" i="86"/>
  <c r="AD47" i="86" s="1"/>
  <c r="Y33" i="86"/>
  <c r="AA47" i="86" s="1"/>
  <c r="V33" i="86"/>
  <c r="X46" i="86" s="1"/>
  <c r="S33" i="86"/>
  <c r="S47" i="86" s="1"/>
  <c r="P33" i="86"/>
  <c r="R46" i="86" s="1"/>
  <c r="M33" i="86"/>
  <c r="O47" i="86" s="1"/>
  <c r="J33" i="86"/>
  <c r="J47" i="86" s="1"/>
  <c r="G33" i="86"/>
  <c r="I47" i="86" s="1"/>
  <c r="D33" i="86"/>
  <c r="AV27" i="86"/>
  <c r="AT27" i="86"/>
  <c r="AS27" i="86"/>
  <c r="AQ27" i="86"/>
  <c r="AP27" i="86"/>
  <c r="AN27" i="86"/>
  <c r="AM27" i="86"/>
  <c r="AK27" i="86"/>
  <c r="AJ27" i="86"/>
  <c r="AH27" i="86"/>
  <c r="AG27" i="86"/>
  <c r="AE27" i="86"/>
  <c r="AD27" i="86"/>
  <c r="AB27" i="86"/>
  <c r="AA27" i="86"/>
  <c r="Y27" i="86"/>
  <c r="X27" i="86"/>
  <c r="V27" i="86"/>
  <c r="U27" i="86"/>
  <c r="S27" i="86"/>
  <c r="R27" i="86"/>
  <c r="P27" i="86"/>
  <c r="O27" i="86"/>
  <c r="M27" i="86"/>
  <c r="L27" i="86"/>
  <c r="J27" i="86"/>
  <c r="I27" i="86"/>
  <c r="G27" i="86"/>
  <c r="F27" i="86"/>
  <c r="D27" i="86"/>
  <c r="AV26" i="86"/>
  <c r="AT26" i="86"/>
  <c r="AS26" i="86"/>
  <c r="AQ26" i="86"/>
  <c r="AP26" i="86"/>
  <c r="AN26" i="86"/>
  <c r="AM26" i="86"/>
  <c r="AK26" i="86"/>
  <c r="AJ26" i="86"/>
  <c r="AH26" i="86"/>
  <c r="AG26" i="86"/>
  <c r="AE26" i="86"/>
  <c r="AD26" i="86"/>
  <c r="AB26" i="86"/>
  <c r="AA26" i="86"/>
  <c r="Y26" i="86"/>
  <c r="X26" i="86"/>
  <c r="V26" i="86"/>
  <c r="U26" i="86"/>
  <c r="S26" i="86"/>
  <c r="R26" i="86"/>
  <c r="P26" i="86"/>
  <c r="O26" i="86"/>
  <c r="M26" i="86"/>
  <c r="L26" i="86"/>
  <c r="J26" i="86"/>
  <c r="I26" i="86"/>
  <c r="G26" i="86"/>
  <c r="F26" i="86"/>
  <c r="D26" i="86"/>
  <c r="AV25" i="86"/>
  <c r="AT25" i="86"/>
  <c r="AS25" i="86"/>
  <c r="AQ25" i="86"/>
  <c r="AP25" i="86"/>
  <c r="AN25" i="86"/>
  <c r="AM25" i="86"/>
  <c r="AK25" i="86"/>
  <c r="AJ25" i="86"/>
  <c r="AH25" i="86"/>
  <c r="AG25" i="86"/>
  <c r="AE25" i="86"/>
  <c r="AD25" i="86"/>
  <c r="AB25" i="86"/>
  <c r="AA25" i="86"/>
  <c r="Y25" i="86"/>
  <c r="X25" i="86"/>
  <c r="V25" i="86"/>
  <c r="U25" i="86"/>
  <c r="S25" i="86"/>
  <c r="R25" i="86"/>
  <c r="P25" i="86"/>
  <c r="O25" i="86"/>
  <c r="M25" i="86"/>
  <c r="L25" i="86"/>
  <c r="J25" i="86"/>
  <c r="I25" i="86"/>
  <c r="G25" i="86"/>
  <c r="F25" i="86"/>
  <c r="D25" i="86"/>
  <c r="AS24" i="86"/>
  <c r="AJ24" i="86"/>
  <c r="AG24" i="86"/>
  <c r="AD24" i="86"/>
  <c r="AB24" i="86"/>
  <c r="Y24" i="86"/>
  <c r="X24" i="86"/>
  <c r="O24" i="86"/>
  <c r="F24" i="86"/>
  <c r="AS23" i="86"/>
  <c r="AQ23" i="86"/>
  <c r="AJ23" i="86"/>
  <c r="AH23" i="86"/>
  <c r="AG23" i="86"/>
  <c r="AD23" i="86"/>
  <c r="X23" i="86"/>
  <c r="O23" i="86"/>
  <c r="F23" i="86"/>
  <c r="AT10" i="86"/>
  <c r="AV24" i="86" s="1"/>
  <c r="AQ10" i="86"/>
  <c r="AN10" i="86"/>
  <c r="AP24" i="86" s="1"/>
  <c r="AK10" i="86"/>
  <c r="AM24" i="86" s="1"/>
  <c r="AH10" i="86"/>
  <c r="AE10" i="86"/>
  <c r="AB10" i="86"/>
  <c r="Y10" i="86"/>
  <c r="AA24" i="86" s="1"/>
  <c r="V10" i="86"/>
  <c r="V24" i="86" s="1"/>
  <c r="S10" i="86"/>
  <c r="U24" i="86" s="1"/>
  <c r="P10" i="86"/>
  <c r="R23" i="86" s="1"/>
  <c r="M10" i="86"/>
  <c r="J10" i="86"/>
  <c r="L24" i="86" s="1"/>
  <c r="G10" i="86"/>
  <c r="I24" i="86" s="1"/>
  <c r="D10" i="86"/>
  <c r="AV50" i="85"/>
  <c r="AT50" i="85"/>
  <c r="AS50" i="85"/>
  <c r="AQ50" i="85"/>
  <c r="AP50" i="85"/>
  <c r="AN50" i="85"/>
  <c r="AM50" i="85"/>
  <c r="AK50" i="85"/>
  <c r="AJ50" i="85"/>
  <c r="AH50" i="85"/>
  <c r="AG50" i="85"/>
  <c r="AE50" i="85"/>
  <c r="AD50" i="85"/>
  <c r="AB50" i="85"/>
  <c r="AA50" i="85"/>
  <c r="Y50" i="85"/>
  <c r="X50" i="85"/>
  <c r="V50" i="85"/>
  <c r="U50" i="85"/>
  <c r="S50" i="85"/>
  <c r="R50" i="85"/>
  <c r="P50" i="85"/>
  <c r="O50" i="85"/>
  <c r="M50" i="85"/>
  <c r="L50" i="85"/>
  <c r="J50" i="85"/>
  <c r="I50" i="85"/>
  <c r="G50" i="85"/>
  <c r="F50" i="85"/>
  <c r="D50" i="85"/>
  <c r="AV49" i="85"/>
  <c r="AT49" i="85"/>
  <c r="AS49" i="85"/>
  <c r="AQ49" i="85"/>
  <c r="AP49" i="85"/>
  <c r="AN49" i="85"/>
  <c r="AM49" i="85"/>
  <c r="AK49" i="85"/>
  <c r="AJ49" i="85"/>
  <c r="AH49" i="85"/>
  <c r="AG49" i="85"/>
  <c r="AE49" i="85"/>
  <c r="AD49" i="85"/>
  <c r="AB49" i="85"/>
  <c r="AA49" i="85"/>
  <c r="Y49" i="85"/>
  <c r="X49" i="85"/>
  <c r="V49" i="85"/>
  <c r="U49" i="85"/>
  <c r="S49" i="85"/>
  <c r="R49" i="85"/>
  <c r="P49" i="85"/>
  <c r="O49" i="85"/>
  <c r="M49" i="85"/>
  <c r="L49" i="85"/>
  <c r="J49" i="85"/>
  <c r="I49" i="85"/>
  <c r="G49" i="85"/>
  <c r="F49" i="85"/>
  <c r="D49" i="85"/>
  <c r="AV48" i="85"/>
  <c r="AT48" i="85"/>
  <c r="AS48" i="85"/>
  <c r="AQ48" i="85"/>
  <c r="AP48" i="85"/>
  <c r="AN48" i="85"/>
  <c r="AM48" i="85"/>
  <c r="AK48" i="85"/>
  <c r="AJ48" i="85"/>
  <c r="AH48" i="85"/>
  <c r="AG48" i="85"/>
  <c r="AE48" i="85"/>
  <c r="AD48" i="85"/>
  <c r="AB48" i="85"/>
  <c r="AA48" i="85"/>
  <c r="Y48" i="85"/>
  <c r="X48" i="85"/>
  <c r="V48" i="85"/>
  <c r="U48" i="85"/>
  <c r="S48" i="85"/>
  <c r="R48" i="85"/>
  <c r="P48" i="85"/>
  <c r="O48" i="85"/>
  <c r="M48" i="85"/>
  <c r="L48" i="85"/>
  <c r="J48" i="85"/>
  <c r="I48" i="85"/>
  <c r="G48" i="85"/>
  <c r="F48" i="85"/>
  <c r="D48" i="85"/>
  <c r="AV47" i="85"/>
  <c r="P47" i="85"/>
  <c r="AP46" i="85"/>
  <c r="AE46" i="85"/>
  <c r="F46" i="85"/>
  <c r="AT33" i="85"/>
  <c r="AV46" i="85" s="1"/>
  <c r="AQ33" i="85"/>
  <c r="AS47" i="85" s="1"/>
  <c r="AN33" i="85"/>
  <c r="AP47" i="85" s="1"/>
  <c r="AK33" i="85"/>
  <c r="AM47" i="85" s="1"/>
  <c r="AH33" i="85"/>
  <c r="AJ47" i="85" s="1"/>
  <c r="AE33" i="85"/>
  <c r="AG46" i="85" s="1"/>
  <c r="AB33" i="85"/>
  <c r="AD47" i="85" s="1"/>
  <c r="Y33" i="85"/>
  <c r="Y46" i="85" s="1"/>
  <c r="V33" i="85"/>
  <c r="X47" i="85" s="1"/>
  <c r="S33" i="85"/>
  <c r="U47" i="85" s="1"/>
  <c r="P33" i="85"/>
  <c r="R46" i="85" s="1"/>
  <c r="M33" i="85"/>
  <c r="O47" i="85" s="1"/>
  <c r="J33" i="85"/>
  <c r="L47" i="85" s="1"/>
  <c r="G33" i="85"/>
  <c r="I47" i="85" s="1"/>
  <c r="D33" i="85"/>
  <c r="F47" i="85" s="1"/>
  <c r="AV27" i="85"/>
  <c r="AT27" i="85"/>
  <c r="AS27" i="85"/>
  <c r="AQ27" i="85"/>
  <c r="AP27" i="85"/>
  <c r="AN27" i="85"/>
  <c r="AM27" i="85"/>
  <c r="AK27" i="85"/>
  <c r="AJ27" i="85"/>
  <c r="AH27" i="85"/>
  <c r="AG27" i="85"/>
  <c r="AE27" i="85"/>
  <c r="AD27" i="85"/>
  <c r="AB27" i="85"/>
  <c r="AA27" i="85"/>
  <c r="Y27" i="85"/>
  <c r="X27" i="85"/>
  <c r="V27" i="85"/>
  <c r="U27" i="85"/>
  <c r="S27" i="85"/>
  <c r="R27" i="85"/>
  <c r="P27" i="85"/>
  <c r="O27" i="85"/>
  <c r="M27" i="85"/>
  <c r="L27" i="85"/>
  <c r="J27" i="85"/>
  <c r="I27" i="85"/>
  <c r="G27" i="85"/>
  <c r="F27" i="85"/>
  <c r="D27" i="85"/>
  <c r="AV26" i="85"/>
  <c r="AT26" i="85"/>
  <c r="AS26" i="85"/>
  <c r="AQ26" i="85"/>
  <c r="AP26" i="85"/>
  <c r="AN26" i="85"/>
  <c r="AM26" i="85"/>
  <c r="AK26" i="85"/>
  <c r="AJ26" i="85"/>
  <c r="AH26" i="85"/>
  <c r="AG26" i="85"/>
  <c r="AE26" i="85"/>
  <c r="AD26" i="85"/>
  <c r="AB26" i="85"/>
  <c r="AA26" i="85"/>
  <c r="Y26" i="85"/>
  <c r="X26" i="85"/>
  <c r="V26" i="85"/>
  <c r="U26" i="85"/>
  <c r="S26" i="85"/>
  <c r="R26" i="85"/>
  <c r="P26" i="85"/>
  <c r="O26" i="85"/>
  <c r="M26" i="85"/>
  <c r="L26" i="85"/>
  <c r="J26" i="85"/>
  <c r="I26" i="85"/>
  <c r="G26" i="85"/>
  <c r="F26" i="85"/>
  <c r="D26" i="85"/>
  <c r="AV25" i="85"/>
  <c r="AT25" i="85"/>
  <c r="AS25" i="85"/>
  <c r="AQ25" i="85"/>
  <c r="AP25" i="85"/>
  <c r="AN25" i="85"/>
  <c r="AM25" i="85"/>
  <c r="AK25" i="85"/>
  <c r="AJ25" i="85"/>
  <c r="AH25" i="85"/>
  <c r="AG25" i="85"/>
  <c r="AE25" i="85"/>
  <c r="AD25" i="85"/>
  <c r="AB25" i="85"/>
  <c r="AA25" i="85"/>
  <c r="Y25" i="85"/>
  <c r="X25" i="85"/>
  <c r="V25" i="85"/>
  <c r="U25" i="85"/>
  <c r="S25" i="85"/>
  <c r="R25" i="85"/>
  <c r="P25" i="85"/>
  <c r="O25" i="85"/>
  <c r="M25" i="85"/>
  <c r="L25" i="85"/>
  <c r="J25" i="85"/>
  <c r="I25" i="85"/>
  <c r="G25" i="85"/>
  <c r="F25" i="85"/>
  <c r="D25" i="85"/>
  <c r="AQ24" i="85"/>
  <c r="Y24" i="85"/>
  <c r="AQ23" i="85"/>
  <c r="AH23" i="85"/>
  <c r="AT10" i="85"/>
  <c r="AV24" i="85" s="1"/>
  <c r="AQ10" i="85"/>
  <c r="AS24" i="85" s="1"/>
  <c r="AN10" i="85"/>
  <c r="AP24" i="85" s="1"/>
  <c r="AK10" i="85"/>
  <c r="AM24" i="85" s="1"/>
  <c r="AH10" i="85"/>
  <c r="AJ24" i="85" s="1"/>
  <c r="AE10" i="85"/>
  <c r="AG24" i="85" s="1"/>
  <c r="AB10" i="85"/>
  <c r="AD23" i="85" s="1"/>
  <c r="Y10" i="85"/>
  <c r="AA24" i="85" s="1"/>
  <c r="V10" i="85"/>
  <c r="X24" i="85" s="1"/>
  <c r="S10" i="85"/>
  <c r="U24" i="85" s="1"/>
  <c r="P10" i="85"/>
  <c r="R24" i="85" s="1"/>
  <c r="M10" i="85"/>
  <c r="O24" i="85" s="1"/>
  <c r="J10" i="85"/>
  <c r="L24" i="85" s="1"/>
  <c r="G10" i="85"/>
  <c r="I24" i="85" s="1"/>
  <c r="D10" i="85"/>
  <c r="F24" i="85" s="1"/>
  <c r="AY50" i="84"/>
  <c r="AW50" i="84"/>
  <c r="AV50" i="84"/>
  <c r="AT50" i="84"/>
  <c r="AS50" i="84"/>
  <c r="AQ50" i="84"/>
  <c r="AP50" i="84"/>
  <c r="AN50" i="84"/>
  <c r="AM50" i="84"/>
  <c r="AK50" i="84"/>
  <c r="AJ50" i="84"/>
  <c r="AH50" i="84"/>
  <c r="AG50" i="84"/>
  <c r="AE50" i="84"/>
  <c r="AD50" i="84"/>
  <c r="AB50" i="84"/>
  <c r="AA50" i="84"/>
  <c r="Y50" i="84"/>
  <c r="X50" i="84"/>
  <c r="V50" i="84"/>
  <c r="U50" i="84"/>
  <c r="S50" i="84"/>
  <c r="R50" i="84"/>
  <c r="P50" i="84"/>
  <c r="O50" i="84"/>
  <c r="M50" i="84"/>
  <c r="L50" i="84"/>
  <c r="J50" i="84"/>
  <c r="I50" i="84"/>
  <c r="G50" i="84"/>
  <c r="F50" i="84"/>
  <c r="D50" i="84"/>
  <c r="AY49" i="84"/>
  <c r="AW49" i="84"/>
  <c r="AV49" i="84"/>
  <c r="AT49" i="84"/>
  <c r="AS49" i="84"/>
  <c r="AQ49" i="84"/>
  <c r="AP49" i="84"/>
  <c r="AN49" i="84"/>
  <c r="AM49" i="84"/>
  <c r="AK49" i="84"/>
  <c r="AJ49" i="84"/>
  <c r="AH49" i="84"/>
  <c r="AG49" i="84"/>
  <c r="AE49" i="84"/>
  <c r="AD49" i="84"/>
  <c r="AB49" i="84"/>
  <c r="AA49" i="84"/>
  <c r="Y49" i="84"/>
  <c r="X49" i="84"/>
  <c r="V49" i="84"/>
  <c r="U49" i="84"/>
  <c r="S49" i="84"/>
  <c r="R49" i="84"/>
  <c r="P49" i="84"/>
  <c r="O49" i="84"/>
  <c r="M49" i="84"/>
  <c r="L49" i="84"/>
  <c r="J49" i="84"/>
  <c r="I49" i="84"/>
  <c r="G49" i="84"/>
  <c r="F49" i="84"/>
  <c r="D49" i="84"/>
  <c r="AY48" i="84"/>
  <c r="AW48" i="84"/>
  <c r="AV48" i="84"/>
  <c r="AT48" i="84"/>
  <c r="AS48" i="84"/>
  <c r="AQ48" i="84"/>
  <c r="AP48" i="84"/>
  <c r="AN48" i="84"/>
  <c r="AM48" i="84"/>
  <c r="AK48" i="84"/>
  <c r="AJ48" i="84"/>
  <c r="AH48" i="84"/>
  <c r="AG48" i="84"/>
  <c r="AE48" i="84"/>
  <c r="AD48" i="84"/>
  <c r="AB48" i="84"/>
  <c r="AA48" i="84"/>
  <c r="Y48" i="84"/>
  <c r="X48" i="84"/>
  <c r="V48" i="84"/>
  <c r="U48" i="84"/>
  <c r="S48" i="84"/>
  <c r="R48" i="84"/>
  <c r="P48" i="84"/>
  <c r="O48" i="84"/>
  <c r="M48" i="84"/>
  <c r="L48" i="84"/>
  <c r="J48" i="84"/>
  <c r="I48" i="84"/>
  <c r="G48" i="84"/>
  <c r="F48" i="84"/>
  <c r="D48" i="84"/>
  <c r="AQ46" i="84"/>
  <c r="AW33" i="84"/>
  <c r="AT33" i="84"/>
  <c r="AV46" i="84" s="1"/>
  <c r="AQ33" i="84"/>
  <c r="AS47" i="84" s="1"/>
  <c r="AN33" i="84"/>
  <c r="AK33" i="84"/>
  <c r="AH33" i="84"/>
  <c r="AE33" i="84"/>
  <c r="AB33" i="84"/>
  <c r="Y33" i="84"/>
  <c r="Y47" i="84" s="1"/>
  <c r="V33" i="84"/>
  <c r="X46" i="84" s="1"/>
  <c r="S33" i="84"/>
  <c r="P33" i="84"/>
  <c r="R46" i="84" s="1"/>
  <c r="M33" i="84"/>
  <c r="O47" i="84" s="1"/>
  <c r="J33" i="84"/>
  <c r="G33" i="84"/>
  <c r="D33" i="84"/>
  <c r="AV27" i="84"/>
  <c r="AT27" i="84"/>
  <c r="AS27" i="84"/>
  <c r="AQ27" i="84"/>
  <c r="AP27" i="84"/>
  <c r="AN27" i="84"/>
  <c r="AM27" i="84"/>
  <c r="AK27" i="84"/>
  <c r="AJ27" i="84"/>
  <c r="AH27" i="84"/>
  <c r="AG27" i="84"/>
  <c r="AE27" i="84"/>
  <c r="AD27" i="84"/>
  <c r="AB27" i="84"/>
  <c r="AA27" i="84"/>
  <c r="Y27" i="84"/>
  <c r="X27" i="84"/>
  <c r="V27" i="84"/>
  <c r="U27" i="84"/>
  <c r="S27" i="84"/>
  <c r="R27" i="84"/>
  <c r="P27" i="84"/>
  <c r="O27" i="84"/>
  <c r="M27" i="84"/>
  <c r="L27" i="84"/>
  <c r="J27" i="84"/>
  <c r="I27" i="84"/>
  <c r="G27" i="84"/>
  <c r="F27" i="84"/>
  <c r="D27" i="84"/>
  <c r="AV26" i="84"/>
  <c r="AT26" i="84"/>
  <c r="AS26" i="84"/>
  <c r="AQ26" i="84"/>
  <c r="AP26" i="84"/>
  <c r="AN26" i="84"/>
  <c r="AM26" i="84"/>
  <c r="AK26" i="84"/>
  <c r="AJ26" i="84"/>
  <c r="AH26" i="84"/>
  <c r="AG26" i="84"/>
  <c r="AE26" i="84"/>
  <c r="AD26" i="84"/>
  <c r="AB26" i="84"/>
  <c r="AA26" i="84"/>
  <c r="Y26" i="84"/>
  <c r="X26" i="84"/>
  <c r="V26" i="84"/>
  <c r="U26" i="84"/>
  <c r="S26" i="84"/>
  <c r="R26" i="84"/>
  <c r="P26" i="84"/>
  <c r="O26" i="84"/>
  <c r="M26" i="84"/>
  <c r="L26" i="84"/>
  <c r="J26" i="84"/>
  <c r="I26" i="84"/>
  <c r="G26" i="84"/>
  <c r="F26" i="84"/>
  <c r="D26" i="84"/>
  <c r="AV25" i="84"/>
  <c r="AT25" i="84"/>
  <c r="AS25" i="84"/>
  <c r="AQ25" i="84"/>
  <c r="AP25" i="84"/>
  <c r="AN25" i="84"/>
  <c r="AM25" i="84"/>
  <c r="AK25" i="84"/>
  <c r="AJ25" i="84"/>
  <c r="AH25" i="84"/>
  <c r="AG25" i="84"/>
  <c r="AE25" i="84"/>
  <c r="AD25" i="84"/>
  <c r="AB25" i="84"/>
  <c r="AA25" i="84"/>
  <c r="Y25" i="84"/>
  <c r="X25" i="84"/>
  <c r="V25" i="84"/>
  <c r="U25" i="84"/>
  <c r="S25" i="84"/>
  <c r="R25" i="84"/>
  <c r="P25" i="84"/>
  <c r="O25" i="84"/>
  <c r="M25" i="84"/>
  <c r="L25" i="84"/>
  <c r="J25" i="84"/>
  <c r="I25" i="84"/>
  <c r="G25" i="84"/>
  <c r="F25" i="84"/>
  <c r="D25" i="84"/>
  <c r="V23" i="84"/>
  <c r="AT10" i="84"/>
  <c r="AV24" i="84" s="1"/>
  <c r="AQ10" i="84"/>
  <c r="AN10" i="84"/>
  <c r="AP24" i="84" s="1"/>
  <c r="AK10" i="84"/>
  <c r="AH10" i="84"/>
  <c r="AJ24" i="84" s="1"/>
  <c r="AE10" i="84"/>
  <c r="AB10" i="84"/>
  <c r="Y10" i="84"/>
  <c r="V10" i="84"/>
  <c r="S10" i="84"/>
  <c r="P10" i="84"/>
  <c r="R24" i="84" s="1"/>
  <c r="M10" i="84"/>
  <c r="J10" i="84"/>
  <c r="L24" i="84" s="1"/>
  <c r="G10" i="84"/>
  <c r="I23" i="84" s="1"/>
  <c r="D10" i="84"/>
  <c r="F24" i="84" s="1"/>
  <c r="AS50" i="83"/>
  <c r="AQ50" i="83"/>
  <c r="AP50" i="83"/>
  <c r="AN50" i="83"/>
  <c r="AM50" i="83"/>
  <c r="AK50" i="83"/>
  <c r="AJ50" i="83"/>
  <c r="AH50" i="83"/>
  <c r="AG50" i="83"/>
  <c r="AE50" i="83"/>
  <c r="AD50" i="83"/>
  <c r="AB50" i="83"/>
  <c r="AA50" i="83"/>
  <c r="Y50" i="83"/>
  <c r="X50" i="83"/>
  <c r="V50" i="83"/>
  <c r="U50" i="83"/>
  <c r="S50" i="83"/>
  <c r="R50" i="83"/>
  <c r="P50" i="83"/>
  <c r="O50" i="83"/>
  <c r="M50" i="83"/>
  <c r="L50" i="83"/>
  <c r="J50" i="83"/>
  <c r="I50" i="83"/>
  <c r="G50" i="83"/>
  <c r="F50" i="83"/>
  <c r="D50" i="83"/>
  <c r="AS49" i="83"/>
  <c r="AQ49" i="83"/>
  <c r="AP49" i="83"/>
  <c r="AN49" i="83"/>
  <c r="AM49" i="83"/>
  <c r="AK49" i="83"/>
  <c r="AJ49" i="83"/>
  <c r="AH49" i="83"/>
  <c r="AG49" i="83"/>
  <c r="AE49" i="83"/>
  <c r="AD49" i="83"/>
  <c r="AB49" i="83"/>
  <c r="AA49" i="83"/>
  <c r="Y49" i="83"/>
  <c r="X49" i="83"/>
  <c r="V49" i="83"/>
  <c r="U49" i="83"/>
  <c r="S49" i="83"/>
  <c r="R49" i="83"/>
  <c r="P49" i="83"/>
  <c r="O49" i="83"/>
  <c r="M49" i="83"/>
  <c r="L49" i="83"/>
  <c r="J49" i="83"/>
  <c r="I49" i="83"/>
  <c r="G49" i="83"/>
  <c r="F49" i="83"/>
  <c r="D49" i="83"/>
  <c r="AS48" i="83"/>
  <c r="AQ48" i="83"/>
  <c r="AP48" i="83"/>
  <c r="AN48" i="83"/>
  <c r="AM48" i="83"/>
  <c r="AK48" i="83"/>
  <c r="AJ48" i="83"/>
  <c r="AH48" i="83"/>
  <c r="AG48" i="83"/>
  <c r="AE48" i="83"/>
  <c r="AD48" i="83"/>
  <c r="AB48" i="83"/>
  <c r="AA48" i="83"/>
  <c r="Y48" i="83"/>
  <c r="X48" i="83"/>
  <c r="V48" i="83"/>
  <c r="U48" i="83"/>
  <c r="S48" i="83"/>
  <c r="R48" i="83"/>
  <c r="P48" i="83"/>
  <c r="O48" i="83"/>
  <c r="M48" i="83"/>
  <c r="L48" i="83"/>
  <c r="J48" i="83"/>
  <c r="I48" i="83"/>
  <c r="G48" i="83"/>
  <c r="F48" i="83"/>
  <c r="D48" i="83"/>
  <c r="AQ33" i="83"/>
  <c r="AS47" i="83" s="1"/>
  <c r="AN33" i="83"/>
  <c r="AP47" i="83" s="1"/>
  <c r="AK33" i="83"/>
  <c r="AM47" i="83" s="1"/>
  <c r="AH33" i="83"/>
  <c r="AJ46" i="83" s="1"/>
  <c r="AE33" i="83"/>
  <c r="AG46" i="83" s="1"/>
  <c r="AB33" i="83"/>
  <c r="AD47" i="83" s="1"/>
  <c r="Y33" i="83"/>
  <c r="AA47" i="83" s="1"/>
  <c r="V33" i="83"/>
  <c r="X47" i="83" s="1"/>
  <c r="S33" i="83"/>
  <c r="U46" i="83" s="1"/>
  <c r="P33" i="83"/>
  <c r="R46" i="83" s="1"/>
  <c r="M33" i="83"/>
  <c r="O47" i="83" s="1"/>
  <c r="J33" i="83"/>
  <c r="L47" i="83" s="1"/>
  <c r="G33" i="83"/>
  <c r="D33" i="83"/>
  <c r="F47" i="83" s="1"/>
  <c r="AV27" i="83"/>
  <c r="AT27" i="83"/>
  <c r="AS27" i="83"/>
  <c r="AQ27" i="83"/>
  <c r="AP27" i="83"/>
  <c r="AN27" i="83"/>
  <c r="AM27" i="83"/>
  <c r="AK27" i="83"/>
  <c r="AJ27" i="83"/>
  <c r="AH27" i="83"/>
  <c r="AG27" i="83"/>
  <c r="AE27" i="83"/>
  <c r="AD27" i="83"/>
  <c r="AB27" i="83"/>
  <c r="AA27" i="83"/>
  <c r="Y27" i="83"/>
  <c r="X27" i="83"/>
  <c r="V27" i="83"/>
  <c r="U27" i="83"/>
  <c r="S27" i="83"/>
  <c r="R27" i="83"/>
  <c r="P27" i="83"/>
  <c r="O27" i="83"/>
  <c r="M27" i="83"/>
  <c r="L27" i="83"/>
  <c r="J27" i="83"/>
  <c r="I27" i="83"/>
  <c r="G27" i="83"/>
  <c r="F27" i="83"/>
  <c r="D27" i="83"/>
  <c r="AV26" i="83"/>
  <c r="AT26" i="83"/>
  <c r="AS26" i="83"/>
  <c r="AQ26" i="83"/>
  <c r="AP26" i="83"/>
  <c r="AN26" i="83"/>
  <c r="AM26" i="83"/>
  <c r="AK26" i="83"/>
  <c r="AJ26" i="83"/>
  <c r="AH26" i="83"/>
  <c r="AG26" i="83"/>
  <c r="AE26" i="83"/>
  <c r="AD26" i="83"/>
  <c r="AB26" i="83"/>
  <c r="AA26" i="83"/>
  <c r="Y26" i="83"/>
  <c r="X26" i="83"/>
  <c r="V26" i="83"/>
  <c r="U26" i="83"/>
  <c r="S26" i="83"/>
  <c r="R26" i="83"/>
  <c r="P26" i="83"/>
  <c r="O26" i="83"/>
  <c r="M26" i="83"/>
  <c r="L26" i="83"/>
  <c r="J26" i="83"/>
  <c r="I26" i="83"/>
  <c r="G26" i="83"/>
  <c r="F26" i="83"/>
  <c r="D26" i="83"/>
  <c r="AV25" i="83"/>
  <c r="AT25" i="83"/>
  <c r="AS25" i="83"/>
  <c r="AQ25" i="83"/>
  <c r="AP25" i="83"/>
  <c r="AN25" i="83"/>
  <c r="AM25" i="83"/>
  <c r="AK25" i="83"/>
  <c r="AJ25" i="83"/>
  <c r="AH25" i="83"/>
  <c r="AG25" i="83"/>
  <c r="AE25" i="83"/>
  <c r="AD25" i="83"/>
  <c r="AB25" i="83"/>
  <c r="AA25" i="83"/>
  <c r="Y25" i="83"/>
  <c r="X25" i="83"/>
  <c r="V25" i="83"/>
  <c r="U25" i="83"/>
  <c r="S25" i="83"/>
  <c r="R25" i="83"/>
  <c r="P25" i="83"/>
  <c r="O25" i="83"/>
  <c r="M25" i="83"/>
  <c r="L25" i="83"/>
  <c r="J25" i="83"/>
  <c r="I25" i="83"/>
  <c r="G25" i="83"/>
  <c r="F25" i="83"/>
  <c r="D25" i="83"/>
  <c r="AJ24" i="83"/>
  <c r="AH23" i="83"/>
  <c r="P23" i="83"/>
  <c r="AT10" i="83"/>
  <c r="AV23" i="83" s="1"/>
  <c r="AQ10" i="83"/>
  <c r="AS23" i="83" s="1"/>
  <c r="AN10" i="83"/>
  <c r="AP24" i="83" s="1"/>
  <c r="AK10" i="83"/>
  <c r="AM24" i="83" s="1"/>
  <c r="AH10" i="83"/>
  <c r="AH24" i="83" s="1"/>
  <c r="AE10" i="83"/>
  <c r="AG23" i="83" s="1"/>
  <c r="AB10" i="83"/>
  <c r="AD23" i="83" s="1"/>
  <c r="Y10" i="83"/>
  <c r="AA24" i="83" s="1"/>
  <c r="V10" i="83"/>
  <c r="X24" i="83" s="1"/>
  <c r="S10" i="83"/>
  <c r="U24" i="83" s="1"/>
  <c r="P10" i="83"/>
  <c r="R24" i="83" s="1"/>
  <c r="M10" i="83"/>
  <c r="O23" i="83" s="1"/>
  <c r="J10" i="83"/>
  <c r="L24" i="83" s="1"/>
  <c r="G10" i="83"/>
  <c r="I24" i="83" s="1"/>
  <c r="D10" i="83"/>
  <c r="F24" i="83" s="1"/>
  <c r="AY50" i="82"/>
  <c r="AW50" i="82"/>
  <c r="AV50" i="82"/>
  <c r="AT50" i="82"/>
  <c r="AS50" i="82"/>
  <c r="AQ50" i="82"/>
  <c r="AP50" i="82"/>
  <c r="AN50" i="82"/>
  <c r="AM50" i="82"/>
  <c r="AK50" i="82"/>
  <c r="AJ50" i="82"/>
  <c r="AH50" i="82"/>
  <c r="AG50" i="82"/>
  <c r="AE50" i="82"/>
  <c r="AD50" i="82"/>
  <c r="AB50" i="82"/>
  <c r="AA50" i="82"/>
  <c r="Y50" i="82"/>
  <c r="X50" i="82"/>
  <c r="V50" i="82"/>
  <c r="U50" i="82"/>
  <c r="S50" i="82"/>
  <c r="R50" i="82"/>
  <c r="P50" i="82"/>
  <c r="O50" i="82"/>
  <c r="M50" i="82"/>
  <c r="L50" i="82"/>
  <c r="J50" i="82"/>
  <c r="I50" i="82"/>
  <c r="G50" i="82"/>
  <c r="F50" i="82"/>
  <c r="D50" i="82"/>
  <c r="AY49" i="82"/>
  <c r="AW49" i="82"/>
  <c r="AV49" i="82"/>
  <c r="AT49" i="82"/>
  <c r="AS49" i="82"/>
  <c r="AQ49" i="82"/>
  <c r="AP49" i="82"/>
  <c r="AN49" i="82"/>
  <c r="AM49" i="82"/>
  <c r="AK49" i="82"/>
  <c r="AJ49" i="82"/>
  <c r="AH49" i="82"/>
  <c r="AG49" i="82"/>
  <c r="AE49" i="82"/>
  <c r="AD49" i="82"/>
  <c r="AB49" i="82"/>
  <c r="AA49" i="82"/>
  <c r="Y49" i="82"/>
  <c r="X49" i="82"/>
  <c r="V49" i="82"/>
  <c r="U49" i="82"/>
  <c r="S49" i="82"/>
  <c r="R49" i="82"/>
  <c r="P49" i="82"/>
  <c r="O49" i="82"/>
  <c r="M49" i="82"/>
  <c r="L49" i="82"/>
  <c r="J49" i="82"/>
  <c r="I49" i="82"/>
  <c r="G49" i="82"/>
  <c r="F49" i="82"/>
  <c r="D49" i="82"/>
  <c r="AY48" i="82"/>
  <c r="AW48" i="82"/>
  <c r="AV48" i="82"/>
  <c r="AT48" i="82"/>
  <c r="AS48" i="82"/>
  <c r="AQ48" i="82"/>
  <c r="AP48" i="82"/>
  <c r="AN48" i="82"/>
  <c r="AM48" i="82"/>
  <c r="AK48" i="82"/>
  <c r="AJ48" i="82"/>
  <c r="AH48" i="82"/>
  <c r="AG48" i="82"/>
  <c r="AE48" i="82"/>
  <c r="AD48" i="82"/>
  <c r="AB48" i="82"/>
  <c r="AA48" i="82"/>
  <c r="Y48" i="82"/>
  <c r="X48" i="82"/>
  <c r="V48" i="82"/>
  <c r="U48" i="82"/>
  <c r="S48" i="82"/>
  <c r="R48" i="82"/>
  <c r="P48" i="82"/>
  <c r="O48" i="82"/>
  <c r="M48" i="82"/>
  <c r="L48" i="82"/>
  <c r="J48" i="82"/>
  <c r="I48" i="82"/>
  <c r="G48" i="82"/>
  <c r="F48" i="82"/>
  <c r="D48" i="82"/>
  <c r="AW33" i="82"/>
  <c r="AY47" i="82" s="1"/>
  <c r="AT33" i="82"/>
  <c r="AQ33" i="82"/>
  <c r="AS47" i="82" s="1"/>
  <c r="AN33" i="82"/>
  <c r="AK33" i="82"/>
  <c r="AK47" i="82" s="1"/>
  <c r="AH33" i="82"/>
  <c r="AH46" i="82" s="1"/>
  <c r="AE33" i="82"/>
  <c r="AE47" i="82" s="1"/>
  <c r="AB33" i="82"/>
  <c r="AD47" i="82" s="1"/>
  <c r="Y33" i="82"/>
  <c r="AA46" i="82" s="1"/>
  <c r="V33" i="82"/>
  <c r="S33" i="82"/>
  <c r="P33" i="82"/>
  <c r="P47" i="82" s="1"/>
  <c r="M33" i="82"/>
  <c r="O47" i="82" s="1"/>
  <c r="J33" i="82"/>
  <c r="G33" i="82"/>
  <c r="I47" i="82" s="1"/>
  <c r="D33" i="82"/>
  <c r="D46" i="82" s="1"/>
  <c r="AV27" i="82"/>
  <c r="AT27" i="82"/>
  <c r="AS27" i="82"/>
  <c r="AQ27" i="82"/>
  <c r="AP27" i="82"/>
  <c r="AN27" i="82"/>
  <c r="AM27" i="82"/>
  <c r="AK27" i="82"/>
  <c r="AJ27" i="82"/>
  <c r="AH27" i="82"/>
  <c r="AG27" i="82"/>
  <c r="AE27" i="82"/>
  <c r="AD27" i="82"/>
  <c r="AB27" i="82"/>
  <c r="AA27" i="82"/>
  <c r="Y27" i="82"/>
  <c r="X27" i="82"/>
  <c r="V27" i="82"/>
  <c r="U27" i="82"/>
  <c r="S27" i="82"/>
  <c r="R27" i="82"/>
  <c r="P27" i="82"/>
  <c r="O27" i="82"/>
  <c r="M27" i="82"/>
  <c r="L27" i="82"/>
  <c r="J27" i="82"/>
  <c r="I27" i="82"/>
  <c r="G27" i="82"/>
  <c r="F27" i="82"/>
  <c r="D27" i="82"/>
  <c r="AV26" i="82"/>
  <c r="AT26" i="82"/>
  <c r="AS26" i="82"/>
  <c r="AQ26" i="82"/>
  <c r="AP26" i="82"/>
  <c r="AN26" i="82"/>
  <c r="AM26" i="82"/>
  <c r="AK26" i="82"/>
  <c r="AJ26" i="82"/>
  <c r="AH26" i="82"/>
  <c r="AG26" i="82"/>
  <c r="AE26" i="82"/>
  <c r="AD26" i="82"/>
  <c r="AB26" i="82"/>
  <c r="AA26" i="82"/>
  <c r="Y26" i="82"/>
  <c r="X26" i="82"/>
  <c r="V26" i="82"/>
  <c r="U26" i="82"/>
  <c r="S26" i="82"/>
  <c r="R26" i="82"/>
  <c r="P26" i="82"/>
  <c r="O26" i="82"/>
  <c r="M26" i="82"/>
  <c r="L26" i="82"/>
  <c r="J26" i="82"/>
  <c r="I26" i="82"/>
  <c r="G26" i="82"/>
  <c r="F26" i="82"/>
  <c r="D26" i="82"/>
  <c r="AV25" i="82"/>
  <c r="AT25" i="82"/>
  <c r="AS25" i="82"/>
  <c r="AQ25" i="82"/>
  <c r="AP25" i="82"/>
  <c r="AN25" i="82"/>
  <c r="AM25" i="82"/>
  <c r="AK25" i="82"/>
  <c r="AJ25" i="82"/>
  <c r="AH25" i="82"/>
  <c r="AG25" i="82"/>
  <c r="AE25" i="82"/>
  <c r="AD25" i="82"/>
  <c r="AB25" i="82"/>
  <c r="AA25" i="82"/>
  <c r="Y25" i="82"/>
  <c r="X25" i="82"/>
  <c r="V25" i="82"/>
  <c r="U25" i="82"/>
  <c r="S25" i="82"/>
  <c r="R25" i="82"/>
  <c r="P25" i="82"/>
  <c r="O25" i="82"/>
  <c r="M25" i="82"/>
  <c r="L25" i="82"/>
  <c r="J25" i="82"/>
  <c r="I25" i="82"/>
  <c r="G25" i="82"/>
  <c r="F25" i="82"/>
  <c r="D25" i="82"/>
  <c r="AS24" i="82"/>
  <c r="AD24" i="82"/>
  <c r="AS23" i="82"/>
  <c r="AJ23" i="82"/>
  <c r="AT10" i="82"/>
  <c r="AV24" i="82" s="1"/>
  <c r="AQ10" i="82"/>
  <c r="AN10" i="82"/>
  <c r="AK10" i="82"/>
  <c r="AM24" i="82" s="1"/>
  <c r="AH10" i="82"/>
  <c r="AH24" i="82" s="1"/>
  <c r="AE10" i="82"/>
  <c r="AG23" i="82" s="1"/>
  <c r="AB10" i="82"/>
  <c r="Y10" i="82"/>
  <c r="AA24" i="82" s="1"/>
  <c r="V10" i="82"/>
  <c r="X24" i="82" s="1"/>
  <c r="S10" i="82"/>
  <c r="S24" i="82" s="1"/>
  <c r="P10" i="82"/>
  <c r="R24" i="82" s="1"/>
  <c r="M10" i="82"/>
  <c r="J10" i="82"/>
  <c r="L24" i="82" s="1"/>
  <c r="G10" i="82"/>
  <c r="I24" i="82" s="1"/>
  <c r="D10" i="82"/>
  <c r="D24" i="82" s="1"/>
  <c r="S46" i="85" l="1"/>
  <c r="AD23" i="90"/>
  <c r="AQ46" i="92"/>
  <c r="AP24" i="82"/>
  <c r="AW47" i="88"/>
  <c r="AJ46" i="89"/>
  <c r="D47" i="90"/>
  <c r="AN46" i="90"/>
  <c r="X24" i="91"/>
  <c r="I47" i="91"/>
  <c r="AM47" i="91"/>
  <c r="M24" i="82"/>
  <c r="AQ24" i="82"/>
  <c r="J46" i="82"/>
  <c r="AN46" i="82"/>
  <c r="I47" i="83"/>
  <c r="O24" i="84"/>
  <c r="AQ24" i="84"/>
  <c r="U47" i="84"/>
  <c r="AW46" i="84"/>
  <c r="AH24" i="85"/>
  <c r="AJ46" i="85"/>
  <c r="D23" i="86"/>
  <c r="F24" i="88"/>
  <c r="AJ24" i="88"/>
  <c r="AJ23" i="88"/>
  <c r="L47" i="88"/>
  <c r="AN47" i="88"/>
  <c r="AN46" i="88"/>
  <c r="AY47" i="88"/>
  <c r="I24" i="90"/>
  <c r="AT23" i="90"/>
  <c r="L47" i="91"/>
  <c r="AP47" i="91"/>
  <c r="M24" i="92"/>
  <c r="G46" i="92"/>
  <c r="P47" i="92"/>
  <c r="AA24" i="93"/>
  <c r="AA47" i="93"/>
  <c r="AM46" i="93"/>
  <c r="AB23" i="90"/>
  <c r="R24" i="89"/>
  <c r="AD23" i="91"/>
  <c r="O47" i="91"/>
  <c r="AS47" i="91"/>
  <c r="O24" i="92"/>
  <c r="R47" i="92"/>
  <c r="M23" i="86"/>
  <c r="AH24" i="86"/>
  <c r="D24" i="87"/>
  <c r="O47" i="89"/>
  <c r="AH24" i="92"/>
  <c r="S46" i="82"/>
  <c r="D24" i="86"/>
  <c r="AK24" i="87"/>
  <c r="G24" i="87"/>
  <c r="AD24" i="88"/>
  <c r="AW46" i="88"/>
  <c r="P24" i="90"/>
  <c r="AV46" i="90"/>
  <c r="O24" i="91"/>
  <c r="U47" i="91"/>
  <c r="AY47" i="91"/>
  <c r="AS24" i="92"/>
  <c r="F24" i="93"/>
  <c r="AQ24" i="92"/>
  <c r="O23" i="92"/>
  <c r="V47" i="82"/>
  <c r="I46" i="83"/>
  <c r="AA24" i="84"/>
  <c r="AG46" i="84"/>
  <c r="F23" i="85"/>
  <c r="AE24" i="86"/>
  <c r="AQ24" i="86"/>
  <c r="L24" i="87"/>
  <c r="AN24" i="87"/>
  <c r="J24" i="87"/>
  <c r="R24" i="88"/>
  <c r="AV23" i="88"/>
  <c r="AE24" i="88"/>
  <c r="X46" i="88"/>
  <c r="G46" i="88"/>
  <c r="AY46" i="88"/>
  <c r="M23" i="90"/>
  <c r="AB24" i="90"/>
  <c r="S47" i="90"/>
  <c r="D46" i="90"/>
  <c r="I24" i="91"/>
  <c r="AM24" i="91"/>
  <c r="AA24" i="91"/>
  <c r="AH46" i="92"/>
  <c r="I24" i="93"/>
  <c r="AM24" i="93"/>
  <c r="I47" i="93"/>
  <c r="AM47" i="93"/>
  <c r="AE47" i="90"/>
  <c r="AT47" i="82"/>
  <c r="U24" i="84"/>
  <c r="D46" i="86"/>
  <c r="AW46" i="86"/>
  <c r="AT47" i="86"/>
  <c r="AH24" i="87"/>
  <c r="P24" i="88"/>
  <c r="O24" i="90"/>
  <c r="AH47" i="90"/>
  <c r="AG24" i="91"/>
  <c r="R46" i="91"/>
  <c r="AV46" i="91"/>
  <c r="AV47" i="92"/>
  <c r="X23" i="84"/>
  <c r="AD47" i="84"/>
  <c r="AG47" i="85"/>
  <c r="AB24" i="82"/>
  <c r="AP46" i="83"/>
  <c r="AB23" i="84"/>
  <c r="F46" i="84"/>
  <c r="O23" i="85"/>
  <c r="Y23" i="86"/>
  <c r="M24" i="86"/>
  <c r="S46" i="86"/>
  <c r="AQ23" i="87"/>
  <c r="O24" i="87"/>
  <c r="M46" i="87"/>
  <c r="U24" i="88"/>
  <c r="AG24" i="88"/>
  <c r="I46" i="88"/>
  <c r="R47" i="88"/>
  <c r="F46" i="90"/>
  <c r="L24" i="91"/>
  <c r="AP24" i="91"/>
  <c r="AA47" i="91"/>
  <c r="L24" i="93"/>
  <c r="AP24" i="93"/>
  <c r="L47" i="93"/>
  <c r="AP47" i="93"/>
  <c r="AA23" i="83"/>
  <c r="AG24" i="84"/>
  <c r="I47" i="84"/>
  <c r="AM47" i="84"/>
  <c r="Y23" i="85"/>
  <c r="D47" i="86"/>
  <c r="AH47" i="86"/>
  <c r="P24" i="87"/>
  <c r="V47" i="87"/>
  <c r="AA46" i="87"/>
  <c r="AS24" i="88"/>
  <c r="AD47" i="88"/>
  <c r="S47" i="88"/>
  <c r="P23" i="90"/>
  <c r="AH24" i="90"/>
  <c r="AA47" i="90"/>
  <c r="I46" i="90"/>
  <c r="AQ23" i="91"/>
  <c r="AD47" i="91"/>
  <c r="J47" i="92"/>
  <c r="AN47" i="92"/>
  <c r="AM46" i="92"/>
  <c r="O24" i="93"/>
  <c r="AS23" i="93"/>
  <c r="O47" i="93"/>
  <c r="AS47" i="93"/>
  <c r="AB24" i="93"/>
  <c r="D46" i="93"/>
  <c r="AJ23" i="92"/>
  <c r="AJ24" i="92"/>
  <c r="AJ47" i="93"/>
  <c r="AG46" i="92"/>
  <c r="U46" i="93"/>
  <c r="AY46" i="93"/>
  <c r="V24" i="92"/>
  <c r="P23" i="92"/>
  <c r="AT24" i="92"/>
  <c r="AE23" i="84"/>
  <c r="G46" i="84"/>
  <c r="V24" i="84"/>
  <c r="V24" i="88"/>
  <c r="AB24" i="88"/>
  <c r="AT23" i="92"/>
  <c r="D47" i="92"/>
  <c r="G47" i="92"/>
  <c r="AH47" i="84"/>
  <c r="AE23" i="88"/>
  <c r="Y46" i="88"/>
  <c r="AK47" i="92"/>
  <c r="AK24" i="84"/>
  <c r="J46" i="88"/>
  <c r="P47" i="88"/>
  <c r="AK23" i="92"/>
  <c r="P24" i="92"/>
  <c r="AK46" i="92"/>
  <c r="AT47" i="92"/>
  <c r="J47" i="84"/>
  <c r="AN47" i="84"/>
  <c r="G23" i="88"/>
  <c r="AK23" i="88"/>
  <c r="AH23" i="88"/>
  <c r="D46" i="92"/>
  <c r="AN46" i="92"/>
  <c r="M23" i="88"/>
  <c r="AQ24" i="88"/>
  <c r="Y46" i="92"/>
  <c r="AS24" i="84"/>
  <c r="M24" i="84"/>
  <c r="AG47" i="84"/>
  <c r="AG23" i="84"/>
  <c r="AD23" i="84"/>
  <c r="P24" i="84"/>
  <c r="M46" i="84"/>
  <c r="AY46" i="84"/>
  <c r="AJ47" i="84"/>
  <c r="S46" i="84"/>
  <c r="D47" i="84"/>
  <c r="AK47" i="84"/>
  <c r="U46" i="84"/>
  <c r="F47" i="84"/>
  <c r="AT47" i="84"/>
  <c r="G47" i="84"/>
  <c r="M23" i="84"/>
  <c r="AQ23" i="84"/>
  <c r="AD24" i="84"/>
  <c r="AH46" i="84"/>
  <c r="P47" i="84"/>
  <c r="AW47" i="84"/>
  <c r="O23" i="84"/>
  <c r="AS23" i="84"/>
  <c r="AE24" i="84"/>
  <c r="AJ46" i="84"/>
  <c r="R47" i="84"/>
  <c r="AY47" i="84"/>
  <c r="P23" i="84"/>
  <c r="AT23" i="84"/>
  <c r="D46" i="84"/>
  <c r="AK46" i="84"/>
  <c r="S47" i="84"/>
  <c r="D23" i="84"/>
  <c r="AH23" i="84"/>
  <c r="D24" i="84"/>
  <c r="AH24" i="84"/>
  <c r="AM46" i="84"/>
  <c r="AT24" i="84"/>
  <c r="I46" i="84"/>
  <c r="AT23" i="83"/>
  <c r="D24" i="83"/>
  <c r="O24" i="83"/>
  <c r="P24" i="83"/>
  <c r="D46" i="83"/>
  <c r="AQ24" i="83"/>
  <c r="J46" i="83"/>
  <c r="AT24" i="83"/>
  <c r="AK46" i="83"/>
  <c r="R47" i="83"/>
  <c r="F46" i="83"/>
  <c r="AM46" i="83"/>
  <c r="S47" i="83"/>
  <c r="AB23" i="83"/>
  <c r="M24" i="83"/>
  <c r="AS24" i="83"/>
  <c r="G46" i="83"/>
  <c r="AN46" i="83"/>
  <c r="U47" i="83"/>
  <c r="L46" i="83"/>
  <c r="AH47" i="83"/>
  <c r="AE47" i="83"/>
  <c r="AB24" i="83"/>
  <c r="S46" i="83"/>
  <c r="D47" i="83"/>
  <c r="AJ47" i="83"/>
  <c r="AE23" i="83"/>
  <c r="AG47" i="83"/>
  <c r="AD24" i="83"/>
  <c r="D23" i="83"/>
  <c r="AJ23" i="83"/>
  <c r="AE24" i="83"/>
  <c r="M23" i="83"/>
  <c r="AQ23" i="83"/>
  <c r="AG24" i="83"/>
  <c r="AH46" i="83"/>
  <c r="G47" i="83"/>
  <c r="P47" i="83"/>
  <c r="G23" i="82"/>
  <c r="AE24" i="82"/>
  <c r="X46" i="82"/>
  <c r="AG47" i="82"/>
  <c r="I23" i="82"/>
  <c r="AG24" i="82"/>
  <c r="AJ46" i="82"/>
  <c r="O23" i="82"/>
  <c r="AJ24" i="82"/>
  <c r="X47" i="82"/>
  <c r="AV47" i="82"/>
  <c r="F24" i="82"/>
  <c r="AH47" i="82"/>
  <c r="AM23" i="82"/>
  <c r="F23" i="82"/>
  <c r="AQ46" i="82"/>
  <c r="AJ47" i="82"/>
  <c r="AP46" i="82"/>
  <c r="AK24" i="82"/>
  <c r="F46" i="82"/>
  <c r="D47" i="82"/>
  <c r="AW47" i="82"/>
  <c r="AT23" i="82"/>
  <c r="P23" i="82"/>
  <c r="U23" i="82"/>
  <c r="G24" i="82"/>
  <c r="L46" i="82"/>
  <c r="F47" i="82"/>
  <c r="M46" i="82"/>
  <c r="R47" i="82"/>
  <c r="AY46" i="82"/>
  <c r="AD23" i="82"/>
  <c r="AE23" i="82"/>
  <c r="O24" i="82"/>
  <c r="AT24" i="82"/>
  <c r="U46" i="82"/>
  <c r="S47" i="82"/>
  <c r="P24" i="82"/>
  <c r="V46" i="82"/>
  <c r="U47" i="82"/>
  <c r="AV47" i="93"/>
  <c r="AJ23" i="93"/>
  <c r="AG24" i="93"/>
  <c r="AJ46" i="93"/>
  <c r="R47" i="93"/>
  <c r="F23" i="93"/>
  <c r="O23" i="93"/>
  <c r="AY47" i="93"/>
  <c r="AG47" i="93"/>
  <c r="I46" i="93"/>
  <c r="D47" i="93"/>
  <c r="AT47" i="93"/>
  <c r="AB23" i="92"/>
  <c r="F24" i="92"/>
  <c r="AD23" i="92"/>
  <c r="S47" i="92"/>
  <c r="U47" i="92"/>
  <c r="AH23" i="92"/>
  <c r="AB24" i="92"/>
  <c r="AE47" i="92"/>
  <c r="D23" i="92"/>
  <c r="M46" i="92"/>
  <c r="AG47" i="92"/>
  <c r="AE23" i="92"/>
  <c r="AG23" i="92"/>
  <c r="AQ23" i="92"/>
  <c r="AE24" i="92"/>
  <c r="S46" i="92"/>
  <c r="AH47" i="92"/>
  <c r="AS23" i="91"/>
  <c r="AQ24" i="91"/>
  <c r="F46" i="91"/>
  <c r="AN46" i="91"/>
  <c r="AE47" i="91"/>
  <c r="G46" i="91"/>
  <c r="AW46" i="91"/>
  <c r="AG47" i="91"/>
  <c r="O23" i="91"/>
  <c r="AT24" i="91"/>
  <c r="I46" i="91"/>
  <c r="AY46" i="91"/>
  <c r="AH47" i="91"/>
  <c r="J46" i="91"/>
  <c r="D47" i="91"/>
  <c r="AJ47" i="91"/>
  <c r="AA23" i="91"/>
  <c r="P24" i="91"/>
  <c r="S46" i="91"/>
  <c r="F47" i="91"/>
  <c r="AK47" i="91"/>
  <c r="AH46" i="91"/>
  <c r="P47" i="91"/>
  <c r="AV47" i="91"/>
  <c r="R47" i="91"/>
  <c r="AG23" i="91"/>
  <c r="AE24" i="91"/>
  <c r="AK46" i="91"/>
  <c r="S47" i="91"/>
  <c r="AE23" i="91"/>
  <c r="AM46" i="91"/>
  <c r="D24" i="90"/>
  <c r="AS24" i="90"/>
  <c r="G46" i="90"/>
  <c r="AG47" i="90"/>
  <c r="X23" i="90"/>
  <c r="S46" i="90"/>
  <c r="F47" i="90"/>
  <c r="AK47" i="90"/>
  <c r="AJ47" i="90"/>
  <c r="U46" i="90"/>
  <c r="G47" i="90"/>
  <c r="AT47" i="90"/>
  <c r="AH46" i="90"/>
  <c r="P47" i="90"/>
  <c r="AV47" i="90"/>
  <c r="AG23" i="90"/>
  <c r="AH23" i="90"/>
  <c r="AE24" i="90"/>
  <c r="R47" i="90"/>
  <c r="AE23" i="90"/>
  <c r="D23" i="90"/>
  <c r="AK46" i="90"/>
  <c r="J46" i="89"/>
  <c r="AJ23" i="89"/>
  <c r="AT24" i="89"/>
  <c r="L46" i="89"/>
  <c r="AP46" i="89"/>
  <c r="Y47" i="89"/>
  <c r="AN46" i="89"/>
  <c r="AT23" i="89"/>
  <c r="M46" i="89"/>
  <c r="AQ46" i="89"/>
  <c r="AH47" i="89"/>
  <c r="AK47" i="89"/>
  <c r="P24" i="89"/>
  <c r="X46" i="89"/>
  <c r="F47" i="89"/>
  <c r="AT47" i="89"/>
  <c r="P23" i="89"/>
  <c r="AB24" i="89"/>
  <c r="G47" i="89"/>
  <c r="AW47" i="89"/>
  <c r="AB23" i="89"/>
  <c r="P47" i="89"/>
  <c r="AE23" i="89"/>
  <c r="AG24" i="89"/>
  <c r="G46" i="89"/>
  <c r="AK46" i="89"/>
  <c r="S47" i="89"/>
  <c r="AY47" i="89"/>
  <c r="I46" i="89"/>
  <c r="AM46" i="89"/>
  <c r="U47" i="89"/>
  <c r="M46" i="88"/>
  <c r="AE47" i="88"/>
  <c r="AG47" i="88"/>
  <c r="D47" i="88"/>
  <c r="AH47" i="88"/>
  <c r="O23" i="88"/>
  <c r="AT23" i="88"/>
  <c r="AH24" i="88"/>
  <c r="AH46" i="88"/>
  <c r="F47" i="88"/>
  <c r="AJ47" i="88"/>
  <c r="AQ23" i="88"/>
  <c r="P23" i="88"/>
  <c r="D24" i="88"/>
  <c r="D46" i="88"/>
  <c r="G47" i="88"/>
  <c r="AK47" i="88"/>
  <c r="AS23" i="88"/>
  <c r="AK46" i="88"/>
  <c r="J47" i="88"/>
  <c r="AT47" i="88"/>
  <c r="AJ46" i="87"/>
  <c r="G23" i="87"/>
  <c r="AM23" i="87"/>
  <c r="AQ24" i="87"/>
  <c r="F46" i="87"/>
  <c r="AP46" i="87"/>
  <c r="AQ47" i="87"/>
  <c r="D46" i="87"/>
  <c r="AG47" i="87"/>
  <c r="I23" i="87"/>
  <c r="AN23" i="87"/>
  <c r="M24" i="87"/>
  <c r="AS24" i="87"/>
  <c r="L46" i="87"/>
  <c r="AQ46" i="87"/>
  <c r="M23" i="87"/>
  <c r="AS23" i="87"/>
  <c r="U24" i="87"/>
  <c r="AB46" i="87"/>
  <c r="Y47" i="87"/>
  <c r="AD46" i="87"/>
  <c r="AA47" i="87"/>
  <c r="AJ24" i="87"/>
  <c r="P23" i="87"/>
  <c r="F24" i="87"/>
  <c r="AE46" i="87"/>
  <c r="AB47" i="87"/>
  <c r="AG46" i="87"/>
  <c r="U23" i="87"/>
  <c r="AJ23" i="87"/>
  <c r="AH46" i="87"/>
  <c r="AJ23" i="85"/>
  <c r="AB24" i="85"/>
  <c r="U46" i="85"/>
  <c r="M47" i="85"/>
  <c r="G47" i="85"/>
  <c r="AD24" i="85"/>
  <c r="M23" i="85"/>
  <c r="AS23" i="85"/>
  <c r="AE24" i="85"/>
  <c r="AH46" i="85"/>
  <c r="R47" i="85"/>
  <c r="S47" i="85"/>
  <c r="P23" i="85"/>
  <c r="D24" i="85"/>
  <c r="D46" i="85"/>
  <c r="AN46" i="85"/>
  <c r="AE47" i="85"/>
  <c r="AT23" i="85"/>
  <c r="AB23" i="85"/>
  <c r="M24" i="85"/>
  <c r="J46" i="85"/>
  <c r="AQ46" i="85"/>
  <c r="AK47" i="85"/>
  <c r="AT24" i="85"/>
  <c r="L46" i="85"/>
  <c r="AQ47" i="85"/>
  <c r="AE23" i="85"/>
  <c r="P24" i="85"/>
  <c r="M46" i="85"/>
  <c r="AT47" i="85"/>
  <c r="X46" i="93"/>
  <c r="L46" i="93"/>
  <c r="AA46" i="93"/>
  <c r="AP46" i="93"/>
  <c r="X47" i="93"/>
  <c r="Y46" i="93"/>
  <c r="U24" i="93"/>
  <c r="G23" i="93"/>
  <c r="G24" i="93"/>
  <c r="Y47" i="93"/>
  <c r="U23" i="93"/>
  <c r="I23" i="93"/>
  <c r="X23" i="93"/>
  <c r="AM23" i="93"/>
  <c r="O46" i="93"/>
  <c r="AD46" i="93"/>
  <c r="AS46" i="93"/>
  <c r="AT46" i="93"/>
  <c r="R23" i="93"/>
  <c r="AV23" i="93"/>
  <c r="L23" i="93"/>
  <c r="AA23" i="93"/>
  <c r="AP23" i="93"/>
  <c r="V46" i="92"/>
  <c r="R23" i="92"/>
  <c r="AV23" i="92"/>
  <c r="S24" i="92"/>
  <c r="V47" i="92"/>
  <c r="AA46" i="92"/>
  <c r="G23" i="92"/>
  <c r="G24" i="92"/>
  <c r="AK24" i="92"/>
  <c r="Y47" i="92"/>
  <c r="I23" i="92"/>
  <c r="X23" i="92"/>
  <c r="AM23" i="92"/>
  <c r="X24" i="92"/>
  <c r="AM24" i="92"/>
  <c r="O46" i="92"/>
  <c r="AD46" i="92"/>
  <c r="AS46" i="92"/>
  <c r="L47" i="92"/>
  <c r="AA47" i="92"/>
  <c r="AP47" i="92"/>
  <c r="S23" i="92"/>
  <c r="J23" i="92"/>
  <c r="Y23" i="92"/>
  <c r="AN23" i="92"/>
  <c r="J24" i="92"/>
  <c r="Y24" i="92"/>
  <c r="AN24" i="92"/>
  <c r="P46" i="92"/>
  <c r="AE46" i="92"/>
  <c r="AT46" i="92"/>
  <c r="M47" i="92"/>
  <c r="AB47" i="92"/>
  <c r="AQ47" i="92"/>
  <c r="X46" i="92"/>
  <c r="U23" i="92"/>
  <c r="V23" i="92"/>
  <c r="AB46" i="92"/>
  <c r="L23" i="92"/>
  <c r="AA23" i="92"/>
  <c r="AP23" i="92"/>
  <c r="R23" i="91"/>
  <c r="AV23" i="91"/>
  <c r="D23" i="91"/>
  <c r="AH24" i="91"/>
  <c r="Y46" i="91"/>
  <c r="F23" i="91"/>
  <c r="U23" i="91"/>
  <c r="AJ23" i="91"/>
  <c r="F24" i="91"/>
  <c r="U24" i="91"/>
  <c r="AJ24" i="91"/>
  <c r="L46" i="91"/>
  <c r="AA46" i="91"/>
  <c r="AP46" i="91"/>
  <c r="X47" i="91"/>
  <c r="X46" i="91"/>
  <c r="S24" i="91"/>
  <c r="G23" i="91"/>
  <c r="V23" i="91"/>
  <c r="AK23" i="91"/>
  <c r="G24" i="91"/>
  <c r="V24" i="91"/>
  <c r="AK24" i="91"/>
  <c r="M46" i="91"/>
  <c r="AB46" i="91"/>
  <c r="AQ46" i="91"/>
  <c r="J47" i="91"/>
  <c r="Y47" i="91"/>
  <c r="AN47" i="91"/>
  <c r="V46" i="91"/>
  <c r="I23" i="91"/>
  <c r="X23" i="91"/>
  <c r="AM23" i="91"/>
  <c r="O46" i="91"/>
  <c r="AD46" i="91"/>
  <c r="AS46" i="91"/>
  <c r="J23" i="91"/>
  <c r="Y23" i="91"/>
  <c r="AN23" i="91"/>
  <c r="J24" i="91"/>
  <c r="AN24" i="91"/>
  <c r="P46" i="91"/>
  <c r="AE46" i="91"/>
  <c r="AT46" i="91"/>
  <c r="M47" i="91"/>
  <c r="AB47" i="91"/>
  <c r="AQ47" i="91"/>
  <c r="L23" i="91"/>
  <c r="AP23" i="91"/>
  <c r="S23" i="90"/>
  <c r="S24" i="90"/>
  <c r="F23" i="90"/>
  <c r="U23" i="90"/>
  <c r="AJ23" i="90"/>
  <c r="L46" i="90"/>
  <c r="AA46" i="90"/>
  <c r="AP46" i="90"/>
  <c r="X47" i="90"/>
  <c r="R23" i="90"/>
  <c r="X46" i="90"/>
  <c r="Y46" i="90"/>
  <c r="V47" i="90"/>
  <c r="G23" i="90"/>
  <c r="V23" i="90"/>
  <c r="AK23" i="90"/>
  <c r="G24" i="90"/>
  <c r="V24" i="90"/>
  <c r="AK24" i="90"/>
  <c r="M46" i="90"/>
  <c r="AB46" i="90"/>
  <c r="AQ46" i="90"/>
  <c r="J47" i="90"/>
  <c r="Y47" i="90"/>
  <c r="AN47" i="90"/>
  <c r="I23" i="90"/>
  <c r="AM23" i="90"/>
  <c r="O46" i="90"/>
  <c r="AD46" i="90"/>
  <c r="AS46" i="90"/>
  <c r="AV24" i="90"/>
  <c r="J23" i="90"/>
  <c r="Y23" i="90"/>
  <c r="AN23" i="90"/>
  <c r="J24" i="90"/>
  <c r="Y24" i="90"/>
  <c r="AN24" i="90"/>
  <c r="P46" i="90"/>
  <c r="AE46" i="90"/>
  <c r="AT46" i="90"/>
  <c r="M47" i="90"/>
  <c r="AB47" i="90"/>
  <c r="AQ47" i="90"/>
  <c r="L23" i="90"/>
  <c r="AA23" i="90"/>
  <c r="AP23" i="90"/>
  <c r="R23" i="89"/>
  <c r="AV23" i="89"/>
  <c r="M23" i="89"/>
  <c r="AQ23" i="89"/>
  <c r="M24" i="89"/>
  <c r="AQ24" i="89"/>
  <c r="D46" i="89"/>
  <c r="AH46" i="89"/>
  <c r="AE47" i="89"/>
  <c r="O23" i="89"/>
  <c r="AD23" i="89"/>
  <c r="AS23" i="89"/>
  <c r="R47" i="89"/>
  <c r="AG47" i="89"/>
  <c r="AV47" i="89"/>
  <c r="S23" i="89"/>
  <c r="S24" i="89"/>
  <c r="U24" i="89"/>
  <c r="V23" i="89"/>
  <c r="G24" i="89"/>
  <c r="AK24" i="89"/>
  <c r="AN47" i="89"/>
  <c r="I23" i="89"/>
  <c r="X23" i="89"/>
  <c r="AM23" i="89"/>
  <c r="I24" i="89"/>
  <c r="X24" i="89"/>
  <c r="AM24" i="89"/>
  <c r="O46" i="89"/>
  <c r="AD46" i="89"/>
  <c r="AS46" i="89"/>
  <c r="L47" i="89"/>
  <c r="J23" i="89"/>
  <c r="Y23" i="89"/>
  <c r="AN23" i="89"/>
  <c r="J24" i="89"/>
  <c r="Y24" i="89"/>
  <c r="AN24" i="89"/>
  <c r="P46" i="89"/>
  <c r="AE46" i="89"/>
  <c r="AT46" i="89"/>
  <c r="M47" i="89"/>
  <c r="AB47" i="89"/>
  <c r="AQ47" i="89"/>
  <c r="AB46" i="89"/>
  <c r="L23" i="89"/>
  <c r="AA23" i="89"/>
  <c r="AP23" i="89"/>
  <c r="AV24" i="88"/>
  <c r="S23" i="88"/>
  <c r="S24" i="88"/>
  <c r="V47" i="88"/>
  <c r="U23" i="88"/>
  <c r="AA46" i="88"/>
  <c r="X47" i="88"/>
  <c r="V23" i="88"/>
  <c r="G24" i="88"/>
  <c r="AK24" i="88"/>
  <c r="AB46" i="88"/>
  <c r="Y47" i="88"/>
  <c r="I23" i="88"/>
  <c r="X23" i="88"/>
  <c r="AM23" i="88"/>
  <c r="I24" i="88"/>
  <c r="X24" i="88"/>
  <c r="AM24" i="88"/>
  <c r="O46" i="88"/>
  <c r="AD46" i="88"/>
  <c r="AS46" i="88"/>
  <c r="AA47" i="88"/>
  <c r="AP47" i="88"/>
  <c r="R23" i="88"/>
  <c r="J23" i="88"/>
  <c r="Y23" i="88"/>
  <c r="AN23" i="88"/>
  <c r="J24" i="88"/>
  <c r="Y24" i="88"/>
  <c r="AN24" i="88"/>
  <c r="P46" i="88"/>
  <c r="AE46" i="88"/>
  <c r="AT46" i="88"/>
  <c r="M47" i="88"/>
  <c r="AB47" i="88"/>
  <c r="AQ47" i="88"/>
  <c r="V46" i="88"/>
  <c r="L23" i="88"/>
  <c r="AA23" i="88"/>
  <c r="AP23" i="88"/>
  <c r="Y24" i="87"/>
  <c r="AA23" i="87"/>
  <c r="S46" i="87"/>
  <c r="P47" i="87"/>
  <c r="AT47" i="87"/>
  <c r="AD23" i="87"/>
  <c r="AV47" i="87"/>
  <c r="AE23" i="87"/>
  <c r="AE24" i="87"/>
  <c r="G46" i="87"/>
  <c r="V46" i="87"/>
  <c r="AK46" i="87"/>
  <c r="D47" i="87"/>
  <c r="S47" i="87"/>
  <c r="AH47" i="87"/>
  <c r="R23" i="87"/>
  <c r="AG23" i="87"/>
  <c r="AV23" i="87"/>
  <c r="I46" i="87"/>
  <c r="X46" i="87"/>
  <c r="AM46" i="87"/>
  <c r="U47" i="87"/>
  <c r="I47" i="87"/>
  <c r="J47" i="87"/>
  <c r="Y23" i="87"/>
  <c r="P46" i="87"/>
  <c r="AT46" i="87"/>
  <c r="R46" i="87"/>
  <c r="O47" i="87"/>
  <c r="AS47" i="87"/>
  <c r="AB23" i="87"/>
  <c r="AB24" i="87"/>
  <c r="D23" i="87"/>
  <c r="S23" i="87"/>
  <c r="AH23" i="87"/>
  <c r="J46" i="87"/>
  <c r="AN46" i="87"/>
  <c r="AK47" i="87"/>
  <c r="V23" i="87"/>
  <c r="V24" i="87"/>
  <c r="AN47" i="87"/>
  <c r="X23" i="87"/>
  <c r="AG47" i="86"/>
  <c r="P23" i="86"/>
  <c r="AE23" i="86"/>
  <c r="AT23" i="86"/>
  <c r="P24" i="86"/>
  <c r="AT24" i="86"/>
  <c r="G46" i="86"/>
  <c r="V46" i="86"/>
  <c r="AK46" i="86"/>
  <c r="S23" i="86"/>
  <c r="S24" i="86"/>
  <c r="J46" i="86"/>
  <c r="Y46" i="86"/>
  <c r="AN46" i="86"/>
  <c r="G47" i="86"/>
  <c r="V47" i="86"/>
  <c r="AK47" i="86"/>
  <c r="U23" i="86"/>
  <c r="L46" i="86"/>
  <c r="AA46" i="86"/>
  <c r="AP46" i="86"/>
  <c r="X47" i="86"/>
  <c r="AV23" i="86"/>
  <c r="G23" i="86"/>
  <c r="V23" i="86"/>
  <c r="AK23" i="86"/>
  <c r="G24" i="86"/>
  <c r="AK24" i="86"/>
  <c r="M46" i="86"/>
  <c r="AB46" i="86"/>
  <c r="AQ46" i="86"/>
  <c r="Y47" i="86"/>
  <c r="R24" i="86"/>
  <c r="I23" i="86"/>
  <c r="AM23" i="86"/>
  <c r="AN24" i="86"/>
  <c r="P46" i="86"/>
  <c r="AE46" i="86"/>
  <c r="AT46" i="86"/>
  <c r="M47" i="86"/>
  <c r="AB47" i="86"/>
  <c r="AQ47" i="86"/>
  <c r="O46" i="86"/>
  <c r="J23" i="86"/>
  <c r="AN23" i="86"/>
  <c r="J24" i="86"/>
  <c r="L23" i="86"/>
  <c r="AA23" i="86"/>
  <c r="AP23" i="86"/>
  <c r="G46" i="85"/>
  <c r="V46" i="85"/>
  <c r="AK46" i="85"/>
  <c r="D47" i="85"/>
  <c r="AH47" i="85"/>
  <c r="R23" i="85"/>
  <c r="AG23" i="85"/>
  <c r="AV23" i="85"/>
  <c r="I46" i="85"/>
  <c r="X46" i="85"/>
  <c r="AM46" i="85"/>
  <c r="V47" i="85"/>
  <c r="AA46" i="85"/>
  <c r="G23" i="85"/>
  <c r="V23" i="85"/>
  <c r="AK23" i="85"/>
  <c r="G24" i="85"/>
  <c r="V24" i="85"/>
  <c r="AK24" i="85"/>
  <c r="AB46" i="85"/>
  <c r="J47" i="85"/>
  <c r="Y47" i="85"/>
  <c r="AN47" i="85"/>
  <c r="I23" i="85"/>
  <c r="X23" i="85"/>
  <c r="AM23" i="85"/>
  <c r="O46" i="85"/>
  <c r="AD46" i="85"/>
  <c r="AS46" i="85"/>
  <c r="AA47" i="85"/>
  <c r="U23" i="85"/>
  <c r="J23" i="85"/>
  <c r="AN23" i="85"/>
  <c r="J24" i="85"/>
  <c r="S24" i="85"/>
  <c r="AN24" i="85"/>
  <c r="P46" i="85"/>
  <c r="AT46" i="85"/>
  <c r="AB47" i="85"/>
  <c r="L23" i="85"/>
  <c r="AA23" i="85"/>
  <c r="AP23" i="85"/>
  <c r="AE47" i="84"/>
  <c r="S24" i="84"/>
  <c r="J46" i="84"/>
  <c r="Y46" i="84"/>
  <c r="AN46" i="84"/>
  <c r="R23" i="84"/>
  <c r="AV23" i="84"/>
  <c r="S23" i="84"/>
  <c r="V47" i="84"/>
  <c r="F23" i="84"/>
  <c r="U23" i="84"/>
  <c r="AJ23" i="84"/>
  <c r="L46" i="84"/>
  <c r="AA46" i="84"/>
  <c r="AP46" i="84"/>
  <c r="X47" i="84"/>
  <c r="AM23" i="84"/>
  <c r="I24" i="84"/>
  <c r="AM24" i="84"/>
  <c r="O46" i="84"/>
  <c r="AS46" i="84"/>
  <c r="L47" i="84"/>
  <c r="AA47" i="84"/>
  <c r="AP47" i="84"/>
  <c r="J23" i="84"/>
  <c r="Y23" i="84"/>
  <c r="AN23" i="84"/>
  <c r="J24" i="84"/>
  <c r="Y24" i="84"/>
  <c r="AN24" i="84"/>
  <c r="P46" i="84"/>
  <c r="AE46" i="84"/>
  <c r="AT46" i="84"/>
  <c r="M47" i="84"/>
  <c r="AB47" i="84"/>
  <c r="AQ47" i="84"/>
  <c r="G23" i="84"/>
  <c r="AK23" i="84"/>
  <c r="G24" i="84"/>
  <c r="AB46" i="84"/>
  <c r="AD46" i="84"/>
  <c r="L23" i="84"/>
  <c r="AA23" i="84"/>
  <c r="AP23" i="84"/>
  <c r="S23" i="83"/>
  <c r="Y46" i="83"/>
  <c r="V47" i="83"/>
  <c r="U23" i="83"/>
  <c r="S24" i="83"/>
  <c r="G23" i="83"/>
  <c r="V23" i="83"/>
  <c r="AK23" i="83"/>
  <c r="G24" i="83"/>
  <c r="V24" i="83"/>
  <c r="AK24" i="83"/>
  <c r="M46" i="83"/>
  <c r="AB46" i="83"/>
  <c r="AQ46" i="83"/>
  <c r="J47" i="83"/>
  <c r="Y47" i="83"/>
  <c r="AN47" i="83"/>
  <c r="V46" i="83"/>
  <c r="AA46" i="83"/>
  <c r="AM23" i="83"/>
  <c r="O46" i="83"/>
  <c r="AD46" i="83"/>
  <c r="AS46" i="83"/>
  <c r="AV24" i="83"/>
  <c r="X46" i="83"/>
  <c r="AK47" i="83"/>
  <c r="F23" i="83"/>
  <c r="I23" i="83"/>
  <c r="X23" i="83"/>
  <c r="J23" i="83"/>
  <c r="Y23" i="83"/>
  <c r="AN23" i="83"/>
  <c r="J24" i="83"/>
  <c r="Y24" i="83"/>
  <c r="AN24" i="83"/>
  <c r="P46" i="83"/>
  <c r="AE46" i="83"/>
  <c r="M47" i="83"/>
  <c r="AB47" i="83"/>
  <c r="AQ47" i="83"/>
  <c r="R23" i="83"/>
  <c r="L23" i="83"/>
  <c r="AP23" i="83"/>
  <c r="AM47" i="82"/>
  <c r="V23" i="82"/>
  <c r="V24" i="82"/>
  <c r="AB46" i="82"/>
  <c r="J47" i="82"/>
  <c r="Y47" i="82"/>
  <c r="AN47" i="82"/>
  <c r="X23" i="82"/>
  <c r="O46" i="82"/>
  <c r="AD46" i="82"/>
  <c r="AS46" i="82"/>
  <c r="L47" i="82"/>
  <c r="AA47" i="82"/>
  <c r="AP47" i="82"/>
  <c r="J23" i="82"/>
  <c r="Y23" i="82"/>
  <c r="AN23" i="82"/>
  <c r="J24" i="82"/>
  <c r="Y24" i="82"/>
  <c r="AN24" i="82"/>
  <c r="P46" i="82"/>
  <c r="AE46" i="82"/>
  <c r="AT46" i="82"/>
  <c r="M47" i="82"/>
  <c r="AB47" i="82"/>
  <c r="AQ47" i="82"/>
  <c r="L23" i="82"/>
  <c r="AA23" i="82"/>
  <c r="AP23" i="82"/>
  <c r="R46" i="82"/>
  <c r="AG46" i="82"/>
  <c r="AV46" i="82"/>
  <c r="M23" i="82"/>
  <c r="AB23" i="82"/>
  <c r="AQ23" i="82"/>
  <c r="AW46" i="82"/>
  <c r="G46" i="82"/>
  <c r="AK46" i="82"/>
  <c r="R23" i="82"/>
  <c r="AV23" i="82"/>
  <c r="I46" i="82"/>
  <c r="AM46" i="82"/>
  <c r="D23" i="82"/>
  <c r="S23" i="82"/>
  <c r="AH23" i="82"/>
  <c r="Y46" i="82"/>
  <c r="G47" i="82"/>
  <c r="D26" i="41"/>
  <c r="D49" i="41"/>
  <c r="AY50" i="41" l="1"/>
  <c r="AW50" i="41"/>
  <c r="AY49" i="41"/>
  <c r="AW49" i="41"/>
  <c r="AY48" i="41"/>
  <c r="AW48" i="41"/>
  <c r="AV50" i="41"/>
  <c r="AT50" i="41"/>
  <c r="AV49" i="41"/>
  <c r="AT49" i="41"/>
  <c r="AV48" i="41"/>
  <c r="AT48" i="41"/>
  <c r="AS50" i="41"/>
  <c r="AQ50" i="41"/>
  <c r="AS49" i="41"/>
  <c r="AQ49" i="41"/>
  <c r="AS48" i="41"/>
  <c r="AQ48" i="41"/>
  <c r="AP50" i="41"/>
  <c r="AN50" i="41"/>
  <c r="AP49" i="41"/>
  <c r="AN49" i="41"/>
  <c r="AP48" i="41"/>
  <c r="AN48" i="41"/>
  <c r="AM50" i="41"/>
  <c r="AK50" i="41"/>
  <c r="AM49" i="41"/>
  <c r="AK49" i="41"/>
  <c r="AM48" i="41"/>
  <c r="AK48" i="41"/>
  <c r="AJ50" i="41"/>
  <c r="AH50" i="41"/>
  <c r="AJ49" i="41"/>
  <c r="AH49" i="41"/>
  <c r="AJ48" i="41"/>
  <c r="AH48" i="41"/>
  <c r="AG50" i="41"/>
  <c r="AE50" i="41"/>
  <c r="AG49" i="41"/>
  <c r="AE49" i="41"/>
  <c r="AG48" i="41"/>
  <c r="AE48" i="41"/>
  <c r="AD50" i="41"/>
  <c r="AB50" i="41"/>
  <c r="AD49" i="41"/>
  <c r="AB49" i="41"/>
  <c r="AD48" i="41"/>
  <c r="AB48" i="41"/>
  <c r="AA50" i="41"/>
  <c r="Y50" i="41"/>
  <c r="AA49" i="41"/>
  <c r="Y49" i="41"/>
  <c r="AA48" i="41"/>
  <c r="Y48" i="41"/>
  <c r="X50" i="41"/>
  <c r="V50" i="41"/>
  <c r="X49" i="41"/>
  <c r="V49" i="41"/>
  <c r="X48" i="41"/>
  <c r="V48" i="41"/>
  <c r="U50" i="41"/>
  <c r="S50" i="41"/>
  <c r="U49" i="41"/>
  <c r="S49" i="41"/>
  <c r="U48" i="41"/>
  <c r="S48" i="41"/>
  <c r="R50" i="41"/>
  <c r="P50" i="41"/>
  <c r="R49" i="41"/>
  <c r="P49" i="41"/>
  <c r="R48" i="41"/>
  <c r="P48" i="41"/>
  <c r="O50" i="41"/>
  <c r="M50" i="41"/>
  <c r="O49" i="41"/>
  <c r="M49" i="41"/>
  <c r="O48" i="41"/>
  <c r="M48" i="41"/>
  <c r="L50" i="41"/>
  <c r="J50" i="41"/>
  <c r="L49" i="41"/>
  <c r="J49" i="41"/>
  <c r="L48" i="41"/>
  <c r="J48" i="41"/>
  <c r="I50" i="41"/>
  <c r="G50" i="41"/>
  <c r="I49" i="41"/>
  <c r="G49" i="41"/>
  <c r="I48" i="41"/>
  <c r="G48" i="41"/>
  <c r="F50" i="41"/>
  <c r="D50" i="41"/>
  <c r="F49" i="41"/>
  <c r="F48" i="41"/>
  <c r="D48" i="41"/>
  <c r="AV27" i="41"/>
  <c r="AT27" i="41"/>
  <c r="AV26" i="41"/>
  <c r="AT26" i="41"/>
  <c r="AV25" i="41"/>
  <c r="AT25" i="41"/>
  <c r="AS27" i="41"/>
  <c r="AQ27" i="41"/>
  <c r="AS26" i="41"/>
  <c r="AQ26" i="41"/>
  <c r="AS25" i="41"/>
  <c r="AQ25" i="41"/>
  <c r="AP27" i="41"/>
  <c r="AN27" i="41"/>
  <c r="AP26" i="41"/>
  <c r="AN26" i="41"/>
  <c r="AP25" i="41"/>
  <c r="AN25" i="41"/>
  <c r="AM27" i="41"/>
  <c r="AK27" i="41"/>
  <c r="AM26" i="41"/>
  <c r="AK26" i="41"/>
  <c r="AM25" i="41"/>
  <c r="AK25" i="41"/>
  <c r="AJ27" i="41"/>
  <c r="AH27" i="41"/>
  <c r="AJ26" i="41"/>
  <c r="AH26" i="41"/>
  <c r="AJ25" i="41"/>
  <c r="AH25" i="41"/>
  <c r="AG27" i="41"/>
  <c r="AE27" i="41"/>
  <c r="AG26" i="41"/>
  <c r="AE26" i="41"/>
  <c r="AG25" i="41"/>
  <c r="AE25" i="41"/>
  <c r="AD27" i="41"/>
  <c r="AB27" i="41"/>
  <c r="AD26" i="41"/>
  <c r="AB26" i="41"/>
  <c r="AD25" i="41"/>
  <c r="AB25" i="41"/>
  <c r="AA27" i="41"/>
  <c r="Y27" i="41"/>
  <c r="AA26" i="41"/>
  <c r="Y26" i="41"/>
  <c r="AA25" i="41"/>
  <c r="Y25" i="41"/>
  <c r="X27" i="41"/>
  <c r="V27" i="41"/>
  <c r="X26" i="41"/>
  <c r="V26" i="41"/>
  <c r="X25" i="41"/>
  <c r="V25" i="41"/>
  <c r="U27" i="41"/>
  <c r="S27" i="41"/>
  <c r="U26" i="41"/>
  <c r="S26" i="41"/>
  <c r="U25" i="41"/>
  <c r="S25" i="41"/>
  <c r="R27" i="41"/>
  <c r="P27" i="41"/>
  <c r="R26" i="41"/>
  <c r="P26" i="41"/>
  <c r="R25" i="41"/>
  <c r="P25" i="41"/>
  <c r="O27" i="41"/>
  <c r="M27" i="41"/>
  <c r="O26" i="41"/>
  <c r="M26" i="41"/>
  <c r="O25" i="41"/>
  <c r="M25" i="41"/>
  <c r="M23" i="41"/>
  <c r="L27" i="41"/>
  <c r="J27" i="41"/>
  <c r="L26" i="41"/>
  <c r="J26" i="41"/>
  <c r="L25" i="41"/>
  <c r="J25" i="41"/>
  <c r="I27" i="41"/>
  <c r="G27" i="41"/>
  <c r="I26" i="41"/>
  <c r="G26" i="41"/>
  <c r="I25" i="41"/>
  <c r="G25" i="41"/>
  <c r="F27" i="41"/>
  <c r="AW33" i="41"/>
  <c r="AY47" i="41" s="1"/>
  <c r="AT33" i="41"/>
  <c r="AV47" i="41" s="1"/>
  <c r="AQ33" i="41"/>
  <c r="AS47" i="41" s="1"/>
  <c r="AN33" i="41"/>
  <c r="AP47" i="41" s="1"/>
  <c r="AK33" i="41"/>
  <c r="AM46" i="41" s="1"/>
  <c r="AH33" i="41"/>
  <c r="AJ47" i="41" s="1"/>
  <c r="AE33" i="41"/>
  <c r="AG47" i="41" s="1"/>
  <c r="AB33" i="41"/>
  <c r="AD47" i="41" s="1"/>
  <c r="Y33" i="41"/>
  <c r="AA47" i="41" s="1"/>
  <c r="V33" i="41"/>
  <c r="V46" i="41" s="1"/>
  <c r="S33" i="41"/>
  <c r="U47" i="41" s="1"/>
  <c r="P33" i="41"/>
  <c r="P47" i="41" s="1"/>
  <c r="M33" i="41"/>
  <c r="O47" i="41" s="1"/>
  <c r="J33" i="41"/>
  <c r="L47" i="41" s="1"/>
  <c r="G33" i="41"/>
  <c r="I47" i="41" s="1"/>
  <c r="D33" i="41"/>
  <c r="D46" i="41" s="1"/>
  <c r="AT10" i="41"/>
  <c r="AV23" i="41" s="1"/>
  <c r="AQ10" i="41"/>
  <c r="AS23" i="41" s="1"/>
  <c r="AN10" i="41"/>
  <c r="AP24" i="41" s="1"/>
  <c r="AK10" i="41"/>
  <c r="AM24" i="41" s="1"/>
  <c r="AH10" i="41"/>
  <c r="AJ24" i="41" s="1"/>
  <c r="AE10" i="41"/>
  <c r="AG23" i="41" s="1"/>
  <c r="AB10" i="41"/>
  <c r="AD23" i="41" s="1"/>
  <c r="Y10" i="41"/>
  <c r="AA24" i="41" s="1"/>
  <c r="V10" i="41"/>
  <c r="X24" i="41" s="1"/>
  <c r="S10" i="41"/>
  <c r="U24" i="41" s="1"/>
  <c r="P10" i="41"/>
  <c r="R23" i="41" s="1"/>
  <c r="M10" i="41"/>
  <c r="O23" i="41" s="1"/>
  <c r="J10" i="41"/>
  <c r="L24" i="41" s="1"/>
  <c r="G10" i="41"/>
  <c r="I24" i="41" s="1"/>
  <c r="D10" i="41"/>
  <c r="D23" i="41" s="1"/>
  <c r="D25" i="41"/>
  <c r="F25" i="41"/>
  <c r="F26" i="41"/>
  <c r="D27" i="41"/>
  <c r="AH23" i="41" l="1"/>
  <c r="P23" i="41"/>
  <c r="S47" i="41"/>
  <c r="V23" i="41"/>
  <c r="AV24" i="41"/>
  <c r="P24" i="41"/>
  <c r="D24" i="41"/>
  <c r="G46" i="41"/>
  <c r="F24" i="41"/>
  <c r="G47" i="41"/>
  <c r="AQ23" i="41"/>
  <c r="M46" i="41"/>
  <c r="V47" i="41"/>
  <c r="AB46" i="41"/>
  <c r="AK47" i="41"/>
  <c r="AQ46" i="41"/>
  <c r="J47" i="41"/>
  <c r="AG24" i="41"/>
  <c r="F46" i="41"/>
  <c r="I46" i="41"/>
  <c r="O46" i="41"/>
  <c r="X47" i="41"/>
  <c r="AD46" i="41"/>
  <c r="AM47" i="41"/>
  <c r="AS46" i="41"/>
  <c r="R47" i="41"/>
  <c r="X46" i="41"/>
  <c r="AB47" i="41"/>
  <c r="AH46" i="41"/>
  <c r="AQ47" i="41"/>
  <c r="AW46" i="41"/>
  <c r="AE24" i="41"/>
  <c r="J24" i="41"/>
  <c r="G23" i="41"/>
  <c r="D47" i="41"/>
  <c r="M47" i="41"/>
  <c r="S46" i="41"/>
  <c r="I23" i="41"/>
  <c r="AB23" i="41"/>
  <c r="F47" i="41"/>
  <c r="U46" i="41"/>
  <c r="AJ46" i="41"/>
  <c r="AY46" i="41"/>
  <c r="Y46" i="41"/>
  <c r="AH47" i="41"/>
  <c r="AN46" i="41"/>
  <c r="AW47" i="41"/>
  <c r="G24" i="41"/>
  <c r="AK23" i="41"/>
  <c r="J46" i="41"/>
  <c r="AA46" i="41"/>
  <c r="AP46" i="41"/>
  <c r="AM23" i="41"/>
  <c r="L46" i="41"/>
  <c r="P46" i="41"/>
  <c r="Y47" i="41"/>
  <c r="AE46" i="41"/>
  <c r="AN47" i="41"/>
  <c r="AT46" i="41"/>
  <c r="R24" i="41"/>
  <c r="AK24" i="41"/>
  <c r="AT24" i="41"/>
  <c r="R46" i="41"/>
  <c r="AG46" i="41"/>
  <c r="AV46" i="41"/>
  <c r="AE47" i="41"/>
  <c r="AK46" i="41"/>
  <c r="AT47" i="41"/>
  <c r="X23" i="41"/>
  <c r="AQ24" i="41"/>
  <c r="S23" i="41"/>
  <c r="U23" i="41"/>
  <c r="AD24" i="41"/>
  <c r="AJ23" i="41"/>
  <c r="AS24" i="41"/>
  <c r="V24" i="41"/>
  <c r="AB24" i="41"/>
  <c r="O24" i="41"/>
  <c r="J23" i="41"/>
  <c r="S24" i="41"/>
  <c r="Y23" i="41"/>
  <c r="AH24" i="41"/>
  <c r="AN23" i="41"/>
  <c r="M24" i="41"/>
  <c r="L23" i="41"/>
  <c r="AA23" i="41"/>
  <c r="AP23" i="41"/>
  <c r="AE23" i="41"/>
  <c r="AN24" i="41"/>
  <c r="AT23" i="41"/>
  <c r="Y24" i="41"/>
  <c r="F23" i="41"/>
  <c r="AN46" i="93"/>
  <c r="AW46" i="93"/>
  <c r="S24" i="93"/>
  <c r="AK46" i="93"/>
  <c r="J47" i="93"/>
  <c r="J46" i="93"/>
  <c r="D23" i="93"/>
  <c r="Y24" i="93"/>
  <c r="J24" i="93"/>
  <c r="P46" i="93"/>
  <c r="AN24" i="93"/>
  <c r="D24" i="93"/>
  <c r="AK47" i="93"/>
  <c r="AQ24" i="93"/>
  <c r="AK23" i="93"/>
  <c r="M47" i="93"/>
  <c r="M46" i="93"/>
  <c r="S47" i="93"/>
  <c r="J23" i="93"/>
  <c r="AT23" i="93"/>
  <c r="AB47" i="93"/>
  <c r="AH24" i="93"/>
  <c r="V47" i="93"/>
  <c r="AH47" i="93"/>
  <c r="AH46" i="93"/>
  <c r="P23" i="93"/>
  <c r="V23" i="93"/>
  <c r="AT24" i="93"/>
  <c r="M24" i="93"/>
  <c r="AK24" i="93"/>
  <c r="AN47" i="93"/>
  <c r="G47" i="93"/>
  <c r="P47" i="93"/>
  <c r="Y23" i="93"/>
  <c r="AE46" i="93"/>
  <c r="P24" i="93"/>
  <c r="AQ46" i="93"/>
  <c r="G46" i="93"/>
  <c r="S23" i="93"/>
  <c r="S46" i="93"/>
  <c r="AQ47" i="93"/>
  <c r="AB46" i="93"/>
  <c r="AE24" i="93"/>
  <c r="AE47" i="93"/>
  <c r="M23" i="93"/>
  <c r="AW47" i="93"/>
  <c r="AN23" i="93"/>
  <c r="AQ23" i="93"/>
  <c r="AH23" i="93"/>
  <c r="AE23" i="93"/>
  <c r="V46" i="93"/>
  <c r="V24" i="93"/>
</calcChain>
</file>

<file path=xl/comments1.xml><?xml version="1.0" encoding="utf-8"?>
<comments xmlns="http://schemas.openxmlformats.org/spreadsheetml/2006/main">
  <authors>
    <author>町田祐一郎</author>
  </authors>
  <commentList>
    <comment ref="D12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長期休暇期間の場合は「長期休暇」を選択</t>
        </r>
      </text>
    </comment>
  </commentList>
</comments>
</file>

<file path=xl/comments10.xml><?xml version="1.0" encoding="utf-8"?>
<comments xmlns="http://schemas.openxmlformats.org/spreadsheetml/2006/main">
  <authors>
    <author>町田祐一郎</author>
  </authors>
  <commentList>
    <comment ref="D12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長期休暇期間の場合は「長期休暇」を選択</t>
        </r>
      </text>
    </comment>
  </commentList>
</comments>
</file>

<file path=xl/comments11.xml><?xml version="1.0" encoding="utf-8"?>
<comments xmlns="http://schemas.openxmlformats.org/spreadsheetml/2006/main">
  <authors>
    <author>町田祐一郎</author>
  </authors>
  <commentList>
    <comment ref="D12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長期休暇期間の場合は「長期休暇」を選択</t>
        </r>
      </text>
    </comment>
  </commentList>
</comments>
</file>

<file path=xl/comments12.xml><?xml version="1.0" encoding="utf-8"?>
<comments xmlns="http://schemas.openxmlformats.org/spreadsheetml/2006/main">
  <authors>
    <author>町田祐一郎</author>
  </authors>
  <commentList>
    <comment ref="D12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長期休暇期間の場合は「長期休暇」を選択</t>
        </r>
      </text>
    </comment>
  </commentList>
</comments>
</file>

<file path=xl/comments2.xml><?xml version="1.0" encoding="utf-8"?>
<comments xmlns="http://schemas.openxmlformats.org/spreadsheetml/2006/main">
  <authors>
    <author>町田祐一郎</author>
  </authors>
  <commentList>
    <comment ref="D12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長期休暇期間の場合は「長期休暇」を選択</t>
        </r>
      </text>
    </comment>
  </commentList>
</comments>
</file>

<file path=xl/comments3.xml><?xml version="1.0" encoding="utf-8"?>
<comments xmlns="http://schemas.openxmlformats.org/spreadsheetml/2006/main">
  <authors>
    <author>町田祐一郎</author>
  </authors>
  <commentList>
    <comment ref="D12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長期休暇期間の場合は「長期休暇」を選択</t>
        </r>
      </text>
    </comment>
  </commentList>
</comments>
</file>

<file path=xl/comments4.xml><?xml version="1.0" encoding="utf-8"?>
<comments xmlns="http://schemas.openxmlformats.org/spreadsheetml/2006/main">
  <authors>
    <author>町田祐一郎</author>
  </authors>
  <commentList>
    <comment ref="D12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長期休暇期間の場合は「長期休暇」を選択</t>
        </r>
      </text>
    </comment>
  </commentList>
</comments>
</file>

<file path=xl/comments5.xml><?xml version="1.0" encoding="utf-8"?>
<comments xmlns="http://schemas.openxmlformats.org/spreadsheetml/2006/main">
  <authors>
    <author>町田祐一郎</author>
  </authors>
  <commentList>
    <comment ref="D12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長期休暇期間の場合は「長期休暇」を選択</t>
        </r>
      </text>
    </comment>
  </commentList>
</comments>
</file>

<file path=xl/comments6.xml><?xml version="1.0" encoding="utf-8"?>
<comments xmlns="http://schemas.openxmlformats.org/spreadsheetml/2006/main">
  <authors>
    <author>町田祐一郎</author>
  </authors>
  <commentList>
    <comment ref="D12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長期休暇期間の場合は「長期休暇」を選択</t>
        </r>
      </text>
    </comment>
  </commentList>
</comments>
</file>

<file path=xl/comments7.xml><?xml version="1.0" encoding="utf-8"?>
<comments xmlns="http://schemas.openxmlformats.org/spreadsheetml/2006/main">
  <authors>
    <author>町田祐一郎</author>
  </authors>
  <commentList>
    <comment ref="D12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長期休暇期間の場合は「長期休暇」を選択</t>
        </r>
      </text>
    </comment>
  </commentList>
</comments>
</file>

<file path=xl/comments8.xml><?xml version="1.0" encoding="utf-8"?>
<comments xmlns="http://schemas.openxmlformats.org/spreadsheetml/2006/main">
  <authors>
    <author>町田祐一郎</author>
  </authors>
  <commentList>
    <comment ref="D12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長期休暇期間の場合は「長期休暇」を選択</t>
        </r>
      </text>
    </comment>
  </commentList>
</comments>
</file>

<file path=xl/comments9.xml><?xml version="1.0" encoding="utf-8"?>
<comments xmlns="http://schemas.openxmlformats.org/spreadsheetml/2006/main">
  <authors>
    <author>町田祐一郎</author>
  </authors>
  <commentList>
    <comment ref="D12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長期休暇期間の場合は「長期休暇」を選択</t>
        </r>
      </text>
    </comment>
  </commentList>
</comments>
</file>

<file path=xl/sharedStrings.xml><?xml version="1.0" encoding="utf-8"?>
<sst xmlns="http://schemas.openxmlformats.org/spreadsheetml/2006/main" count="8117" uniqueCount="33">
  <si>
    <t>№</t>
    <phoneticPr fontId="1"/>
  </si>
  <si>
    <t>△△　△△</t>
    <phoneticPr fontId="1"/>
  </si>
  <si>
    <t>児童クラブ名</t>
    <rPh sb="0" eb="2">
      <t>ジドウ</t>
    </rPh>
    <rPh sb="5" eb="6">
      <t>メイ</t>
    </rPh>
    <phoneticPr fontId="1"/>
  </si>
  <si>
    <t>支援員等氏名</t>
    <rPh sb="0" eb="2">
      <t>シエン</t>
    </rPh>
    <rPh sb="2" eb="3">
      <t>イン</t>
    </rPh>
    <rPh sb="3" eb="4">
      <t>トウ</t>
    </rPh>
    <rPh sb="4" eb="6">
      <t>シメイ</t>
    </rPh>
    <phoneticPr fontId="1"/>
  </si>
  <si>
    <t>○○　○○</t>
    <phoneticPr fontId="1"/>
  </si>
  <si>
    <t>□□　□□</t>
    <phoneticPr fontId="1"/>
  </si>
  <si>
    <t>◎◎　◎◎</t>
    <phoneticPr fontId="1"/>
  </si>
  <si>
    <t>××　××</t>
    <phoneticPr fontId="1"/>
  </si>
  <si>
    <t>支援員等</t>
    <rPh sb="0" eb="2">
      <t>シエン</t>
    </rPh>
    <rPh sb="2" eb="3">
      <t>イン</t>
    </rPh>
    <rPh sb="3" eb="4">
      <t>トウ</t>
    </rPh>
    <phoneticPr fontId="1"/>
  </si>
  <si>
    <t>開設時間</t>
    <rPh sb="0" eb="2">
      <t>カイセツ</t>
    </rPh>
    <rPh sb="2" eb="4">
      <t>ジカン</t>
    </rPh>
    <phoneticPr fontId="1"/>
  </si>
  <si>
    <t>平日</t>
    <rPh sb="0" eb="2">
      <t>ヘイジツ</t>
    </rPh>
    <phoneticPr fontId="1"/>
  </si>
  <si>
    <t>土</t>
    <rPh sb="0" eb="1">
      <t>ド</t>
    </rPh>
    <phoneticPr fontId="1"/>
  </si>
  <si>
    <t>長期休暇</t>
    <rPh sb="0" eb="2">
      <t>チョウキ</t>
    </rPh>
    <rPh sb="2" eb="4">
      <t>キュウカ</t>
    </rPh>
    <phoneticPr fontId="1"/>
  </si>
  <si>
    <t>受給加算
（〇をつける）</t>
    <rPh sb="0" eb="2">
      <t>ジュキュウ</t>
    </rPh>
    <rPh sb="2" eb="4">
      <t>カサン</t>
    </rPh>
    <phoneticPr fontId="1"/>
  </si>
  <si>
    <t>　　　長時間開所　　・　　障害児受入　　・　　障害児強化　　・　　処遇改善　　</t>
    <rPh sb="3" eb="6">
      <t>チョウジカン</t>
    </rPh>
    <rPh sb="6" eb="8">
      <t>カイショ</t>
    </rPh>
    <phoneticPr fontId="1"/>
  </si>
  <si>
    <t>5人</t>
    <rPh sb="1" eb="2">
      <t>ニン</t>
    </rPh>
    <phoneticPr fontId="1"/>
  </si>
  <si>
    <t>障害のある児童の利用時間（１～２名）</t>
    <rPh sb="0" eb="2">
      <t>ショウガイ</t>
    </rPh>
    <rPh sb="5" eb="7">
      <t>ジドウ</t>
    </rPh>
    <rPh sb="8" eb="10">
      <t>リヨウ</t>
    </rPh>
    <rPh sb="10" eb="12">
      <t>ジカン</t>
    </rPh>
    <rPh sb="16" eb="17">
      <t>メイ</t>
    </rPh>
    <phoneticPr fontId="1"/>
  </si>
  <si>
    <t>令和５年度支援員等勤務状況</t>
    <rPh sb="0" eb="2">
      <t>レイワ</t>
    </rPh>
    <rPh sb="3" eb="5">
      <t>ネンド</t>
    </rPh>
    <rPh sb="5" eb="7">
      <t>シエン</t>
    </rPh>
    <rPh sb="7" eb="8">
      <t>イン</t>
    </rPh>
    <rPh sb="8" eb="9">
      <t>トウ</t>
    </rPh>
    <rPh sb="9" eb="11">
      <t>キンム</t>
    </rPh>
    <rPh sb="11" eb="13">
      <t>ジョウキョウ</t>
    </rPh>
    <phoneticPr fontId="1"/>
  </si>
  <si>
    <t>障害のある児童の利用時間（６名以上）</t>
    <rPh sb="0" eb="2">
      <t>ショウガイ</t>
    </rPh>
    <rPh sb="5" eb="7">
      <t>ジドウ</t>
    </rPh>
    <rPh sb="8" eb="10">
      <t>リヨウ</t>
    </rPh>
    <rPh sb="10" eb="12">
      <t>ジカン</t>
    </rPh>
    <rPh sb="14" eb="15">
      <t>メイ</t>
    </rPh>
    <rPh sb="15" eb="17">
      <t>イジョウ</t>
    </rPh>
    <phoneticPr fontId="1"/>
  </si>
  <si>
    <t>障害のある児童の利用時間（３～５名）</t>
    <rPh sb="0" eb="2">
      <t>ショウガイ</t>
    </rPh>
    <rPh sb="5" eb="7">
      <t>ジドウ</t>
    </rPh>
    <rPh sb="8" eb="10">
      <t>リヨウ</t>
    </rPh>
    <rPh sb="10" eb="12">
      <t>ジカン</t>
    </rPh>
    <rPh sb="16" eb="17">
      <t>メイ</t>
    </rPh>
    <phoneticPr fontId="1"/>
  </si>
  <si>
    <t>備　　　　考</t>
    <rPh sb="0" eb="1">
      <t>ビ</t>
    </rPh>
    <rPh sb="5" eb="6">
      <t>コウ</t>
    </rPh>
    <phoneticPr fontId="1"/>
  </si>
  <si>
    <t>～</t>
  </si>
  <si>
    <t>～</t>
    <phoneticPr fontId="1"/>
  </si>
  <si>
    <t>-</t>
    <phoneticPr fontId="1"/>
  </si>
  <si>
    <t>月初日支援員等人数</t>
    <phoneticPr fontId="1"/>
  </si>
  <si>
    <t>○○児童クラブ</t>
    <rPh sb="2" eb="4">
      <t>ジドウ</t>
    </rPh>
    <phoneticPr fontId="1"/>
  </si>
  <si>
    <t>職員数</t>
    <rPh sb="0" eb="3">
      <t>ショクインスウ</t>
    </rPh>
    <phoneticPr fontId="1"/>
  </si>
  <si>
    <t>支援員数</t>
    <rPh sb="0" eb="2">
      <t>シエン</t>
    </rPh>
    <rPh sb="2" eb="3">
      <t>イン</t>
    </rPh>
    <rPh sb="3" eb="4">
      <t>スウ</t>
    </rPh>
    <phoneticPr fontId="1"/>
  </si>
  <si>
    <t>資格</t>
    <rPh sb="0" eb="2">
      <t>シカク</t>
    </rPh>
    <phoneticPr fontId="1"/>
  </si>
  <si>
    <t>支援員等</t>
  </si>
  <si>
    <t>補助員</t>
  </si>
  <si>
    <t>通常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</si>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</sst>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月&quot;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sz val="20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7"/>
      <name val="HGPｺﾞｼｯｸM"/>
      <family val="3"/>
      <charset val="128"/>
    </font>
    <font>
      <sz val="15"/>
      <name val="HGPｺﾞｼｯｸM"/>
      <family val="3"/>
      <charset val="128"/>
    </font>
    <font>
      <sz val="15"/>
      <color rgb="FF00B0F0"/>
      <name val="HGPｺﾞｼｯｸM"/>
      <family val="3"/>
      <charset val="128"/>
    </font>
    <font>
      <b/>
      <sz val="16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0" fontId="8" fillId="0" borderId="9" xfId="0" applyNumberFormat="1" applyFont="1" applyFill="1" applyBorder="1" applyAlignment="1">
      <alignment horizontal="center" vertical="center" shrinkToFit="1"/>
    </xf>
    <xf numFmtId="20" fontId="8" fillId="0" borderId="8" xfId="0" applyNumberFormat="1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shrinkToFit="1"/>
    </xf>
    <xf numFmtId="0" fontId="8" fillId="0" borderId="8" xfId="0" applyNumberFormat="1" applyFont="1" applyFill="1" applyBorder="1" applyAlignment="1">
      <alignment horizontal="center" vertical="center" shrinkToFit="1"/>
    </xf>
    <xf numFmtId="20" fontId="8" fillId="0" borderId="25" xfId="0" applyNumberFormat="1" applyFont="1" applyFill="1" applyBorder="1" applyAlignment="1">
      <alignment horizontal="center" vertical="center"/>
    </xf>
    <xf numFmtId="20" fontId="8" fillId="0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20" fontId="8" fillId="0" borderId="18" xfId="0" applyNumberFormat="1" applyFont="1" applyFill="1" applyBorder="1" applyAlignment="1">
      <alignment horizontal="center" vertical="center"/>
    </xf>
    <xf numFmtId="20" fontId="8" fillId="0" borderId="19" xfId="0" applyNumberFormat="1" applyFont="1" applyFill="1" applyBorder="1" applyAlignment="1">
      <alignment horizontal="center" vertical="center"/>
    </xf>
    <xf numFmtId="20" fontId="8" fillId="0" borderId="2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20" fontId="8" fillId="0" borderId="9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/>
    </xf>
    <xf numFmtId="20" fontId="8" fillId="0" borderId="26" xfId="0" applyNumberFormat="1" applyFont="1" applyFill="1" applyBorder="1" applyAlignment="1">
      <alignment vertical="center"/>
    </xf>
    <xf numFmtId="0" fontId="3" fillId="0" borderId="6" xfId="0" applyFont="1" applyFill="1" applyBorder="1">
      <alignment vertical="center"/>
    </xf>
    <xf numFmtId="20" fontId="8" fillId="0" borderId="27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20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Protection="1">
      <alignment vertical="center"/>
      <protection locked="0"/>
    </xf>
    <xf numFmtId="20" fontId="8" fillId="0" borderId="26" xfId="0" applyNumberFormat="1" applyFont="1" applyFill="1" applyBorder="1" applyAlignment="1" applyProtection="1">
      <alignment vertical="center"/>
      <protection locked="0"/>
    </xf>
    <xf numFmtId="20" fontId="8" fillId="0" borderId="9" xfId="0" applyNumberFormat="1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20" fontId="8" fillId="0" borderId="27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right" vertical="center"/>
      <protection locked="0"/>
    </xf>
    <xf numFmtId="20" fontId="8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20" fontId="8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2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20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2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20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vertical="center" shrinkToFit="1"/>
    </xf>
    <xf numFmtId="0" fontId="8" fillId="0" borderId="9" xfId="0" applyNumberFormat="1" applyFont="1" applyFill="1" applyBorder="1" applyAlignment="1" applyProtection="1">
      <alignment horizontal="center" vertical="center" shrinkToFit="1"/>
    </xf>
    <xf numFmtId="0" fontId="8" fillId="0" borderId="5" xfId="0" applyFont="1" applyFill="1" applyBorder="1" applyAlignment="1" applyProtection="1">
      <alignment horizontal="center" vertical="center" shrinkToFit="1"/>
    </xf>
    <xf numFmtId="0" fontId="8" fillId="0" borderId="8" xfId="0" applyNumberFormat="1" applyFont="1" applyFill="1" applyBorder="1" applyAlignment="1" applyProtection="1">
      <alignment horizontal="center" vertical="center" shrinkToFit="1"/>
    </xf>
    <xf numFmtId="0" fontId="8" fillId="0" borderId="4" xfId="0" applyFont="1" applyFill="1" applyBorder="1" applyAlignment="1" applyProtection="1">
      <alignment vertical="center" shrinkToFit="1"/>
    </xf>
    <xf numFmtId="0" fontId="8" fillId="0" borderId="10" xfId="0" applyFont="1" applyFill="1" applyBorder="1" applyAlignment="1" applyProtection="1">
      <alignment vertical="center" shrinkToFit="1"/>
    </xf>
    <xf numFmtId="0" fontId="4" fillId="0" borderId="0" xfId="0" applyFont="1" applyFill="1" applyAlignment="1" applyProtection="1">
      <alignment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20" fontId="8" fillId="0" borderId="9" xfId="0" applyNumberFormat="1" applyFont="1" applyFill="1" applyBorder="1" applyAlignment="1">
      <alignment horizontal="center" vertical="center"/>
    </xf>
    <xf numFmtId="20" fontId="8" fillId="0" borderId="5" xfId="0" applyNumberFormat="1" applyFont="1" applyFill="1" applyBorder="1" applyAlignment="1">
      <alignment horizontal="center" vertical="center"/>
    </xf>
    <xf numFmtId="20" fontId="8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8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  <xf numFmtId="20" fontId="8" fillId="0" borderId="9" xfId="0" applyNumberFormat="1" applyFont="1" applyFill="1" applyBorder="1" applyAlignment="1" applyProtection="1">
      <alignment horizontal="center" vertical="center"/>
    </xf>
    <xf numFmtId="20" fontId="8" fillId="0" borderId="5" xfId="0" applyNumberFormat="1" applyFont="1" applyFill="1" applyBorder="1" applyAlignment="1" applyProtection="1">
      <alignment horizontal="center" vertical="center"/>
    </xf>
    <xf numFmtId="20" fontId="8" fillId="0" borderId="8" xfId="0" applyNumberFormat="1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 shrinkToFit="1"/>
    </xf>
    <xf numFmtId="0" fontId="8" fillId="0" borderId="15" xfId="0" applyFont="1" applyFill="1" applyBorder="1" applyAlignment="1" applyProtection="1">
      <alignment horizontal="center" vertical="center" shrinkToFit="1"/>
    </xf>
    <xf numFmtId="0" fontId="8" fillId="0" borderId="13" xfId="0" applyFont="1" applyFill="1" applyBorder="1" applyAlignment="1" applyProtection="1">
      <alignment horizontal="center" vertical="center" shrinkToFit="1"/>
    </xf>
    <xf numFmtId="0" fontId="8" fillId="0" borderId="14" xfId="0" applyFont="1" applyFill="1" applyBorder="1" applyAlignment="1" applyProtection="1">
      <alignment horizontal="center" vertical="center" shrinkToFit="1"/>
    </xf>
    <xf numFmtId="0" fontId="8" fillId="0" borderId="11" xfId="0" applyFont="1" applyFill="1" applyBorder="1" applyAlignment="1" applyProtection="1">
      <alignment horizontal="center" vertical="center" wrapText="1" shrinkToFit="1"/>
    </xf>
    <xf numFmtId="0" fontId="8" fillId="0" borderId="15" xfId="0" applyFont="1" applyFill="1" applyBorder="1" applyAlignment="1" applyProtection="1">
      <alignment horizontal="center" vertical="center" wrapText="1" shrinkToFit="1"/>
    </xf>
    <xf numFmtId="0" fontId="8" fillId="0" borderId="12" xfId="0" applyFont="1" applyFill="1" applyBorder="1" applyAlignment="1" applyProtection="1">
      <alignment horizontal="center" vertical="center" wrapText="1" shrinkToFit="1"/>
    </xf>
    <xf numFmtId="20" fontId="8" fillId="0" borderId="9" xfId="0" applyNumberFormat="1" applyFont="1" applyFill="1" applyBorder="1" applyAlignment="1" applyProtection="1">
      <alignment horizontal="center" vertical="center"/>
      <protection locked="0"/>
    </xf>
    <xf numFmtId="20" fontId="8" fillId="0" borderId="5" xfId="0" applyNumberFormat="1" applyFont="1" applyFill="1" applyBorder="1" applyAlignment="1" applyProtection="1">
      <alignment horizontal="center" vertical="center"/>
      <protection locked="0"/>
    </xf>
    <xf numFmtId="2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6447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16145</xdr:colOff>
      <xdr:row>44</xdr:row>
      <xdr:rowOff>258305</xdr:rowOff>
    </xdr:from>
    <xdr:to>
      <xdr:col>44</xdr:col>
      <xdr:colOff>226018</xdr:colOff>
      <xdr:row>50</xdr:row>
      <xdr:rowOff>419745</xdr:rowOff>
    </xdr:to>
    <xdr:sp macro="" textlink="">
      <xdr:nvSpPr>
        <xdr:cNvPr id="14" name="正方形/長方形 13"/>
        <xdr:cNvSpPr/>
      </xdr:nvSpPr>
      <xdr:spPr>
        <a:xfrm>
          <a:off x="13335001" y="18614110"/>
          <a:ext cx="11413856" cy="2825211"/>
        </a:xfrm>
        <a:prstGeom prst="rect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>
            <a:lnSpc>
              <a:spcPts val="2400"/>
            </a:lnSpc>
          </a:pPr>
          <a:r>
            <a:rPr lang="en-US" altLang="ja-JP" sz="20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【</a:t>
          </a:r>
          <a:r>
            <a:rPr lang="ja-JP" altLang="en-US" sz="20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作成要領</a:t>
          </a:r>
          <a:r>
            <a:rPr lang="en-US" altLang="ja-JP" sz="20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】</a:t>
          </a:r>
        </a:p>
        <a:p>
          <a:pPr>
            <a:lnSpc>
              <a:spcPts val="2400"/>
            </a:lnSpc>
          </a:pPr>
          <a:r>
            <a:rPr lang="ja-JP" altLang="en-US" sz="20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　①支援員等の氏名、資格を記入</a:t>
          </a:r>
          <a:endParaRPr lang="en-US" altLang="ja-JP" sz="2000">
            <a:solidFill>
              <a:schemeClr val="dk1"/>
            </a:solidFill>
            <a:latin typeface="HGPｺﾞｼｯｸM" pitchFamily="50" charset="-128"/>
            <a:ea typeface="HGPｺﾞｼｯｸM" pitchFamily="50" charset="-128"/>
            <a:cs typeface="+mn-cs"/>
          </a:endParaRPr>
        </a:p>
        <a:p>
          <a:pPr>
            <a:lnSpc>
              <a:spcPts val="2400"/>
            </a:lnSpc>
          </a:pPr>
          <a:r>
            <a:rPr lang="ja-JP" altLang="en-US" sz="20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　②実勤務時間を記入</a:t>
          </a:r>
          <a:endParaRPr lang="en-US" altLang="ja-JP" sz="2000">
            <a:solidFill>
              <a:schemeClr val="dk1"/>
            </a:solidFill>
            <a:latin typeface="HGPｺﾞｼｯｸM" pitchFamily="50" charset="-128"/>
            <a:ea typeface="HGPｺﾞｼｯｸM" pitchFamily="50" charset="-128"/>
            <a:cs typeface="+mn-cs"/>
          </a:endParaRPr>
        </a:p>
        <a:p>
          <a:pPr>
            <a:lnSpc>
              <a:spcPts val="2400"/>
            </a:lnSpc>
          </a:pPr>
          <a:r>
            <a:rPr lang="ja-JP" altLang="en-US" sz="20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　 </a:t>
          </a:r>
          <a:r>
            <a:rPr lang="en-US" altLang="ja-JP" sz="20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※</a:t>
          </a:r>
          <a:r>
            <a:rPr lang="ja-JP" altLang="en-US" sz="20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下段に開設時間内に必要な職員数が表示される。</a:t>
          </a:r>
          <a:r>
            <a:rPr lang="ja-JP" altLang="en-US" sz="2000" u="sng"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不備の場合は黄色</a:t>
          </a:r>
          <a:r>
            <a:rPr lang="ja-JP" altLang="en-US" sz="2000" u="none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で表示される。</a:t>
          </a:r>
        </a:p>
        <a:p>
          <a:pPr>
            <a:lnSpc>
              <a:spcPts val="2400"/>
            </a:lnSpc>
          </a:pPr>
          <a:r>
            <a:rPr lang="ja-JP" altLang="en-US" sz="20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　③障害のある児童が来た日については、欄に</a:t>
          </a:r>
          <a:r>
            <a:rPr lang="ja-JP" altLang="en-US" sz="2000" u="sng"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利用時間</a:t>
          </a:r>
          <a:r>
            <a:rPr lang="ja-JP" altLang="en-US" sz="2000"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（例）を記入</a:t>
          </a:r>
          <a:endParaRPr lang="en-US" altLang="ja-JP" sz="2000">
            <a:solidFill>
              <a:srgbClr val="FF0000"/>
            </a:solidFill>
            <a:latin typeface="HGPｺﾞｼｯｸM" pitchFamily="50" charset="-128"/>
            <a:ea typeface="HGPｺﾞｼｯｸM" pitchFamily="50" charset="-128"/>
            <a:cs typeface="+mn-cs"/>
          </a:endParaRPr>
        </a:p>
        <a:p>
          <a:pPr>
            <a:lnSpc>
              <a:spcPts val="2400"/>
            </a:lnSpc>
          </a:pPr>
          <a:r>
            <a:rPr lang="ja-JP" altLang="en-US" sz="18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　</a:t>
          </a:r>
          <a:r>
            <a:rPr lang="ja-JP" altLang="en-US" sz="2000" baseline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 </a:t>
          </a:r>
          <a:r>
            <a:rPr lang="en-US" altLang="ja-JP" sz="20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※</a:t>
          </a:r>
          <a:r>
            <a:rPr lang="ja-JP" altLang="en-US" sz="20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欄が不足する場合はコピーして右上に№を記入</a:t>
          </a:r>
          <a:endParaRPr lang="en-US" altLang="ja-JP" sz="2000">
            <a:solidFill>
              <a:schemeClr val="dk1"/>
            </a:solidFill>
            <a:latin typeface="HGPｺﾞｼｯｸM" pitchFamily="50" charset="-128"/>
            <a:ea typeface="HGPｺﾞｼｯｸM" pitchFamily="50" charset="-128"/>
            <a:cs typeface="+mn-cs"/>
          </a:endParaRPr>
        </a:p>
        <a:p>
          <a:pPr>
            <a:lnSpc>
              <a:spcPts val="2400"/>
            </a:lnSpc>
          </a:pPr>
          <a:r>
            <a:rPr kumimoji="1" lang="ja-JP" altLang="en-US" sz="20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　④備考欄には学校行事、または臨時休所や早めに閉所した場合の理由などを記入</a:t>
          </a:r>
          <a:endParaRPr kumimoji="1" lang="en-US" altLang="ja-JP" sz="2000">
            <a:solidFill>
              <a:schemeClr val="dk1"/>
            </a:solidFill>
            <a:latin typeface="HGPｺﾞｼｯｸM" pitchFamily="50" charset="-128"/>
            <a:ea typeface="HGPｺﾞｼｯｸM" pitchFamily="50" charset="-128"/>
            <a:cs typeface="+mn-cs"/>
          </a:endParaRPr>
        </a:p>
      </xdr:txBody>
    </xdr:sp>
    <xdr:clientData/>
  </xdr:twoCellAnchor>
  <xdr:twoCellAnchor>
    <xdr:from>
      <xdr:col>9</xdr:col>
      <xdr:colOff>349356</xdr:colOff>
      <xdr:row>9</xdr:row>
      <xdr:rowOff>290591</xdr:rowOff>
    </xdr:from>
    <xdr:to>
      <xdr:col>24</xdr:col>
      <xdr:colOff>435890</xdr:colOff>
      <xdr:row>26</xdr:row>
      <xdr:rowOff>113008</xdr:rowOff>
    </xdr:to>
    <xdr:sp macro="" textlink="">
      <xdr:nvSpPr>
        <xdr:cNvPr id="2" name="四角形吹き出し 1"/>
        <xdr:cNvSpPr/>
      </xdr:nvSpPr>
      <xdr:spPr>
        <a:xfrm>
          <a:off x="6742407" y="4165167"/>
          <a:ext cx="7916407" cy="6796655"/>
        </a:xfrm>
        <a:prstGeom prst="wedgeRectCallout">
          <a:avLst>
            <a:gd name="adj1" fmla="val -73992"/>
            <a:gd name="adj2" fmla="val -67425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障害児の入室した時間帯を記載ください。</a:t>
          </a:r>
          <a:endParaRPr kumimoji="1" lang="en-US" altLang="ja-JP" sz="200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例：障がい児</a:t>
          </a:r>
          <a:r>
            <a:rPr kumimoji="1" lang="en-US" altLang="ja-JP" sz="20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20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人の時</a:t>
          </a:r>
          <a:endParaRPr kumimoji="1" lang="en-US" altLang="ja-JP" sz="200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　 </a:t>
          </a:r>
          <a:r>
            <a:rPr kumimoji="1" lang="ja-JP" altLang="en-US" sz="16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障がい児</a:t>
          </a:r>
          <a:r>
            <a:rPr kumimoji="1" lang="en-US" altLang="ja-JP" sz="16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A</a:t>
          </a:r>
          <a:r>
            <a:rPr kumimoji="1" lang="ja-JP" altLang="en-US" sz="16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</a:t>
          </a:r>
          <a:r>
            <a:rPr kumimoji="1" lang="en-US" altLang="ja-JP" sz="1600" u="sng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13:00</a:t>
          </a:r>
          <a:r>
            <a:rPr kumimoji="1" lang="ja-JP" altLang="en-US" sz="16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～</a:t>
          </a:r>
          <a:r>
            <a:rPr kumimoji="1" lang="en-US" altLang="ja-JP" sz="16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18:00</a:t>
          </a:r>
        </a:p>
        <a:p>
          <a:pPr algn="l"/>
          <a:r>
            <a:rPr kumimoji="1" lang="ja-JP" altLang="en-US" sz="16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　  障がい児</a:t>
          </a:r>
          <a:r>
            <a:rPr kumimoji="1" lang="en-US" altLang="ja-JP" sz="16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B  14:00</a:t>
          </a:r>
          <a:r>
            <a:rPr kumimoji="1" lang="ja-JP" altLang="en-US" sz="16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～</a:t>
          </a:r>
          <a:r>
            <a:rPr kumimoji="1" lang="en-US" altLang="ja-JP" sz="1600" u="sng" baseline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19:00</a:t>
          </a:r>
        </a:p>
        <a:p>
          <a:pPr algn="l"/>
          <a:r>
            <a:rPr kumimoji="1" lang="ja-JP" altLang="en-US" sz="16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障害のある児童の利用時間（１～２名）　　</a:t>
          </a:r>
          <a:r>
            <a:rPr kumimoji="1" lang="en-US" altLang="ja-JP" sz="1600" baseline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13:00</a:t>
          </a:r>
          <a:r>
            <a:rPr kumimoji="1" lang="ja-JP" altLang="en-US" sz="1600" baseline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～</a:t>
          </a:r>
          <a:r>
            <a:rPr kumimoji="1" lang="en-US" altLang="ja-JP" sz="1600" baseline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19:00</a:t>
          </a:r>
        </a:p>
        <a:p>
          <a:pPr algn="l"/>
          <a:endParaRPr kumimoji="1" lang="en-US" altLang="ja-JP" sz="200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例：障がい児</a:t>
          </a:r>
          <a:r>
            <a:rPr kumimoji="1" lang="en-US" altLang="ja-JP" sz="20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3</a:t>
          </a:r>
          <a:r>
            <a:rPr kumimoji="1" lang="ja-JP" altLang="en-US" sz="20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人の時</a:t>
          </a:r>
          <a:r>
            <a:rPr kumimoji="1" lang="ja-JP" altLang="ja-JP" sz="1600">
              <a:solidFill>
                <a:schemeClr val="lt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障</a:t>
          </a:r>
          <a:endParaRPr kumimoji="1" lang="en-US" altLang="ja-JP" sz="1600">
            <a:solidFill>
              <a:schemeClr val="lt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r>
            <a:rPr kumimoji="1" lang="ja-JP" altLang="en-US" sz="1600">
              <a:solidFill>
                <a:schemeClr val="lt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</a:t>
          </a:r>
          <a:r>
            <a:rPr kumimoji="1" lang="ja-JP" altLang="en-US" sz="1600"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  </a:t>
          </a:r>
          <a:r>
            <a:rPr kumimoji="1" lang="ja-JP" altLang="ja-JP" sz="1600"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障がい児</a:t>
          </a:r>
          <a:r>
            <a:rPr kumimoji="1" lang="en-US" altLang="ja-JP" sz="1600"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A</a:t>
          </a:r>
          <a:r>
            <a:rPr kumimoji="1" lang="ja-JP" altLang="ja-JP" sz="1600"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r>
            <a:rPr kumimoji="1" lang="en-US" altLang="ja-JP" sz="1600" u="sng"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13:00</a:t>
          </a:r>
          <a:r>
            <a:rPr kumimoji="1" lang="ja-JP" altLang="ja-JP" sz="1600"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～</a:t>
          </a:r>
          <a:r>
            <a:rPr kumimoji="1" lang="en-US" altLang="ja-JP" sz="1600" u="sng">
              <a:solidFill>
                <a:srgbClr val="92D05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18:00</a:t>
          </a:r>
          <a:endParaRPr lang="ja-JP" altLang="ja-JP" sz="1600" u="sng">
            <a:solidFill>
              <a:srgbClr val="92D050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ja-JP" sz="1600" baseline="0"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 </a:t>
          </a:r>
          <a:r>
            <a:rPr kumimoji="1" lang="ja-JP" altLang="en-US" sz="1600" baseline="0"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</a:t>
          </a:r>
          <a:r>
            <a:rPr kumimoji="1" lang="ja-JP" altLang="ja-JP" sz="1600" baseline="0"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障がい児</a:t>
          </a:r>
          <a:r>
            <a:rPr kumimoji="1" lang="en-US" altLang="ja-JP" sz="1600" baseline="0"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B  14:00</a:t>
          </a:r>
          <a:r>
            <a:rPr kumimoji="1" lang="ja-JP" altLang="ja-JP" sz="1600" baseline="0"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～</a:t>
          </a:r>
          <a:r>
            <a:rPr kumimoji="1" lang="en-US" altLang="ja-JP" sz="1600" u="sng" baseline="0"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19:00</a:t>
          </a:r>
        </a:p>
        <a:p>
          <a:r>
            <a:rPr kumimoji="1" lang="en-US" altLang="ja-JP" sz="1600" baseline="0"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     </a:t>
          </a:r>
          <a:r>
            <a:rPr kumimoji="1" lang="ja-JP" altLang="en-US" sz="1600" baseline="0"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障がい児</a:t>
          </a:r>
          <a:r>
            <a:rPr kumimoji="1" lang="en-US" altLang="ja-JP" sz="1600" baseline="0"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C</a:t>
          </a:r>
          <a:r>
            <a:rPr kumimoji="1" lang="ja-JP" altLang="en-US" sz="1600" baseline="0"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r>
            <a:rPr kumimoji="1" lang="en-US" altLang="ja-JP" sz="1600" u="sng" baseline="0">
              <a:solidFill>
                <a:srgbClr val="92D05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14:30</a:t>
          </a:r>
          <a:r>
            <a:rPr kumimoji="1" lang="ja-JP" altLang="en-US" sz="1600" baseline="0"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～</a:t>
          </a:r>
          <a:r>
            <a:rPr kumimoji="1" lang="en-US" altLang="ja-JP" sz="1600" u="none" baseline="0"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18:30</a:t>
          </a:r>
          <a:endParaRPr lang="ja-JP" altLang="ja-JP" sz="1600" u="none">
            <a:solidFill>
              <a:sysClr val="windowText" lastClr="000000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ja-JP" sz="1600" baseline="0"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障害のある児童の利用時間</a:t>
          </a:r>
          <a:r>
            <a:rPr kumimoji="1" lang="ja-JP" altLang="en-US" sz="1600" baseline="0"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（１～２名）</a:t>
          </a:r>
          <a:r>
            <a:rPr kumimoji="1" lang="ja-JP" altLang="ja-JP" sz="1600" baseline="0"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r>
            <a:rPr kumimoji="1" lang="ja-JP" altLang="en-US" sz="1600" baseline="0"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 </a:t>
          </a:r>
          <a:r>
            <a:rPr kumimoji="1" lang="en-US" altLang="ja-JP" sz="1600" baseline="0"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13:00</a:t>
          </a:r>
          <a:r>
            <a:rPr kumimoji="1" lang="ja-JP" altLang="ja-JP" sz="1600" baseline="0"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～</a:t>
          </a:r>
          <a:r>
            <a:rPr kumimoji="1" lang="en-US" altLang="ja-JP" sz="1600" baseline="0"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19:00</a:t>
          </a:r>
        </a:p>
        <a:p>
          <a:r>
            <a:rPr lang="ja-JP" altLang="en-US" sz="1600"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障害のある児童の利用時間（</a:t>
          </a:r>
          <a:r>
            <a:rPr lang="en-US" altLang="ja-JP" sz="1600"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3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～５名）　　 </a:t>
          </a:r>
          <a:r>
            <a:rPr lang="en-US" altLang="ja-JP" sz="1600">
              <a:solidFill>
                <a:srgbClr val="92D05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14:30</a:t>
          </a:r>
          <a:r>
            <a:rPr lang="ja-JP" altLang="en-US" sz="1600">
              <a:solidFill>
                <a:srgbClr val="92D05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～</a:t>
          </a:r>
          <a:r>
            <a:rPr lang="en-US" altLang="ja-JP" sz="1600">
              <a:solidFill>
                <a:srgbClr val="92D05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18:00</a:t>
          </a:r>
        </a:p>
        <a:p>
          <a:endParaRPr lang="ja-JP" altLang="ja-JP" sz="1600">
            <a:solidFill>
              <a:sysClr val="windowText" lastClr="000000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例：障がい児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6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人の時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障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  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障がい児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A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r>
            <a:rPr kumimoji="1" lang="en-US" altLang="ja-JP" sz="16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13:00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～</a:t>
          </a:r>
          <a:r>
            <a:rPr kumimoji="1" lang="en-US" altLang="ja-JP" sz="1600" b="0" i="0" u="sng" strike="noStrike" kern="0" cap="none" spc="0" normalizeH="0" baseline="0" noProof="0">
              <a:ln>
                <a:noFill/>
              </a:ln>
              <a:solidFill>
                <a:srgbClr val="92D05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18:00</a:t>
          </a:r>
          <a:endParaRPr kumimoji="0" lang="ja-JP" altLang="ja-JP" sz="1600" b="0" i="0" u="sng" strike="noStrike" kern="0" cap="none" spc="0" normalizeH="0" baseline="0" noProof="0">
            <a:ln>
              <a:noFill/>
            </a:ln>
            <a:solidFill>
              <a:srgbClr val="92D05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 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障がい児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B  14:00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～</a:t>
          </a:r>
          <a:r>
            <a:rPr kumimoji="1" lang="en-US" altLang="ja-JP" sz="16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19:00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     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障がい児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C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r>
            <a:rPr kumimoji="1" lang="en-US" altLang="ja-JP" sz="1600" b="0" i="0" u="sng" strike="noStrike" kern="0" cap="none" spc="0" normalizeH="0" baseline="0" noProof="0">
              <a:ln>
                <a:noFill/>
              </a:ln>
              <a:solidFill>
                <a:srgbClr val="92D05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14:30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～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18:30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 　　 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障がい児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D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r>
            <a:rPr kumimoji="1" lang="en-US" altLang="ja-JP" sz="16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13:00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～</a:t>
          </a:r>
          <a:r>
            <a:rPr kumimoji="1" lang="en-US" altLang="ja-JP" sz="1600" b="0" i="0" u="sng" strike="noStrike" kern="0" cap="none" spc="0" normalizeH="0" baseline="0" noProof="0">
              <a:ln>
                <a:noFill/>
              </a:ln>
              <a:solidFill>
                <a:srgbClr val="92D05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18:00</a:t>
          </a:r>
          <a:endParaRPr kumimoji="0" lang="ja-JP" altLang="ja-JP" sz="1600" b="0" i="0" u="sng" strike="noStrike" kern="0" cap="none" spc="0" normalizeH="0" baseline="0" noProof="0">
            <a:ln>
              <a:noFill/>
            </a:ln>
            <a:solidFill>
              <a:srgbClr val="92D05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 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障がい児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E  </a:t>
          </a:r>
          <a:r>
            <a:rPr kumimoji="1" lang="en-US" altLang="ja-JP" sz="16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15:30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～</a:t>
          </a:r>
          <a:r>
            <a:rPr kumimoji="1" lang="en-US" altLang="ja-JP" sz="16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19:00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     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障がい児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F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r>
            <a:rPr kumimoji="1" lang="en-US" altLang="ja-JP" sz="1600" b="0" i="0" u="sng" strike="noStrike" kern="0" cap="none" spc="0" normalizeH="0" baseline="0" noProof="0">
              <a:ln>
                <a:noFill/>
              </a:ln>
              <a:solidFill>
                <a:srgbClr val="92D05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14:30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～</a:t>
          </a:r>
          <a:r>
            <a:rPr kumimoji="1" lang="en-US" altLang="ja-JP" sz="16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17:45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障害のある児童の利用時間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（１～２名）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 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13:00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～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19:00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障害のある児童の利用時間（</a:t>
          </a:r>
          <a:r>
            <a:rPr kumimoji="0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3</a:t>
          </a: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～５名）　　 </a:t>
          </a:r>
          <a:r>
            <a:rPr kumimoji="0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92D05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14:30</a:t>
          </a: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92D05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～</a:t>
          </a:r>
          <a:r>
            <a:rPr kumimoji="0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92D05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18:00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障害のある児童の利用時間（６名以上）　  </a:t>
          </a:r>
          <a:r>
            <a:rPr kumimoji="0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15:30</a:t>
          </a: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～</a:t>
          </a:r>
          <a:r>
            <a:rPr kumimoji="0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17:45</a:t>
          </a:r>
        </a:p>
        <a:p>
          <a:pPr algn="l"/>
          <a:endParaRPr kumimoji="1" lang="ja-JP" altLang="en-US" sz="1400">
            <a:solidFill>
              <a:srgbClr val="0070C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2</xdr:col>
      <xdr:colOff>678051</xdr:colOff>
      <xdr:row>17</xdr:row>
      <xdr:rowOff>378416</xdr:rowOff>
    </xdr:from>
    <xdr:to>
      <xdr:col>8</xdr:col>
      <xdr:colOff>435890</xdr:colOff>
      <xdr:row>20</xdr:row>
      <xdr:rowOff>226017</xdr:rowOff>
    </xdr:to>
    <xdr:sp macro="" textlink="">
      <xdr:nvSpPr>
        <xdr:cNvPr id="4" name="四角形吹き出し 3"/>
        <xdr:cNvSpPr/>
      </xdr:nvSpPr>
      <xdr:spPr>
        <a:xfrm>
          <a:off x="2809068" y="7304221"/>
          <a:ext cx="3357966" cy="1155271"/>
        </a:xfrm>
        <a:prstGeom prst="wedgeRectCallout">
          <a:avLst>
            <a:gd name="adj1" fmla="val -37685"/>
            <a:gd name="adj2" fmla="val -235619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rgbClr val="0070C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支援員等：支援員、みなし支援員</a:t>
          </a:r>
          <a:endParaRPr kumimoji="1" lang="en-US" altLang="ja-JP" sz="1800">
            <a:solidFill>
              <a:srgbClr val="0070C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endParaRPr kumimoji="1" lang="en-US" altLang="ja-JP" sz="1800">
            <a:solidFill>
              <a:srgbClr val="0070C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800">
              <a:solidFill>
                <a:srgbClr val="0070C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補助員：上記以外</a:t>
          </a:r>
        </a:p>
      </xdr:txBody>
    </xdr:sp>
    <xdr:clientData/>
  </xdr:twoCellAnchor>
  <xdr:twoCellAnchor>
    <xdr:from>
      <xdr:col>13</xdr:col>
      <xdr:colOff>32288</xdr:colOff>
      <xdr:row>2</xdr:row>
      <xdr:rowOff>177585</xdr:rowOff>
    </xdr:from>
    <xdr:to>
      <xdr:col>18</xdr:col>
      <xdr:colOff>387457</xdr:colOff>
      <xdr:row>5</xdr:row>
      <xdr:rowOff>80721</xdr:rowOff>
    </xdr:to>
    <xdr:sp macro="" textlink="">
      <xdr:nvSpPr>
        <xdr:cNvPr id="3" name="四角形吹き出し 2"/>
        <xdr:cNvSpPr/>
      </xdr:nvSpPr>
      <xdr:spPr>
        <a:xfrm>
          <a:off x="8653220" y="1194661"/>
          <a:ext cx="2825212" cy="1113941"/>
        </a:xfrm>
        <a:prstGeom prst="wedgeRectCallout">
          <a:avLst>
            <a:gd name="adj1" fmla="val -70918"/>
            <a:gd name="adj2" fmla="val -18080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0">
              <a:solidFill>
                <a:srgbClr val="0070C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年間計画書で定めた開設時間を記入（変更する場合は変更届を提出）</a:t>
          </a:r>
          <a:endParaRPr kumimoji="1" lang="en-US" altLang="ja-JP" sz="1800" b="0">
            <a:solidFill>
              <a:srgbClr val="0070C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endParaRPr kumimoji="1" lang="ja-JP" altLang="en-US" sz="16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</xdr:col>
      <xdr:colOff>774915</xdr:colOff>
      <xdr:row>9</xdr:row>
      <xdr:rowOff>80719</xdr:rowOff>
    </xdr:from>
    <xdr:to>
      <xdr:col>3</xdr:col>
      <xdr:colOff>435890</xdr:colOff>
      <xdr:row>10</xdr:row>
      <xdr:rowOff>410219</xdr:rowOff>
    </xdr:to>
    <xdr:sp macro="" textlink="">
      <xdr:nvSpPr>
        <xdr:cNvPr id="6" name="四角形吹き出し 5"/>
        <xdr:cNvSpPr/>
      </xdr:nvSpPr>
      <xdr:spPr>
        <a:xfrm>
          <a:off x="1178517" y="3955295"/>
          <a:ext cx="2518475" cy="765390"/>
        </a:xfrm>
        <a:prstGeom prst="wedgeRectCallout">
          <a:avLst>
            <a:gd name="adj1" fmla="val 45168"/>
            <a:gd name="adj2" fmla="val 83771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rgbClr val="0070C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長期休暇期間は「長期休暇」を選択してください。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Y51"/>
  <sheetViews>
    <sheetView view="pageBreakPreview" zoomScale="59" zoomScaleNormal="100" zoomScaleSheetLayoutView="59" workbookViewId="0">
      <selection activeCell="B13" sqref="B13"/>
    </sheetView>
  </sheetViews>
  <sheetFormatPr defaultColWidth="8.625" defaultRowHeight="30" customHeight="1"/>
  <cols>
    <col min="1" max="1" width="5.25" style="5" customWidth="1"/>
    <col min="2" max="2" width="22.625" style="5" customWidth="1"/>
    <col min="3" max="3" width="14.75" style="5" customWidth="1"/>
    <col min="4" max="4" width="8.625" style="6" customWidth="1"/>
    <col min="5" max="5" width="3.125" style="6" customWidth="1"/>
    <col min="6" max="6" width="8.625" style="6" customWidth="1"/>
    <col min="7" max="7" width="8.625" style="4" customWidth="1"/>
    <col min="8" max="8" width="3.125" style="6" customWidth="1"/>
    <col min="9" max="9" width="8.625" style="6" customWidth="1"/>
    <col min="10" max="10" width="8.625" style="4" customWidth="1"/>
    <col min="11" max="11" width="3.125" style="6" customWidth="1"/>
    <col min="12" max="12" width="8.625" style="6" customWidth="1"/>
    <col min="13" max="13" width="8.625" style="4" customWidth="1"/>
    <col min="14" max="14" width="3.125" style="6" customWidth="1"/>
    <col min="15" max="15" width="8.625" style="6" customWidth="1"/>
    <col min="16" max="16" width="8.625" style="4" customWidth="1"/>
    <col min="17" max="17" width="3.125" style="6" customWidth="1"/>
    <col min="18" max="18" width="8.625" style="6" customWidth="1"/>
    <col min="19" max="19" width="8.625" style="4" customWidth="1"/>
    <col min="20" max="20" width="3.125" style="6" customWidth="1"/>
    <col min="21" max="21" width="8.625" style="6" customWidth="1"/>
    <col min="22" max="22" width="8.625" style="4" customWidth="1"/>
    <col min="23" max="23" width="3.125" style="6" customWidth="1"/>
    <col min="24" max="24" width="8.625" style="6" customWidth="1"/>
    <col min="25" max="25" width="8.625" style="4" customWidth="1"/>
    <col min="26" max="26" width="3.125" style="6" customWidth="1"/>
    <col min="27" max="27" width="8.625" style="6" customWidth="1"/>
    <col min="28" max="28" width="8.625" style="4" customWidth="1"/>
    <col min="29" max="29" width="3.125" style="6" customWidth="1"/>
    <col min="30" max="30" width="8.625" style="6" customWidth="1"/>
    <col min="31" max="31" width="8.625" style="4" customWidth="1"/>
    <col min="32" max="32" width="3.125" style="6" customWidth="1"/>
    <col min="33" max="33" width="8.625" style="6" customWidth="1"/>
    <col min="34" max="34" width="8.625" style="4" customWidth="1"/>
    <col min="35" max="35" width="3.125" style="6" customWidth="1"/>
    <col min="36" max="36" width="8.625" style="6" customWidth="1"/>
    <col min="37" max="37" width="8.625" style="4" customWidth="1"/>
    <col min="38" max="38" width="3.125" style="6" customWidth="1"/>
    <col min="39" max="39" width="8.625" style="6" customWidth="1"/>
    <col min="40" max="40" width="8.625" style="4" customWidth="1"/>
    <col min="41" max="41" width="3.125" style="6" customWidth="1"/>
    <col min="42" max="42" width="8.625" style="6" customWidth="1"/>
    <col min="43" max="43" width="8.625" style="4" customWidth="1"/>
    <col min="44" max="44" width="3.125" style="6" customWidth="1"/>
    <col min="45" max="45" width="8.625" style="6" customWidth="1"/>
    <col min="46" max="46" width="8.625" style="4" customWidth="1"/>
    <col min="47" max="47" width="3.125" style="6" customWidth="1"/>
    <col min="48" max="48" width="8.625" style="6" customWidth="1"/>
    <col min="49" max="49" width="8.625" style="4" customWidth="1"/>
    <col min="50" max="50" width="3.125" style="4" customWidth="1"/>
    <col min="51" max="51" width="8.625" style="4" customWidth="1"/>
    <col min="52" max="66" width="6" style="4" customWidth="1"/>
    <col min="67" max="16384" width="8.625" style="4"/>
  </cols>
  <sheetData>
    <row r="1" spans="1:48" ht="30" customHeight="1">
      <c r="A1" s="5">
        <v>2023</v>
      </c>
    </row>
    <row r="2" spans="1:48" s="9" customFormat="1" ht="50.1" customHeight="1">
      <c r="A2" s="145" t="s">
        <v>17</v>
      </c>
      <c r="B2" s="145"/>
      <c r="C2" s="145"/>
      <c r="D2" s="146">
        <v>5</v>
      </c>
      <c r="E2" s="146"/>
      <c r="F2" s="146"/>
      <c r="G2" s="146" t="s">
        <v>24</v>
      </c>
      <c r="H2" s="146"/>
      <c r="I2" s="146"/>
      <c r="J2" s="146"/>
      <c r="K2" s="146"/>
      <c r="L2" s="146"/>
      <c r="M2" s="147" t="s">
        <v>15</v>
      </c>
      <c r="N2" s="147"/>
      <c r="O2" s="147"/>
      <c r="P2" s="45"/>
      <c r="Q2" s="46"/>
      <c r="R2" s="46"/>
      <c r="S2" s="44"/>
      <c r="T2" s="46"/>
      <c r="U2" s="46"/>
      <c r="V2" s="45"/>
      <c r="W2" s="45"/>
      <c r="X2" s="45"/>
      <c r="Y2" s="45"/>
      <c r="Z2" s="22"/>
      <c r="AA2" s="22"/>
      <c r="AB2" s="147" t="s">
        <v>2</v>
      </c>
      <c r="AC2" s="147"/>
      <c r="AD2" s="147"/>
      <c r="AE2" s="147"/>
      <c r="AF2" s="147" t="s">
        <v>25</v>
      </c>
      <c r="AG2" s="147"/>
      <c r="AH2" s="147"/>
      <c r="AI2" s="147"/>
      <c r="AJ2" s="147"/>
      <c r="AK2" s="147"/>
      <c r="AL2" s="147"/>
      <c r="AM2" s="147" t="s">
        <v>0</v>
      </c>
      <c r="AN2" s="147"/>
      <c r="AO2" s="147">
        <v>1</v>
      </c>
      <c r="AP2" s="147"/>
      <c r="AQ2" s="147"/>
      <c r="AR2" s="147"/>
      <c r="AS2" s="147"/>
      <c r="AT2" s="147"/>
      <c r="AU2" s="147"/>
      <c r="AV2" s="147"/>
    </row>
    <row r="3" spans="1:48" s="8" customFormat="1" ht="27" customHeight="1">
      <c r="A3" s="40"/>
      <c r="B3" s="40"/>
      <c r="C3" s="40"/>
      <c r="D3" s="40"/>
      <c r="E3" s="40"/>
      <c r="F3" s="40"/>
      <c r="G3" s="41"/>
      <c r="H3" s="40"/>
      <c r="I3" s="40"/>
      <c r="J3" s="41"/>
      <c r="K3" s="40"/>
      <c r="L3" s="40"/>
      <c r="M3" s="23"/>
      <c r="N3" s="48"/>
      <c r="O3" s="48"/>
      <c r="P3" s="23"/>
      <c r="Q3" s="48"/>
      <c r="R3" s="48"/>
      <c r="S3" s="43"/>
      <c r="T3" s="48"/>
      <c r="U3" s="48"/>
      <c r="V3" s="43"/>
      <c r="W3" s="48"/>
      <c r="X3" s="48"/>
      <c r="Y3" s="23"/>
      <c r="Z3" s="48"/>
      <c r="AA3" s="48"/>
      <c r="AB3" s="42"/>
      <c r="AC3" s="40"/>
      <c r="AD3" s="40"/>
      <c r="AE3" s="42"/>
      <c r="AF3" s="40"/>
      <c r="AG3" s="40"/>
      <c r="AH3" s="42"/>
      <c r="AI3" s="40"/>
      <c r="AJ3" s="40"/>
      <c r="AK3" s="42"/>
      <c r="AL3" s="40"/>
      <c r="AM3" s="40"/>
      <c r="AN3" s="41"/>
      <c r="AO3" s="40"/>
      <c r="AP3" s="40"/>
      <c r="AQ3" s="42"/>
      <c r="AR3" s="40"/>
      <c r="AS3" s="40"/>
      <c r="AT3" s="42"/>
      <c r="AU3" s="40"/>
      <c r="AV3" s="40"/>
    </row>
    <row r="4" spans="1:48" ht="33.950000000000003" customHeight="1">
      <c r="A4" s="150" t="s">
        <v>9</v>
      </c>
      <c r="B4" s="151"/>
      <c r="C4" s="152"/>
      <c r="D4" s="156" t="s">
        <v>10</v>
      </c>
      <c r="E4" s="157"/>
      <c r="F4" s="158"/>
      <c r="G4" s="156" t="s">
        <v>11</v>
      </c>
      <c r="H4" s="157"/>
      <c r="I4" s="157"/>
      <c r="J4" s="156" t="s">
        <v>12</v>
      </c>
      <c r="K4" s="157"/>
      <c r="L4" s="158"/>
      <c r="M4" s="7"/>
      <c r="N4" s="49"/>
      <c r="O4" s="49"/>
      <c r="P4" s="49"/>
      <c r="Q4" s="49"/>
      <c r="R4" s="49"/>
      <c r="S4" s="50"/>
      <c r="T4" s="16"/>
      <c r="U4" s="16"/>
      <c r="V4" s="61"/>
      <c r="W4" s="51"/>
      <c r="X4" s="51"/>
      <c r="Y4" s="51"/>
      <c r="Z4" s="51"/>
      <c r="AA4" s="51"/>
      <c r="AB4" s="148" t="s">
        <v>13</v>
      </c>
      <c r="AC4" s="148"/>
      <c r="AD4" s="148"/>
      <c r="AE4" s="148"/>
      <c r="AF4" s="149" t="s">
        <v>14</v>
      </c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</row>
    <row r="5" spans="1:48" ht="33.75" customHeight="1">
      <c r="A5" s="153"/>
      <c r="B5" s="154"/>
      <c r="C5" s="155"/>
      <c r="D5" s="34">
        <v>0.54166666666666663</v>
      </c>
      <c r="E5" s="54" t="s">
        <v>22</v>
      </c>
      <c r="F5" s="53">
        <v>0.79166666666666663</v>
      </c>
      <c r="G5" s="47">
        <v>0.33333333333333331</v>
      </c>
      <c r="H5" s="52" t="s">
        <v>22</v>
      </c>
      <c r="I5" s="53">
        <v>0.79166666666666663</v>
      </c>
      <c r="J5" s="47">
        <v>0.33333333333333331</v>
      </c>
      <c r="K5" s="52" t="s">
        <v>22</v>
      </c>
      <c r="L5" s="55">
        <v>0.79166666666666663</v>
      </c>
      <c r="M5" s="7"/>
      <c r="N5" s="49"/>
      <c r="O5" s="7"/>
      <c r="P5" s="7"/>
      <c r="Q5" s="7"/>
      <c r="R5" s="7"/>
      <c r="S5" s="50"/>
      <c r="T5" s="18"/>
      <c r="U5" s="18"/>
      <c r="V5" s="51"/>
      <c r="W5" s="51"/>
      <c r="X5" s="51"/>
      <c r="Y5" s="51"/>
      <c r="Z5" s="51"/>
      <c r="AA5" s="51"/>
      <c r="AB5" s="148"/>
      <c r="AC5" s="148"/>
      <c r="AD5" s="148"/>
      <c r="AE5" s="148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</row>
    <row r="6" spans="1:48" s="8" customFormat="1" ht="27" customHeight="1">
      <c r="A6" s="15"/>
      <c r="B6" s="15"/>
      <c r="C6" s="15"/>
      <c r="D6" s="15"/>
      <c r="E6" s="15"/>
      <c r="F6" s="15"/>
      <c r="G6" s="10"/>
      <c r="H6" s="15"/>
      <c r="I6" s="15"/>
      <c r="J6" s="10"/>
      <c r="K6" s="15"/>
      <c r="L6" s="15"/>
      <c r="M6" s="20"/>
      <c r="N6" s="21"/>
      <c r="O6" s="21"/>
      <c r="P6" s="20"/>
      <c r="Q6" s="21"/>
      <c r="R6" s="21"/>
      <c r="S6" s="11"/>
      <c r="T6" s="21"/>
      <c r="U6" s="21"/>
      <c r="V6" s="11"/>
      <c r="W6" s="21"/>
      <c r="X6" s="21"/>
      <c r="Y6" s="20"/>
      <c r="Z6" s="21"/>
      <c r="AA6" s="21"/>
      <c r="AB6" s="10"/>
      <c r="AC6" s="15"/>
      <c r="AD6" s="15"/>
      <c r="AE6" s="10"/>
      <c r="AF6" s="15"/>
      <c r="AG6" s="15"/>
      <c r="AH6" s="10"/>
      <c r="AI6" s="15"/>
      <c r="AJ6" s="15"/>
      <c r="AK6" s="10"/>
      <c r="AL6" s="15"/>
      <c r="AM6" s="15"/>
      <c r="AN6" s="10"/>
      <c r="AO6" s="15"/>
      <c r="AP6" s="15"/>
      <c r="AQ6" s="10"/>
      <c r="AR6" s="15"/>
      <c r="AS6" s="15"/>
      <c r="AT6" s="10"/>
      <c r="AU6" s="15"/>
      <c r="AV6" s="15"/>
    </row>
    <row r="7" spans="1:48" s="3" customFormat="1" ht="33.950000000000003" customHeight="1">
      <c r="A7" s="139" t="s">
        <v>16</v>
      </c>
      <c r="B7" s="140"/>
      <c r="C7" s="141"/>
      <c r="D7" s="24">
        <v>0.54166666666666663</v>
      </c>
      <c r="E7" s="19" t="s">
        <v>22</v>
      </c>
      <c r="F7" s="25">
        <v>0.75</v>
      </c>
      <c r="G7" s="24">
        <v>0.54166666666666663</v>
      </c>
      <c r="H7" s="19" t="s">
        <v>21</v>
      </c>
      <c r="I7" s="25">
        <v>0.75</v>
      </c>
      <c r="J7" s="24">
        <v>0.54166666666666663</v>
      </c>
      <c r="K7" s="19" t="s">
        <v>21</v>
      </c>
      <c r="L7" s="25">
        <v>0.75</v>
      </c>
      <c r="M7" s="24">
        <v>0.54166666666666663</v>
      </c>
      <c r="N7" s="19" t="s">
        <v>21</v>
      </c>
      <c r="O7" s="25">
        <v>0.75</v>
      </c>
      <c r="P7" s="24">
        <v>0.54166666666666663</v>
      </c>
      <c r="Q7" s="19" t="s">
        <v>21</v>
      </c>
      <c r="R7" s="25">
        <v>0.75</v>
      </c>
      <c r="S7" s="24">
        <v>0.54166666666666663</v>
      </c>
      <c r="T7" s="19" t="s">
        <v>21</v>
      </c>
      <c r="U7" s="25">
        <v>0.75</v>
      </c>
      <c r="V7" s="24"/>
      <c r="W7" s="19" t="s">
        <v>22</v>
      </c>
      <c r="X7" s="25"/>
      <c r="Y7" s="24">
        <v>0.54166666666666663</v>
      </c>
      <c r="Z7" s="19" t="s">
        <v>21</v>
      </c>
      <c r="AA7" s="25">
        <v>0.75</v>
      </c>
      <c r="AB7" s="24">
        <v>0.54166666666666663</v>
      </c>
      <c r="AC7" s="19" t="s">
        <v>21</v>
      </c>
      <c r="AD7" s="25">
        <v>0.75</v>
      </c>
      <c r="AE7" s="24">
        <v>0.54166666666666663</v>
      </c>
      <c r="AF7" s="19" t="s">
        <v>21</v>
      </c>
      <c r="AG7" s="25">
        <v>0.75</v>
      </c>
      <c r="AH7" s="24">
        <v>0.54166666666666663</v>
      </c>
      <c r="AI7" s="19" t="s">
        <v>21</v>
      </c>
      <c r="AJ7" s="25">
        <v>0.75</v>
      </c>
      <c r="AK7" s="24">
        <v>0.54166666666666663</v>
      </c>
      <c r="AL7" s="19" t="s">
        <v>21</v>
      </c>
      <c r="AM7" s="25">
        <v>0.75</v>
      </c>
      <c r="AN7" s="24">
        <v>0.54166666666666663</v>
      </c>
      <c r="AO7" s="19" t="s">
        <v>21</v>
      </c>
      <c r="AP7" s="25">
        <v>0.75</v>
      </c>
      <c r="AQ7" s="24"/>
      <c r="AR7" s="19" t="s">
        <v>22</v>
      </c>
      <c r="AS7" s="25"/>
      <c r="AT7" s="24">
        <v>0.54166666666666663</v>
      </c>
      <c r="AU7" s="19" t="s">
        <v>21</v>
      </c>
      <c r="AV7" s="25">
        <v>0.75</v>
      </c>
    </row>
    <row r="8" spans="1:48" s="3" customFormat="1" ht="33.950000000000003" customHeight="1">
      <c r="A8" s="139" t="s">
        <v>19</v>
      </c>
      <c r="B8" s="140"/>
      <c r="C8" s="141"/>
      <c r="D8" s="24">
        <v>0.64583333333333337</v>
      </c>
      <c r="E8" s="19" t="s">
        <v>22</v>
      </c>
      <c r="F8" s="25">
        <v>0.72916666666666663</v>
      </c>
      <c r="G8" s="24">
        <v>0.64583333333333337</v>
      </c>
      <c r="H8" s="19" t="s">
        <v>21</v>
      </c>
      <c r="I8" s="25">
        <v>0.72916666666666663</v>
      </c>
      <c r="J8" s="24">
        <v>0.64583333333333337</v>
      </c>
      <c r="K8" s="19" t="s">
        <v>21</v>
      </c>
      <c r="L8" s="25">
        <v>0.72916666666666663</v>
      </c>
      <c r="M8" s="24">
        <v>0.64583333333333337</v>
      </c>
      <c r="N8" s="19" t="s">
        <v>21</v>
      </c>
      <c r="O8" s="25">
        <v>0.72916666666666663</v>
      </c>
      <c r="P8" s="24">
        <v>0.64583333333333337</v>
      </c>
      <c r="Q8" s="19" t="s">
        <v>21</v>
      </c>
      <c r="R8" s="25">
        <v>0.72916666666666663</v>
      </c>
      <c r="S8" s="24">
        <v>0.64583333333333337</v>
      </c>
      <c r="T8" s="19" t="s">
        <v>21</v>
      </c>
      <c r="U8" s="25">
        <v>0.72916666666666663</v>
      </c>
      <c r="V8" s="24"/>
      <c r="W8" s="19" t="s">
        <v>22</v>
      </c>
      <c r="X8" s="25"/>
      <c r="Y8" s="24">
        <v>0.64583333333333337</v>
      </c>
      <c r="Z8" s="19" t="s">
        <v>21</v>
      </c>
      <c r="AA8" s="25">
        <v>0.72916666666666663</v>
      </c>
      <c r="AB8" s="24">
        <v>0.64583333333333337</v>
      </c>
      <c r="AC8" s="19" t="s">
        <v>21</v>
      </c>
      <c r="AD8" s="25">
        <v>0.72916666666666663</v>
      </c>
      <c r="AE8" s="24">
        <v>0.64583333333333337</v>
      </c>
      <c r="AF8" s="19" t="s">
        <v>21</v>
      </c>
      <c r="AG8" s="25">
        <v>0.72916666666666663</v>
      </c>
      <c r="AH8" s="24">
        <v>0.64583333333333337</v>
      </c>
      <c r="AI8" s="19" t="s">
        <v>21</v>
      </c>
      <c r="AJ8" s="25">
        <v>0.72916666666666663</v>
      </c>
      <c r="AK8" s="24">
        <v>0.64583333333333337</v>
      </c>
      <c r="AL8" s="19" t="s">
        <v>21</v>
      </c>
      <c r="AM8" s="25">
        <v>0.72916666666666663</v>
      </c>
      <c r="AN8" s="24">
        <v>0.64583333333333337</v>
      </c>
      <c r="AO8" s="19" t="s">
        <v>21</v>
      </c>
      <c r="AP8" s="25">
        <v>0.72916666666666663</v>
      </c>
      <c r="AQ8" s="24"/>
      <c r="AR8" s="19" t="s">
        <v>22</v>
      </c>
      <c r="AS8" s="25"/>
      <c r="AT8" s="24">
        <v>0.64583333333333337</v>
      </c>
      <c r="AU8" s="19" t="s">
        <v>21</v>
      </c>
      <c r="AV8" s="25">
        <v>0.72916666666666663</v>
      </c>
    </row>
    <row r="9" spans="1:48" s="3" customFormat="1" ht="33.950000000000003" customHeight="1">
      <c r="A9" s="139" t="s">
        <v>18</v>
      </c>
      <c r="B9" s="140"/>
      <c r="C9" s="141"/>
      <c r="D9" s="24">
        <v>0.64583333333333337</v>
      </c>
      <c r="E9" s="19" t="s">
        <v>22</v>
      </c>
      <c r="F9" s="25">
        <v>0.70833333333333337</v>
      </c>
      <c r="G9" s="24">
        <v>0.64583333333333337</v>
      </c>
      <c r="H9" s="19" t="s">
        <v>21</v>
      </c>
      <c r="I9" s="25">
        <v>0.70833333333333337</v>
      </c>
      <c r="J9" s="24">
        <v>0.64583333333333337</v>
      </c>
      <c r="K9" s="19" t="s">
        <v>21</v>
      </c>
      <c r="L9" s="25">
        <v>0.70833333333333337</v>
      </c>
      <c r="M9" s="24">
        <v>0.64583333333333337</v>
      </c>
      <c r="N9" s="19" t="s">
        <v>21</v>
      </c>
      <c r="O9" s="25">
        <v>0.70833333333333337</v>
      </c>
      <c r="P9" s="24">
        <v>0.64583333333333337</v>
      </c>
      <c r="Q9" s="19" t="s">
        <v>21</v>
      </c>
      <c r="R9" s="25">
        <v>0.70833333333333337</v>
      </c>
      <c r="S9" s="24"/>
      <c r="T9" s="19" t="s">
        <v>21</v>
      </c>
      <c r="U9" s="25"/>
      <c r="V9" s="24"/>
      <c r="W9" s="19" t="s">
        <v>22</v>
      </c>
      <c r="X9" s="25"/>
      <c r="Y9" s="24">
        <v>0.64583333333333337</v>
      </c>
      <c r="Z9" s="19" t="s">
        <v>21</v>
      </c>
      <c r="AA9" s="25">
        <v>0.70833333333333337</v>
      </c>
      <c r="AB9" s="24">
        <v>0.64583333333333337</v>
      </c>
      <c r="AC9" s="19" t="s">
        <v>21</v>
      </c>
      <c r="AD9" s="25">
        <v>0.70833333333333337</v>
      </c>
      <c r="AE9" s="24">
        <v>0.64583333333333337</v>
      </c>
      <c r="AF9" s="19" t="s">
        <v>21</v>
      </c>
      <c r="AG9" s="25">
        <v>0.70833333333333337</v>
      </c>
      <c r="AH9" s="24">
        <v>0.64583333333333337</v>
      </c>
      <c r="AI9" s="19" t="s">
        <v>21</v>
      </c>
      <c r="AJ9" s="25">
        <v>0.70833333333333337</v>
      </c>
      <c r="AK9" s="24">
        <v>0.64583333333333337</v>
      </c>
      <c r="AL9" s="19" t="s">
        <v>21</v>
      </c>
      <c r="AM9" s="25">
        <v>0.70833333333333337</v>
      </c>
      <c r="AN9" s="24"/>
      <c r="AO9" s="19" t="s">
        <v>21</v>
      </c>
      <c r="AP9" s="25"/>
      <c r="AQ9" s="24"/>
      <c r="AR9" s="19" t="s">
        <v>22</v>
      </c>
      <c r="AS9" s="25"/>
      <c r="AT9" s="24">
        <v>0.64583333333333337</v>
      </c>
      <c r="AU9" s="19" t="s">
        <v>21</v>
      </c>
      <c r="AV9" s="25">
        <v>0.70833333333333337</v>
      </c>
    </row>
    <row r="10" spans="1:48" s="3" customFormat="1" ht="33.950000000000003" customHeight="1">
      <c r="A10" s="142" t="s">
        <v>0</v>
      </c>
      <c r="B10" s="142" t="s">
        <v>3</v>
      </c>
      <c r="C10" s="142" t="s">
        <v>28</v>
      </c>
      <c r="D10" s="133" t="str">
        <f>+TEXT(DATE($A$1,$D$2,D11),"aaa")</f>
        <v>月</v>
      </c>
      <c r="E10" s="134"/>
      <c r="F10" s="135"/>
      <c r="G10" s="133" t="str">
        <f>+TEXT(DATE($A$1,$D$2,G11),"aaa")</f>
        <v>火</v>
      </c>
      <c r="H10" s="134"/>
      <c r="I10" s="135"/>
      <c r="J10" s="133" t="str">
        <f>+TEXT(DATE($A$1,$D$2,J11),"aaa")</f>
        <v>水</v>
      </c>
      <c r="K10" s="134"/>
      <c r="L10" s="135"/>
      <c r="M10" s="133" t="str">
        <f>+TEXT(DATE($A$1,$D$2,M11),"aaa")</f>
        <v>木</v>
      </c>
      <c r="N10" s="134"/>
      <c r="O10" s="135"/>
      <c r="P10" s="133" t="str">
        <f>+TEXT(DATE($A$1,$D$2,P11),"aaa")</f>
        <v>金</v>
      </c>
      <c r="Q10" s="134"/>
      <c r="R10" s="135"/>
      <c r="S10" s="133" t="str">
        <f>+TEXT(DATE($A$1,$D$2,S11),"aaa")</f>
        <v>土</v>
      </c>
      <c r="T10" s="134"/>
      <c r="U10" s="135"/>
      <c r="V10" s="133" t="str">
        <f>+TEXT(DATE($A$1,$D$2,V11),"aaa")</f>
        <v>日</v>
      </c>
      <c r="W10" s="134"/>
      <c r="X10" s="135"/>
      <c r="Y10" s="133" t="str">
        <f>+TEXT(DATE($A$1,$D$2,Y11),"aaa")</f>
        <v>月</v>
      </c>
      <c r="Z10" s="134"/>
      <c r="AA10" s="135"/>
      <c r="AB10" s="133" t="str">
        <f>+TEXT(DATE($A$1,$D$2,AB11),"aaa")</f>
        <v>火</v>
      </c>
      <c r="AC10" s="134"/>
      <c r="AD10" s="135"/>
      <c r="AE10" s="133" t="str">
        <f>+TEXT(DATE($A$1,$D$2,AE11),"aaa")</f>
        <v>水</v>
      </c>
      <c r="AF10" s="134"/>
      <c r="AG10" s="135"/>
      <c r="AH10" s="133" t="str">
        <f>+TEXT(DATE($A$1,$D$2,AH11),"aaa")</f>
        <v>木</v>
      </c>
      <c r="AI10" s="134"/>
      <c r="AJ10" s="135"/>
      <c r="AK10" s="133" t="str">
        <f>+TEXT(DATE($A$1,$D$2,AK11),"aaa")</f>
        <v>金</v>
      </c>
      <c r="AL10" s="134"/>
      <c r="AM10" s="135"/>
      <c r="AN10" s="133" t="str">
        <f>+TEXT(DATE($A$1,$D$2,AN11),"aaa")</f>
        <v>土</v>
      </c>
      <c r="AO10" s="134"/>
      <c r="AP10" s="135"/>
      <c r="AQ10" s="133" t="str">
        <f>+TEXT(DATE($A$1,$D$2,AQ11),"aaa")</f>
        <v>日</v>
      </c>
      <c r="AR10" s="134"/>
      <c r="AS10" s="135"/>
      <c r="AT10" s="133" t="str">
        <f>+TEXT(DATE($A$1,$D$2,AT11),"aaa")</f>
        <v>月</v>
      </c>
      <c r="AU10" s="134"/>
      <c r="AV10" s="135"/>
    </row>
    <row r="11" spans="1:48" s="3" customFormat="1" ht="33.950000000000003" customHeight="1">
      <c r="A11" s="143"/>
      <c r="B11" s="143"/>
      <c r="C11" s="143"/>
      <c r="D11" s="136">
        <v>1</v>
      </c>
      <c r="E11" s="137"/>
      <c r="F11" s="138"/>
      <c r="G11" s="136">
        <v>2</v>
      </c>
      <c r="H11" s="137"/>
      <c r="I11" s="138"/>
      <c r="J11" s="136">
        <v>3</v>
      </c>
      <c r="K11" s="137"/>
      <c r="L11" s="138"/>
      <c r="M11" s="136">
        <v>4</v>
      </c>
      <c r="N11" s="137"/>
      <c r="O11" s="138"/>
      <c r="P11" s="136">
        <v>5</v>
      </c>
      <c r="Q11" s="137"/>
      <c r="R11" s="138"/>
      <c r="S11" s="136">
        <v>6</v>
      </c>
      <c r="T11" s="137"/>
      <c r="U11" s="138"/>
      <c r="V11" s="136">
        <v>7</v>
      </c>
      <c r="W11" s="137"/>
      <c r="X11" s="138"/>
      <c r="Y11" s="136">
        <v>8</v>
      </c>
      <c r="Z11" s="137"/>
      <c r="AA11" s="138"/>
      <c r="AB11" s="136">
        <v>9</v>
      </c>
      <c r="AC11" s="137"/>
      <c r="AD11" s="138"/>
      <c r="AE11" s="136">
        <v>10</v>
      </c>
      <c r="AF11" s="137"/>
      <c r="AG11" s="138"/>
      <c r="AH11" s="136">
        <v>11</v>
      </c>
      <c r="AI11" s="137"/>
      <c r="AJ11" s="138"/>
      <c r="AK11" s="136">
        <v>12</v>
      </c>
      <c r="AL11" s="137"/>
      <c r="AM11" s="138"/>
      <c r="AN11" s="136">
        <v>13</v>
      </c>
      <c r="AO11" s="137"/>
      <c r="AP11" s="138"/>
      <c r="AQ11" s="136">
        <v>14</v>
      </c>
      <c r="AR11" s="137"/>
      <c r="AS11" s="138"/>
      <c r="AT11" s="136">
        <v>15</v>
      </c>
      <c r="AU11" s="137"/>
      <c r="AV11" s="138"/>
    </row>
    <row r="12" spans="1:48" s="3" customFormat="1" ht="33.950000000000003" customHeight="1">
      <c r="A12" s="144"/>
      <c r="B12" s="144"/>
      <c r="C12" s="144"/>
      <c r="D12" s="136" t="s">
        <v>31</v>
      </c>
      <c r="E12" s="137"/>
      <c r="F12" s="138"/>
      <c r="G12" s="136" t="s">
        <v>31</v>
      </c>
      <c r="H12" s="137"/>
      <c r="I12" s="138"/>
      <c r="J12" s="136" t="s">
        <v>31</v>
      </c>
      <c r="K12" s="137"/>
      <c r="L12" s="138"/>
      <c r="M12" s="136" t="s">
        <v>31</v>
      </c>
      <c r="N12" s="137"/>
      <c r="O12" s="138"/>
      <c r="P12" s="136" t="s">
        <v>31</v>
      </c>
      <c r="Q12" s="137"/>
      <c r="R12" s="138"/>
      <c r="S12" s="136" t="s">
        <v>31</v>
      </c>
      <c r="T12" s="137"/>
      <c r="U12" s="138"/>
      <c r="V12" s="136" t="s">
        <v>31</v>
      </c>
      <c r="W12" s="137"/>
      <c r="X12" s="138"/>
      <c r="Y12" s="136" t="s">
        <v>31</v>
      </c>
      <c r="Z12" s="137"/>
      <c r="AA12" s="138"/>
      <c r="AB12" s="136" t="s">
        <v>31</v>
      </c>
      <c r="AC12" s="137"/>
      <c r="AD12" s="138"/>
      <c r="AE12" s="136" t="s">
        <v>31</v>
      </c>
      <c r="AF12" s="137"/>
      <c r="AG12" s="138"/>
      <c r="AH12" s="136" t="s">
        <v>31</v>
      </c>
      <c r="AI12" s="137"/>
      <c r="AJ12" s="138"/>
      <c r="AK12" s="136" t="s">
        <v>31</v>
      </c>
      <c r="AL12" s="137"/>
      <c r="AM12" s="138"/>
      <c r="AN12" s="136" t="s">
        <v>31</v>
      </c>
      <c r="AO12" s="137"/>
      <c r="AP12" s="138"/>
      <c r="AQ12" s="136" t="s">
        <v>31</v>
      </c>
      <c r="AR12" s="137"/>
      <c r="AS12" s="138"/>
      <c r="AT12" s="136" t="s">
        <v>31</v>
      </c>
      <c r="AU12" s="137"/>
      <c r="AV12" s="138"/>
    </row>
    <row r="13" spans="1:48" s="3" customFormat="1" ht="33.950000000000003" customHeight="1">
      <c r="A13" s="12">
        <v>1</v>
      </c>
      <c r="B13" s="1" t="s">
        <v>4</v>
      </c>
      <c r="C13" s="58" t="s">
        <v>29</v>
      </c>
      <c r="D13" s="35">
        <v>0.54166666666666663</v>
      </c>
      <c r="E13" s="36" t="s">
        <v>21</v>
      </c>
      <c r="F13" s="37">
        <v>0.79166666666666663</v>
      </c>
      <c r="G13" s="35">
        <v>0.54166666666666663</v>
      </c>
      <c r="H13" s="36" t="s">
        <v>21</v>
      </c>
      <c r="I13" s="37">
        <v>0.79166666666666663</v>
      </c>
      <c r="J13" s="35">
        <v>0.54166666666666663</v>
      </c>
      <c r="K13" s="36" t="s">
        <v>21</v>
      </c>
      <c r="L13" s="37">
        <v>0.79166666666666663</v>
      </c>
      <c r="M13" s="35">
        <v>0.54166666666666663</v>
      </c>
      <c r="N13" s="36" t="s">
        <v>21</v>
      </c>
      <c r="O13" s="37">
        <v>0.79166666666666663</v>
      </c>
      <c r="P13" s="35">
        <v>0.54166666666666663</v>
      </c>
      <c r="Q13" s="36" t="s">
        <v>21</v>
      </c>
      <c r="R13" s="37">
        <v>0.79166666666666663</v>
      </c>
      <c r="S13" s="35">
        <v>0.33333333333333331</v>
      </c>
      <c r="T13" s="36" t="s">
        <v>21</v>
      </c>
      <c r="U13" s="37">
        <v>0.625</v>
      </c>
      <c r="V13" s="35"/>
      <c r="W13" s="36" t="s">
        <v>21</v>
      </c>
      <c r="X13" s="37"/>
      <c r="Y13" s="35">
        <v>0.54166666666666663</v>
      </c>
      <c r="Z13" s="36" t="s">
        <v>21</v>
      </c>
      <c r="AA13" s="37">
        <v>0.79166666666666663</v>
      </c>
      <c r="AB13" s="35">
        <v>0.54166666666666663</v>
      </c>
      <c r="AC13" s="36" t="s">
        <v>21</v>
      </c>
      <c r="AD13" s="37">
        <v>0.79166666666666663</v>
      </c>
      <c r="AE13" s="35">
        <v>0.54166666666666663</v>
      </c>
      <c r="AF13" s="36" t="s">
        <v>21</v>
      </c>
      <c r="AG13" s="37">
        <v>0.79166666666666663</v>
      </c>
      <c r="AH13" s="35">
        <v>0.54166666666666663</v>
      </c>
      <c r="AI13" s="36" t="s">
        <v>21</v>
      </c>
      <c r="AJ13" s="37">
        <v>0.79166666666666663</v>
      </c>
      <c r="AK13" s="35">
        <v>0.54166666666666663</v>
      </c>
      <c r="AL13" s="36" t="s">
        <v>21</v>
      </c>
      <c r="AM13" s="37">
        <v>0.79166666666666663</v>
      </c>
      <c r="AN13" s="35">
        <v>0.33333333333333331</v>
      </c>
      <c r="AO13" s="36" t="s">
        <v>21</v>
      </c>
      <c r="AP13" s="37">
        <v>0.625</v>
      </c>
      <c r="AQ13" s="35"/>
      <c r="AR13" s="36" t="s">
        <v>21</v>
      </c>
      <c r="AS13" s="37"/>
      <c r="AT13" s="35">
        <v>0.54166666666666663</v>
      </c>
      <c r="AU13" s="36" t="s">
        <v>21</v>
      </c>
      <c r="AV13" s="37">
        <v>0.79166666666666663</v>
      </c>
    </row>
    <row r="14" spans="1:48" s="3" customFormat="1" ht="33.950000000000003" customHeight="1">
      <c r="A14" s="13">
        <v>2</v>
      </c>
      <c r="B14" s="2" t="s">
        <v>1</v>
      </c>
      <c r="C14" s="59" t="s">
        <v>29</v>
      </c>
      <c r="D14" s="38">
        <v>0.54166666666666663</v>
      </c>
      <c r="E14" s="27" t="s">
        <v>21</v>
      </c>
      <c r="F14" s="39">
        <v>0.79166666666666663</v>
      </c>
      <c r="G14" s="38">
        <v>0.54166666666666663</v>
      </c>
      <c r="H14" s="27" t="s">
        <v>21</v>
      </c>
      <c r="I14" s="39">
        <v>0.79166666666666663</v>
      </c>
      <c r="J14" s="38">
        <v>0.54166666666666663</v>
      </c>
      <c r="K14" s="27" t="s">
        <v>21</v>
      </c>
      <c r="L14" s="39">
        <v>0.79166666666666663</v>
      </c>
      <c r="M14" s="38">
        <v>0.54166666666666663</v>
      </c>
      <c r="N14" s="27" t="s">
        <v>21</v>
      </c>
      <c r="O14" s="39">
        <v>0.79166666666666663</v>
      </c>
      <c r="P14" s="38">
        <v>0.54166666666666663</v>
      </c>
      <c r="Q14" s="27" t="s">
        <v>21</v>
      </c>
      <c r="R14" s="39">
        <v>0.79166666666666663</v>
      </c>
      <c r="S14" s="38">
        <v>0.33333333333333331</v>
      </c>
      <c r="T14" s="27" t="s">
        <v>21</v>
      </c>
      <c r="U14" s="39">
        <v>0.72916666666666663</v>
      </c>
      <c r="V14" s="38"/>
      <c r="W14" s="27" t="s">
        <v>21</v>
      </c>
      <c r="X14" s="39"/>
      <c r="Y14" s="38">
        <v>0.54166666666666663</v>
      </c>
      <c r="Z14" s="27" t="s">
        <v>21</v>
      </c>
      <c r="AA14" s="39">
        <v>0.79166666666666663</v>
      </c>
      <c r="AB14" s="38">
        <v>0.54166666666666663</v>
      </c>
      <c r="AC14" s="27" t="s">
        <v>21</v>
      </c>
      <c r="AD14" s="39">
        <v>0.79166666666666663</v>
      </c>
      <c r="AE14" s="38">
        <v>0.54166666666666663</v>
      </c>
      <c r="AF14" s="27" t="s">
        <v>21</v>
      </c>
      <c r="AG14" s="39">
        <v>0.79166666666666663</v>
      </c>
      <c r="AH14" s="38">
        <v>0.54166666666666663</v>
      </c>
      <c r="AI14" s="27" t="s">
        <v>21</v>
      </c>
      <c r="AJ14" s="39">
        <v>0.79166666666666663</v>
      </c>
      <c r="AK14" s="38">
        <v>0.54166666666666663</v>
      </c>
      <c r="AL14" s="27" t="s">
        <v>21</v>
      </c>
      <c r="AM14" s="39">
        <v>0.79166666666666663</v>
      </c>
      <c r="AN14" s="38">
        <v>0.33333333333333331</v>
      </c>
      <c r="AO14" s="27" t="s">
        <v>21</v>
      </c>
      <c r="AP14" s="39">
        <v>0.72916666666666663</v>
      </c>
      <c r="AQ14" s="38"/>
      <c r="AR14" s="27" t="s">
        <v>21</v>
      </c>
      <c r="AS14" s="39"/>
      <c r="AT14" s="38">
        <v>0.54166666666666663</v>
      </c>
      <c r="AU14" s="27" t="s">
        <v>21</v>
      </c>
      <c r="AV14" s="39">
        <v>0.79166666666666663</v>
      </c>
    </row>
    <row r="15" spans="1:48" ht="33.950000000000003" customHeight="1">
      <c r="A15" s="13">
        <v>3</v>
      </c>
      <c r="B15" s="2" t="s">
        <v>5</v>
      </c>
      <c r="C15" s="59" t="s">
        <v>30</v>
      </c>
      <c r="D15" s="38">
        <v>0.54166666666666663</v>
      </c>
      <c r="E15" s="27" t="s">
        <v>21</v>
      </c>
      <c r="F15" s="39">
        <v>0.75</v>
      </c>
      <c r="G15" s="38">
        <v>0.54166666666666663</v>
      </c>
      <c r="H15" s="27" t="s">
        <v>21</v>
      </c>
      <c r="I15" s="39">
        <v>0.75</v>
      </c>
      <c r="J15" s="38">
        <v>0.54166666666666663</v>
      </c>
      <c r="K15" s="27" t="s">
        <v>21</v>
      </c>
      <c r="L15" s="39">
        <v>0.75</v>
      </c>
      <c r="M15" s="38">
        <v>0.54166666666666663</v>
      </c>
      <c r="N15" s="27" t="s">
        <v>21</v>
      </c>
      <c r="O15" s="39">
        <v>0.75</v>
      </c>
      <c r="P15" s="38">
        <v>0.54166666666666663</v>
      </c>
      <c r="Q15" s="27" t="s">
        <v>21</v>
      </c>
      <c r="R15" s="39">
        <v>0.75</v>
      </c>
      <c r="S15" s="38">
        <v>0.54166666666666663</v>
      </c>
      <c r="T15" s="27" t="s">
        <v>21</v>
      </c>
      <c r="U15" s="39">
        <v>0.79166666666666663</v>
      </c>
      <c r="V15" s="38"/>
      <c r="W15" s="27" t="s">
        <v>21</v>
      </c>
      <c r="X15" s="39"/>
      <c r="Y15" s="38">
        <v>0.54166666666666663</v>
      </c>
      <c r="Z15" s="27" t="s">
        <v>21</v>
      </c>
      <c r="AA15" s="39">
        <v>0.75</v>
      </c>
      <c r="AB15" s="38">
        <v>0.54166666666666663</v>
      </c>
      <c r="AC15" s="27" t="s">
        <v>21</v>
      </c>
      <c r="AD15" s="39">
        <v>0.75</v>
      </c>
      <c r="AE15" s="38">
        <v>0.54166666666666663</v>
      </c>
      <c r="AF15" s="27" t="s">
        <v>21</v>
      </c>
      <c r="AG15" s="39">
        <v>0.75</v>
      </c>
      <c r="AH15" s="38">
        <v>0.54166666666666663</v>
      </c>
      <c r="AI15" s="27" t="s">
        <v>21</v>
      </c>
      <c r="AJ15" s="39">
        <v>0.75</v>
      </c>
      <c r="AK15" s="38">
        <v>0.54166666666666663</v>
      </c>
      <c r="AL15" s="27" t="s">
        <v>21</v>
      </c>
      <c r="AM15" s="39">
        <v>0.75</v>
      </c>
      <c r="AN15" s="38">
        <v>0.54166666666666663</v>
      </c>
      <c r="AO15" s="27" t="s">
        <v>21</v>
      </c>
      <c r="AP15" s="39">
        <v>0.79166666666666663</v>
      </c>
      <c r="AQ15" s="38"/>
      <c r="AR15" s="27" t="s">
        <v>21</v>
      </c>
      <c r="AS15" s="39"/>
      <c r="AT15" s="38">
        <v>0.54166666666666663</v>
      </c>
      <c r="AU15" s="27" t="s">
        <v>21</v>
      </c>
      <c r="AV15" s="39">
        <v>0.75</v>
      </c>
    </row>
    <row r="16" spans="1:48" ht="33.950000000000003" customHeight="1">
      <c r="A16" s="13">
        <v>4</v>
      </c>
      <c r="B16" s="2" t="s">
        <v>6</v>
      </c>
      <c r="C16" s="59" t="s">
        <v>29</v>
      </c>
      <c r="D16" s="38">
        <v>0.625</v>
      </c>
      <c r="E16" s="27" t="s">
        <v>21</v>
      </c>
      <c r="F16" s="39">
        <v>0.75</v>
      </c>
      <c r="G16" s="38">
        <v>0.625</v>
      </c>
      <c r="H16" s="27" t="s">
        <v>21</v>
      </c>
      <c r="I16" s="39">
        <v>0.75</v>
      </c>
      <c r="J16" s="38">
        <v>0.625</v>
      </c>
      <c r="K16" s="27" t="s">
        <v>21</v>
      </c>
      <c r="L16" s="39">
        <v>0.75</v>
      </c>
      <c r="M16" s="38">
        <v>0.625</v>
      </c>
      <c r="N16" s="27" t="s">
        <v>21</v>
      </c>
      <c r="O16" s="39">
        <v>0.75</v>
      </c>
      <c r="P16" s="38">
        <v>0.625</v>
      </c>
      <c r="Q16" s="27" t="s">
        <v>21</v>
      </c>
      <c r="R16" s="39">
        <v>0.75</v>
      </c>
      <c r="S16" s="38">
        <v>0.625</v>
      </c>
      <c r="T16" s="27" t="s">
        <v>21</v>
      </c>
      <c r="U16" s="39">
        <v>0.79166666666666663</v>
      </c>
      <c r="V16" s="38"/>
      <c r="W16" s="27" t="s">
        <v>21</v>
      </c>
      <c r="X16" s="39"/>
      <c r="Y16" s="38">
        <v>0.625</v>
      </c>
      <c r="Z16" s="27" t="s">
        <v>21</v>
      </c>
      <c r="AA16" s="39">
        <v>0.75</v>
      </c>
      <c r="AB16" s="38">
        <v>0.625</v>
      </c>
      <c r="AC16" s="27" t="s">
        <v>21</v>
      </c>
      <c r="AD16" s="39">
        <v>0.70833333333333337</v>
      </c>
      <c r="AE16" s="38">
        <v>0.625</v>
      </c>
      <c r="AF16" s="27" t="s">
        <v>21</v>
      </c>
      <c r="AG16" s="39">
        <v>0.75</v>
      </c>
      <c r="AH16" s="38">
        <v>0.625</v>
      </c>
      <c r="AI16" s="27" t="s">
        <v>21</v>
      </c>
      <c r="AJ16" s="39">
        <v>0.75</v>
      </c>
      <c r="AK16" s="38">
        <v>0.625</v>
      </c>
      <c r="AL16" s="27" t="s">
        <v>21</v>
      </c>
      <c r="AM16" s="39">
        <v>0.75</v>
      </c>
      <c r="AN16" s="38">
        <v>0.625</v>
      </c>
      <c r="AO16" s="27" t="s">
        <v>21</v>
      </c>
      <c r="AP16" s="39">
        <v>0.75</v>
      </c>
      <c r="AQ16" s="38"/>
      <c r="AR16" s="27" t="s">
        <v>21</v>
      </c>
      <c r="AS16" s="39"/>
      <c r="AT16" s="38">
        <v>0.625</v>
      </c>
      <c r="AU16" s="27" t="s">
        <v>21</v>
      </c>
      <c r="AV16" s="39">
        <v>0.75</v>
      </c>
    </row>
    <row r="17" spans="1:51" ht="33.950000000000003" customHeight="1">
      <c r="A17" s="13">
        <v>5</v>
      </c>
      <c r="B17" s="2" t="s">
        <v>7</v>
      </c>
      <c r="C17" s="59" t="s">
        <v>29</v>
      </c>
      <c r="D17" s="38">
        <v>0.625</v>
      </c>
      <c r="E17" s="27" t="s">
        <v>21</v>
      </c>
      <c r="F17" s="39">
        <v>0.70833333333333337</v>
      </c>
      <c r="G17" s="38">
        <v>0.625</v>
      </c>
      <c r="H17" s="27" t="s">
        <v>21</v>
      </c>
      <c r="I17" s="39">
        <v>0.70833333333333337</v>
      </c>
      <c r="J17" s="38">
        <v>0.625</v>
      </c>
      <c r="K17" s="27" t="s">
        <v>21</v>
      </c>
      <c r="L17" s="39">
        <v>0.70833333333333337</v>
      </c>
      <c r="M17" s="38">
        <v>0.625</v>
      </c>
      <c r="N17" s="27" t="s">
        <v>21</v>
      </c>
      <c r="O17" s="39">
        <v>0.70833333333333337</v>
      </c>
      <c r="P17" s="38">
        <v>0.625</v>
      </c>
      <c r="Q17" s="27" t="s">
        <v>21</v>
      </c>
      <c r="R17" s="39">
        <v>0.70833333333333337</v>
      </c>
      <c r="S17" s="38">
        <v>0.625</v>
      </c>
      <c r="T17" s="27" t="s">
        <v>21</v>
      </c>
      <c r="U17" s="39">
        <v>0.75</v>
      </c>
      <c r="V17" s="38"/>
      <c r="W17" s="27" t="s">
        <v>21</v>
      </c>
      <c r="X17" s="39"/>
      <c r="Y17" s="38">
        <v>0.625</v>
      </c>
      <c r="Z17" s="27" t="s">
        <v>21</v>
      </c>
      <c r="AA17" s="39">
        <v>0.70833333333333337</v>
      </c>
      <c r="AB17" s="38">
        <v>0.625</v>
      </c>
      <c r="AC17" s="27" t="s">
        <v>21</v>
      </c>
      <c r="AD17" s="39">
        <v>0.70833333333333337</v>
      </c>
      <c r="AE17" s="38">
        <v>0.625</v>
      </c>
      <c r="AF17" s="27" t="s">
        <v>21</v>
      </c>
      <c r="AG17" s="39">
        <v>0.70833333333333337</v>
      </c>
      <c r="AH17" s="38">
        <v>0.625</v>
      </c>
      <c r="AI17" s="27" t="s">
        <v>21</v>
      </c>
      <c r="AJ17" s="39">
        <v>0.70833333333333337</v>
      </c>
      <c r="AK17" s="38">
        <v>0.625</v>
      </c>
      <c r="AL17" s="27" t="s">
        <v>21</v>
      </c>
      <c r="AM17" s="39">
        <v>0.70833333333333337</v>
      </c>
      <c r="AN17" s="38">
        <v>0.625</v>
      </c>
      <c r="AO17" s="27" t="s">
        <v>21</v>
      </c>
      <c r="AP17" s="39">
        <v>0.75</v>
      </c>
      <c r="AQ17" s="38"/>
      <c r="AR17" s="27" t="s">
        <v>21</v>
      </c>
      <c r="AS17" s="39"/>
      <c r="AT17" s="38">
        <v>0.625</v>
      </c>
      <c r="AU17" s="27" t="s">
        <v>21</v>
      </c>
      <c r="AV17" s="39">
        <v>0.70833333333333337</v>
      </c>
    </row>
    <row r="18" spans="1:51" ht="33.950000000000003" customHeight="1">
      <c r="A18" s="13">
        <v>6</v>
      </c>
      <c r="B18" s="13"/>
      <c r="C18" s="13"/>
      <c r="D18" s="26"/>
      <c r="E18" s="27" t="s">
        <v>21</v>
      </c>
      <c r="F18" s="28"/>
      <c r="G18" s="26"/>
      <c r="H18" s="27" t="s">
        <v>21</v>
      </c>
      <c r="I18" s="28"/>
      <c r="J18" s="26"/>
      <c r="K18" s="27" t="s">
        <v>21</v>
      </c>
      <c r="L18" s="28"/>
      <c r="M18" s="26"/>
      <c r="N18" s="27" t="s">
        <v>21</v>
      </c>
      <c r="O18" s="28"/>
      <c r="P18" s="26"/>
      <c r="Q18" s="27" t="s">
        <v>21</v>
      </c>
      <c r="R18" s="28"/>
      <c r="S18" s="26"/>
      <c r="T18" s="27" t="s">
        <v>21</v>
      </c>
      <c r="U18" s="28"/>
      <c r="V18" s="26"/>
      <c r="W18" s="27" t="s">
        <v>21</v>
      </c>
      <c r="X18" s="28"/>
      <c r="Y18" s="26"/>
      <c r="Z18" s="27" t="s">
        <v>21</v>
      </c>
      <c r="AA18" s="28"/>
      <c r="AB18" s="26"/>
      <c r="AC18" s="27" t="s">
        <v>21</v>
      </c>
      <c r="AD18" s="28"/>
      <c r="AE18" s="26"/>
      <c r="AF18" s="27" t="s">
        <v>21</v>
      </c>
      <c r="AG18" s="28"/>
      <c r="AH18" s="26"/>
      <c r="AI18" s="27" t="s">
        <v>21</v>
      </c>
      <c r="AJ18" s="28"/>
      <c r="AK18" s="26"/>
      <c r="AL18" s="27" t="s">
        <v>21</v>
      </c>
      <c r="AM18" s="28"/>
      <c r="AN18" s="26"/>
      <c r="AO18" s="27" t="s">
        <v>21</v>
      </c>
      <c r="AP18" s="28"/>
      <c r="AQ18" s="26"/>
      <c r="AR18" s="27" t="s">
        <v>21</v>
      </c>
      <c r="AS18" s="28"/>
      <c r="AT18" s="26"/>
      <c r="AU18" s="27" t="s">
        <v>21</v>
      </c>
      <c r="AV18" s="28"/>
    </row>
    <row r="19" spans="1:51" ht="33.950000000000003" customHeight="1">
      <c r="A19" s="13">
        <v>7</v>
      </c>
      <c r="B19" s="13"/>
      <c r="C19" s="13"/>
      <c r="D19" s="26"/>
      <c r="E19" s="27" t="s">
        <v>21</v>
      </c>
      <c r="F19" s="28"/>
      <c r="G19" s="26"/>
      <c r="H19" s="27" t="s">
        <v>21</v>
      </c>
      <c r="I19" s="28"/>
      <c r="J19" s="26"/>
      <c r="K19" s="27" t="s">
        <v>21</v>
      </c>
      <c r="L19" s="28"/>
      <c r="M19" s="26"/>
      <c r="N19" s="27" t="s">
        <v>21</v>
      </c>
      <c r="O19" s="28"/>
      <c r="P19" s="26"/>
      <c r="Q19" s="27" t="s">
        <v>21</v>
      </c>
      <c r="R19" s="28"/>
      <c r="S19" s="26"/>
      <c r="T19" s="27" t="s">
        <v>21</v>
      </c>
      <c r="U19" s="28"/>
      <c r="V19" s="26"/>
      <c r="W19" s="27" t="s">
        <v>21</v>
      </c>
      <c r="X19" s="28"/>
      <c r="Y19" s="26"/>
      <c r="Z19" s="27" t="s">
        <v>21</v>
      </c>
      <c r="AA19" s="28"/>
      <c r="AB19" s="26"/>
      <c r="AC19" s="27" t="s">
        <v>21</v>
      </c>
      <c r="AD19" s="28"/>
      <c r="AE19" s="26"/>
      <c r="AF19" s="27" t="s">
        <v>21</v>
      </c>
      <c r="AG19" s="28"/>
      <c r="AH19" s="26"/>
      <c r="AI19" s="27" t="s">
        <v>21</v>
      </c>
      <c r="AJ19" s="28"/>
      <c r="AK19" s="26"/>
      <c r="AL19" s="27" t="s">
        <v>21</v>
      </c>
      <c r="AM19" s="28"/>
      <c r="AN19" s="26"/>
      <c r="AO19" s="27" t="s">
        <v>21</v>
      </c>
      <c r="AP19" s="28"/>
      <c r="AQ19" s="26"/>
      <c r="AR19" s="27" t="s">
        <v>21</v>
      </c>
      <c r="AS19" s="28"/>
      <c r="AT19" s="26"/>
      <c r="AU19" s="27" t="s">
        <v>21</v>
      </c>
      <c r="AV19" s="28"/>
    </row>
    <row r="20" spans="1:51" ht="33.950000000000003" customHeight="1">
      <c r="A20" s="13">
        <v>8</v>
      </c>
      <c r="B20" s="13"/>
      <c r="C20" s="13"/>
      <c r="D20" s="26"/>
      <c r="E20" s="27" t="s">
        <v>21</v>
      </c>
      <c r="F20" s="28"/>
      <c r="G20" s="26"/>
      <c r="H20" s="27" t="s">
        <v>21</v>
      </c>
      <c r="I20" s="28"/>
      <c r="J20" s="26"/>
      <c r="K20" s="27" t="s">
        <v>21</v>
      </c>
      <c r="L20" s="28"/>
      <c r="M20" s="26"/>
      <c r="N20" s="27" t="s">
        <v>21</v>
      </c>
      <c r="O20" s="28"/>
      <c r="P20" s="26"/>
      <c r="Q20" s="27" t="s">
        <v>21</v>
      </c>
      <c r="R20" s="28"/>
      <c r="S20" s="26"/>
      <c r="T20" s="27" t="s">
        <v>21</v>
      </c>
      <c r="U20" s="28"/>
      <c r="V20" s="26"/>
      <c r="W20" s="27" t="s">
        <v>21</v>
      </c>
      <c r="X20" s="28"/>
      <c r="Y20" s="26"/>
      <c r="Z20" s="27" t="s">
        <v>21</v>
      </c>
      <c r="AA20" s="28"/>
      <c r="AB20" s="26"/>
      <c r="AC20" s="27" t="s">
        <v>21</v>
      </c>
      <c r="AD20" s="28"/>
      <c r="AE20" s="26"/>
      <c r="AF20" s="27" t="s">
        <v>21</v>
      </c>
      <c r="AG20" s="28"/>
      <c r="AH20" s="26"/>
      <c r="AI20" s="27" t="s">
        <v>21</v>
      </c>
      <c r="AJ20" s="28"/>
      <c r="AK20" s="26"/>
      <c r="AL20" s="27" t="s">
        <v>21</v>
      </c>
      <c r="AM20" s="28"/>
      <c r="AN20" s="26"/>
      <c r="AO20" s="27" t="s">
        <v>21</v>
      </c>
      <c r="AP20" s="28"/>
      <c r="AQ20" s="26"/>
      <c r="AR20" s="27" t="s">
        <v>21</v>
      </c>
      <c r="AS20" s="28"/>
      <c r="AT20" s="26"/>
      <c r="AU20" s="27" t="s">
        <v>21</v>
      </c>
      <c r="AV20" s="28"/>
    </row>
    <row r="21" spans="1:51" ht="33.950000000000003" customHeight="1">
      <c r="A21" s="13">
        <v>9</v>
      </c>
      <c r="B21" s="13"/>
      <c r="C21" s="13"/>
      <c r="D21" s="26"/>
      <c r="E21" s="27" t="s">
        <v>21</v>
      </c>
      <c r="F21" s="28"/>
      <c r="G21" s="26"/>
      <c r="H21" s="27" t="s">
        <v>21</v>
      </c>
      <c r="I21" s="28"/>
      <c r="J21" s="26"/>
      <c r="K21" s="27" t="s">
        <v>21</v>
      </c>
      <c r="L21" s="28"/>
      <c r="M21" s="26"/>
      <c r="N21" s="27" t="s">
        <v>21</v>
      </c>
      <c r="O21" s="28"/>
      <c r="P21" s="26"/>
      <c r="Q21" s="27" t="s">
        <v>21</v>
      </c>
      <c r="R21" s="28"/>
      <c r="S21" s="26"/>
      <c r="T21" s="27" t="s">
        <v>21</v>
      </c>
      <c r="U21" s="28"/>
      <c r="V21" s="26"/>
      <c r="W21" s="27" t="s">
        <v>21</v>
      </c>
      <c r="X21" s="28"/>
      <c r="Y21" s="26"/>
      <c r="Z21" s="27" t="s">
        <v>21</v>
      </c>
      <c r="AA21" s="28"/>
      <c r="AB21" s="26"/>
      <c r="AC21" s="27" t="s">
        <v>21</v>
      </c>
      <c r="AD21" s="28"/>
      <c r="AE21" s="26"/>
      <c r="AF21" s="27" t="s">
        <v>21</v>
      </c>
      <c r="AG21" s="28"/>
      <c r="AH21" s="26"/>
      <c r="AI21" s="27" t="s">
        <v>21</v>
      </c>
      <c r="AJ21" s="28"/>
      <c r="AK21" s="26"/>
      <c r="AL21" s="27" t="s">
        <v>21</v>
      </c>
      <c r="AM21" s="28"/>
      <c r="AN21" s="26"/>
      <c r="AO21" s="27" t="s">
        <v>21</v>
      </c>
      <c r="AP21" s="28"/>
      <c r="AQ21" s="26"/>
      <c r="AR21" s="27" t="s">
        <v>21</v>
      </c>
      <c r="AS21" s="28"/>
      <c r="AT21" s="26"/>
      <c r="AU21" s="27" t="s">
        <v>21</v>
      </c>
      <c r="AV21" s="28"/>
    </row>
    <row r="22" spans="1:51" ht="33.950000000000003" customHeight="1">
      <c r="A22" s="14">
        <v>10</v>
      </c>
      <c r="B22" s="14"/>
      <c r="C22" s="14"/>
      <c r="D22" s="29"/>
      <c r="E22" s="30" t="s">
        <v>21</v>
      </c>
      <c r="F22" s="31"/>
      <c r="G22" s="29"/>
      <c r="H22" s="30" t="s">
        <v>21</v>
      </c>
      <c r="I22" s="31"/>
      <c r="J22" s="29"/>
      <c r="K22" s="30" t="s">
        <v>21</v>
      </c>
      <c r="L22" s="31"/>
      <c r="M22" s="29"/>
      <c r="N22" s="30" t="s">
        <v>21</v>
      </c>
      <c r="O22" s="31"/>
      <c r="P22" s="29"/>
      <c r="Q22" s="30" t="s">
        <v>21</v>
      </c>
      <c r="R22" s="31"/>
      <c r="S22" s="29"/>
      <c r="T22" s="30" t="s">
        <v>21</v>
      </c>
      <c r="U22" s="31"/>
      <c r="V22" s="29"/>
      <c r="W22" s="30" t="s">
        <v>21</v>
      </c>
      <c r="X22" s="31"/>
      <c r="Y22" s="29"/>
      <c r="Z22" s="30" t="s">
        <v>21</v>
      </c>
      <c r="AA22" s="31"/>
      <c r="AB22" s="29"/>
      <c r="AC22" s="30" t="s">
        <v>21</v>
      </c>
      <c r="AD22" s="31"/>
      <c r="AE22" s="29"/>
      <c r="AF22" s="30" t="s">
        <v>21</v>
      </c>
      <c r="AG22" s="31"/>
      <c r="AH22" s="29"/>
      <c r="AI22" s="30" t="s">
        <v>21</v>
      </c>
      <c r="AJ22" s="31"/>
      <c r="AK22" s="29"/>
      <c r="AL22" s="30" t="s">
        <v>21</v>
      </c>
      <c r="AM22" s="31"/>
      <c r="AN22" s="29"/>
      <c r="AO22" s="30" t="s">
        <v>21</v>
      </c>
      <c r="AP22" s="31"/>
      <c r="AQ22" s="29"/>
      <c r="AR22" s="30" t="s">
        <v>21</v>
      </c>
      <c r="AS22" s="31"/>
      <c r="AT22" s="29"/>
      <c r="AU22" s="30" t="s">
        <v>21</v>
      </c>
      <c r="AV22" s="31"/>
    </row>
    <row r="23" spans="1:51" s="3" customFormat="1" ht="33.950000000000003" customHeight="1">
      <c r="A23" s="126" t="s">
        <v>9</v>
      </c>
      <c r="B23" s="127"/>
      <c r="C23" s="56" t="s">
        <v>26</v>
      </c>
      <c r="D23" s="32">
        <f>+IF(D10="土",COUNTIF(D13:D22,"&lt;="&amp;$G$5),COUNTIF(D13:D22,"&lt;="&amp;$D$5))</f>
        <v>3</v>
      </c>
      <c r="E23" s="19" t="s">
        <v>23</v>
      </c>
      <c r="F23" s="33">
        <f>+IF(D10="土",COUNTIF(F13:F22,"&gt;="&amp;$I$5),COUNTIF(F13:F22,"&gt;="&amp;$F$5))</f>
        <v>2</v>
      </c>
      <c r="G23" s="32">
        <f>+IF(G10="土",COUNTIF(G13:G22,"&lt;="&amp;$G$5),COUNTIF(G13:G22,"&lt;="&amp;$D$5))</f>
        <v>3</v>
      </c>
      <c r="H23" s="19" t="s">
        <v>23</v>
      </c>
      <c r="I23" s="33">
        <f>+IF(G10="土",COUNTIF(I13:I22,"&gt;="&amp;$I$5),COUNTIF(I13:I22,"&gt;="&amp;$F$5))</f>
        <v>2</v>
      </c>
      <c r="J23" s="32">
        <f>+IF(J10="土",COUNTIF(J13:J22,"&lt;="&amp;$G$5),COUNTIF(J13:J22,"&lt;="&amp;$D$5))</f>
        <v>3</v>
      </c>
      <c r="K23" s="19" t="s">
        <v>23</v>
      </c>
      <c r="L23" s="33">
        <f>+IF(J10="土",COUNTIF(L13:L22,"&gt;="&amp;$I$5),COUNTIF(L13:L22,"&gt;="&amp;$F$5))</f>
        <v>2</v>
      </c>
      <c r="M23" s="32">
        <f>+IF(M10="土",COUNTIF(M13:M22,"&lt;="&amp;$G$5),COUNTIF(M13:M22,"&lt;="&amp;$D$5))</f>
        <v>3</v>
      </c>
      <c r="N23" s="19" t="s">
        <v>23</v>
      </c>
      <c r="O23" s="33">
        <f>+IF(M10="土",COUNTIF(O13:O22,"&gt;="&amp;$I$5),COUNTIF(O13:O22,"&gt;="&amp;$F$5))</f>
        <v>2</v>
      </c>
      <c r="P23" s="32">
        <f>+IF(P10="土",COUNTIF(P13:P22,"&lt;="&amp;$G$5),COUNTIF(P13:P22,"&lt;="&amp;$D$5))</f>
        <v>3</v>
      </c>
      <c r="Q23" s="19" t="s">
        <v>23</v>
      </c>
      <c r="R23" s="33">
        <f>+IF(P10="土",COUNTIF(R13:R22,"&gt;="&amp;$I$5),COUNTIF(R13:R22,"&gt;="&amp;$F$5))</f>
        <v>2</v>
      </c>
      <c r="S23" s="32">
        <f>+IF(S10="土",COUNTIF(S13:S22,"&lt;="&amp;$G$5),COUNTIF(S13:S22,"&lt;="&amp;$D$5))</f>
        <v>2</v>
      </c>
      <c r="T23" s="19" t="s">
        <v>23</v>
      </c>
      <c r="U23" s="33">
        <f>+IF(S10="土",COUNTIF(U13:U22,"&gt;="&amp;$I$5),COUNTIF(U13:U22,"&gt;="&amp;$F$5))</f>
        <v>2</v>
      </c>
      <c r="V23" s="32">
        <f>+IF(V10="土",COUNTIF(V13:V22,"&lt;="&amp;$G$5),COUNTIF(V13:V22,"&lt;="&amp;$D$5))</f>
        <v>0</v>
      </c>
      <c r="W23" s="19" t="s">
        <v>23</v>
      </c>
      <c r="X23" s="33">
        <f>+IF(V10="土",COUNTIF(X13:X22,"&gt;="&amp;$I$5),COUNTIF(X13:X22,"&gt;="&amp;$F$5))</f>
        <v>0</v>
      </c>
      <c r="Y23" s="32">
        <f>+IF(Y10="土",COUNTIF(Y13:Y22,"&lt;="&amp;$G$5),COUNTIF(Y13:Y22,"&lt;="&amp;$D$5))</f>
        <v>3</v>
      </c>
      <c r="Z23" s="19" t="s">
        <v>23</v>
      </c>
      <c r="AA23" s="33">
        <f>+IF(Y10="土",COUNTIF(AA13:AA22,"&gt;="&amp;$I$5),COUNTIF(AA13:AA22,"&gt;="&amp;$F$5))</f>
        <v>2</v>
      </c>
      <c r="AB23" s="32">
        <f>+IF(AB10="土",COUNTIF(AB13:AB22,"&lt;="&amp;$G$5),COUNTIF(AB13:AB22,"&lt;="&amp;$D$5))</f>
        <v>3</v>
      </c>
      <c r="AC23" s="19" t="s">
        <v>23</v>
      </c>
      <c r="AD23" s="33">
        <f>+IF(AB10="土",COUNTIF(AD13:AD22,"&gt;="&amp;$I$5),COUNTIF(AD13:AD22,"&gt;="&amp;$F$5))</f>
        <v>2</v>
      </c>
      <c r="AE23" s="32">
        <f>+IF(AE10="土",COUNTIF(AE13:AE22,"&lt;="&amp;$G$5),COUNTIF(AE13:AE22,"&lt;="&amp;$D$5))</f>
        <v>3</v>
      </c>
      <c r="AF23" s="19" t="s">
        <v>23</v>
      </c>
      <c r="AG23" s="33">
        <f>+IF(AE10="土",COUNTIF(AG13:AG22,"&gt;="&amp;$I$5),COUNTIF(AG13:AG22,"&gt;="&amp;$F$5))</f>
        <v>2</v>
      </c>
      <c r="AH23" s="32">
        <f>+IF(AH10="土",COUNTIF(AH13:AH22,"&lt;="&amp;$G$5),COUNTIF(AH13:AH22,"&lt;="&amp;$D$5))</f>
        <v>3</v>
      </c>
      <c r="AI23" s="19" t="s">
        <v>23</v>
      </c>
      <c r="AJ23" s="33">
        <f>+IF(AH10="土",COUNTIF(AJ13:AJ22,"&gt;="&amp;$I$5),COUNTIF(AJ13:AJ22,"&gt;="&amp;$F$5))</f>
        <v>2</v>
      </c>
      <c r="AK23" s="32">
        <f>+IF(AK10="土",COUNTIF(AK13:AK22,"&lt;="&amp;$G$5),COUNTIF(AK13:AK22,"&lt;="&amp;$D$5))</f>
        <v>3</v>
      </c>
      <c r="AL23" s="19" t="s">
        <v>23</v>
      </c>
      <c r="AM23" s="33">
        <f>+IF(AK10="土",COUNTIF(AM13:AM22,"&gt;="&amp;$I$5),COUNTIF(AM13:AM22,"&gt;="&amp;$F$5))</f>
        <v>2</v>
      </c>
      <c r="AN23" s="32">
        <f>+IF(AN10="土",COUNTIF(AN13:AN22,"&lt;="&amp;$G$5),COUNTIF(AN13:AN22,"&lt;="&amp;$D$5))</f>
        <v>2</v>
      </c>
      <c r="AO23" s="19" t="s">
        <v>23</v>
      </c>
      <c r="AP23" s="33">
        <f>+IF(AN10="土",COUNTIF(AP13:AP22,"&gt;="&amp;$I$5),COUNTIF(AP13:AP22,"&gt;="&amp;$F$5))</f>
        <v>1</v>
      </c>
      <c r="AQ23" s="32">
        <f>+IF(AQ10="土",COUNTIF(AQ13:AQ22,"&lt;="&amp;$G$5),COUNTIF(AQ13:AQ22,"&lt;="&amp;$D$5))</f>
        <v>0</v>
      </c>
      <c r="AR23" s="19" t="s">
        <v>23</v>
      </c>
      <c r="AS23" s="33">
        <f>+IF(AQ10="土",COUNTIF(AS13:AS22,"&gt;="&amp;$I$5),COUNTIF(AS13:AS22,"&gt;="&amp;$F$5))</f>
        <v>0</v>
      </c>
      <c r="AT23" s="32">
        <f>+IF(AT10="土",COUNTIF(AT13:AT22,"&lt;="&amp;$G$5),COUNTIF(AT13:AT22,"&lt;="&amp;$D$5))</f>
        <v>3</v>
      </c>
      <c r="AU23" s="19" t="s">
        <v>23</v>
      </c>
      <c r="AV23" s="33">
        <f>+IF(AT10="土",COUNTIF(AV13:AV22,"&gt;="&amp;$I$5),COUNTIF(AV13:AV22,"&gt;="&amp;$F$5))</f>
        <v>2</v>
      </c>
    </row>
    <row r="24" spans="1:51" s="3" customFormat="1" ht="33.950000000000003" customHeight="1">
      <c r="A24" s="128"/>
      <c r="B24" s="129"/>
      <c r="C24" s="57" t="s">
        <v>27</v>
      </c>
      <c r="D24" s="32">
        <f>+IF(D10="土",COUNTIFS(D13:D22,"&lt;="&amp;$G$5,$C$13:$C$22,"支援員等"),COUNTIFS(D13:D22,"&lt;="&amp;$D$5,$C$13:$C$22,"支援員等"))</f>
        <v>2</v>
      </c>
      <c r="E24" s="19" t="s">
        <v>23</v>
      </c>
      <c r="F24" s="33">
        <f>+IF(D10="土",COUNTIFS(F13:F22,"&gt;="&amp;$I$5,$C$13:$C$22,"支援員等"),COUNTIFS(F13:F22,"&gt;="&amp;$F$5,$C$13:$C$22,"支援員等"))</f>
        <v>2</v>
      </c>
      <c r="G24" s="32">
        <f>+IF(G10="土",COUNTIFS(G13:G22,"&lt;="&amp;$G$5,$C$13:$C$22,"支援員等"),COUNTIFS(G13:G22,"&lt;="&amp;$D$5,$C$13:$C$22,"支援員等"))</f>
        <v>2</v>
      </c>
      <c r="H24" s="19" t="s">
        <v>23</v>
      </c>
      <c r="I24" s="33">
        <f>+IF(G10="土",COUNTIFS(I13:I22,"&gt;="&amp;$I$5,$C$13:$C$22,"支援員等"),COUNTIFS(I13:I22,"&gt;="&amp;$F$5,$C$13:$C$22,"支援員等"))</f>
        <v>2</v>
      </c>
      <c r="J24" s="32">
        <f>+IF(J10="土",COUNTIFS(J13:J22,"&lt;="&amp;$G$5,$C$13:$C$22,"支援員等"),COUNTIFS(J13:J22,"&lt;="&amp;$D$5,$C$13:$C$22,"支援員等"))</f>
        <v>2</v>
      </c>
      <c r="K24" s="19" t="s">
        <v>23</v>
      </c>
      <c r="L24" s="33">
        <f>+IF(J10="土",COUNTIFS(L13:L22,"&gt;="&amp;$I$5,$C$13:$C$22,"支援員等"),COUNTIFS(L13:L22,"&gt;="&amp;$F$5,$C$13:$C$22,"支援員等"))</f>
        <v>2</v>
      </c>
      <c r="M24" s="32">
        <f>+IF(M10="土",COUNTIFS(M13:M22,"&lt;="&amp;$G$5,$C$13:$C$22,"支援員等"),COUNTIFS(M13:M22,"&lt;="&amp;$D$5,$C$13:$C$22,"支援員等"))</f>
        <v>2</v>
      </c>
      <c r="N24" s="19" t="s">
        <v>23</v>
      </c>
      <c r="O24" s="33">
        <f>+IF(M10="土",COUNTIFS(O13:O22,"&gt;="&amp;$I$5,$C$13:$C$22,"支援員等"),COUNTIFS(O13:O22,"&gt;="&amp;$F$5,$C$13:$C$22,"支援員等"))</f>
        <v>2</v>
      </c>
      <c r="P24" s="32">
        <f>+IF(P10="土",COUNTIFS(P13:P22,"&lt;="&amp;$G$5,$C$13:$C$22,"支援員等"),COUNTIFS(P13:P22,"&lt;="&amp;$D$5,$C$13:$C$22,"支援員等"))</f>
        <v>2</v>
      </c>
      <c r="Q24" s="19" t="s">
        <v>23</v>
      </c>
      <c r="R24" s="33">
        <f>+IF(P10="土",COUNTIFS(R13:R22,"&gt;="&amp;$I$5,$C$13:$C$22,"支援員等"),COUNTIFS(R13:R22,"&gt;="&amp;$F$5,$C$13:$C$22,"支援員等"))</f>
        <v>2</v>
      </c>
      <c r="S24" s="32">
        <f>+IF(S10="土",COUNTIFS(S13:S22,"&lt;="&amp;$G$5,$C$13:$C$22,"支援員等"),COUNTIFS(S13:S22,"&lt;="&amp;$D$5,$C$13:$C$22,"支援員等"))</f>
        <v>2</v>
      </c>
      <c r="T24" s="19" t="s">
        <v>23</v>
      </c>
      <c r="U24" s="33">
        <f>+IF(S10="土",COUNTIFS(U13:U22,"&gt;="&amp;$I$5,$C$13:$C$22,"支援員等"),COUNTIFS(U13:U22,"&gt;="&amp;$F$5,$C$13:$C$22,"支援員等"))</f>
        <v>1</v>
      </c>
      <c r="V24" s="32">
        <f>+IF(V10="土",COUNTIFS(V13:V22,"&lt;="&amp;$G$5,$C$13:$C$22,"支援員等"),COUNTIFS(V13:V22,"&lt;="&amp;$D$5,$C$13:$C$22,"支援員等"))</f>
        <v>0</v>
      </c>
      <c r="W24" s="19" t="s">
        <v>23</v>
      </c>
      <c r="X24" s="33">
        <f>+IF(V10="土",COUNTIFS(X13:X22,"&gt;="&amp;$I$5,$C$13:$C$22,"支援員等"),COUNTIFS(X13:X22,"&gt;="&amp;$F$5,$C$13:$C$22,"支援員等"))</f>
        <v>0</v>
      </c>
      <c r="Y24" s="32">
        <f>+IF(Y10="土",COUNTIFS(Y13:Y22,"&lt;="&amp;$G$5,$C$13:$C$22,"支援員等"),COUNTIFS(Y13:Y22,"&lt;="&amp;$D$5,$C$13:$C$22,"支援員等"))</f>
        <v>2</v>
      </c>
      <c r="Z24" s="19" t="s">
        <v>23</v>
      </c>
      <c r="AA24" s="33">
        <f>+IF(Y10="土",COUNTIFS(AA13:AA22,"&gt;="&amp;$I$5,$C$13:$C$22,"支援員等"),COUNTIFS(AA13:AA22,"&gt;="&amp;$F$5,$C$13:$C$22,"支援員等"))</f>
        <v>2</v>
      </c>
      <c r="AB24" s="32">
        <f>+IF(AB10="土",COUNTIFS(AB13:AB22,"&lt;="&amp;$G$5,$C$13:$C$22,"支援員等"),COUNTIFS(AB13:AB22,"&lt;="&amp;$D$5,$C$13:$C$22,"支援員等"))</f>
        <v>2</v>
      </c>
      <c r="AC24" s="19" t="s">
        <v>23</v>
      </c>
      <c r="AD24" s="33">
        <f>+IF(AB10="土",COUNTIFS(AD13:AD22,"&gt;="&amp;$I$5,$C$13:$C$22,"支援員等"),COUNTIFS(AD13:AD22,"&gt;="&amp;$F$5,$C$13:$C$22,"支援員等"))</f>
        <v>2</v>
      </c>
      <c r="AE24" s="32">
        <f>+IF(AE10="土",COUNTIFS(AE13:AE22,"&lt;="&amp;$G$5,$C$13:$C$22,"支援員等"),COUNTIFS(AE13:AE22,"&lt;="&amp;$D$5,$C$13:$C$22,"支援員等"))</f>
        <v>2</v>
      </c>
      <c r="AF24" s="19" t="s">
        <v>23</v>
      </c>
      <c r="AG24" s="33">
        <f>+IF(AE10="土",COUNTIFS(AG13:AG22,"&gt;="&amp;$I$5,$C$13:$C$22,"支援員等"),COUNTIFS(AG13:AG22,"&gt;="&amp;$F$5,$C$13:$C$22,"支援員等"))</f>
        <v>2</v>
      </c>
      <c r="AH24" s="32">
        <f>+IF(AH10="土",COUNTIFS(AH13:AH22,"&lt;="&amp;$G$5,$C$13:$C$22,"支援員等"),COUNTIFS(AH13:AH22,"&lt;="&amp;$D$5,$C$13:$C$22,"支援員等"))</f>
        <v>2</v>
      </c>
      <c r="AI24" s="19" t="s">
        <v>23</v>
      </c>
      <c r="AJ24" s="33">
        <f>+IF(AH10="土",COUNTIFS(AJ13:AJ22,"&gt;="&amp;$I$5,$C$13:$C$22,"支援員等"),COUNTIFS(AJ13:AJ22,"&gt;="&amp;$F$5,$C$13:$C$22,"支援員等"))</f>
        <v>2</v>
      </c>
      <c r="AK24" s="32">
        <f>+IF(AK10="土",COUNTIFS(AK13:AK22,"&lt;="&amp;$G$5,$C$13:$C$22,"支援員等"),COUNTIFS(AK13:AK22,"&lt;="&amp;$D$5,$C$13:$C$22,"支援員等"))</f>
        <v>2</v>
      </c>
      <c r="AL24" s="19" t="s">
        <v>23</v>
      </c>
      <c r="AM24" s="33">
        <f>+IF(AK10="土",COUNTIFS(AM13:AM22,"&gt;="&amp;$I$5,$C$13:$C$22,"支援員等"),COUNTIFS(AM13:AM22,"&gt;="&amp;$F$5,$C$13:$C$22,"支援員等"))</f>
        <v>2</v>
      </c>
      <c r="AN24" s="32">
        <f>+IF(AN10="土",COUNTIFS(AN13:AN22,"&lt;="&amp;$G$5,$C$13:$C$22,"支援員等"),COUNTIFS(AN13:AN22,"&lt;="&amp;$D$5,$C$13:$C$22,"支援員等"))</f>
        <v>2</v>
      </c>
      <c r="AO24" s="19" t="s">
        <v>23</v>
      </c>
      <c r="AP24" s="33">
        <f>+IF(AN10="土",COUNTIFS(AP13:AP22,"&gt;="&amp;$I$5,$C$13:$C$22,"支援員等"),COUNTIFS(AP13:AP22,"&gt;="&amp;$F$5,$C$13:$C$22,"支援員等"))</f>
        <v>0</v>
      </c>
      <c r="AQ24" s="32">
        <f>+IF(AQ10="土",COUNTIFS(AQ13:AQ22,"&lt;="&amp;$G$5,$C$13:$C$22,"支援員等"),COUNTIFS(AQ13:AQ22,"&lt;="&amp;$D$5,$C$13:$C$22,"支援員等"))</f>
        <v>0</v>
      </c>
      <c r="AR24" s="19" t="s">
        <v>23</v>
      </c>
      <c r="AS24" s="33">
        <f>+IF(AQ10="土",COUNTIFS(AS13:AS22,"&gt;="&amp;$I$5,$C$13:$C$22,"支援員等"),COUNTIFS(AS13:AS22,"&gt;="&amp;$F$5,$C$13:$C$22,"支援員等"))</f>
        <v>0</v>
      </c>
      <c r="AT24" s="32">
        <f>+IF(AT10="土",COUNTIFS(AT13:AT22,"&lt;="&amp;$G$5,$C$13:$C$22,"支援員等"),COUNTIFS(AT13:AT22,"&lt;="&amp;$D$5,$C$13:$C$22,"支援員等"))</f>
        <v>2</v>
      </c>
      <c r="AU24" s="19" t="s">
        <v>23</v>
      </c>
      <c r="AV24" s="33">
        <f>+IF(AT10="土",COUNTIFS(AV13:AV22,"&gt;="&amp;$I$5,$C$13:$C$22,"支援員等"),COUNTIFS(AV13:AV22,"&gt;="&amp;$F$5,$C$13:$C$22,"支援員等"))</f>
        <v>2</v>
      </c>
    </row>
    <row r="25" spans="1:51" s="3" customFormat="1" ht="33.950000000000003" customHeight="1">
      <c r="A25" s="130" t="s">
        <v>16</v>
      </c>
      <c r="B25" s="131"/>
      <c r="C25" s="56" t="s">
        <v>26</v>
      </c>
      <c r="D25" s="32">
        <f>+COUNTIF(D13:D22,"&lt;="&amp;D7)</f>
        <v>3</v>
      </c>
      <c r="E25" s="19" t="s">
        <v>23</v>
      </c>
      <c r="F25" s="33">
        <f>+COUNTIF(F13:F22,"&gt;="&amp;F7)</f>
        <v>4</v>
      </c>
      <c r="G25" s="32">
        <f>+COUNTIF(G13:G22,"&lt;="&amp;G7)</f>
        <v>3</v>
      </c>
      <c r="H25" s="19" t="s">
        <v>23</v>
      </c>
      <c r="I25" s="33">
        <f>+COUNTIF(I13:I22,"&gt;="&amp;I7)</f>
        <v>4</v>
      </c>
      <c r="J25" s="32">
        <f>+COUNTIF(J13:J22,"&lt;="&amp;J7)</f>
        <v>3</v>
      </c>
      <c r="K25" s="19" t="s">
        <v>23</v>
      </c>
      <c r="L25" s="33">
        <f>+COUNTIF(L13:L22,"&gt;="&amp;L7)</f>
        <v>4</v>
      </c>
      <c r="M25" s="32">
        <f>+COUNTIF(M13:M22,"&lt;="&amp;M7)</f>
        <v>3</v>
      </c>
      <c r="N25" s="19" t="s">
        <v>23</v>
      </c>
      <c r="O25" s="33">
        <f>+COUNTIF(O13:O22,"&gt;="&amp;O7)</f>
        <v>4</v>
      </c>
      <c r="P25" s="32">
        <f>+COUNTIF(P13:P22,"&lt;="&amp;P7)</f>
        <v>3</v>
      </c>
      <c r="Q25" s="19" t="s">
        <v>23</v>
      </c>
      <c r="R25" s="33">
        <f>+COUNTIF(R13:R22,"&gt;="&amp;R7)</f>
        <v>4</v>
      </c>
      <c r="S25" s="32">
        <f>+COUNTIF(S13:S22,"&lt;="&amp;S7)</f>
        <v>3</v>
      </c>
      <c r="T25" s="19" t="s">
        <v>23</v>
      </c>
      <c r="U25" s="33">
        <f>+COUNTIF(U13:U22,"&gt;="&amp;U7)</f>
        <v>3</v>
      </c>
      <c r="V25" s="32">
        <f>+COUNTIF(V13:V22,"&lt;="&amp;V7)</f>
        <v>0</v>
      </c>
      <c r="W25" s="19" t="s">
        <v>23</v>
      </c>
      <c r="X25" s="33">
        <f>+COUNTIF(X13:X22,"&gt;="&amp;X7)</f>
        <v>0</v>
      </c>
      <c r="Y25" s="32">
        <f>+COUNTIF(Y13:Y22,"&lt;="&amp;Y7)</f>
        <v>3</v>
      </c>
      <c r="Z25" s="19" t="s">
        <v>23</v>
      </c>
      <c r="AA25" s="33">
        <f>+COUNTIF(AA13:AA22,"&gt;="&amp;AA7)</f>
        <v>4</v>
      </c>
      <c r="AB25" s="32">
        <f>+COUNTIF(AB13:AB22,"&lt;="&amp;AB7)</f>
        <v>3</v>
      </c>
      <c r="AC25" s="19" t="s">
        <v>23</v>
      </c>
      <c r="AD25" s="33">
        <f>+COUNTIF(AD13:AD22,"&gt;="&amp;AD7)</f>
        <v>3</v>
      </c>
      <c r="AE25" s="32">
        <f>+COUNTIF(AE13:AE22,"&lt;="&amp;AE7)</f>
        <v>3</v>
      </c>
      <c r="AF25" s="19" t="s">
        <v>23</v>
      </c>
      <c r="AG25" s="33">
        <f>+COUNTIF(AG13:AG22,"&gt;="&amp;AG7)</f>
        <v>4</v>
      </c>
      <c r="AH25" s="32">
        <f>+COUNTIF(AH13:AH22,"&lt;="&amp;AH7)</f>
        <v>3</v>
      </c>
      <c r="AI25" s="19" t="s">
        <v>23</v>
      </c>
      <c r="AJ25" s="33">
        <f>+COUNTIF(AJ13:AJ22,"&gt;="&amp;AJ7)</f>
        <v>4</v>
      </c>
      <c r="AK25" s="32">
        <f>+COUNTIF(AK13:AK22,"&lt;="&amp;AK7)</f>
        <v>3</v>
      </c>
      <c r="AL25" s="19" t="s">
        <v>23</v>
      </c>
      <c r="AM25" s="33">
        <f>+COUNTIF(AM13:AM22,"&gt;="&amp;AM7)</f>
        <v>4</v>
      </c>
      <c r="AN25" s="32">
        <f>+COUNTIF(AN13:AN22,"&lt;="&amp;AN7)</f>
        <v>3</v>
      </c>
      <c r="AO25" s="19" t="s">
        <v>23</v>
      </c>
      <c r="AP25" s="33">
        <f>+COUNTIF(AP13:AP22,"&gt;="&amp;AP7)</f>
        <v>3</v>
      </c>
      <c r="AQ25" s="32">
        <f>+COUNTIF(AQ13:AQ22,"&lt;="&amp;AQ7)</f>
        <v>0</v>
      </c>
      <c r="AR25" s="19" t="s">
        <v>23</v>
      </c>
      <c r="AS25" s="33">
        <f>+COUNTIF(AS13:AS22,"&gt;="&amp;AS7)</f>
        <v>0</v>
      </c>
      <c r="AT25" s="32">
        <f>+COUNTIF(AT13:AT22,"&lt;="&amp;AT7)</f>
        <v>3</v>
      </c>
      <c r="AU25" s="19" t="s">
        <v>23</v>
      </c>
      <c r="AV25" s="33">
        <f>+COUNTIF(AV13:AV22,"&gt;="&amp;AV7)</f>
        <v>4</v>
      </c>
    </row>
    <row r="26" spans="1:51" s="3" customFormat="1" ht="33.950000000000003" customHeight="1">
      <c r="A26" s="130" t="s">
        <v>19</v>
      </c>
      <c r="B26" s="131"/>
      <c r="C26" s="56" t="s">
        <v>26</v>
      </c>
      <c r="D26" s="32">
        <f>+COUNTIF(D13:D22,"&lt;="&amp;D8)</f>
        <v>5</v>
      </c>
      <c r="E26" s="19" t="s">
        <v>23</v>
      </c>
      <c r="F26" s="33">
        <f>+COUNTIF(F13:F22,"&gt;="&amp;F8)</f>
        <v>4</v>
      </c>
      <c r="G26" s="32">
        <f>+COUNTIFS(G13:G22,"&lt;="&amp;G8,$C$13:$C$22,"支援員等")</f>
        <v>4</v>
      </c>
      <c r="H26" s="19" t="s">
        <v>23</v>
      </c>
      <c r="I26" s="33">
        <f>+COUNTIF(I13:I22,"&gt;="&amp;I8)</f>
        <v>4</v>
      </c>
      <c r="J26" s="32">
        <f>+COUNTIFS(J13:J22,"&lt;="&amp;J8,$C$13:$C$22,"支援員等")</f>
        <v>4</v>
      </c>
      <c r="K26" s="19" t="s">
        <v>23</v>
      </c>
      <c r="L26" s="33">
        <f>+COUNTIF(L13:L22,"&gt;="&amp;L8)</f>
        <v>4</v>
      </c>
      <c r="M26" s="32">
        <f>+COUNTIFS(M13:M22,"&lt;="&amp;M8,$C$13:$C$22,"支援員等")</f>
        <v>4</v>
      </c>
      <c r="N26" s="19" t="s">
        <v>23</v>
      </c>
      <c r="O26" s="33">
        <f>+COUNTIF(O13:O22,"&gt;="&amp;O8)</f>
        <v>4</v>
      </c>
      <c r="P26" s="32">
        <f>+COUNTIFS(P13:P22,"&lt;="&amp;P8,$C$13:$C$22,"支援員等")</f>
        <v>4</v>
      </c>
      <c r="Q26" s="19" t="s">
        <v>23</v>
      </c>
      <c r="R26" s="33">
        <f>+COUNTIF(R13:R22,"&gt;="&amp;R8)</f>
        <v>4</v>
      </c>
      <c r="S26" s="32">
        <f>+COUNTIFS(S13:S22,"&lt;="&amp;S8,$C$13:$C$22,"支援員等")</f>
        <v>4</v>
      </c>
      <c r="T26" s="19" t="s">
        <v>23</v>
      </c>
      <c r="U26" s="33">
        <f>+COUNTIF(U13:U22,"&gt;="&amp;U8)</f>
        <v>4</v>
      </c>
      <c r="V26" s="32">
        <f>+COUNTIFS(V13:V22,"&lt;="&amp;V8,$C$13:$C$22,"支援員等")</f>
        <v>0</v>
      </c>
      <c r="W26" s="19" t="s">
        <v>23</v>
      </c>
      <c r="X26" s="33">
        <f>+COUNTIF(X13:X22,"&gt;="&amp;X8)</f>
        <v>0</v>
      </c>
      <c r="Y26" s="32">
        <f>+COUNTIFS(Y13:Y22,"&lt;="&amp;Y8,$C$13:$C$22,"支援員等")</f>
        <v>4</v>
      </c>
      <c r="Z26" s="19" t="s">
        <v>23</v>
      </c>
      <c r="AA26" s="33">
        <f>+COUNTIF(AA13:AA22,"&gt;="&amp;AA8)</f>
        <v>4</v>
      </c>
      <c r="AB26" s="32">
        <f>+COUNTIFS(AB13:AB22,"&lt;="&amp;AB8,$C$13:$C$22,"支援員等")</f>
        <v>4</v>
      </c>
      <c r="AC26" s="19" t="s">
        <v>23</v>
      </c>
      <c r="AD26" s="33">
        <f>+COUNTIF(AD13:AD22,"&gt;="&amp;AD8)</f>
        <v>3</v>
      </c>
      <c r="AE26" s="32">
        <f>+COUNTIFS(AE13:AE22,"&lt;="&amp;AE8,$C$13:$C$22,"支援員等")</f>
        <v>4</v>
      </c>
      <c r="AF26" s="19" t="s">
        <v>23</v>
      </c>
      <c r="AG26" s="33">
        <f>+COUNTIF(AG13:AG22,"&gt;="&amp;AG8)</f>
        <v>4</v>
      </c>
      <c r="AH26" s="32">
        <f>+COUNTIFS(AH13:AH22,"&lt;="&amp;AH8,$C$13:$C$22,"支援員等")</f>
        <v>4</v>
      </c>
      <c r="AI26" s="19" t="s">
        <v>23</v>
      </c>
      <c r="AJ26" s="33">
        <f>+COUNTIF(AJ13:AJ22,"&gt;="&amp;AJ8)</f>
        <v>4</v>
      </c>
      <c r="AK26" s="32">
        <f>+COUNTIFS(AK13:AK22,"&lt;="&amp;AK8,$C$13:$C$22,"支援員等")</f>
        <v>4</v>
      </c>
      <c r="AL26" s="19" t="s">
        <v>23</v>
      </c>
      <c r="AM26" s="33">
        <f>+COUNTIF(AM13:AM22,"&gt;="&amp;AM8)</f>
        <v>4</v>
      </c>
      <c r="AN26" s="32">
        <f>+COUNTIFS(AN13:AN22,"&lt;="&amp;AN8,$C$13:$C$22,"支援員等")</f>
        <v>4</v>
      </c>
      <c r="AO26" s="19" t="s">
        <v>23</v>
      </c>
      <c r="AP26" s="33">
        <f>+COUNTIF(AP13:AP22,"&gt;="&amp;AP8)</f>
        <v>4</v>
      </c>
      <c r="AQ26" s="32">
        <f>+COUNTIFS(AQ13:AQ22,"&lt;="&amp;AQ8,$C$13:$C$22,"支援員等")</f>
        <v>0</v>
      </c>
      <c r="AR26" s="19" t="s">
        <v>23</v>
      </c>
      <c r="AS26" s="33">
        <f>+COUNTIF(AS13:AS22,"&gt;="&amp;AS8)</f>
        <v>0</v>
      </c>
      <c r="AT26" s="32">
        <f>+COUNTIFS(AT13:AT22,"&lt;="&amp;AT8,$C$13:$C$22,"支援員等")</f>
        <v>4</v>
      </c>
      <c r="AU26" s="19" t="s">
        <v>23</v>
      </c>
      <c r="AV26" s="33">
        <f>+COUNTIF(AV13:AV22,"&gt;="&amp;AV8)</f>
        <v>4</v>
      </c>
    </row>
    <row r="27" spans="1:51" s="3" customFormat="1" ht="33.950000000000003" customHeight="1">
      <c r="A27" s="130" t="s">
        <v>18</v>
      </c>
      <c r="B27" s="132"/>
      <c r="C27" s="60" t="s">
        <v>26</v>
      </c>
      <c r="D27" s="32">
        <f>+COUNTIF(D13:D22,"&lt;="&amp;D9)</f>
        <v>5</v>
      </c>
      <c r="E27" s="19" t="s">
        <v>23</v>
      </c>
      <c r="F27" s="33">
        <f>+COUNTIF(F13:F22,"&gt;="&amp;F9)</f>
        <v>5</v>
      </c>
      <c r="G27" s="32">
        <f>+COUNTIF(G13:G22,"&lt;="&amp;G9)</f>
        <v>5</v>
      </c>
      <c r="H27" s="19" t="s">
        <v>23</v>
      </c>
      <c r="I27" s="33">
        <f>+COUNTIF(I13:I22,"&gt;="&amp;I9)</f>
        <v>5</v>
      </c>
      <c r="J27" s="32">
        <f>+COUNTIF(J13:J22,"&lt;="&amp;J9)</f>
        <v>5</v>
      </c>
      <c r="K27" s="19" t="s">
        <v>23</v>
      </c>
      <c r="L27" s="33">
        <f>+COUNTIF(L13:L22,"&gt;="&amp;L9)</f>
        <v>5</v>
      </c>
      <c r="M27" s="32">
        <f>+COUNTIF(M13:M22,"&lt;="&amp;M9)</f>
        <v>5</v>
      </c>
      <c r="N27" s="19" t="s">
        <v>23</v>
      </c>
      <c r="O27" s="33">
        <f>+COUNTIF(O13:O22,"&gt;="&amp;O9)</f>
        <v>5</v>
      </c>
      <c r="P27" s="32">
        <f>+COUNTIF(P13:P22,"&lt;="&amp;P9)</f>
        <v>5</v>
      </c>
      <c r="Q27" s="19" t="s">
        <v>23</v>
      </c>
      <c r="R27" s="33">
        <f>+COUNTIF(R13:R22,"&gt;="&amp;R9)</f>
        <v>5</v>
      </c>
      <c r="S27" s="32">
        <f>+COUNTIF(S13:S22,"&lt;="&amp;S9)</f>
        <v>0</v>
      </c>
      <c r="T27" s="19" t="s">
        <v>23</v>
      </c>
      <c r="U27" s="33">
        <f>+COUNTIF(U13:U22,"&gt;="&amp;U9)</f>
        <v>0</v>
      </c>
      <c r="V27" s="32">
        <f>+COUNTIF(V13:V22,"&lt;="&amp;V9)</f>
        <v>0</v>
      </c>
      <c r="W27" s="19" t="s">
        <v>23</v>
      </c>
      <c r="X27" s="33">
        <f>+COUNTIF(X13:X22,"&gt;="&amp;X9)</f>
        <v>0</v>
      </c>
      <c r="Y27" s="32">
        <f>+COUNTIF(Y13:Y22,"&lt;="&amp;Y9)</f>
        <v>5</v>
      </c>
      <c r="Z27" s="19" t="s">
        <v>23</v>
      </c>
      <c r="AA27" s="33">
        <f>+COUNTIF(AA13:AA22,"&gt;="&amp;AA9)</f>
        <v>5</v>
      </c>
      <c r="AB27" s="32">
        <f>+COUNTIF(AB13:AB22,"&lt;="&amp;AB9)</f>
        <v>5</v>
      </c>
      <c r="AC27" s="19" t="s">
        <v>23</v>
      </c>
      <c r="AD27" s="33">
        <f>+COUNTIF(AD13:AD22,"&gt;="&amp;AD9)</f>
        <v>5</v>
      </c>
      <c r="AE27" s="32">
        <f>+COUNTIF(AE13:AE22,"&lt;="&amp;AE9)</f>
        <v>5</v>
      </c>
      <c r="AF27" s="19" t="s">
        <v>23</v>
      </c>
      <c r="AG27" s="33">
        <f>+COUNTIF(AG13:AG22,"&gt;="&amp;AG9)</f>
        <v>5</v>
      </c>
      <c r="AH27" s="32">
        <f>+COUNTIF(AH13:AH22,"&lt;="&amp;AH9)</f>
        <v>5</v>
      </c>
      <c r="AI27" s="19" t="s">
        <v>23</v>
      </c>
      <c r="AJ27" s="33">
        <f>+COUNTIF(AJ13:AJ22,"&gt;="&amp;AJ9)</f>
        <v>5</v>
      </c>
      <c r="AK27" s="32">
        <f>+COUNTIF(AK13:AK22,"&lt;="&amp;AK9)</f>
        <v>5</v>
      </c>
      <c r="AL27" s="19" t="s">
        <v>23</v>
      </c>
      <c r="AM27" s="33">
        <f>+COUNTIF(AM13:AM22,"&gt;="&amp;AM9)</f>
        <v>5</v>
      </c>
      <c r="AN27" s="32">
        <f>+COUNTIF(AN13:AN22,"&lt;="&amp;AN9)</f>
        <v>0</v>
      </c>
      <c r="AO27" s="19" t="s">
        <v>23</v>
      </c>
      <c r="AP27" s="33">
        <f>+COUNTIF(AP13:AP22,"&gt;="&amp;AP9)</f>
        <v>0</v>
      </c>
      <c r="AQ27" s="32">
        <f>+COUNTIF(AQ13:AQ22,"&lt;="&amp;AQ9)</f>
        <v>0</v>
      </c>
      <c r="AR27" s="19" t="s">
        <v>23</v>
      </c>
      <c r="AS27" s="33">
        <f>+COUNTIF(AS13:AS22,"&gt;="&amp;AS9)</f>
        <v>0</v>
      </c>
      <c r="AT27" s="32">
        <f>+COUNTIF(AT13:AT22,"&lt;="&amp;AT9)</f>
        <v>5</v>
      </c>
      <c r="AU27" s="19" t="s">
        <v>23</v>
      </c>
      <c r="AV27" s="33">
        <f>+COUNTIF(AV13:AV22,"&gt;="&amp;AV9)</f>
        <v>5</v>
      </c>
    </row>
    <row r="28" spans="1:51" ht="37.5" customHeight="1">
      <c r="A28" s="136" t="s">
        <v>20</v>
      </c>
      <c r="B28" s="137"/>
      <c r="C28" s="138"/>
      <c r="D28" s="136"/>
      <c r="E28" s="137"/>
      <c r="F28" s="138"/>
      <c r="G28" s="136"/>
      <c r="H28" s="137"/>
      <c r="I28" s="138"/>
      <c r="J28" s="136"/>
      <c r="K28" s="137"/>
      <c r="L28" s="138"/>
      <c r="M28" s="136"/>
      <c r="N28" s="137"/>
      <c r="O28" s="138"/>
      <c r="P28" s="136"/>
      <c r="Q28" s="137"/>
      <c r="R28" s="138"/>
      <c r="S28" s="136"/>
      <c r="T28" s="137"/>
      <c r="U28" s="138"/>
      <c r="V28" s="136"/>
      <c r="W28" s="137"/>
      <c r="X28" s="138"/>
      <c r="Y28" s="136"/>
      <c r="Z28" s="137"/>
      <c r="AA28" s="138"/>
      <c r="AB28" s="136"/>
      <c r="AC28" s="137"/>
      <c r="AD28" s="138"/>
      <c r="AE28" s="136"/>
      <c r="AF28" s="137"/>
      <c r="AG28" s="138"/>
      <c r="AH28" s="136"/>
      <c r="AI28" s="137"/>
      <c r="AJ28" s="138"/>
      <c r="AK28" s="136"/>
      <c r="AL28" s="137"/>
      <c r="AM28" s="138"/>
      <c r="AN28" s="136"/>
      <c r="AO28" s="137"/>
      <c r="AP28" s="138"/>
      <c r="AQ28" s="136"/>
      <c r="AR28" s="137"/>
      <c r="AS28" s="138"/>
      <c r="AT28" s="136"/>
      <c r="AU28" s="137"/>
      <c r="AV28" s="138"/>
    </row>
    <row r="29" spans="1:51" ht="38.1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7"/>
      <c r="Q29" s="16"/>
      <c r="R29" s="16"/>
      <c r="S29" s="17"/>
      <c r="T29" s="16"/>
      <c r="U29" s="16"/>
      <c r="V29" s="17"/>
      <c r="W29" s="16"/>
      <c r="X29" s="16"/>
      <c r="Y29" s="17"/>
      <c r="Z29" s="16"/>
      <c r="AA29" s="16"/>
      <c r="AB29" s="17"/>
      <c r="AC29" s="16"/>
      <c r="AD29" s="16"/>
      <c r="AE29" s="17"/>
      <c r="AF29" s="16"/>
      <c r="AG29" s="16"/>
      <c r="AH29" s="17"/>
      <c r="AI29" s="16"/>
      <c r="AJ29" s="16"/>
      <c r="AK29" s="17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</row>
    <row r="30" spans="1:51" s="3" customFormat="1" ht="33.950000000000003" customHeight="1">
      <c r="A30" s="139" t="s">
        <v>16</v>
      </c>
      <c r="B30" s="140"/>
      <c r="C30" s="141"/>
      <c r="D30" s="24">
        <v>0.54166666666666663</v>
      </c>
      <c r="E30" s="19" t="s">
        <v>21</v>
      </c>
      <c r="F30" s="25">
        <v>0.75</v>
      </c>
      <c r="G30" s="24">
        <v>0.54166666666666663</v>
      </c>
      <c r="H30" s="19" t="s">
        <v>21</v>
      </c>
      <c r="I30" s="25">
        <v>0.75</v>
      </c>
      <c r="J30" s="24">
        <v>0.54166666666666663</v>
      </c>
      <c r="K30" s="19" t="s">
        <v>21</v>
      </c>
      <c r="L30" s="25">
        <v>0.75</v>
      </c>
      <c r="M30" s="24">
        <v>0.54166666666666663</v>
      </c>
      <c r="N30" s="19" t="s">
        <v>21</v>
      </c>
      <c r="O30" s="25">
        <v>0.75</v>
      </c>
      <c r="P30" s="24">
        <v>0.54166666666666663</v>
      </c>
      <c r="Q30" s="19" t="s">
        <v>21</v>
      </c>
      <c r="R30" s="25">
        <v>0.75</v>
      </c>
      <c r="S30" s="24"/>
      <c r="T30" s="19" t="s">
        <v>21</v>
      </c>
      <c r="U30" s="25"/>
      <c r="V30" s="24">
        <v>0.54166666666666663</v>
      </c>
      <c r="W30" s="19" t="s">
        <v>21</v>
      </c>
      <c r="X30" s="25">
        <v>0.75</v>
      </c>
      <c r="Y30" s="24">
        <v>0.54166666666666663</v>
      </c>
      <c r="Z30" s="19" t="s">
        <v>21</v>
      </c>
      <c r="AA30" s="25">
        <v>0.75</v>
      </c>
      <c r="AB30" s="24">
        <v>0.54166666666666663</v>
      </c>
      <c r="AC30" s="19" t="s">
        <v>21</v>
      </c>
      <c r="AD30" s="25">
        <v>0.75</v>
      </c>
      <c r="AE30" s="24">
        <v>0.54166666666666663</v>
      </c>
      <c r="AF30" s="19" t="s">
        <v>21</v>
      </c>
      <c r="AG30" s="25">
        <v>0.75</v>
      </c>
      <c r="AH30" s="24">
        <v>0.54166666666666663</v>
      </c>
      <c r="AI30" s="19" t="s">
        <v>21</v>
      </c>
      <c r="AJ30" s="25">
        <v>0.75</v>
      </c>
      <c r="AK30" s="24">
        <v>0.54166666666666663</v>
      </c>
      <c r="AL30" s="19" t="s">
        <v>21</v>
      </c>
      <c r="AM30" s="25">
        <v>0.75</v>
      </c>
      <c r="AN30" s="24"/>
      <c r="AO30" s="19" t="s">
        <v>21</v>
      </c>
      <c r="AP30" s="25"/>
      <c r="AQ30" s="24">
        <v>0.54166666666666663</v>
      </c>
      <c r="AR30" s="19" t="s">
        <v>21</v>
      </c>
      <c r="AS30" s="25">
        <v>0.75</v>
      </c>
      <c r="AT30" s="24">
        <v>0.54166666666666663</v>
      </c>
      <c r="AU30" s="19" t="s">
        <v>21</v>
      </c>
      <c r="AV30" s="25">
        <v>0.75</v>
      </c>
      <c r="AW30" s="24">
        <v>0.54166666666666663</v>
      </c>
      <c r="AX30" s="19" t="s">
        <v>21</v>
      </c>
      <c r="AY30" s="25">
        <v>0.75</v>
      </c>
    </row>
    <row r="31" spans="1:51" s="3" customFormat="1" ht="33.950000000000003" customHeight="1">
      <c r="A31" s="139" t="s">
        <v>19</v>
      </c>
      <c r="B31" s="140"/>
      <c r="C31" s="141"/>
      <c r="D31" s="24">
        <v>0.64583333333333337</v>
      </c>
      <c r="E31" s="19" t="s">
        <v>21</v>
      </c>
      <c r="F31" s="25">
        <v>0.72916666666666663</v>
      </c>
      <c r="G31" s="24">
        <v>0.64583333333333337</v>
      </c>
      <c r="H31" s="19" t="s">
        <v>21</v>
      </c>
      <c r="I31" s="25">
        <v>0.72916666666666663</v>
      </c>
      <c r="J31" s="24">
        <v>0.64583333333333337</v>
      </c>
      <c r="K31" s="19" t="s">
        <v>21</v>
      </c>
      <c r="L31" s="25">
        <v>0.72916666666666663</v>
      </c>
      <c r="M31" s="24">
        <v>0.64583333333333337</v>
      </c>
      <c r="N31" s="19" t="s">
        <v>21</v>
      </c>
      <c r="O31" s="25">
        <v>0.72916666666666663</v>
      </c>
      <c r="P31" s="24">
        <v>0.64583333333333337</v>
      </c>
      <c r="Q31" s="19" t="s">
        <v>21</v>
      </c>
      <c r="R31" s="25">
        <v>0.72916666666666663</v>
      </c>
      <c r="S31" s="24"/>
      <c r="T31" s="19" t="s">
        <v>21</v>
      </c>
      <c r="U31" s="25"/>
      <c r="V31" s="24">
        <v>0.64583333333333337</v>
      </c>
      <c r="W31" s="19" t="s">
        <v>21</v>
      </c>
      <c r="X31" s="25">
        <v>0.72916666666666663</v>
      </c>
      <c r="Y31" s="24">
        <v>0.64583333333333337</v>
      </c>
      <c r="Z31" s="19" t="s">
        <v>21</v>
      </c>
      <c r="AA31" s="25">
        <v>0.72916666666666663</v>
      </c>
      <c r="AB31" s="24">
        <v>0.64583333333333337</v>
      </c>
      <c r="AC31" s="19" t="s">
        <v>21</v>
      </c>
      <c r="AD31" s="25">
        <v>0.72916666666666663</v>
      </c>
      <c r="AE31" s="24">
        <v>0.64583333333333337</v>
      </c>
      <c r="AF31" s="19" t="s">
        <v>21</v>
      </c>
      <c r="AG31" s="25">
        <v>0.72916666666666663</v>
      </c>
      <c r="AH31" s="24">
        <v>0.64583333333333337</v>
      </c>
      <c r="AI31" s="19" t="s">
        <v>21</v>
      </c>
      <c r="AJ31" s="25">
        <v>0.72916666666666663</v>
      </c>
      <c r="AK31" s="24">
        <v>0.64583333333333337</v>
      </c>
      <c r="AL31" s="19" t="s">
        <v>21</v>
      </c>
      <c r="AM31" s="25">
        <v>0.72916666666666663</v>
      </c>
      <c r="AN31" s="24"/>
      <c r="AO31" s="19" t="s">
        <v>21</v>
      </c>
      <c r="AP31" s="25"/>
      <c r="AQ31" s="24">
        <v>0.64583333333333337</v>
      </c>
      <c r="AR31" s="19" t="s">
        <v>21</v>
      </c>
      <c r="AS31" s="25">
        <v>0.72916666666666663</v>
      </c>
      <c r="AT31" s="24">
        <v>0.64583333333333337</v>
      </c>
      <c r="AU31" s="19" t="s">
        <v>21</v>
      </c>
      <c r="AV31" s="25">
        <v>0.72916666666666663</v>
      </c>
      <c r="AW31" s="24">
        <v>0.64583333333333337</v>
      </c>
      <c r="AX31" s="19" t="s">
        <v>21</v>
      </c>
      <c r="AY31" s="25">
        <v>0.72916666666666663</v>
      </c>
    </row>
    <row r="32" spans="1:51" s="3" customFormat="1" ht="33.950000000000003" customHeight="1">
      <c r="A32" s="139" t="s">
        <v>18</v>
      </c>
      <c r="B32" s="140"/>
      <c r="C32" s="141"/>
      <c r="D32" s="24">
        <v>0.64583333333333337</v>
      </c>
      <c r="E32" s="19" t="s">
        <v>21</v>
      </c>
      <c r="F32" s="25">
        <v>0.70833333333333337</v>
      </c>
      <c r="G32" s="24">
        <v>0.64583333333333337</v>
      </c>
      <c r="H32" s="19" t="s">
        <v>21</v>
      </c>
      <c r="I32" s="25">
        <v>0.70833333333333337</v>
      </c>
      <c r="J32" s="24">
        <v>0.64583333333333337</v>
      </c>
      <c r="K32" s="19" t="s">
        <v>21</v>
      </c>
      <c r="L32" s="25">
        <v>0.70833333333333337</v>
      </c>
      <c r="M32" s="24">
        <v>0.64583333333333337</v>
      </c>
      <c r="N32" s="19" t="s">
        <v>21</v>
      </c>
      <c r="O32" s="25">
        <v>0.70833333333333337</v>
      </c>
      <c r="P32" s="24"/>
      <c r="Q32" s="19" t="s">
        <v>21</v>
      </c>
      <c r="R32" s="25"/>
      <c r="S32" s="24"/>
      <c r="T32" s="19" t="s">
        <v>21</v>
      </c>
      <c r="U32" s="25"/>
      <c r="V32" s="24">
        <v>0.64583333333333337</v>
      </c>
      <c r="W32" s="19" t="s">
        <v>21</v>
      </c>
      <c r="X32" s="25">
        <v>0.70833333333333337</v>
      </c>
      <c r="Y32" s="24">
        <v>0.64583333333333337</v>
      </c>
      <c r="Z32" s="19" t="s">
        <v>21</v>
      </c>
      <c r="AA32" s="25">
        <v>0.70833333333333337</v>
      </c>
      <c r="AB32" s="24">
        <v>0.64583333333333337</v>
      </c>
      <c r="AC32" s="19" t="s">
        <v>21</v>
      </c>
      <c r="AD32" s="25">
        <v>0.70833333333333337</v>
      </c>
      <c r="AE32" s="24">
        <v>0.64583333333333337</v>
      </c>
      <c r="AF32" s="19" t="s">
        <v>21</v>
      </c>
      <c r="AG32" s="25">
        <v>0.70833333333333337</v>
      </c>
      <c r="AH32" s="24">
        <v>0.64583333333333337</v>
      </c>
      <c r="AI32" s="19" t="s">
        <v>21</v>
      </c>
      <c r="AJ32" s="25">
        <v>0.70833333333333337</v>
      </c>
      <c r="AK32" s="24"/>
      <c r="AL32" s="19" t="s">
        <v>21</v>
      </c>
      <c r="AM32" s="25"/>
      <c r="AN32" s="24"/>
      <c r="AO32" s="19" t="s">
        <v>21</v>
      </c>
      <c r="AP32" s="25"/>
      <c r="AQ32" s="24">
        <v>0.64583333333333337</v>
      </c>
      <c r="AR32" s="19" t="s">
        <v>21</v>
      </c>
      <c r="AS32" s="25">
        <v>0.70833333333333337</v>
      </c>
      <c r="AT32" s="24">
        <v>0.64583333333333337</v>
      </c>
      <c r="AU32" s="19" t="s">
        <v>21</v>
      </c>
      <c r="AV32" s="25">
        <v>0.70833333333333337</v>
      </c>
      <c r="AW32" s="24">
        <v>0.64583333333333337</v>
      </c>
      <c r="AX32" s="19" t="s">
        <v>21</v>
      </c>
      <c r="AY32" s="25">
        <v>0.70833333333333337</v>
      </c>
    </row>
    <row r="33" spans="1:51" s="3" customFormat="1" ht="33.950000000000003" customHeight="1">
      <c r="A33" s="142" t="s">
        <v>0</v>
      </c>
      <c r="B33" s="142" t="s">
        <v>3</v>
      </c>
      <c r="C33" s="142" t="s">
        <v>8</v>
      </c>
      <c r="D33" s="133" t="str">
        <f>+TEXT(DATE($A$1,$D$2,D34),"aaa")</f>
        <v>火</v>
      </c>
      <c r="E33" s="134"/>
      <c r="F33" s="135"/>
      <c r="G33" s="133" t="str">
        <f>+TEXT(DATE($A$1,$D$2,G34),"aaa")</f>
        <v>水</v>
      </c>
      <c r="H33" s="134"/>
      <c r="I33" s="135"/>
      <c r="J33" s="133" t="str">
        <f>+TEXT(DATE($A$1,$D$2,J34),"aaa")</f>
        <v>木</v>
      </c>
      <c r="K33" s="134"/>
      <c r="L33" s="135"/>
      <c r="M33" s="133" t="str">
        <f>+TEXT(DATE($A$1,$D$2,M34),"aaa")</f>
        <v>金</v>
      </c>
      <c r="N33" s="134"/>
      <c r="O33" s="135"/>
      <c r="P33" s="133" t="str">
        <f>+TEXT(DATE($A$1,$D$2,P34),"aaa")</f>
        <v>土</v>
      </c>
      <c r="Q33" s="134"/>
      <c r="R33" s="135"/>
      <c r="S33" s="133" t="str">
        <f>+TEXT(DATE($A$1,$D$2,S34),"aaa")</f>
        <v>日</v>
      </c>
      <c r="T33" s="134"/>
      <c r="U33" s="135"/>
      <c r="V33" s="133" t="str">
        <f>+TEXT(DATE($A$1,$D$2,V34),"aaa")</f>
        <v>月</v>
      </c>
      <c r="W33" s="134"/>
      <c r="X33" s="135"/>
      <c r="Y33" s="133" t="str">
        <f>+TEXT(DATE($A$1,$D$2,Y34),"aaa")</f>
        <v>火</v>
      </c>
      <c r="Z33" s="134"/>
      <c r="AA33" s="135"/>
      <c r="AB33" s="133" t="str">
        <f>+TEXT(DATE($A$1,$D$2,AB34),"aaa")</f>
        <v>水</v>
      </c>
      <c r="AC33" s="134"/>
      <c r="AD33" s="135"/>
      <c r="AE33" s="133" t="str">
        <f>+TEXT(DATE($A$1,$D$2,AE34),"aaa")</f>
        <v>木</v>
      </c>
      <c r="AF33" s="134"/>
      <c r="AG33" s="135"/>
      <c r="AH33" s="133" t="str">
        <f>+TEXT(DATE($A$1,$D$2,AH34),"aaa")</f>
        <v>金</v>
      </c>
      <c r="AI33" s="134"/>
      <c r="AJ33" s="135"/>
      <c r="AK33" s="133" t="str">
        <f>+TEXT(DATE($A$1,$D$2,AK34),"aaa")</f>
        <v>土</v>
      </c>
      <c r="AL33" s="134"/>
      <c r="AM33" s="135"/>
      <c r="AN33" s="133" t="str">
        <f>+TEXT(DATE($A$1,$D$2,AN34),"aaa")</f>
        <v>日</v>
      </c>
      <c r="AO33" s="134"/>
      <c r="AP33" s="135"/>
      <c r="AQ33" s="133" t="str">
        <f>+TEXT(DATE($A$1,$D$2,AQ34),"aaa")</f>
        <v>月</v>
      </c>
      <c r="AR33" s="134"/>
      <c r="AS33" s="135"/>
      <c r="AT33" s="133" t="str">
        <f>+TEXT(DATE($A$1,$D$2,AT34),"aaa")</f>
        <v>火</v>
      </c>
      <c r="AU33" s="134"/>
      <c r="AV33" s="135"/>
      <c r="AW33" s="133" t="str">
        <f>+TEXT(DATE($A$1,$D$2,AW34),"aaa")</f>
        <v>水</v>
      </c>
      <c r="AX33" s="134"/>
      <c r="AY33" s="135"/>
    </row>
    <row r="34" spans="1:51" s="3" customFormat="1" ht="33.950000000000003" customHeight="1">
      <c r="A34" s="143"/>
      <c r="B34" s="143"/>
      <c r="C34" s="143"/>
      <c r="D34" s="136">
        <v>16</v>
      </c>
      <c r="E34" s="137"/>
      <c r="F34" s="138"/>
      <c r="G34" s="136">
        <v>17</v>
      </c>
      <c r="H34" s="137"/>
      <c r="I34" s="138"/>
      <c r="J34" s="136">
        <v>18</v>
      </c>
      <c r="K34" s="137"/>
      <c r="L34" s="138"/>
      <c r="M34" s="136">
        <v>19</v>
      </c>
      <c r="N34" s="137"/>
      <c r="O34" s="138"/>
      <c r="P34" s="136">
        <v>20</v>
      </c>
      <c r="Q34" s="137"/>
      <c r="R34" s="138"/>
      <c r="S34" s="136">
        <v>21</v>
      </c>
      <c r="T34" s="137"/>
      <c r="U34" s="138"/>
      <c r="V34" s="136">
        <v>22</v>
      </c>
      <c r="W34" s="137"/>
      <c r="X34" s="138"/>
      <c r="Y34" s="136">
        <v>23</v>
      </c>
      <c r="Z34" s="137"/>
      <c r="AA34" s="138"/>
      <c r="AB34" s="136">
        <v>24</v>
      </c>
      <c r="AC34" s="137"/>
      <c r="AD34" s="138"/>
      <c r="AE34" s="136">
        <v>25</v>
      </c>
      <c r="AF34" s="137"/>
      <c r="AG34" s="138"/>
      <c r="AH34" s="136">
        <v>26</v>
      </c>
      <c r="AI34" s="137"/>
      <c r="AJ34" s="138"/>
      <c r="AK34" s="136">
        <v>27</v>
      </c>
      <c r="AL34" s="137"/>
      <c r="AM34" s="138"/>
      <c r="AN34" s="136">
        <v>28</v>
      </c>
      <c r="AO34" s="137"/>
      <c r="AP34" s="138"/>
      <c r="AQ34" s="136">
        <v>29</v>
      </c>
      <c r="AR34" s="137"/>
      <c r="AS34" s="138"/>
      <c r="AT34" s="136">
        <v>30</v>
      </c>
      <c r="AU34" s="137"/>
      <c r="AV34" s="138"/>
      <c r="AW34" s="136">
        <v>31</v>
      </c>
      <c r="AX34" s="137"/>
      <c r="AY34" s="138"/>
    </row>
    <row r="35" spans="1:51" s="3" customFormat="1" ht="33.950000000000003" customHeight="1">
      <c r="A35" s="144"/>
      <c r="B35" s="144"/>
      <c r="C35" s="144"/>
      <c r="D35" s="136" t="s">
        <v>31</v>
      </c>
      <c r="E35" s="137"/>
      <c r="F35" s="138"/>
      <c r="G35" s="136" t="s">
        <v>31</v>
      </c>
      <c r="H35" s="137"/>
      <c r="I35" s="138"/>
      <c r="J35" s="136" t="s">
        <v>31</v>
      </c>
      <c r="K35" s="137"/>
      <c r="L35" s="138"/>
      <c r="M35" s="136" t="s">
        <v>31</v>
      </c>
      <c r="N35" s="137"/>
      <c r="O35" s="138"/>
      <c r="P35" s="136" t="s">
        <v>31</v>
      </c>
      <c r="Q35" s="137"/>
      <c r="R35" s="138"/>
      <c r="S35" s="136" t="s">
        <v>31</v>
      </c>
      <c r="T35" s="137"/>
      <c r="U35" s="138"/>
      <c r="V35" s="136" t="s">
        <v>31</v>
      </c>
      <c r="W35" s="137"/>
      <c r="X35" s="138"/>
      <c r="Y35" s="136" t="s">
        <v>31</v>
      </c>
      <c r="Z35" s="137"/>
      <c r="AA35" s="138"/>
      <c r="AB35" s="136" t="s">
        <v>31</v>
      </c>
      <c r="AC35" s="137"/>
      <c r="AD35" s="138"/>
      <c r="AE35" s="136" t="s">
        <v>31</v>
      </c>
      <c r="AF35" s="137"/>
      <c r="AG35" s="138"/>
      <c r="AH35" s="136" t="s">
        <v>31</v>
      </c>
      <c r="AI35" s="137"/>
      <c r="AJ35" s="138"/>
      <c r="AK35" s="136" t="s">
        <v>31</v>
      </c>
      <c r="AL35" s="137"/>
      <c r="AM35" s="138"/>
      <c r="AN35" s="136" t="s">
        <v>31</v>
      </c>
      <c r="AO35" s="137"/>
      <c r="AP35" s="138"/>
      <c r="AQ35" s="136" t="s">
        <v>31</v>
      </c>
      <c r="AR35" s="137"/>
      <c r="AS35" s="138"/>
      <c r="AT35" s="136" t="s">
        <v>31</v>
      </c>
      <c r="AU35" s="137"/>
      <c r="AV35" s="138"/>
      <c r="AW35" s="136" t="s">
        <v>31</v>
      </c>
      <c r="AX35" s="137"/>
      <c r="AY35" s="138"/>
    </row>
    <row r="36" spans="1:51" s="3" customFormat="1" ht="33.950000000000003" customHeight="1">
      <c r="A36" s="12">
        <v>1</v>
      </c>
      <c r="B36" s="1" t="s">
        <v>4</v>
      </c>
      <c r="C36" s="58" t="s">
        <v>29</v>
      </c>
      <c r="D36" s="35">
        <v>0.54166666666666663</v>
      </c>
      <c r="E36" s="36" t="s">
        <v>21</v>
      </c>
      <c r="F36" s="37">
        <v>0.79166666666666663</v>
      </c>
      <c r="G36" s="35">
        <v>0.54166666666666663</v>
      </c>
      <c r="H36" s="36" t="s">
        <v>21</v>
      </c>
      <c r="I36" s="37">
        <v>0.79166666666666663</v>
      </c>
      <c r="J36" s="35">
        <v>0.54166666666666663</v>
      </c>
      <c r="K36" s="36" t="s">
        <v>21</v>
      </c>
      <c r="L36" s="37">
        <v>0.79166666666666663</v>
      </c>
      <c r="M36" s="35">
        <v>0.54166666666666663</v>
      </c>
      <c r="N36" s="36" t="s">
        <v>21</v>
      </c>
      <c r="O36" s="37">
        <v>0.79166666666666663</v>
      </c>
      <c r="P36" s="35">
        <v>0.33333333333333331</v>
      </c>
      <c r="Q36" s="36" t="s">
        <v>21</v>
      </c>
      <c r="R36" s="37">
        <v>0.625</v>
      </c>
      <c r="S36" s="35"/>
      <c r="T36" s="36" t="s">
        <v>21</v>
      </c>
      <c r="U36" s="37"/>
      <c r="V36" s="35">
        <v>0.54166666666666663</v>
      </c>
      <c r="W36" s="36" t="s">
        <v>21</v>
      </c>
      <c r="X36" s="37">
        <v>0.79166666666666663</v>
      </c>
      <c r="Y36" s="35">
        <v>0.54166666666666663</v>
      </c>
      <c r="Z36" s="36" t="s">
        <v>21</v>
      </c>
      <c r="AA36" s="37">
        <v>0.79166666666666663</v>
      </c>
      <c r="AB36" s="35">
        <v>0.54166666666666663</v>
      </c>
      <c r="AC36" s="36" t="s">
        <v>21</v>
      </c>
      <c r="AD36" s="37">
        <v>0.79166666666666663</v>
      </c>
      <c r="AE36" s="35">
        <v>0.54166666666666663</v>
      </c>
      <c r="AF36" s="36" t="s">
        <v>21</v>
      </c>
      <c r="AG36" s="37">
        <v>0.79166666666666663</v>
      </c>
      <c r="AH36" s="35">
        <v>0.54166666666666663</v>
      </c>
      <c r="AI36" s="36" t="s">
        <v>21</v>
      </c>
      <c r="AJ36" s="37">
        <v>0.79166666666666663</v>
      </c>
      <c r="AK36" s="35">
        <v>0.33333333333333331</v>
      </c>
      <c r="AL36" s="36" t="s">
        <v>21</v>
      </c>
      <c r="AM36" s="37">
        <v>0.625</v>
      </c>
      <c r="AN36" s="35"/>
      <c r="AO36" s="36" t="s">
        <v>21</v>
      </c>
      <c r="AP36" s="37"/>
      <c r="AQ36" s="35">
        <v>0.54166666666666663</v>
      </c>
      <c r="AR36" s="36" t="s">
        <v>21</v>
      </c>
      <c r="AS36" s="37">
        <v>0.79166666666666663</v>
      </c>
      <c r="AT36" s="35">
        <v>0.54166666666666663</v>
      </c>
      <c r="AU36" s="36" t="s">
        <v>21</v>
      </c>
      <c r="AV36" s="37">
        <v>0.79166666666666663</v>
      </c>
      <c r="AW36" s="35">
        <v>0.54166666666666663</v>
      </c>
      <c r="AX36" s="36" t="s">
        <v>21</v>
      </c>
      <c r="AY36" s="37">
        <v>0.79166666666666663</v>
      </c>
    </row>
    <row r="37" spans="1:51" ht="33.950000000000003" customHeight="1">
      <c r="A37" s="13">
        <v>2</v>
      </c>
      <c r="B37" s="2" t="s">
        <v>1</v>
      </c>
      <c r="C37" s="59" t="s">
        <v>29</v>
      </c>
      <c r="D37" s="38">
        <v>0.54166666666666663</v>
      </c>
      <c r="E37" s="27" t="s">
        <v>21</v>
      </c>
      <c r="F37" s="39">
        <v>0.79166666666666663</v>
      </c>
      <c r="G37" s="38">
        <v>0.54166666666666663</v>
      </c>
      <c r="H37" s="27" t="s">
        <v>21</v>
      </c>
      <c r="I37" s="39">
        <v>0.77083333333333337</v>
      </c>
      <c r="J37" s="38">
        <v>0.54166666666666663</v>
      </c>
      <c r="K37" s="27" t="s">
        <v>21</v>
      </c>
      <c r="L37" s="39">
        <v>0.79166666666666663</v>
      </c>
      <c r="M37" s="38">
        <v>0.54166666666666663</v>
      </c>
      <c r="N37" s="27" t="s">
        <v>21</v>
      </c>
      <c r="O37" s="39">
        <v>0.79166666666666663</v>
      </c>
      <c r="P37" s="38">
        <v>0.33333333333333331</v>
      </c>
      <c r="Q37" s="27" t="s">
        <v>21</v>
      </c>
      <c r="R37" s="39">
        <v>0.72916666666666663</v>
      </c>
      <c r="S37" s="38"/>
      <c r="T37" s="27" t="s">
        <v>21</v>
      </c>
      <c r="U37" s="39"/>
      <c r="V37" s="38">
        <v>0.54166666666666663</v>
      </c>
      <c r="W37" s="27" t="s">
        <v>21</v>
      </c>
      <c r="X37" s="39">
        <v>0.79166666666666663</v>
      </c>
      <c r="Y37" s="38">
        <v>0.54166666666666663</v>
      </c>
      <c r="Z37" s="27" t="s">
        <v>21</v>
      </c>
      <c r="AA37" s="39">
        <v>0.79166666666666663</v>
      </c>
      <c r="AB37" s="38">
        <v>0.54166666666666663</v>
      </c>
      <c r="AC37" s="27" t="s">
        <v>21</v>
      </c>
      <c r="AD37" s="39">
        <v>0.79166666666666663</v>
      </c>
      <c r="AE37" s="38">
        <v>0.54166666666666663</v>
      </c>
      <c r="AF37" s="27" t="s">
        <v>21</v>
      </c>
      <c r="AG37" s="39">
        <v>0.79166666666666663</v>
      </c>
      <c r="AH37" s="38">
        <v>0.54166666666666663</v>
      </c>
      <c r="AI37" s="27" t="s">
        <v>21</v>
      </c>
      <c r="AJ37" s="39">
        <v>0.79166666666666663</v>
      </c>
      <c r="AK37" s="38">
        <v>0.33333333333333331</v>
      </c>
      <c r="AL37" s="27" t="s">
        <v>21</v>
      </c>
      <c r="AM37" s="39">
        <v>0.72916666666666663</v>
      </c>
      <c r="AN37" s="38"/>
      <c r="AO37" s="27" t="s">
        <v>21</v>
      </c>
      <c r="AP37" s="39"/>
      <c r="AQ37" s="38">
        <v>0.54166666666666663</v>
      </c>
      <c r="AR37" s="27" t="s">
        <v>21</v>
      </c>
      <c r="AS37" s="39">
        <v>0.79166666666666663</v>
      </c>
      <c r="AT37" s="38">
        <v>0.54166666666666663</v>
      </c>
      <c r="AU37" s="27" t="s">
        <v>21</v>
      </c>
      <c r="AV37" s="39">
        <v>0.79166666666666663</v>
      </c>
      <c r="AW37" s="38">
        <v>0.54166666666666663</v>
      </c>
      <c r="AX37" s="27" t="s">
        <v>21</v>
      </c>
      <c r="AY37" s="39">
        <v>0.79166666666666663</v>
      </c>
    </row>
    <row r="38" spans="1:51" ht="33.950000000000003" customHeight="1">
      <c r="A38" s="13">
        <v>3</v>
      </c>
      <c r="B38" s="2" t="s">
        <v>5</v>
      </c>
      <c r="C38" s="59" t="s">
        <v>30</v>
      </c>
      <c r="D38" s="38">
        <v>0.54166666666666663</v>
      </c>
      <c r="E38" s="27" t="s">
        <v>21</v>
      </c>
      <c r="F38" s="39">
        <v>0.75</v>
      </c>
      <c r="G38" s="38">
        <v>0.54166666666666663</v>
      </c>
      <c r="H38" s="27" t="s">
        <v>21</v>
      </c>
      <c r="I38" s="39">
        <v>0.75</v>
      </c>
      <c r="J38" s="38">
        <v>0.54166666666666663</v>
      </c>
      <c r="K38" s="27" t="s">
        <v>21</v>
      </c>
      <c r="L38" s="39">
        <v>0.75</v>
      </c>
      <c r="M38" s="38">
        <v>0.54166666666666663</v>
      </c>
      <c r="N38" s="27" t="s">
        <v>21</v>
      </c>
      <c r="O38" s="39">
        <v>0.75</v>
      </c>
      <c r="P38" s="38">
        <v>0.54166666666666663</v>
      </c>
      <c r="Q38" s="27" t="s">
        <v>21</v>
      </c>
      <c r="R38" s="39">
        <v>0.79166666666666663</v>
      </c>
      <c r="S38" s="38"/>
      <c r="T38" s="27" t="s">
        <v>21</v>
      </c>
      <c r="U38" s="39"/>
      <c r="V38" s="38">
        <v>0.54166666666666663</v>
      </c>
      <c r="W38" s="27" t="s">
        <v>21</v>
      </c>
      <c r="X38" s="39">
        <v>0.75</v>
      </c>
      <c r="Y38" s="38">
        <v>0.54166666666666663</v>
      </c>
      <c r="Z38" s="27" t="s">
        <v>21</v>
      </c>
      <c r="AA38" s="39">
        <v>0.75</v>
      </c>
      <c r="AB38" s="38">
        <v>0.54166666666666663</v>
      </c>
      <c r="AC38" s="27" t="s">
        <v>21</v>
      </c>
      <c r="AD38" s="39">
        <v>0.75</v>
      </c>
      <c r="AE38" s="38">
        <v>0.54166666666666663</v>
      </c>
      <c r="AF38" s="27" t="s">
        <v>21</v>
      </c>
      <c r="AG38" s="39">
        <v>0.75</v>
      </c>
      <c r="AH38" s="38">
        <v>0.54166666666666663</v>
      </c>
      <c r="AI38" s="27" t="s">
        <v>21</v>
      </c>
      <c r="AJ38" s="39">
        <v>0.75</v>
      </c>
      <c r="AK38" s="38">
        <v>0.54166666666666663</v>
      </c>
      <c r="AL38" s="27" t="s">
        <v>21</v>
      </c>
      <c r="AM38" s="39">
        <v>0.79166666666666663</v>
      </c>
      <c r="AN38" s="38"/>
      <c r="AO38" s="27" t="s">
        <v>21</v>
      </c>
      <c r="AP38" s="39"/>
      <c r="AQ38" s="38">
        <v>0.54166666666666663</v>
      </c>
      <c r="AR38" s="27" t="s">
        <v>21</v>
      </c>
      <c r="AS38" s="39">
        <v>0.75</v>
      </c>
      <c r="AT38" s="38">
        <v>0.54166666666666663</v>
      </c>
      <c r="AU38" s="27" t="s">
        <v>21</v>
      </c>
      <c r="AV38" s="39">
        <v>0.75</v>
      </c>
      <c r="AW38" s="38">
        <v>0.54166666666666663</v>
      </c>
      <c r="AX38" s="27" t="s">
        <v>21</v>
      </c>
      <c r="AY38" s="39">
        <v>0.75</v>
      </c>
    </row>
    <row r="39" spans="1:51" ht="33.950000000000003" customHeight="1">
      <c r="A39" s="13">
        <v>4</v>
      </c>
      <c r="B39" s="2" t="s">
        <v>6</v>
      </c>
      <c r="C39" s="59" t="s">
        <v>29</v>
      </c>
      <c r="D39" s="38">
        <v>0.625</v>
      </c>
      <c r="E39" s="27" t="s">
        <v>21</v>
      </c>
      <c r="F39" s="39">
        <v>0.75</v>
      </c>
      <c r="G39" s="38">
        <v>0.625</v>
      </c>
      <c r="H39" s="27" t="s">
        <v>21</v>
      </c>
      <c r="I39" s="39">
        <v>0.75</v>
      </c>
      <c r="J39" s="38">
        <v>0.625</v>
      </c>
      <c r="K39" s="27" t="s">
        <v>21</v>
      </c>
      <c r="L39" s="39">
        <v>0.75</v>
      </c>
      <c r="M39" s="38">
        <v>0.625</v>
      </c>
      <c r="N39" s="27" t="s">
        <v>21</v>
      </c>
      <c r="O39" s="39">
        <v>0.75</v>
      </c>
      <c r="P39" s="38">
        <v>0.625</v>
      </c>
      <c r="Q39" s="27" t="s">
        <v>21</v>
      </c>
      <c r="R39" s="39">
        <v>0.79166666666666663</v>
      </c>
      <c r="S39" s="38"/>
      <c r="T39" s="27" t="s">
        <v>21</v>
      </c>
      <c r="U39" s="39"/>
      <c r="V39" s="38">
        <v>0.625</v>
      </c>
      <c r="W39" s="27" t="s">
        <v>21</v>
      </c>
      <c r="X39" s="39">
        <v>0.75</v>
      </c>
      <c r="Y39" s="38">
        <v>0.625</v>
      </c>
      <c r="Z39" s="27" t="s">
        <v>21</v>
      </c>
      <c r="AA39" s="39">
        <v>0.75</v>
      </c>
      <c r="AB39" s="38">
        <v>0.625</v>
      </c>
      <c r="AC39" s="27" t="s">
        <v>21</v>
      </c>
      <c r="AD39" s="39">
        <v>0.75</v>
      </c>
      <c r="AE39" s="38">
        <v>0.625</v>
      </c>
      <c r="AF39" s="27" t="s">
        <v>21</v>
      </c>
      <c r="AG39" s="39">
        <v>0.75</v>
      </c>
      <c r="AH39" s="38">
        <v>0.625</v>
      </c>
      <c r="AI39" s="27" t="s">
        <v>21</v>
      </c>
      <c r="AJ39" s="39">
        <v>0.75</v>
      </c>
      <c r="AK39" s="38">
        <v>0.625</v>
      </c>
      <c r="AL39" s="27" t="s">
        <v>21</v>
      </c>
      <c r="AM39" s="39">
        <v>0.79166666666666663</v>
      </c>
      <c r="AN39" s="38"/>
      <c r="AO39" s="27" t="s">
        <v>21</v>
      </c>
      <c r="AP39" s="39"/>
      <c r="AQ39" s="38">
        <v>0.625</v>
      </c>
      <c r="AR39" s="27" t="s">
        <v>21</v>
      </c>
      <c r="AS39" s="39">
        <v>0.75</v>
      </c>
      <c r="AT39" s="38">
        <v>0.625</v>
      </c>
      <c r="AU39" s="27" t="s">
        <v>21</v>
      </c>
      <c r="AV39" s="39">
        <v>0.75</v>
      </c>
      <c r="AW39" s="38">
        <v>0.625</v>
      </c>
      <c r="AX39" s="27" t="s">
        <v>21</v>
      </c>
      <c r="AY39" s="39">
        <v>0.75</v>
      </c>
    </row>
    <row r="40" spans="1:51" ht="33.950000000000003" customHeight="1">
      <c r="A40" s="13">
        <v>5</v>
      </c>
      <c r="B40" s="2" t="s">
        <v>7</v>
      </c>
      <c r="C40" s="59" t="s">
        <v>29</v>
      </c>
      <c r="D40" s="38">
        <v>0.625</v>
      </c>
      <c r="E40" s="27" t="s">
        <v>21</v>
      </c>
      <c r="F40" s="39">
        <v>0.70833333333333337</v>
      </c>
      <c r="G40" s="38">
        <v>0.625</v>
      </c>
      <c r="H40" s="27" t="s">
        <v>21</v>
      </c>
      <c r="I40" s="39">
        <v>0.70833333333333337</v>
      </c>
      <c r="J40" s="38">
        <v>0.625</v>
      </c>
      <c r="K40" s="27" t="s">
        <v>21</v>
      </c>
      <c r="L40" s="39">
        <v>0.70833333333333337</v>
      </c>
      <c r="M40" s="38">
        <v>0.625</v>
      </c>
      <c r="N40" s="27" t="s">
        <v>21</v>
      </c>
      <c r="O40" s="39">
        <v>0.70833333333333337</v>
      </c>
      <c r="P40" s="38">
        <v>0.625</v>
      </c>
      <c r="Q40" s="27" t="s">
        <v>21</v>
      </c>
      <c r="R40" s="39">
        <v>0.75</v>
      </c>
      <c r="S40" s="38"/>
      <c r="T40" s="27" t="s">
        <v>21</v>
      </c>
      <c r="U40" s="39"/>
      <c r="V40" s="38">
        <v>0.625</v>
      </c>
      <c r="W40" s="27" t="s">
        <v>21</v>
      </c>
      <c r="X40" s="39">
        <v>0.70833333333333337</v>
      </c>
      <c r="Y40" s="38">
        <v>0.625</v>
      </c>
      <c r="Z40" s="27" t="s">
        <v>21</v>
      </c>
      <c r="AA40" s="39">
        <v>0.70833333333333337</v>
      </c>
      <c r="AB40" s="38">
        <v>0.625</v>
      </c>
      <c r="AC40" s="27" t="s">
        <v>21</v>
      </c>
      <c r="AD40" s="39">
        <v>0.70833333333333337</v>
      </c>
      <c r="AE40" s="38">
        <v>0.625</v>
      </c>
      <c r="AF40" s="27" t="s">
        <v>21</v>
      </c>
      <c r="AG40" s="39">
        <v>0.70833333333333337</v>
      </c>
      <c r="AH40" s="38">
        <v>0.625</v>
      </c>
      <c r="AI40" s="27" t="s">
        <v>21</v>
      </c>
      <c r="AJ40" s="39">
        <v>0.70833333333333337</v>
      </c>
      <c r="AK40" s="38">
        <v>0.625</v>
      </c>
      <c r="AL40" s="27" t="s">
        <v>21</v>
      </c>
      <c r="AM40" s="39">
        <v>0.75</v>
      </c>
      <c r="AN40" s="38"/>
      <c r="AO40" s="27" t="s">
        <v>21</v>
      </c>
      <c r="AP40" s="39"/>
      <c r="AQ40" s="38">
        <v>0.625</v>
      </c>
      <c r="AR40" s="27" t="s">
        <v>21</v>
      </c>
      <c r="AS40" s="39">
        <v>0.70833333333333337</v>
      </c>
      <c r="AT40" s="38">
        <v>0.625</v>
      </c>
      <c r="AU40" s="27" t="s">
        <v>21</v>
      </c>
      <c r="AV40" s="39">
        <v>0.70833333333333337</v>
      </c>
      <c r="AW40" s="38">
        <v>0.625</v>
      </c>
      <c r="AX40" s="27" t="s">
        <v>21</v>
      </c>
      <c r="AY40" s="39">
        <v>0.70833333333333337</v>
      </c>
    </row>
    <row r="41" spans="1:51" ht="33.950000000000003" customHeight="1">
      <c r="A41" s="13">
        <v>6</v>
      </c>
      <c r="B41" s="13"/>
      <c r="C41" s="13"/>
      <c r="D41" s="26"/>
      <c r="E41" s="27" t="s">
        <v>21</v>
      </c>
      <c r="F41" s="28"/>
      <c r="G41" s="26"/>
      <c r="H41" s="27" t="s">
        <v>21</v>
      </c>
      <c r="I41" s="28"/>
      <c r="J41" s="26"/>
      <c r="K41" s="27" t="s">
        <v>21</v>
      </c>
      <c r="L41" s="28"/>
      <c r="M41" s="26"/>
      <c r="N41" s="27" t="s">
        <v>21</v>
      </c>
      <c r="O41" s="28"/>
      <c r="P41" s="26"/>
      <c r="Q41" s="27" t="s">
        <v>21</v>
      </c>
      <c r="R41" s="28"/>
      <c r="S41" s="26"/>
      <c r="T41" s="27" t="s">
        <v>21</v>
      </c>
      <c r="U41" s="28"/>
      <c r="V41" s="26"/>
      <c r="W41" s="27" t="s">
        <v>21</v>
      </c>
      <c r="X41" s="28"/>
      <c r="Y41" s="26"/>
      <c r="Z41" s="27" t="s">
        <v>21</v>
      </c>
      <c r="AA41" s="28"/>
      <c r="AB41" s="26"/>
      <c r="AC41" s="27" t="s">
        <v>21</v>
      </c>
      <c r="AD41" s="28"/>
      <c r="AE41" s="26"/>
      <c r="AF41" s="27" t="s">
        <v>21</v>
      </c>
      <c r="AG41" s="28"/>
      <c r="AH41" s="26"/>
      <c r="AI41" s="27" t="s">
        <v>21</v>
      </c>
      <c r="AJ41" s="28"/>
      <c r="AK41" s="26"/>
      <c r="AL41" s="27" t="s">
        <v>21</v>
      </c>
      <c r="AM41" s="28"/>
      <c r="AN41" s="26"/>
      <c r="AO41" s="27" t="s">
        <v>21</v>
      </c>
      <c r="AP41" s="28"/>
      <c r="AQ41" s="26"/>
      <c r="AR41" s="27" t="s">
        <v>21</v>
      </c>
      <c r="AS41" s="28"/>
      <c r="AT41" s="26"/>
      <c r="AU41" s="27" t="s">
        <v>21</v>
      </c>
      <c r="AV41" s="28"/>
      <c r="AW41" s="26"/>
      <c r="AX41" s="27" t="s">
        <v>21</v>
      </c>
      <c r="AY41" s="28"/>
    </row>
    <row r="42" spans="1:51" ht="33.950000000000003" customHeight="1">
      <c r="A42" s="13">
        <v>7</v>
      </c>
      <c r="B42" s="13"/>
      <c r="C42" s="13"/>
      <c r="D42" s="26"/>
      <c r="E42" s="27" t="s">
        <v>21</v>
      </c>
      <c r="F42" s="28"/>
      <c r="G42" s="26"/>
      <c r="H42" s="27" t="s">
        <v>21</v>
      </c>
      <c r="I42" s="28"/>
      <c r="J42" s="26"/>
      <c r="K42" s="27" t="s">
        <v>21</v>
      </c>
      <c r="L42" s="28"/>
      <c r="M42" s="26"/>
      <c r="N42" s="27" t="s">
        <v>21</v>
      </c>
      <c r="O42" s="28"/>
      <c r="P42" s="26"/>
      <c r="Q42" s="27" t="s">
        <v>21</v>
      </c>
      <c r="R42" s="28"/>
      <c r="S42" s="26"/>
      <c r="T42" s="27" t="s">
        <v>21</v>
      </c>
      <c r="U42" s="28"/>
      <c r="V42" s="26"/>
      <c r="W42" s="27" t="s">
        <v>21</v>
      </c>
      <c r="X42" s="28"/>
      <c r="Y42" s="26"/>
      <c r="Z42" s="27" t="s">
        <v>21</v>
      </c>
      <c r="AA42" s="28"/>
      <c r="AB42" s="26"/>
      <c r="AC42" s="27" t="s">
        <v>21</v>
      </c>
      <c r="AD42" s="28"/>
      <c r="AE42" s="26"/>
      <c r="AF42" s="27" t="s">
        <v>21</v>
      </c>
      <c r="AG42" s="28"/>
      <c r="AH42" s="26"/>
      <c r="AI42" s="27" t="s">
        <v>21</v>
      </c>
      <c r="AJ42" s="28"/>
      <c r="AK42" s="26"/>
      <c r="AL42" s="27" t="s">
        <v>21</v>
      </c>
      <c r="AM42" s="28"/>
      <c r="AN42" s="26"/>
      <c r="AO42" s="27" t="s">
        <v>21</v>
      </c>
      <c r="AP42" s="28"/>
      <c r="AQ42" s="26"/>
      <c r="AR42" s="27" t="s">
        <v>21</v>
      </c>
      <c r="AS42" s="28"/>
      <c r="AT42" s="26"/>
      <c r="AU42" s="27" t="s">
        <v>21</v>
      </c>
      <c r="AV42" s="28"/>
      <c r="AW42" s="26"/>
      <c r="AX42" s="27" t="s">
        <v>21</v>
      </c>
      <c r="AY42" s="28"/>
    </row>
    <row r="43" spans="1:51" ht="33.950000000000003" customHeight="1">
      <c r="A43" s="13">
        <v>8</v>
      </c>
      <c r="B43" s="13"/>
      <c r="C43" s="13"/>
      <c r="D43" s="26"/>
      <c r="E43" s="27" t="s">
        <v>21</v>
      </c>
      <c r="F43" s="28"/>
      <c r="G43" s="26"/>
      <c r="H43" s="27" t="s">
        <v>21</v>
      </c>
      <c r="I43" s="28"/>
      <c r="J43" s="26"/>
      <c r="K43" s="27" t="s">
        <v>21</v>
      </c>
      <c r="L43" s="28"/>
      <c r="M43" s="26"/>
      <c r="N43" s="27" t="s">
        <v>21</v>
      </c>
      <c r="O43" s="28"/>
      <c r="P43" s="26"/>
      <c r="Q43" s="27" t="s">
        <v>21</v>
      </c>
      <c r="R43" s="28"/>
      <c r="S43" s="26"/>
      <c r="T43" s="27" t="s">
        <v>21</v>
      </c>
      <c r="U43" s="28"/>
      <c r="V43" s="26"/>
      <c r="W43" s="27" t="s">
        <v>21</v>
      </c>
      <c r="X43" s="28"/>
      <c r="Y43" s="26"/>
      <c r="Z43" s="27" t="s">
        <v>21</v>
      </c>
      <c r="AA43" s="28"/>
      <c r="AB43" s="26"/>
      <c r="AC43" s="27" t="s">
        <v>21</v>
      </c>
      <c r="AD43" s="28"/>
      <c r="AE43" s="26"/>
      <c r="AF43" s="27" t="s">
        <v>21</v>
      </c>
      <c r="AG43" s="28"/>
      <c r="AH43" s="26"/>
      <c r="AI43" s="27" t="s">
        <v>21</v>
      </c>
      <c r="AJ43" s="28"/>
      <c r="AK43" s="26"/>
      <c r="AL43" s="27" t="s">
        <v>21</v>
      </c>
      <c r="AM43" s="28"/>
      <c r="AN43" s="26"/>
      <c r="AO43" s="27" t="s">
        <v>21</v>
      </c>
      <c r="AP43" s="28"/>
      <c r="AQ43" s="26"/>
      <c r="AR43" s="27" t="s">
        <v>21</v>
      </c>
      <c r="AS43" s="28"/>
      <c r="AT43" s="26"/>
      <c r="AU43" s="27" t="s">
        <v>21</v>
      </c>
      <c r="AV43" s="28"/>
      <c r="AW43" s="26"/>
      <c r="AX43" s="27" t="s">
        <v>21</v>
      </c>
      <c r="AY43" s="28"/>
    </row>
    <row r="44" spans="1:51" ht="33.950000000000003" customHeight="1">
      <c r="A44" s="13">
        <v>9</v>
      </c>
      <c r="B44" s="13"/>
      <c r="C44" s="13"/>
      <c r="D44" s="26"/>
      <c r="E44" s="27" t="s">
        <v>21</v>
      </c>
      <c r="F44" s="28"/>
      <c r="G44" s="26"/>
      <c r="H44" s="27" t="s">
        <v>21</v>
      </c>
      <c r="I44" s="28"/>
      <c r="J44" s="26"/>
      <c r="K44" s="27" t="s">
        <v>21</v>
      </c>
      <c r="L44" s="28"/>
      <c r="M44" s="26"/>
      <c r="N44" s="27" t="s">
        <v>21</v>
      </c>
      <c r="O44" s="28"/>
      <c r="P44" s="26"/>
      <c r="Q44" s="27" t="s">
        <v>21</v>
      </c>
      <c r="R44" s="28"/>
      <c r="S44" s="26"/>
      <c r="T44" s="27" t="s">
        <v>21</v>
      </c>
      <c r="U44" s="28"/>
      <c r="V44" s="26"/>
      <c r="W44" s="27" t="s">
        <v>21</v>
      </c>
      <c r="X44" s="28"/>
      <c r="Y44" s="26"/>
      <c r="Z44" s="27" t="s">
        <v>21</v>
      </c>
      <c r="AA44" s="28"/>
      <c r="AB44" s="26"/>
      <c r="AC44" s="27" t="s">
        <v>21</v>
      </c>
      <c r="AD44" s="28"/>
      <c r="AE44" s="26"/>
      <c r="AF44" s="27" t="s">
        <v>21</v>
      </c>
      <c r="AG44" s="28"/>
      <c r="AH44" s="26"/>
      <c r="AI44" s="27" t="s">
        <v>21</v>
      </c>
      <c r="AJ44" s="28"/>
      <c r="AK44" s="26"/>
      <c r="AL44" s="27" t="s">
        <v>21</v>
      </c>
      <c r="AM44" s="28"/>
      <c r="AN44" s="26"/>
      <c r="AO44" s="27" t="s">
        <v>21</v>
      </c>
      <c r="AP44" s="28"/>
      <c r="AQ44" s="26"/>
      <c r="AR44" s="27" t="s">
        <v>21</v>
      </c>
      <c r="AS44" s="28"/>
      <c r="AT44" s="26"/>
      <c r="AU44" s="27" t="s">
        <v>21</v>
      </c>
      <c r="AV44" s="28"/>
      <c r="AW44" s="26"/>
      <c r="AX44" s="27" t="s">
        <v>21</v>
      </c>
      <c r="AY44" s="28"/>
    </row>
    <row r="45" spans="1:51" ht="38.1" customHeight="1">
      <c r="A45" s="13">
        <v>10</v>
      </c>
      <c r="B45" s="13"/>
      <c r="C45" s="14"/>
      <c r="D45" s="29"/>
      <c r="E45" s="30" t="s">
        <v>21</v>
      </c>
      <c r="F45" s="31"/>
      <c r="G45" s="29"/>
      <c r="H45" s="30" t="s">
        <v>21</v>
      </c>
      <c r="I45" s="31"/>
      <c r="J45" s="29"/>
      <c r="K45" s="30" t="s">
        <v>21</v>
      </c>
      <c r="L45" s="31"/>
      <c r="M45" s="29"/>
      <c r="N45" s="30" t="s">
        <v>21</v>
      </c>
      <c r="O45" s="31"/>
      <c r="P45" s="29"/>
      <c r="Q45" s="30" t="s">
        <v>21</v>
      </c>
      <c r="R45" s="31"/>
      <c r="S45" s="29"/>
      <c r="T45" s="30" t="s">
        <v>21</v>
      </c>
      <c r="U45" s="31"/>
      <c r="V45" s="29"/>
      <c r="W45" s="30" t="s">
        <v>21</v>
      </c>
      <c r="X45" s="31"/>
      <c r="Y45" s="29"/>
      <c r="Z45" s="30" t="s">
        <v>21</v>
      </c>
      <c r="AA45" s="31"/>
      <c r="AB45" s="29"/>
      <c r="AC45" s="30" t="s">
        <v>21</v>
      </c>
      <c r="AD45" s="31"/>
      <c r="AE45" s="29"/>
      <c r="AF45" s="30" t="s">
        <v>21</v>
      </c>
      <c r="AG45" s="31"/>
      <c r="AH45" s="29"/>
      <c r="AI45" s="30" t="s">
        <v>21</v>
      </c>
      <c r="AJ45" s="31"/>
      <c r="AK45" s="29"/>
      <c r="AL45" s="30" t="s">
        <v>21</v>
      </c>
      <c r="AM45" s="31"/>
      <c r="AN45" s="29"/>
      <c r="AO45" s="30" t="s">
        <v>21</v>
      </c>
      <c r="AP45" s="31"/>
      <c r="AQ45" s="29"/>
      <c r="AR45" s="30" t="s">
        <v>21</v>
      </c>
      <c r="AS45" s="31"/>
      <c r="AT45" s="29"/>
      <c r="AU45" s="30" t="s">
        <v>21</v>
      </c>
      <c r="AV45" s="31"/>
      <c r="AW45" s="29"/>
      <c r="AX45" s="30" t="s">
        <v>21</v>
      </c>
      <c r="AY45" s="31"/>
    </row>
    <row r="46" spans="1:51" s="3" customFormat="1" ht="33.950000000000003" customHeight="1">
      <c r="A46" s="126" t="s">
        <v>9</v>
      </c>
      <c r="B46" s="127"/>
      <c r="C46" s="56" t="s">
        <v>26</v>
      </c>
      <c r="D46" s="32">
        <f>+IF(D33="土",COUNTIF(D36:D45,"&lt;="&amp;$G$5),COUNTIF(D36:D45,"&lt;="&amp;$D$5))</f>
        <v>3</v>
      </c>
      <c r="E46" s="19" t="s">
        <v>23</v>
      </c>
      <c r="F46" s="33">
        <f>+IF(D33="土",COUNTIF(F36:F45,"&gt;="&amp;$I$5),COUNTIF(F36:F45,"&gt;="&amp;$F$5))</f>
        <v>2</v>
      </c>
      <c r="G46" s="32">
        <f>+IF(G33="土",COUNTIF(G36:G45,"&lt;="&amp;$G$5),COUNTIF(G36:G45,"&lt;="&amp;$D$5))</f>
        <v>3</v>
      </c>
      <c r="H46" s="19" t="s">
        <v>23</v>
      </c>
      <c r="I46" s="33">
        <f>+IF(G33="土",COUNTIF(I36:I45,"&gt;="&amp;$I$5),COUNTIF(I36:I45,"&gt;="&amp;$F$5))</f>
        <v>1</v>
      </c>
      <c r="J46" s="32">
        <f>+IF(J33="土",COUNTIF(J36:J45,"&lt;="&amp;$G$5),COUNTIF(J36:J45,"&lt;="&amp;$D$5))</f>
        <v>3</v>
      </c>
      <c r="K46" s="19" t="s">
        <v>23</v>
      </c>
      <c r="L46" s="33">
        <f>+IF(J33="土",COUNTIF(L36:L45,"&gt;="&amp;$I$5),COUNTIF(L36:L45,"&gt;="&amp;$F$5))</f>
        <v>2</v>
      </c>
      <c r="M46" s="32">
        <f>+IF(M33="土",COUNTIF(M36:M45,"&lt;="&amp;$G$5),COUNTIF(M36:M45,"&lt;="&amp;$D$5))</f>
        <v>3</v>
      </c>
      <c r="N46" s="19" t="s">
        <v>23</v>
      </c>
      <c r="O46" s="33">
        <f>+IF(M33="土",COUNTIF(O36:O45,"&gt;="&amp;$I$5),COUNTIF(O36:O45,"&gt;="&amp;$F$5))</f>
        <v>2</v>
      </c>
      <c r="P46" s="32">
        <f>+IF(P33="土",COUNTIF(P36:P45,"&lt;="&amp;$G$5),COUNTIF(P36:P45,"&lt;="&amp;$D$5))</f>
        <v>2</v>
      </c>
      <c r="Q46" s="19" t="s">
        <v>23</v>
      </c>
      <c r="R46" s="33">
        <f>+IF(P33="土",COUNTIF(R36:R45,"&gt;="&amp;$I$5),COUNTIF(R36:R45,"&gt;="&amp;$F$5))</f>
        <v>2</v>
      </c>
      <c r="S46" s="32">
        <f>+IF(S33="土",COUNTIF(S36:S45,"&lt;="&amp;$G$5),COUNTIF(S36:S45,"&lt;="&amp;$D$5))</f>
        <v>0</v>
      </c>
      <c r="T46" s="19" t="s">
        <v>23</v>
      </c>
      <c r="U46" s="33">
        <f>+IF(S33="土",COUNTIF(U36:U45,"&gt;="&amp;$I$5),COUNTIF(U36:U45,"&gt;="&amp;$F$5))</f>
        <v>0</v>
      </c>
      <c r="V46" s="32">
        <f>+IF(V33="土",COUNTIF(V36:V45,"&lt;="&amp;$G$5),COUNTIF(V36:V45,"&lt;="&amp;$D$5))</f>
        <v>3</v>
      </c>
      <c r="W46" s="19" t="s">
        <v>23</v>
      </c>
      <c r="X46" s="33">
        <f>+IF(V33="土",COUNTIF(X36:X45,"&gt;="&amp;$I$5),COUNTIF(X36:X45,"&gt;="&amp;$F$5))</f>
        <v>2</v>
      </c>
      <c r="Y46" s="32">
        <f>+IF(Y33="土",COUNTIF(Y36:Y45,"&lt;="&amp;$G$5),COUNTIF(Y36:Y45,"&lt;="&amp;$D$5))</f>
        <v>3</v>
      </c>
      <c r="Z46" s="19" t="s">
        <v>23</v>
      </c>
      <c r="AA46" s="33">
        <f>+IF(Y33="土",COUNTIF(AA36:AA45,"&gt;="&amp;$I$5),COUNTIF(AA36:AA45,"&gt;="&amp;$F$5))</f>
        <v>2</v>
      </c>
      <c r="AB46" s="32">
        <f>+IF(AB33="土",COUNTIF(AB36:AB45,"&lt;="&amp;$G$5),COUNTIF(AB36:AB45,"&lt;="&amp;$D$5))</f>
        <v>3</v>
      </c>
      <c r="AC46" s="19" t="s">
        <v>23</v>
      </c>
      <c r="AD46" s="33">
        <f>+IF(AB33="土",COUNTIF(AD36:AD45,"&gt;="&amp;$I$5),COUNTIF(AD36:AD45,"&gt;="&amp;$F$5))</f>
        <v>2</v>
      </c>
      <c r="AE46" s="32">
        <f>+IF(AE33="土",COUNTIF(AE36:AE45,"&lt;="&amp;$G$5),COUNTIF(AE36:AE45,"&lt;="&amp;$D$5))</f>
        <v>3</v>
      </c>
      <c r="AF46" s="19" t="s">
        <v>23</v>
      </c>
      <c r="AG46" s="33">
        <f>+IF(AE33="土",COUNTIF(AG36:AG45,"&gt;="&amp;$I$5),COUNTIF(AG36:AG45,"&gt;="&amp;$F$5))</f>
        <v>2</v>
      </c>
      <c r="AH46" s="32">
        <f>+IF(AH33="土",COUNTIF(AH36:AH45,"&lt;="&amp;$G$5),COUNTIF(AH36:AH45,"&lt;="&amp;$D$5))</f>
        <v>3</v>
      </c>
      <c r="AI46" s="19" t="s">
        <v>23</v>
      </c>
      <c r="AJ46" s="33">
        <f>+IF(AH33="土",COUNTIF(AJ36:AJ45,"&gt;="&amp;$I$5),COUNTIF(AJ36:AJ45,"&gt;="&amp;$F$5))</f>
        <v>2</v>
      </c>
      <c r="AK46" s="32">
        <f>+IF(AK33="土",COUNTIF(AK36:AK45,"&lt;="&amp;$G$5),COUNTIF(AK36:AK45,"&lt;="&amp;$D$5))</f>
        <v>2</v>
      </c>
      <c r="AL46" s="19" t="s">
        <v>23</v>
      </c>
      <c r="AM46" s="33">
        <f>+IF(AK33="土",COUNTIF(AM36:AM45,"&gt;="&amp;$I$5),COUNTIF(AM36:AM45,"&gt;="&amp;$F$5))</f>
        <v>2</v>
      </c>
      <c r="AN46" s="32">
        <f>+IF(AN33="土",COUNTIF(AN36:AN45,"&lt;="&amp;$G$5),COUNTIF(AN36:AN45,"&lt;="&amp;$D$5))</f>
        <v>0</v>
      </c>
      <c r="AO46" s="19" t="s">
        <v>23</v>
      </c>
      <c r="AP46" s="33">
        <f>+IF(AN33="土",COUNTIF(AP36:AP45,"&gt;="&amp;$I$5),COUNTIF(AP36:AP45,"&gt;="&amp;$F$5))</f>
        <v>0</v>
      </c>
      <c r="AQ46" s="32">
        <f>+IF(AQ33="土",COUNTIF(AQ36:AQ45,"&lt;="&amp;$G$5),COUNTIF(AQ36:AQ45,"&lt;="&amp;$D$5))</f>
        <v>3</v>
      </c>
      <c r="AR46" s="19" t="s">
        <v>23</v>
      </c>
      <c r="AS46" s="33">
        <f>+IF(AQ33="土",COUNTIF(AS36:AS45,"&gt;="&amp;$I$5),COUNTIF(AS36:AS45,"&gt;="&amp;$F$5))</f>
        <v>2</v>
      </c>
      <c r="AT46" s="32">
        <f>+IF(AT33="土",COUNTIF(AT36:AT45,"&lt;="&amp;$G$5),COUNTIF(AT36:AT45,"&lt;="&amp;$D$5))</f>
        <v>3</v>
      </c>
      <c r="AU46" s="19" t="s">
        <v>23</v>
      </c>
      <c r="AV46" s="33">
        <f>+IF(AT33="土",COUNTIF(AV36:AV45,"&gt;="&amp;$I$5),COUNTIF(AV36:AV45,"&gt;="&amp;$F$5))</f>
        <v>2</v>
      </c>
      <c r="AW46" s="32">
        <f>+IF(AW33="土",COUNTIF(AW36:AW45,"&lt;="&amp;$G$5),COUNTIF(AW36:AW45,"&lt;="&amp;$D$5))</f>
        <v>3</v>
      </c>
      <c r="AX46" s="19" t="s">
        <v>23</v>
      </c>
      <c r="AY46" s="33">
        <f>+IF(AW33="土",COUNTIF(AY36:AY45,"&gt;="&amp;$I$5),COUNTIF(AY36:AY45,"&gt;="&amp;$F$5))</f>
        <v>2</v>
      </c>
    </row>
    <row r="47" spans="1:51" s="3" customFormat="1" ht="33.950000000000003" customHeight="1">
      <c r="A47" s="128"/>
      <c r="B47" s="129"/>
      <c r="C47" s="57" t="s">
        <v>27</v>
      </c>
      <c r="D47" s="32">
        <f>+IF(D33="土",COUNTIFS(D36:D45,"&lt;="&amp;$G$5,$C$36:$C$45,"支援員等"),COUNTIFS(D36:D45,"&lt;="&amp;$D$5,$C$13:$C$22,"支援員等"))</f>
        <v>2</v>
      </c>
      <c r="E47" s="19" t="s">
        <v>23</v>
      </c>
      <c r="F47" s="33">
        <f>+IF(D33="土",COUNTIFS(F36:F45,"&gt;="&amp;$I$5,$C$36:$C$45,"支援員等"),COUNTIFS(F36:F45,"&gt;="&amp;$F$5,$C$13:$C$22,"支援員等"))</f>
        <v>2</v>
      </c>
      <c r="G47" s="32">
        <f>+IF(G33="土",COUNTIFS(G36:G45,"&lt;="&amp;$G$5,$C$36:$C$45,"支援員等"),COUNTIFS(G36:G45,"&lt;="&amp;$D$5,$C$13:$C$22,"支援員等"))</f>
        <v>2</v>
      </c>
      <c r="H47" s="19" t="s">
        <v>23</v>
      </c>
      <c r="I47" s="33">
        <f>+IF(G33="土",COUNTIFS(I36:I45,"&gt;="&amp;$I$5,$C$36:$C$45,"支援員等"),COUNTIFS(I36:I45,"&gt;="&amp;$F$5,$C$13:$C$22,"支援員等"))</f>
        <v>1</v>
      </c>
      <c r="J47" s="32">
        <f>+IF(J33="土",COUNTIFS(J36:J45,"&lt;="&amp;$G$5,$C$36:$C$45,"支援員等"),COUNTIFS(J36:J45,"&lt;="&amp;$D$5,$C$13:$C$22,"支援員等"))</f>
        <v>2</v>
      </c>
      <c r="K47" s="19" t="s">
        <v>23</v>
      </c>
      <c r="L47" s="33">
        <f>+IF(J33="土",COUNTIFS(L36:L45,"&gt;="&amp;$I$5,$C$36:$C$45,"支援員等"),COUNTIFS(L36:L45,"&gt;="&amp;$F$5,$C$13:$C$22,"支援員等"))</f>
        <v>2</v>
      </c>
      <c r="M47" s="32">
        <f>+IF(M33="土",COUNTIFS(M36:M45,"&lt;="&amp;$G$5,$C$36:$C$45,"支援員等"),COUNTIFS(M36:M45,"&lt;="&amp;$D$5,$C$13:$C$22,"支援員等"))</f>
        <v>2</v>
      </c>
      <c r="N47" s="19" t="s">
        <v>23</v>
      </c>
      <c r="O47" s="33">
        <f>+IF(M33="土",COUNTIFS(O36:O45,"&gt;="&amp;$I$5,$C$36:$C$45,"支援員等"),COUNTIFS(O36:O45,"&gt;="&amp;$F$5,$C$13:$C$22,"支援員等"))</f>
        <v>2</v>
      </c>
      <c r="P47" s="32">
        <f>+IF(P33="土",COUNTIFS(P36:P45,"&lt;="&amp;$G$5,$C$36:$C$45,"支援員等"),COUNTIFS(P36:P45,"&lt;="&amp;$D$5,$C$13:$C$22,"支援員等"))</f>
        <v>2</v>
      </c>
      <c r="Q47" s="19" t="s">
        <v>23</v>
      </c>
      <c r="R47" s="33">
        <f>+IF(P33="土",COUNTIFS(R36:R45,"&gt;="&amp;$I$5,$C$36:$C$45,"支援員等"),COUNTIFS(R36:R45,"&gt;="&amp;$F$5,$C$13:$C$22,"支援員等"))</f>
        <v>1</v>
      </c>
      <c r="S47" s="32">
        <f>+IF(S33="土",COUNTIFS(S36:S45,"&lt;="&amp;$G$5,$C$36:$C$45,"支援員等"),COUNTIFS(S36:S45,"&lt;="&amp;$D$5,$C$13:$C$22,"支援員等"))</f>
        <v>0</v>
      </c>
      <c r="T47" s="19" t="s">
        <v>23</v>
      </c>
      <c r="U47" s="33">
        <f>+IF(S33="土",COUNTIFS(U36:U45,"&gt;="&amp;$I$5,$C$36:$C$45,"支援員等"),COUNTIFS(U36:U45,"&gt;="&amp;$F$5,$C$13:$C$22,"支援員等"))</f>
        <v>0</v>
      </c>
      <c r="V47" s="32">
        <f>+IF(V33="土",COUNTIFS(V36:V45,"&lt;="&amp;$G$5,$C$36:$C$45,"支援員等"),COUNTIFS(V36:V45,"&lt;="&amp;$D$5,$C$13:$C$22,"支援員等"))</f>
        <v>2</v>
      </c>
      <c r="W47" s="19" t="s">
        <v>23</v>
      </c>
      <c r="X47" s="33">
        <f>+IF(V33="土",COUNTIFS(X36:X45,"&gt;="&amp;$I$5,$C$36:$C$45,"支援員等"),COUNTIFS(X36:X45,"&gt;="&amp;$F$5,$C$13:$C$22,"支援員等"))</f>
        <v>2</v>
      </c>
      <c r="Y47" s="32">
        <f>+IF(Y33="土",COUNTIFS(Y36:Y45,"&lt;="&amp;$G$5,$C$36:$C$45,"支援員等"),COUNTIFS(Y36:Y45,"&lt;="&amp;$D$5,$C$13:$C$22,"支援員等"))</f>
        <v>2</v>
      </c>
      <c r="Z47" s="19" t="s">
        <v>23</v>
      </c>
      <c r="AA47" s="33">
        <f>+IF(Y33="土",COUNTIFS(AA36:AA45,"&gt;="&amp;$I$5,$C$36:$C$45,"支援員等"),COUNTIFS(AA36:AA45,"&gt;="&amp;$F$5,$C$13:$C$22,"支援員等"))</f>
        <v>2</v>
      </c>
      <c r="AB47" s="32">
        <f>+IF(AB33="土",COUNTIFS(AB36:AB45,"&lt;="&amp;$G$5,$C$36:$C$45,"支援員等"),COUNTIFS(AB36:AB45,"&lt;="&amp;$D$5,$C$13:$C$22,"支援員等"))</f>
        <v>2</v>
      </c>
      <c r="AC47" s="19" t="s">
        <v>23</v>
      </c>
      <c r="AD47" s="33">
        <f>+IF(AB33="土",COUNTIFS(AD36:AD45,"&gt;="&amp;$I$5,$C$36:$C$45,"支援員等"),COUNTIFS(AD36:AD45,"&gt;="&amp;$F$5,$C$13:$C$22,"支援員等"))</f>
        <v>2</v>
      </c>
      <c r="AE47" s="32">
        <f>+IF(AE33="土",COUNTIFS(AE36:AE45,"&lt;="&amp;$G$5,$C$36:$C$45,"支援員等"),COUNTIFS(AE36:AE45,"&lt;="&amp;$D$5,$C$13:$C$22,"支援員等"))</f>
        <v>2</v>
      </c>
      <c r="AF47" s="19" t="s">
        <v>23</v>
      </c>
      <c r="AG47" s="33">
        <f>+IF(AE33="土",COUNTIFS(AG36:AG45,"&gt;="&amp;$I$5,$C$36:$C$45,"支援員等"),COUNTIFS(AG36:AG45,"&gt;="&amp;$F$5,$C$13:$C$22,"支援員等"))</f>
        <v>2</v>
      </c>
      <c r="AH47" s="32">
        <f>+IF(AH33="土",COUNTIFS(AH36:AH45,"&lt;="&amp;$G$5,$C$36:$C$45,"支援員等"),COUNTIFS(AH36:AH45,"&lt;="&amp;$D$5,$C$13:$C$22,"支援員等"))</f>
        <v>2</v>
      </c>
      <c r="AI47" s="19" t="s">
        <v>23</v>
      </c>
      <c r="AJ47" s="33">
        <f>+IF(AH33="土",COUNTIFS(AJ36:AJ45,"&gt;="&amp;$I$5,$C$36:$C$45,"支援員等"),COUNTIFS(AJ36:AJ45,"&gt;="&amp;$F$5,$C$13:$C$22,"支援員等"))</f>
        <v>2</v>
      </c>
      <c r="AK47" s="32">
        <f>+IF(AK33="土",COUNTIFS(AK36:AK45,"&lt;="&amp;$G$5,$C$36:$C$45,"支援員等"),COUNTIFS(AK36:AK45,"&lt;="&amp;$D$5,$C$13:$C$22,"支援員等"))</f>
        <v>2</v>
      </c>
      <c r="AL47" s="19" t="s">
        <v>23</v>
      </c>
      <c r="AM47" s="33">
        <f>+IF(AK33="土",COUNTIFS(AM36:AM45,"&gt;="&amp;$I$5,$C$36:$C$45,"支援員等"),COUNTIFS(AM36:AM45,"&gt;="&amp;$F$5,$C$13:$C$22,"支援員等"))</f>
        <v>1</v>
      </c>
      <c r="AN47" s="32">
        <f>+IF(AN33="土",COUNTIFS(AN36:AN45,"&lt;="&amp;$G$5,$C$36:$C$45,"支援員等"),COUNTIFS(AN36:AN45,"&lt;="&amp;$D$5,$C$13:$C$22,"支援員等"))</f>
        <v>0</v>
      </c>
      <c r="AO47" s="19" t="s">
        <v>23</v>
      </c>
      <c r="AP47" s="33">
        <f>+IF(AN33="土",COUNTIFS(AP36:AP45,"&gt;="&amp;$I$5,$C$36:$C$45,"支援員等"),COUNTIFS(AP36:AP45,"&gt;="&amp;$F$5,$C$13:$C$22,"支援員等"))</f>
        <v>0</v>
      </c>
      <c r="AQ47" s="32">
        <f>+IF(AQ33="土",COUNTIFS(AQ36:AQ45,"&lt;="&amp;$G$5,$C$36:$C$45,"支援員等"),COUNTIFS(AQ36:AQ45,"&lt;="&amp;$D$5,$C$13:$C$22,"支援員等"))</f>
        <v>2</v>
      </c>
      <c r="AR47" s="19" t="s">
        <v>23</v>
      </c>
      <c r="AS47" s="33">
        <f>+IF(AQ33="土",COUNTIFS(AS36:AS45,"&gt;="&amp;$I$5,$C$36:$C$45,"支援員等"),COUNTIFS(AS36:AS45,"&gt;="&amp;$F$5,$C$13:$C$22,"支援員等"))</f>
        <v>2</v>
      </c>
      <c r="AT47" s="32">
        <f>+IF(AT33="土",COUNTIFS(AT36:AT45,"&lt;="&amp;$G$5,$C$36:$C$45,"支援員等"),COUNTIFS(AT36:AT45,"&lt;="&amp;$D$5,$C$13:$C$22,"支援員等"))</f>
        <v>2</v>
      </c>
      <c r="AU47" s="19" t="s">
        <v>23</v>
      </c>
      <c r="AV47" s="33">
        <f>+IF(AT33="土",COUNTIFS(AV36:AV45,"&gt;="&amp;$I$5,$C$36:$C$45,"支援員等"),COUNTIFS(AV36:AV45,"&gt;="&amp;$F$5,$C$13:$C$22,"支援員等"))</f>
        <v>2</v>
      </c>
      <c r="AW47" s="32">
        <f>+IF(AW33="土",COUNTIFS(AW36:AW45,"&lt;="&amp;$G$5,$C$36:$C$45,"支援員等"),COUNTIFS(AW36:AW45,"&lt;="&amp;$D$5,$C$13:$C$22,"支援員等"))</f>
        <v>2</v>
      </c>
      <c r="AX47" s="19" t="s">
        <v>23</v>
      </c>
      <c r="AY47" s="33">
        <f>+IF(AW33="土",COUNTIFS(AY36:AY45,"&gt;="&amp;$I$5,$C$36:$C$45,"支援員等"),COUNTIFS(AY36:AY45,"&gt;="&amp;$F$5,$C$13:$C$22,"支援員等"))</f>
        <v>2</v>
      </c>
    </row>
    <row r="48" spans="1:51" s="3" customFormat="1" ht="33.950000000000003" customHeight="1">
      <c r="A48" s="130" t="s">
        <v>16</v>
      </c>
      <c r="B48" s="131"/>
      <c r="C48" s="56" t="s">
        <v>26</v>
      </c>
      <c r="D48" s="32">
        <f>+COUNTIF(D36:D45,"&lt;="&amp;D30)</f>
        <v>3</v>
      </c>
      <c r="E48" s="19" t="s">
        <v>23</v>
      </c>
      <c r="F48" s="33">
        <f>+COUNTIF(F36:F45,"&gt;="&amp;F30)</f>
        <v>4</v>
      </c>
      <c r="G48" s="32">
        <f>+COUNTIF(G36:G45,"&lt;="&amp;G30)</f>
        <v>3</v>
      </c>
      <c r="H48" s="19" t="s">
        <v>23</v>
      </c>
      <c r="I48" s="33">
        <f>+COUNTIF(I36:I45,"&gt;="&amp;I30)</f>
        <v>4</v>
      </c>
      <c r="J48" s="32">
        <f>+COUNTIF(J36:J45,"&lt;="&amp;J30)</f>
        <v>3</v>
      </c>
      <c r="K48" s="19" t="s">
        <v>23</v>
      </c>
      <c r="L48" s="33">
        <f>+COUNTIF(L36:L45,"&gt;="&amp;L30)</f>
        <v>4</v>
      </c>
      <c r="M48" s="32">
        <f>+COUNTIF(M36:M45,"&lt;="&amp;M30)</f>
        <v>3</v>
      </c>
      <c r="N48" s="19" t="s">
        <v>23</v>
      </c>
      <c r="O48" s="33">
        <f>+COUNTIF(O36:O45,"&gt;="&amp;O30)</f>
        <v>4</v>
      </c>
      <c r="P48" s="32">
        <f>+COUNTIF(P36:P45,"&lt;="&amp;P30)</f>
        <v>3</v>
      </c>
      <c r="Q48" s="19" t="s">
        <v>23</v>
      </c>
      <c r="R48" s="33">
        <f>+COUNTIF(R36:R45,"&gt;="&amp;R30)</f>
        <v>3</v>
      </c>
      <c r="S48" s="32">
        <f>+COUNTIF(S36:S45,"&lt;="&amp;S30)</f>
        <v>0</v>
      </c>
      <c r="T48" s="19" t="s">
        <v>23</v>
      </c>
      <c r="U48" s="33">
        <f>+COUNTIF(U36:U45,"&gt;="&amp;U30)</f>
        <v>0</v>
      </c>
      <c r="V48" s="32">
        <f>+COUNTIF(V36:V45,"&lt;="&amp;V30)</f>
        <v>3</v>
      </c>
      <c r="W48" s="19" t="s">
        <v>23</v>
      </c>
      <c r="X48" s="33">
        <f>+COUNTIF(X36:X45,"&gt;="&amp;X30)</f>
        <v>4</v>
      </c>
      <c r="Y48" s="32">
        <f>+COUNTIF(Y36:Y45,"&lt;="&amp;Y30)</f>
        <v>3</v>
      </c>
      <c r="Z48" s="19" t="s">
        <v>23</v>
      </c>
      <c r="AA48" s="33">
        <f>+COUNTIF(AA36:AA45,"&gt;="&amp;AA30)</f>
        <v>4</v>
      </c>
      <c r="AB48" s="32">
        <f>+COUNTIF(AB36:AB45,"&lt;="&amp;AB30)</f>
        <v>3</v>
      </c>
      <c r="AC48" s="19" t="s">
        <v>23</v>
      </c>
      <c r="AD48" s="33">
        <f>+COUNTIF(AD36:AD45,"&gt;="&amp;AD30)</f>
        <v>4</v>
      </c>
      <c r="AE48" s="32">
        <f>+COUNTIF(AE36:AE45,"&lt;="&amp;AE30)</f>
        <v>3</v>
      </c>
      <c r="AF48" s="19" t="s">
        <v>23</v>
      </c>
      <c r="AG48" s="33">
        <f>+COUNTIF(AG36:AG45,"&gt;="&amp;AG30)</f>
        <v>4</v>
      </c>
      <c r="AH48" s="32">
        <f>+COUNTIF(AH36:AH45,"&lt;="&amp;AH30)</f>
        <v>3</v>
      </c>
      <c r="AI48" s="19" t="s">
        <v>23</v>
      </c>
      <c r="AJ48" s="33">
        <f>+COUNTIF(AJ36:AJ45,"&gt;="&amp;AJ30)</f>
        <v>4</v>
      </c>
      <c r="AK48" s="32">
        <f>+COUNTIF(AK36:AK45,"&lt;="&amp;AK30)</f>
        <v>3</v>
      </c>
      <c r="AL48" s="19" t="s">
        <v>23</v>
      </c>
      <c r="AM48" s="33">
        <f>+COUNTIF(AM36:AM45,"&gt;="&amp;AM30)</f>
        <v>3</v>
      </c>
      <c r="AN48" s="32">
        <f>+COUNTIF(AN36:AN45,"&lt;="&amp;AN30)</f>
        <v>0</v>
      </c>
      <c r="AO48" s="19" t="s">
        <v>23</v>
      </c>
      <c r="AP48" s="33">
        <f>+COUNTIF(AP36:AP45,"&gt;="&amp;AP30)</f>
        <v>0</v>
      </c>
      <c r="AQ48" s="32">
        <f>+COUNTIF(AQ36:AQ45,"&lt;="&amp;AQ30)</f>
        <v>3</v>
      </c>
      <c r="AR48" s="19" t="s">
        <v>23</v>
      </c>
      <c r="AS48" s="33">
        <f>+COUNTIF(AS36:AS45,"&gt;="&amp;AS30)</f>
        <v>4</v>
      </c>
      <c r="AT48" s="32">
        <f>+COUNTIF(AT36:AT45,"&lt;="&amp;AT30)</f>
        <v>3</v>
      </c>
      <c r="AU48" s="19" t="s">
        <v>23</v>
      </c>
      <c r="AV48" s="33">
        <f>+COUNTIF(AV36:AV45,"&gt;="&amp;AV30)</f>
        <v>4</v>
      </c>
      <c r="AW48" s="32">
        <f>+COUNTIF(AW36:AW45,"&lt;="&amp;AW30)</f>
        <v>3</v>
      </c>
      <c r="AX48" s="19" t="s">
        <v>23</v>
      </c>
      <c r="AY48" s="33">
        <f>+COUNTIF(AY36:AY45,"&gt;="&amp;AY30)</f>
        <v>4</v>
      </c>
    </row>
    <row r="49" spans="1:51" s="3" customFormat="1" ht="33.950000000000003" customHeight="1">
      <c r="A49" s="130" t="s">
        <v>19</v>
      </c>
      <c r="B49" s="131"/>
      <c r="C49" s="56" t="s">
        <v>26</v>
      </c>
      <c r="D49" s="32">
        <f>+COUNTIF(D36:D45,"&lt;="&amp;D31)</f>
        <v>5</v>
      </c>
      <c r="E49" s="19" t="s">
        <v>23</v>
      </c>
      <c r="F49" s="33">
        <f>+COUNTIF(F36:F45,"&gt;="&amp;F31)</f>
        <v>4</v>
      </c>
      <c r="G49" s="32">
        <f>+COUNTIFS(G36:G45,"&lt;="&amp;G31,$C$13:$C$22,"支援員等")</f>
        <v>4</v>
      </c>
      <c r="H49" s="19" t="s">
        <v>23</v>
      </c>
      <c r="I49" s="33">
        <f>+COUNTIF(I36:I45,"&gt;="&amp;I31)</f>
        <v>4</v>
      </c>
      <c r="J49" s="32">
        <f>+COUNTIFS(J36:J45,"&lt;="&amp;J31,$C$13:$C$22,"支援員等")</f>
        <v>4</v>
      </c>
      <c r="K49" s="19" t="s">
        <v>23</v>
      </c>
      <c r="L49" s="33">
        <f>+COUNTIF(L36:L45,"&gt;="&amp;L31)</f>
        <v>4</v>
      </c>
      <c r="M49" s="32">
        <f>+COUNTIFS(M36:M45,"&lt;="&amp;M31,$C$13:$C$22,"支援員等")</f>
        <v>4</v>
      </c>
      <c r="N49" s="19" t="s">
        <v>23</v>
      </c>
      <c r="O49" s="33">
        <f>+COUNTIF(O36:O45,"&gt;="&amp;O31)</f>
        <v>4</v>
      </c>
      <c r="P49" s="32">
        <f>+COUNTIFS(P36:P45,"&lt;="&amp;P31,$C$13:$C$22,"支援員等")</f>
        <v>4</v>
      </c>
      <c r="Q49" s="19" t="s">
        <v>23</v>
      </c>
      <c r="R49" s="33">
        <f>+COUNTIF(R36:R45,"&gt;="&amp;R31)</f>
        <v>4</v>
      </c>
      <c r="S49" s="32">
        <f>+COUNTIFS(S36:S45,"&lt;="&amp;S31,$C$13:$C$22,"支援員等")</f>
        <v>0</v>
      </c>
      <c r="T49" s="19" t="s">
        <v>23</v>
      </c>
      <c r="U49" s="33">
        <f>+COUNTIF(U36:U45,"&gt;="&amp;U31)</f>
        <v>0</v>
      </c>
      <c r="V49" s="32">
        <f>+COUNTIFS(V36:V45,"&lt;="&amp;V31,$C$13:$C$22,"支援員等")</f>
        <v>4</v>
      </c>
      <c r="W49" s="19" t="s">
        <v>23</v>
      </c>
      <c r="X49" s="33">
        <f>+COUNTIF(X36:X45,"&gt;="&amp;X31)</f>
        <v>4</v>
      </c>
      <c r="Y49" s="32">
        <f>+COUNTIFS(Y36:Y45,"&lt;="&amp;Y31,$C$13:$C$22,"支援員等")</f>
        <v>4</v>
      </c>
      <c r="Z49" s="19" t="s">
        <v>23</v>
      </c>
      <c r="AA49" s="33">
        <f>+COUNTIF(AA36:AA45,"&gt;="&amp;AA31)</f>
        <v>4</v>
      </c>
      <c r="AB49" s="32">
        <f>+COUNTIFS(AB36:AB45,"&lt;="&amp;AB31,$C$13:$C$22,"支援員等")</f>
        <v>4</v>
      </c>
      <c r="AC49" s="19" t="s">
        <v>23</v>
      </c>
      <c r="AD49" s="33">
        <f>+COUNTIF(AD36:AD45,"&gt;="&amp;AD31)</f>
        <v>4</v>
      </c>
      <c r="AE49" s="32">
        <f>+COUNTIFS(AE36:AE45,"&lt;="&amp;AE31,$C$13:$C$22,"支援員等")</f>
        <v>4</v>
      </c>
      <c r="AF49" s="19" t="s">
        <v>23</v>
      </c>
      <c r="AG49" s="33">
        <f>+COUNTIF(AG36:AG45,"&gt;="&amp;AG31)</f>
        <v>4</v>
      </c>
      <c r="AH49" s="32">
        <f>+COUNTIFS(AH36:AH45,"&lt;="&amp;AH31,$C$13:$C$22,"支援員等")</f>
        <v>4</v>
      </c>
      <c r="AI49" s="19" t="s">
        <v>23</v>
      </c>
      <c r="AJ49" s="33">
        <f>+COUNTIF(AJ36:AJ45,"&gt;="&amp;AJ31)</f>
        <v>4</v>
      </c>
      <c r="AK49" s="32">
        <f>+COUNTIFS(AK36:AK45,"&lt;="&amp;AK31,$C$13:$C$22,"支援員等")</f>
        <v>4</v>
      </c>
      <c r="AL49" s="19" t="s">
        <v>23</v>
      </c>
      <c r="AM49" s="33">
        <f>+COUNTIF(AM36:AM45,"&gt;="&amp;AM31)</f>
        <v>4</v>
      </c>
      <c r="AN49" s="32">
        <f>+COUNTIFS(AN36:AN45,"&lt;="&amp;AN31,$C$13:$C$22,"支援員等")</f>
        <v>0</v>
      </c>
      <c r="AO49" s="19" t="s">
        <v>23</v>
      </c>
      <c r="AP49" s="33">
        <f>+COUNTIF(AP36:AP45,"&gt;="&amp;AP31)</f>
        <v>0</v>
      </c>
      <c r="AQ49" s="32">
        <f>+COUNTIFS(AQ36:AQ45,"&lt;="&amp;AQ31,$C$13:$C$22,"支援員等")</f>
        <v>4</v>
      </c>
      <c r="AR49" s="19" t="s">
        <v>23</v>
      </c>
      <c r="AS49" s="33">
        <f>+COUNTIF(AS36:AS45,"&gt;="&amp;AS31)</f>
        <v>4</v>
      </c>
      <c r="AT49" s="32">
        <f>+COUNTIFS(AT36:AT45,"&lt;="&amp;AT31,$C$13:$C$22,"支援員等")</f>
        <v>4</v>
      </c>
      <c r="AU49" s="19" t="s">
        <v>23</v>
      </c>
      <c r="AV49" s="33">
        <f>+COUNTIF(AV36:AV45,"&gt;="&amp;AV31)</f>
        <v>4</v>
      </c>
      <c r="AW49" s="32">
        <f>+COUNTIFS(AW36:AW45,"&lt;="&amp;AW31,$C$13:$C$22,"支援員等")</f>
        <v>4</v>
      </c>
      <c r="AX49" s="19" t="s">
        <v>23</v>
      </c>
      <c r="AY49" s="33">
        <f>+COUNTIF(AY36:AY45,"&gt;="&amp;AY31)</f>
        <v>4</v>
      </c>
    </row>
    <row r="50" spans="1:51" s="3" customFormat="1" ht="33.950000000000003" customHeight="1">
      <c r="A50" s="130" t="s">
        <v>18</v>
      </c>
      <c r="B50" s="132"/>
      <c r="C50" s="56" t="s">
        <v>26</v>
      </c>
      <c r="D50" s="32">
        <f>+COUNTIF(D36:D45,"&lt;="&amp;D32)</f>
        <v>5</v>
      </c>
      <c r="E50" s="19" t="s">
        <v>23</v>
      </c>
      <c r="F50" s="33">
        <f>+COUNTIF(F36:F45,"&gt;="&amp;F32)</f>
        <v>5</v>
      </c>
      <c r="G50" s="32">
        <f>+COUNTIF(G36:G45,"&lt;="&amp;G32)</f>
        <v>5</v>
      </c>
      <c r="H50" s="19" t="s">
        <v>23</v>
      </c>
      <c r="I50" s="33">
        <f>+COUNTIF(I36:I45,"&gt;="&amp;I32)</f>
        <v>5</v>
      </c>
      <c r="J50" s="32">
        <f>+COUNTIF(J36:J45,"&lt;="&amp;J32)</f>
        <v>5</v>
      </c>
      <c r="K50" s="19" t="s">
        <v>23</v>
      </c>
      <c r="L50" s="33">
        <f>+COUNTIF(L36:L45,"&gt;="&amp;L32)</f>
        <v>5</v>
      </c>
      <c r="M50" s="32">
        <f>+COUNTIF(M36:M45,"&lt;="&amp;M32)</f>
        <v>5</v>
      </c>
      <c r="N50" s="19" t="s">
        <v>23</v>
      </c>
      <c r="O50" s="33">
        <f>+COUNTIF(O36:O45,"&gt;="&amp;O32)</f>
        <v>5</v>
      </c>
      <c r="P50" s="32">
        <f>+COUNTIF(P36:P45,"&lt;="&amp;P32)</f>
        <v>0</v>
      </c>
      <c r="Q50" s="19" t="s">
        <v>23</v>
      </c>
      <c r="R50" s="33">
        <f>+COUNTIF(R36:R45,"&gt;="&amp;R32)</f>
        <v>0</v>
      </c>
      <c r="S50" s="32">
        <f>+COUNTIF(S36:S45,"&lt;="&amp;S32)</f>
        <v>0</v>
      </c>
      <c r="T50" s="19" t="s">
        <v>23</v>
      </c>
      <c r="U50" s="33">
        <f>+COUNTIF(U36:U45,"&gt;="&amp;U32)</f>
        <v>0</v>
      </c>
      <c r="V50" s="32">
        <f>+COUNTIF(V36:V45,"&lt;="&amp;V32)</f>
        <v>5</v>
      </c>
      <c r="W50" s="19" t="s">
        <v>23</v>
      </c>
      <c r="X50" s="33">
        <f>+COUNTIF(X36:X45,"&gt;="&amp;X32)</f>
        <v>5</v>
      </c>
      <c r="Y50" s="32">
        <f>+COUNTIF(Y36:Y45,"&lt;="&amp;Y32)</f>
        <v>5</v>
      </c>
      <c r="Z50" s="19" t="s">
        <v>23</v>
      </c>
      <c r="AA50" s="33">
        <f>+COUNTIF(AA36:AA45,"&gt;="&amp;AA32)</f>
        <v>5</v>
      </c>
      <c r="AB50" s="32">
        <f>+COUNTIF(AB36:AB45,"&lt;="&amp;AB32)</f>
        <v>5</v>
      </c>
      <c r="AC50" s="19" t="s">
        <v>23</v>
      </c>
      <c r="AD50" s="33">
        <f>+COUNTIF(AD36:AD45,"&gt;="&amp;AD32)</f>
        <v>5</v>
      </c>
      <c r="AE50" s="32">
        <f>+COUNTIF(AE36:AE45,"&lt;="&amp;AE32)</f>
        <v>5</v>
      </c>
      <c r="AF50" s="19" t="s">
        <v>23</v>
      </c>
      <c r="AG50" s="33">
        <f>+COUNTIF(AG36:AG45,"&gt;="&amp;AG32)</f>
        <v>5</v>
      </c>
      <c r="AH50" s="32">
        <f>+COUNTIF(AH36:AH45,"&lt;="&amp;AH32)</f>
        <v>5</v>
      </c>
      <c r="AI50" s="19" t="s">
        <v>23</v>
      </c>
      <c r="AJ50" s="33">
        <f>+COUNTIF(AJ36:AJ45,"&gt;="&amp;AJ32)</f>
        <v>5</v>
      </c>
      <c r="AK50" s="32">
        <f>+COUNTIF(AK36:AK45,"&lt;="&amp;AK32)</f>
        <v>0</v>
      </c>
      <c r="AL50" s="19" t="s">
        <v>23</v>
      </c>
      <c r="AM50" s="33">
        <f>+COUNTIF(AM36:AM45,"&gt;="&amp;AM32)</f>
        <v>0</v>
      </c>
      <c r="AN50" s="32">
        <f>+COUNTIF(AN36:AN45,"&lt;="&amp;AN32)</f>
        <v>0</v>
      </c>
      <c r="AO50" s="19" t="s">
        <v>23</v>
      </c>
      <c r="AP50" s="33">
        <f>+COUNTIF(AP36:AP45,"&gt;="&amp;AP32)</f>
        <v>0</v>
      </c>
      <c r="AQ50" s="32">
        <f>+COUNTIF(AQ36:AQ45,"&lt;="&amp;AQ32)</f>
        <v>5</v>
      </c>
      <c r="AR50" s="19" t="s">
        <v>23</v>
      </c>
      <c r="AS50" s="33">
        <f>+COUNTIF(AS36:AS45,"&gt;="&amp;AS32)</f>
        <v>5</v>
      </c>
      <c r="AT50" s="32">
        <f>+COUNTIF(AT36:AT45,"&lt;="&amp;AT32)</f>
        <v>5</v>
      </c>
      <c r="AU50" s="19" t="s">
        <v>23</v>
      </c>
      <c r="AV50" s="33">
        <f>+COUNTIF(AV36:AV45,"&gt;="&amp;AV32)</f>
        <v>5</v>
      </c>
      <c r="AW50" s="32">
        <f>+COUNTIF(AW36:AW45,"&lt;="&amp;AW32)</f>
        <v>5</v>
      </c>
      <c r="AX50" s="19" t="s">
        <v>23</v>
      </c>
      <c r="AY50" s="33">
        <f>+COUNTIF(AY36:AY45,"&gt;="&amp;AY32)</f>
        <v>5</v>
      </c>
    </row>
    <row r="51" spans="1:51" ht="37.5" customHeight="1">
      <c r="A51" s="136" t="s">
        <v>20</v>
      </c>
      <c r="B51" s="137"/>
      <c r="C51" s="138"/>
      <c r="D51" s="136"/>
      <c r="E51" s="137"/>
      <c r="F51" s="138"/>
      <c r="G51" s="136"/>
      <c r="H51" s="137"/>
      <c r="I51" s="138"/>
      <c r="J51" s="136"/>
      <c r="K51" s="137"/>
      <c r="L51" s="138"/>
      <c r="M51" s="136"/>
      <c r="N51" s="137"/>
      <c r="O51" s="138"/>
      <c r="P51" s="136"/>
      <c r="Q51" s="137"/>
      <c r="R51" s="138"/>
      <c r="S51" s="136"/>
      <c r="T51" s="137"/>
      <c r="U51" s="138"/>
      <c r="V51" s="136"/>
      <c r="W51" s="137"/>
      <c r="X51" s="138"/>
      <c r="Y51" s="136"/>
      <c r="Z51" s="137"/>
      <c r="AA51" s="138"/>
      <c r="AB51" s="136"/>
      <c r="AC51" s="137"/>
      <c r="AD51" s="138"/>
      <c r="AE51" s="136"/>
      <c r="AF51" s="137"/>
      <c r="AG51" s="138"/>
      <c r="AH51" s="136"/>
      <c r="AI51" s="137"/>
      <c r="AJ51" s="138"/>
      <c r="AK51" s="136"/>
      <c r="AL51" s="137"/>
      <c r="AM51" s="138"/>
      <c r="AN51" s="136"/>
      <c r="AO51" s="137"/>
      <c r="AP51" s="138"/>
      <c r="AQ51" s="136"/>
      <c r="AR51" s="137"/>
      <c r="AS51" s="138"/>
      <c r="AT51" s="136"/>
      <c r="AU51" s="137"/>
      <c r="AV51" s="138"/>
      <c r="AW51" s="136"/>
      <c r="AX51" s="137"/>
      <c r="AY51" s="138"/>
    </row>
  </sheetData>
  <sheetProtection algorithmName="SHA-512" hashValue="3pmRnBYIkTJV50bayBmGEk9A9EgOfGdW/RSMa/PP+/KJjCuYPkzLVIOTxD0Gxqnp5NV3Pqg5Y5mqSl+F4bQ2mQ==" saltValue="fyn9zu3RHXYqh9opH3rZ5A==" spinCount="100000" sheet="1" scenarios="1"/>
  <mergeCells count="160">
    <mergeCell ref="AB4:AE5"/>
    <mergeCell ref="AF4:AV5"/>
    <mergeCell ref="A4:C5"/>
    <mergeCell ref="D4:F4"/>
    <mergeCell ref="G4:I4"/>
    <mergeCell ref="J4:L4"/>
    <mergeCell ref="AT33:AV33"/>
    <mergeCell ref="AT34:AV34"/>
    <mergeCell ref="AT51:AV51"/>
    <mergeCell ref="AH33:AJ33"/>
    <mergeCell ref="AH34:AJ34"/>
    <mergeCell ref="AH51:AJ51"/>
    <mergeCell ref="AK33:AM33"/>
    <mergeCell ref="AK34:AM34"/>
    <mergeCell ref="AK51:AM51"/>
    <mergeCell ref="AB33:AD33"/>
    <mergeCell ref="AB34:AD34"/>
    <mergeCell ref="AB51:AD51"/>
    <mergeCell ref="AE33:AG33"/>
    <mergeCell ref="AE34:AG34"/>
    <mergeCell ref="AE51:AG51"/>
    <mergeCell ref="V33:X33"/>
    <mergeCell ref="V34:X34"/>
    <mergeCell ref="V51:X51"/>
    <mergeCell ref="AW51:AY51"/>
    <mergeCell ref="AN33:AP33"/>
    <mergeCell ref="AN34:AP34"/>
    <mergeCell ref="AN51:AP51"/>
    <mergeCell ref="AQ33:AS33"/>
    <mergeCell ref="AQ34:AS34"/>
    <mergeCell ref="AQ51:AS51"/>
    <mergeCell ref="Y33:AA33"/>
    <mergeCell ref="Y34:AA34"/>
    <mergeCell ref="Y51:AA51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W33:AY33"/>
    <mergeCell ref="AW34:AY34"/>
    <mergeCell ref="V11:X11"/>
    <mergeCell ref="V28:X28"/>
    <mergeCell ref="M10:O10"/>
    <mergeCell ref="P51:R51"/>
    <mergeCell ref="S33:U33"/>
    <mergeCell ref="S34:U34"/>
    <mergeCell ref="S51:U51"/>
    <mergeCell ref="P35:R35"/>
    <mergeCell ref="S35:U35"/>
    <mergeCell ref="V35:X35"/>
    <mergeCell ref="M33:O33"/>
    <mergeCell ref="M34:O34"/>
    <mergeCell ref="M51:O51"/>
    <mergeCell ref="M12:O12"/>
    <mergeCell ref="P12:R12"/>
    <mergeCell ref="S12:U12"/>
    <mergeCell ref="V12:X12"/>
    <mergeCell ref="P33:R33"/>
    <mergeCell ref="P34:R34"/>
    <mergeCell ref="AQ10:AS10"/>
    <mergeCell ref="AQ11:AS11"/>
    <mergeCell ref="AQ28:AS28"/>
    <mergeCell ref="AH10:AJ10"/>
    <mergeCell ref="AH11:AJ11"/>
    <mergeCell ref="AH28:AJ28"/>
    <mergeCell ref="Y10:AA10"/>
    <mergeCell ref="Y11:AA11"/>
    <mergeCell ref="Y28:AA28"/>
    <mergeCell ref="AB10:AD10"/>
    <mergeCell ref="AB11:AD11"/>
    <mergeCell ref="AB28:AD28"/>
    <mergeCell ref="AH12:AJ12"/>
    <mergeCell ref="Y12:AA12"/>
    <mergeCell ref="AB12:AD12"/>
    <mergeCell ref="AE12:AG12"/>
    <mergeCell ref="AN12:AP12"/>
    <mergeCell ref="AQ12:AS12"/>
    <mergeCell ref="AT12:AV12"/>
    <mergeCell ref="D51:F51"/>
    <mergeCell ref="G33:I33"/>
    <mergeCell ref="G34:I34"/>
    <mergeCell ref="G51:I51"/>
    <mergeCell ref="D35:F35"/>
    <mergeCell ref="G35:I35"/>
    <mergeCell ref="J35:L35"/>
    <mergeCell ref="M35:O35"/>
    <mergeCell ref="Y35:AA35"/>
    <mergeCell ref="J33:L33"/>
    <mergeCell ref="J34:L34"/>
    <mergeCell ref="J51:L51"/>
    <mergeCell ref="G12:I12"/>
    <mergeCell ref="J12:L12"/>
    <mergeCell ref="D33:F33"/>
    <mergeCell ref="D34:F34"/>
    <mergeCell ref="P10:R10"/>
    <mergeCell ref="P11:R11"/>
    <mergeCell ref="P28:R28"/>
    <mergeCell ref="AE10:AG10"/>
    <mergeCell ref="AE11:AG11"/>
    <mergeCell ref="AE28:AG28"/>
    <mergeCell ref="AO2:AV2"/>
    <mergeCell ref="AM2:AN2"/>
    <mergeCell ref="AF2:AL2"/>
    <mergeCell ref="AB2:AE2"/>
    <mergeCell ref="S10:U10"/>
    <mergeCell ref="S11:U11"/>
    <mergeCell ref="S28:U28"/>
    <mergeCell ref="V10:X10"/>
    <mergeCell ref="AT10:AV10"/>
    <mergeCell ref="AT11:AV11"/>
    <mergeCell ref="AT28:AV28"/>
    <mergeCell ref="AK10:AM10"/>
    <mergeCell ref="AK11:AM11"/>
    <mergeCell ref="AK28:AM28"/>
    <mergeCell ref="AN10:AP10"/>
    <mergeCell ref="AN11:AP11"/>
    <mergeCell ref="AN28:AP28"/>
    <mergeCell ref="AK12:AM12"/>
    <mergeCell ref="A2:C2"/>
    <mergeCell ref="D2:F2"/>
    <mergeCell ref="G2:L2"/>
    <mergeCell ref="M2:O2"/>
    <mergeCell ref="D28:F28"/>
    <mergeCell ref="G10:I10"/>
    <mergeCell ref="G11:I11"/>
    <mergeCell ref="G28:I28"/>
    <mergeCell ref="J10:L10"/>
    <mergeCell ref="J11:L11"/>
    <mergeCell ref="J28:L28"/>
    <mergeCell ref="A23:B24"/>
    <mergeCell ref="A25:B25"/>
    <mergeCell ref="A26:B26"/>
    <mergeCell ref="A27:B27"/>
    <mergeCell ref="A7:C7"/>
    <mergeCell ref="M11:O11"/>
    <mergeCell ref="M28:O28"/>
    <mergeCell ref="A46:B47"/>
    <mergeCell ref="A48:B48"/>
    <mergeCell ref="A49:B49"/>
    <mergeCell ref="A50:B50"/>
    <mergeCell ref="D10:F10"/>
    <mergeCell ref="D11:F11"/>
    <mergeCell ref="A8:C8"/>
    <mergeCell ref="A31:C31"/>
    <mergeCell ref="A51:C51"/>
    <mergeCell ref="A28:C28"/>
    <mergeCell ref="A30:C30"/>
    <mergeCell ref="A32:C32"/>
    <mergeCell ref="A9:C9"/>
    <mergeCell ref="D12:F12"/>
    <mergeCell ref="A10:A12"/>
    <mergeCell ref="B10:B12"/>
    <mergeCell ref="C10:C12"/>
    <mergeCell ref="A33:A35"/>
    <mergeCell ref="B33:B35"/>
    <mergeCell ref="C33:C35"/>
  </mergeCells>
  <phoneticPr fontId="1"/>
  <conditionalFormatting sqref="G13:G17 G36:G40 N13:N17 N36:N40">
    <cfRule type="expression" dxfId="6446" priority="2077">
      <formula>G$5="日"</formula>
    </cfRule>
  </conditionalFormatting>
  <conditionalFormatting sqref="D25 F25">
    <cfRule type="cellIs" dxfId="6445" priority="1970" operator="between">
      <formula>1</formula>
      <formula>2</formula>
    </cfRule>
  </conditionalFormatting>
  <conditionalFormatting sqref="D26 F26">
    <cfRule type="cellIs" dxfId="6444" priority="1969" operator="between">
      <formula>1</formula>
      <formula>3</formula>
    </cfRule>
  </conditionalFormatting>
  <conditionalFormatting sqref="D27 F27">
    <cfRule type="cellIs" dxfId="6443" priority="1968" operator="between">
      <formula>1</formula>
      <formula>4</formula>
    </cfRule>
  </conditionalFormatting>
  <conditionalFormatting sqref="D23 F23">
    <cfRule type="cellIs" dxfId="6442" priority="1967" operator="between">
      <formula>0</formula>
      <formula>1</formula>
    </cfRule>
  </conditionalFormatting>
  <conditionalFormatting sqref="D7:D11 D25:D27 D13:D23">
    <cfRule type="expression" dxfId="6441" priority="1906">
      <formula>D$10="日"</formula>
    </cfRule>
  </conditionalFormatting>
  <conditionalFormatting sqref="E7:E9 E13:E23 E25:E27">
    <cfRule type="expression" dxfId="6440" priority="1905">
      <formula>D$10="日"</formula>
    </cfRule>
  </conditionalFormatting>
  <conditionalFormatting sqref="F7:F9 F13:F23 F25:F27">
    <cfRule type="expression" dxfId="6439" priority="1904">
      <formula>D$10="日"</formula>
    </cfRule>
  </conditionalFormatting>
  <conditionalFormatting sqref="G7:G11 G13:G22">
    <cfRule type="expression" dxfId="6438" priority="1898">
      <formula>G$10="日"</formula>
    </cfRule>
  </conditionalFormatting>
  <conditionalFormatting sqref="H7:H9 H13:H22">
    <cfRule type="expression" dxfId="6437" priority="1897">
      <formula>G$10="日"</formula>
    </cfRule>
  </conditionalFormatting>
  <conditionalFormatting sqref="I7:I9 I13:I22">
    <cfRule type="expression" dxfId="6436" priority="1896">
      <formula>G$10="日"</formula>
    </cfRule>
  </conditionalFormatting>
  <conditionalFormatting sqref="J7:J11 J13:J22">
    <cfRule type="expression" dxfId="6435" priority="1874">
      <formula>J$10="日"</formula>
    </cfRule>
  </conditionalFormatting>
  <conditionalFormatting sqref="K7:K9 K13:K22">
    <cfRule type="expression" dxfId="6434" priority="1873">
      <formula>J$10="日"</formula>
    </cfRule>
  </conditionalFormatting>
  <conditionalFormatting sqref="L7:L9 L13:L22">
    <cfRule type="expression" dxfId="6433" priority="1872">
      <formula>J$10="日"</formula>
    </cfRule>
  </conditionalFormatting>
  <conditionalFormatting sqref="M7:M11 M13:M22">
    <cfRule type="expression" dxfId="6432" priority="1866">
      <formula>M$10="日"</formula>
    </cfRule>
  </conditionalFormatting>
  <conditionalFormatting sqref="N7:N9 N13:N22">
    <cfRule type="expression" dxfId="6431" priority="1865">
      <formula>M$10="日"</formula>
    </cfRule>
  </conditionalFormatting>
  <conditionalFormatting sqref="O7:O9 O13:O22">
    <cfRule type="expression" dxfId="6430" priority="1864">
      <formula>M$10="日"</formula>
    </cfRule>
  </conditionalFormatting>
  <conditionalFormatting sqref="P7:P11 P13:P22">
    <cfRule type="expression" dxfId="6429" priority="1858">
      <formula>P$10="日"</formula>
    </cfRule>
  </conditionalFormatting>
  <conditionalFormatting sqref="Q7:Q9 Q13:Q22">
    <cfRule type="expression" dxfId="6428" priority="1857">
      <formula>P$10="日"</formula>
    </cfRule>
  </conditionalFormatting>
  <conditionalFormatting sqref="R7:R9 R13:R22">
    <cfRule type="expression" dxfId="6427" priority="1856">
      <formula>P$10="日"</formula>
    </cfRule>
  </conditionalFormatting>
  <conditionalFormatting sqref="S13:U17">
    <cfRule type="expression" dxfId="6426" priority="1855">
      <formula>S$5="日"</formula>
    </cfRule>
  </conditionalFormatting>
  <conditionalFormatting sqref="S7:S11 S13:S22">
    <cfRule type="expression" dxfId="6425" priority="1850">
      <formula>S$10="日"</formula>
    </cfRule>
  </conditionalFormatting>
  <conditionalFormatting sqref="T7:T9 T13:T22">
    <cfRule type="expression" dxfId="6424" priority="1849">
      <formula>S$10="日"</formula>
    </cfRule>
  </conditionalFormatting>
  <conditionalFormatting sqref="U7:U9 U13:U22">
    <cfRule type="expression" dxfId="6423" priority="1848">
      <formula>S$10="日"</formula>
    </cfRule>
  </conditionalFormatting>
  <conditionalFormatting sqref="V13:X17">
    <cfRule type="expression" dxfId="6422" priority="1847">
      <formula>V$5="日"</formula>
    </cfRule>
  </conditionalFormatting>
  <conditionalFormatting sqref="V7:V11 V13:V22">
    <cfRule type="expression" dxfId="6421" priority="1842">
      <formula>V$10="日"</formula>
    </cfRule>
  </conditionalFormatting>
  <conditionalFormatting sqref="W7:W9 W13:W22">
    <cfRule type="expression" dxfId="6420" priority="1841">
      <formula>V$10="日"</formula>
    </cfRule>
  </conditionalFormatting>
  <conditionalFormatting sqref="X7:X9 X13:X22">
    <cfRule type="expression" dxfId="6419" priority="1840">
      <formula>V$10="日"</formula>
    </cfRule>
  </conditionalFormatting>
  <conditionalFormatting sqref="Y13:AA17">
    <cfRule type="expression" dxfId="6418" priority="1839">
      <formula>Y$5="日"</formula>
    </cfRule>
  </conditionalFormatting>
  <conditionalFormatting sqref="Y7:Y11 Y13:Y22">
    <cfRule type="expression" dxfId="6417" priority="1834">
      <formula>Y$10="日"</formula>
    </cfRule>
  </conditionalFormatting>
  <conditionalFormatting sqref="Z7:Z9 Z13:Z22">
    <cfRule type="expression" dxfId="6416" priority="1833">
      <formula>Y$10="日"</formula>
    </cfRule>
  </conditionalFormatting>
  <conditionalFormatting sqref="AA7:AA9 AA13:AA22">
    <cfRule type="expression" dxfId="6415" priority="1832">
      <formula>Y$10="日"</formula>
    </cfRule>
  </conditionalFormatting>
  <conditionalFormatting sqref="AB13:AD17">
    <cfRule type="expression" dxfId="6414" priority="1831">
      <formula>AB$5="日"</formula>
    </cfRule>
  </conditionalFormatting>
  <conditionalFormatting sqref="S25 U25">
    <cfRule type="cellIs" dxfId="6413" priority="1302" operator="between">
      <formula>1</formula>
      <formula>2</formula>
    </cfRule>
  </conditionalFormatting>
  <conditionalFormatting sqref="S26 U26">
    <cfRule type="cellIs" dxfId="6412" priority="1301" operator="between">
      <formula>1</formula>
      <formula>3</formula>
    </cfRule>
  </conditionalFormatting>
  <conditionalFormatting sqref="S23 U23">
    <cfRule type="cellIs" dxfId="6411" priority="1299" operator="between">
      <formula>0</formula>
      <formula>1</formula>
    </cfRule>
  </conditionalFormatting>
  <conditionalFormatting sqref="AB7:AB11 AB13:AB22">
    <cfRule type="expression" dxfId="6410" priority="1826">
      <formula>AB$10="日"</formula>
    </cfRule>
  </conditionalFormatting>
  <conditionalFormatting sqref="AC7:AC9 AC13:AC22">
    <cfRule type="expression" dxfId="6409" priority="1825">
      <formula>AB$10="日"</formula>
    </cfRule>
  </conditionalFormatting>
  <conditionalFormatting sqref="AD7:AD9 AD13:AD22">
    <cfRule type="expression" dxfId="6408" priority="1824">
      <formula>AB$10="日"</formula>
    </cfRule>
  </conditionalFormatting>
  <conditionalFormatting sqref="AE13:AG17">
    <cfRule type="expression" dxfId="6407" priority="1823">
      <formula>AE$5="日"</formula>
    </cfRule>
  </conditionalFormatting>
  <conditionalFormatting sqref="AE7:AE11 AE13:AE22">
    <cfRule type="expression" dxfId="6406" priority="1818">
      <formula>AE$10="日"</formula>
    </cfRule>
  </conditionalFormatting>
  <conditionalFormatting sqref="AF7:AF9 AF13:AF22">
    <cfRule type="expression" dxfId="6405" priority="1817">
      <formula>AE$10="日"</formula>
    </cfRule>
  </conditionalFormatting>
  <conditionalFormatting sqref="AG7:AG9 AG13:AG22">
    <cfRule type="expression" dxfId="6404" priority="1816">
      <formula>AE$10="日"</formula>
    </cfRule>
  </conditionalFormatting>
  <conditionalFormatting sqref="AH13:AJ17">
    <cfRule type="expression" dxfId="6403" priority="1815">
      <formula>AH$5="日"</formula>
    </cfRule>
  </conditionalFormatting>
  <conditionalFormatting sqref="AH7:AH11 AH13:AH22">
    <cfRule type="expression" dxfId="6402" priority="1810">
      <formula>AH$10="日"</formula>
    </cfRule>
  </conditionalFormatting>
  <conditionalFormatting sqref="AI7:AI9 AI13:AI22">
    <cfRule type="expression" dxfId="6401" priority="1809">
      <formula>AH$10="日"</formula>
    </cfRule>
  </conditionalFormatting>
  <conditionalFormatting sqref="AJ7:AJ9 AJ13:AJ22">
    <cfRule type="expression" dxfId="6400" priority="1808">
      <formula>AH$10="日"</formula>
    </cfRule>
  </conditionalFormatting>
  <conditionalFormatting sqref="AK13:AM17">
    <cfRule type="expression" dxfId="6399" priority="1807">
      <formula>AK$5="日"</formula>
    </cfRule>
  </conditionalFormatting>
  <conditionalFormatting sqref="M25 O25">
    <cfRule type="cellIs" dxfId="6398" priority="1350" operator="between">
      <formula>1</formula>
      <formula>2</formula>
    </cfRule>
  </conditionalFormatting>
  <conditionalFormatting sqref="M26 O26">
    <cfRule type="cellIs" dxfId="6397" priority="1349" operator="between">
      <formula>1</formula>
      <formula>3</formula>
    </cfRule>
  </conditionalFormatting>
  <conditionalFormatting sqref="M23 O23">
    <cfRule type="cellIs" dxfId="6396" priority="1347" operator="between">
      <formula>0</formula>
      <formula>1</formula>
    </cfRule>
  </conditionalFormatting>
  <conditionalFormatting sqref="AK7:AK11 AK13:AK22">
    <cfRule type="expression" dxfId="6395" priority="1802">
      <formula>AK$10="日"</formula>
    </cfRule>
  </conditionalFormatting>
  <conditionalFormatting sqref="AL7:AL9 AL13:AL22">
    <cfRule type="expression" dxfId="6394" priority="1801">
      <formula>AK$10="日"</formula>
    </cfRule>
  </conditionalFormatting>
  <conditionalFormatting sqref="AM7:AM9 AM13:AM22">
    <cfRule type="expression" dxfId="6393" priority="1800">
      <formula>AK$10="日"</formula>
    </cfRule>
  </conditionalFormatting>
  <conditionalFormatting sqref="AN13:AP17">
    <cfRule type="expression" dxfId="6392" priority="1799">
      <formula>AN$5="日"</formula>
    </cfRule>
  </conditionalFormatting>
  <conditionalFormatting sqref="AN7:AN11 AN13:AN22">
    <cfRule type="expression" dxfId="6391" priority="1794">
      <formula>AN$10="日"</formula>
    </cfRule>
  </conditionalFormatting>
  <conditionalFormatting sqref="AO7:AO9 AO13:AO22">
    <cfRule type="expression" dxfId="6390" priority="1793">
      <formula>AN$10="日"</formula>
    </cfRule>
  </conditionalFormatting>
  <conditionalFormatting sqref="AP7:AP9 AP13:AP22">
    <cfRule type="expression" dxfId="6389" priority="1792">
      <formula>AN$10="日"</formula>
    </cfRule>
  </conditionalFormatting>
  <conditionalFormatting sqref="AQ13:AS17">
    <cfRule type="expression" dxfId="6388" priority="1791">
      <formula>AQ$5="日"</formula>
    </cfRule>
  </conditionalFormatting>
  <conditionalFormatting sqref="AQ7:AQ11 AQ13:AQ22">
    <cfRule type="expression" dxfId="6387" priority="1786">
      <formula>AQ$10="日"</formula>
    </cfRule>
  </conditionalFormatting>
  <conditionalFormatting sqref="AR7:AR9 AR13:AR22">
    <cfRule type="expression" dxfId="6386" priority="1785">
      <formula>AQ$10="日"</formula>
    </cfRule>
  </conditionalFormatting>
  <conditionalFormatting sqref="AS7:AS9 AS13:AS22">
    <cfRule type="expression" dxfId="6385" priority="1784">
      <formula>AQ$10="日"</formula>
    </cfRule>
  </conditionalFormatting>
  <conditionalFormatting sqref="AT13:AV17">
    <cfRule type="expression" dxfId="6384" priority="1783">
      <formula>AT$5="日"</formula>
    </cfRule>
  </conditionalFormatting>
  <conditionalFormatting sqref="G25 I25">
    <cfRule type="cellIs" dxfId="6383" priority="1398" operator="between">
      <formula>1</formula>
      <formula>2</formula>
    </cfRule>
  </conditionalFormatting>
  <conditionalFormatting sqref="G26 I26">
    <cfRule type="cellIs" dxfId="6382" priority="1397" operator="between">
      <formula>1</formula>
      <formula>3</formula>
    </cfRule>
  </conditionalFormatting>
  <conditionalFormatting sqref="G23 I23">
    <cfRule type="cellIs" dxfId="6381" priority="1395" operator="between">
      <formula>0</formula>
      <formula>1</formula>
    </cfRule>
  </conditionalFormatting>
  <conditionalFormatting sqref="AT7:AT11 AT13:AT22">
    <cfRule type="expression" dxfId="6380" priority="1778">
      <formula>AT$10="日"</formula>
    </cfRule>
  </conditionalFormatting>
  <conditionalFormatting sqref="AU7:AU9 AU13:AU22">
    <cfRule type="expression" dxfId="6379" priority="1777">
      <formula>AT$10="日"</formula>
    </cfRule>
  </conditionalFormatting>
  <conditionalFormatting sqref="AV7:AV9 AV13:AV22">
    <cfRule type="expression" dxfId="6378" priority="1776">
      <formula>AT$10="日"</formula>
    </cfRule>
  </conditionalFormatting>
  <conditionalFormatting sqref="D30:D34 G46:G50 J46:J50 M46:M50 P46:P50 S46:S50 V46:V50 Y46:Y50 AB46:AB50 AE46:AE50 AH46:AH50 AK46:AK50 AN46:AN50 AQ46:AQ50 AT46:AT50 AW46:AW50 D36:D50">
    <cfRule type="expression" dxfId="6377" priority="1768">
      <formula>D$33="日"</formula>
    </cfRule>
  </conditionalFormatting>
  <conditionalFormatting sqref="E30:E32 E36:E50 H36:H50 K36:K50 N36:N50 Q36:Q50 T36:T50 W36:W50 Z36:Z50 AC36:AC50 AF36:AF50 AI36:AI50 AL36:AL50 AO36:AO50 AR36:AR50 AU36:AU50 AX36:AX50">
    <cfRule type="expression" dxfId="6376" priority="152">
      <formula>D$33="日"</formula>
    </cfRule>
  </conditionalFormatting>
  <conditionalFormatting sqref="F30:F32 F36:F50 I36:I50 L36:L50 O36:O50 R36:R50 U36:U50 X36:X50 AA36:AA50 AD36:AD50 AG36:AG50 AJ36:AJ50 AM36:AM50 AP36:AP50 AS36:AS50 AV36:AV50 AY36:AY50">
    <cfRule type="expression" dxfId="6375" priority="151">
      <formula>D$33="日"</formula>
    </cfRule>
  </conditionalFormatting>
  <conditionalFormatting sqref="G30:G34 G36:G45">
    <cfRule type="expression" dxfId="6374" priority="1762">
      <formula>G$33="日"</formula>
    </cfRule>
  </conditionalFormatting>
  <conditionalFormatting sqref="H30:H32">
    <cfRule type="expression" dxfId="6373" priority="1761">
      <formula>G$33="日"</formula>
    </cfRule>
  </conditionalFormatting>
  <conditionalFormatting sqref="I30:I32">
    <cfRule type="expression" dxfId="6372" priority="1760">
      <formula>G$33="日"</formula>
    </cfRule>
  </conditionalFormatting>
  <conditionalFormatting sqref="J30:J34 J36:J45">
    <cfRule type="expression" dxfId="6371" priority="1754">
      <formula>J$33="日"</formula>
    </cfRule>
  </conditionalFormatting>
  <conditionalFormatting sqref="K30:K32">
    <cfRule type="expression" dxfId="6370" priority="1753">
      <formula>J$33="日"</formula>
    </cfRule>
  </conditionalFormatting>
  <conditionalFormatting sqref="L30:L32">
    <cfRule type="expression" dxfId="6369" priority="1752">
      <formula>J$33="日"</formula>
    </cfRule>
  </conditionalFormatting>
  <conditionalFormatting sqref="M30:M34 M36:M45">
    <cfRule type="expression" dxfId="6368" priority="1746">
      <formula>M$33="日"</formula>
    </cfRule>
  </conditionalFormatting>
  <conditionalFormatting sqref="N30:N32">
    <cfRule type="expression" dxfId="6367" priority="1745">
      <formula>M$33="日"</formula>
    </cfRule>
  </conditionalFormatting>
  <conditionalFormatting sqref="O30:O32">
    <cfRule type="expression" dxfId="6366" priority="1744">
      <formula>M$33="日"</formula>
    </cfRule>
  </conditionalFormatting>
  <conditionalFormatting sqref="P30:P34 P36:P45">
    <cfRule type="expression" dxfId="6365" priority="1738">
      <formula>P$33="日"</formula>
    </cfRule>
  </conditionalFormatting>
  <conditionalFormatting sqref="Q30:Q32">
    <cfRule type="expression" dxfId="6364" priority="1737">
      <formula>P$33="日"</formula>
    </cfRule>
  </conditionalFormatting>
  <conditionalFormatting sqref="R30:R32">
    <cfRule type="expression" dxfId="6363" priority="1736">
      <formula>P$33="日"</formula>
    </cfRule>
  </conditionalFormatting>
  <conditionalFormatting sqref="S36:U40">
    <cfRule type="expression" dxfId="6362" priority="1735">
      <formula>S$5="日"</formula>
    </cfRule>
  </conditionalFormatting>
  <conditionalFormatting sqref="J25 L25">
    <cfRule type="cellIs" dxfId="6361" priority="1374" operator="between">
      <formula>1</formula>
      <formula>2</formula>
    </cfRule>
  </conditionalFormatting>
  <conditionalFormatting sqref="J26 L26">
    <cfRule type="cellIs" dxfId="6360" priority="1373" operator="between">
      <formula>1</formula>
      <formula>3</formula>
    </cfRule>
  </conditionalFormatting>
  <conditionalFormatting sqref="J23 L23">
    <cfRule type="cellIs" dxfId="6359" priority="1371" operator="between">
      <formula>0</formula>
      <formula>1</formula>
    </cfRule>
  </conditionalFormatting>
  <conditionalFormatting sqref="S30:S34 S36:S45">
    <cfRule type="expression" dxfId="6358" priority="1730">
      <formula>S$33="日"</formula>
    </cfRule>
  </conditionalFormatting>
  <conditionalFormatting sqref="T30:T32">
    <cfRule type="expression" dxfId="6357" priority="1729">
      <formula>S$33="日"</formula>
    </cfRule>
  </conditionalFormatting>
  <conditionalFormatting sqref="U30:U32">
    <cfRule type="expression" dxfId="6356" priority="1728">
      <formula>S$33="日"</formula>
    </cfRule>
  </conditionalFormatting>
  <conditionalFormatting sqref="V36:X40">
    <cfRule type="expression" dxfId="6355" priority="1727">
      <formula>V$5="日"</formula>
    </cfRule>
  </conditionalFormatting>
  <conditionalFormatting sqref="V30:V34 V36:V45">
    <cfRule type="expression" dxfId="6354" priority="1722">
      <formula>V$33="日"</formula>
    </cfRule>
  </conditionalFormatting>
  <conditionalFormatting sqref="W30:W32">
    <cfRule type="expression" dxfId="6353" priority="1721">
      <formula>V$33="日"</formula>
    </cfRule>
  </conditionalFormatting>
  <conditionalFormatting sqref="X30:X32">
    <cfRule type="expression" dxfId="6352" priority="1720">
      <formula>V$33="日"</formula>
    </cfRule>
  </conditionalFormatting>
  <conditionalFormatting sqref="Y36:AA40">
    <cfRule type="expression" dxfId="6351" priority="1719">
      <formula>Y$5="日"</formula>
    </cfRule>
  </conditionalFormatting>
  <conditionalFormatting sqref="Y30:Y34 Y36:Y45">
    <cfRule type="expression" dxfId="6350" priority="1714">
      <formula>Y$33="日"</formula>
    </cfRule>
  </conditionalFormatting>
  <conditionalFormatting sqref="Z30:Z32">
    <cfRule type="expression" dxfId="6349" priority="1713">
      <formula>Y$33="日"</formula>
    </cfRule>
  </conditionalFormatting>
  <conditionalFormatting sqref="AA30:AA32">
    <cfRule type="expression" dxfId="6348" priority="1712">
      <formula>Y$33="日"</formula>
    </cfRule>
  </conditionalFormatting>
  <conditionalFormatting sqref="AB36:AD40">
    <cfRule type="expression" dxfId="6347" priority="1711">
      <formula>AB$5="日"</formula>
    </cfRule>
  </conditionalFormatting>
  <conditionalFormatting sqref="AB30:AB34 AB36:AB45">
    <cfRule type="expression" dxfId="6346" priority="1706">
      <formula>AB$33="日"</formula>
    </cfRule>
  </conditionalFormatting>
  <conditionalFormatting sqref="AC30:AC32">
    <cfRule type="expression" dxfId="6345" priority="1705">
      <formula>AB$33="日"</formula>
    </cfRule>
  </conditionalFormatting>
  <conditionalFormatting sqref="AD30:AD32">
    <cfRule type="expression" dxfId="6344" priority="1704">
      <formula>AB$33="日"</formula>
    </cfRule>
  </conditionalFormatting>
  <conditionalFormatting sqref="AE36:AG40">
    <cfRule type="expression" dxfId="6343" priority="1703">
      <formula>AE$5="日"</formula>
    </cfRule>
  </conditionalFormatting>
  <conditionalFormatting sqref="AE30:AE34 AE36:AE45">
    <cfRule type="expression" dxfId="6342" priority="1698">
      <formula>AE$33="日"</formula>
    </cfRule>
  </conditionalFormatting>
  <conditionalFormatting sqref="AF30:AF32">
    <cfRule type="expression" dxfId="6341" priority="1697">
      <formula>AE$33="日"</formula>
    </cfRule>
  </conditionalFormatting>
  <conditionalFormatting sqref="AG30:AG32">
    <cfRule type="expression" dxfId="6340" priority="1696">
      <formula>AE$33="日"</formula>
    </cfRule>
  </conditionalFormatting>
  <conditionalFormatting sqref="AH36:AJ40">
    <cfRule type="expression" dxfId="6339" priority="1695">
      <formula>AH$5="日"</formula>
    </cfRule>
  </conditionalFormatting>
  <conditionalFormatting sqref="AH30:AH34 AH36:AH45">
    <cfRule type="expression" dxfId="6338" priority="1690">
      <formula>AH$33="日"</formula>
    </cfRule>
  </conditionalFormatting>
  <conditionalFormatting sqref="AI30:AI32">
    <cfRule type="expression" dxfId="6337" priority="1689">
      <formula>AH$33="日"</formula>
    </cfRule>
  </conditionalFormatting>
  <conditionalFormatting sqref="AJ30:AJ32">
    <cfRule type="expression" dxfId="6336" priority="1688">
      <formula>AH$33="日"</formula>
    </cfRule>
  </conditionalFormatting>
  <conditionalFormatting sqref="AK36:AM40">
    <cfRule type="expression" dxfId="6335" priority="1687">
      <formula>AK$5="日"</formula>
    </cfRule>
  </conditionalFormatting>
  <conditionalFormatting sqref="P25 R25">
    <cfRule type="cellIs" dxfId="6334" priority="1326" operator="between">
      <formula>1</formula>
      <formula>2</formula>
    </cfRule>
  </conditionalFormatting>
  <conditionalFormatting sqref="P26 R26">
    <cfRule type="cellIs" dxfId="6333" priority="1325" operator="between">
      <formula>1</formula>
      <formula>3</formula>
    </cfRule>
  </conditionalFormatting>
  <conditionalFormatting sqref="P23 R23">
    <cfRule type="cellIs" dxfId="6332" priority="1323" operator="between">
      <formula>0</formula>
      <formula>1</formula>
    </cfRule>
  </conditionalFormatting>
  <conditionalFormatting sqref="AK30:AK34 AK36:AK45">
    <cfRule type="expression" dxfId="6331" priority="1682">
      <formula>AK$33="日"</formula>
    </cfRule>
  </conditionalFormatting>
  <conditionalFormatting sqref="AL30:AL32">
    <cfRule type="expression" dxfId="6330" priority="1681">
      <formula>AK$33="日"</formula>
    </cfRule>
  </conditionalFormatting>
  <conditionalFormatting sqref="AM30:AM32">
    <cfRule type="expression" dxfId="6329" priority="1680">
      <formula>AK$33="日"</formula>
    </cfRule>
  </conditionalFormatting>
  <conditionalFormatting sqref="AN36:AP40">
    <cfRule type="expression" dxfId="6328" priority="1679">
      <formula>AN$5="日"</formula>
    </cfRule>
  </conditionalFormatting>
  <conditionalFormatting sqref="AN30:AN34 AN36:AN45">
    <cfRule type="expression" dxfId="6327" priority="1674">
      <formula>AN$33="日"</formula>
    </cfRule>
  </conditionalFormatting>
  <conditionalFormatting sqref="AO30:AO32">
    <cfRule type="expression" dxfId="6326" priority="1673">
      <formula>AN$33="日"</formula>
    </cfRule>
  </conditionalFormatting>
  <conditionalFormatting sqref="AP30:AP32">
    <cfRule type="expression" dxfId="6325" priority="1672">
      <formula>AN$33="日"</formula>
    </cfRule>
  </conditionalFormatting>
  <conditionalFormatting sqref="AQ36:AS40">
    <cfRule type="expression" dxfId="6324" priority="1671">
      <formula>AQ$5="日"</formula>
    </cfRule>
  </conditionalFormatting>
  <conditionalFormatting sqref="AQ30:AQ34 AQ36:AQ45">
    <cfRule type="expression" dxfId="6323" priority="1666">
      <formula>AQ$33="日"</formula>
    </cfRule>
  </conditionalFormatting>
  <conditionalFormatting sqref="AR30:AR32">
    <cfRule type="expression" dxfId="6322" priority="1665">
      <formula>AQ$33="日"</formula>
    </cfRule>
  </conditionalFormatting>
  <conditionalFormatting sqref="AS30:AS32">
    <cfRule type="expression" dxfId="6321" priority="1664">
      <formula>AQ$33="日"</formula>
    </cfRule>
  </conditionalFormatting>
  <conditionalFormatting sqref="AT36:AV40">
    <cfRule type="expression" dxfId="6320" priority="1663">
      <formula>AT$5="日"</formula>
    </cfRule>
  </conditionalFormatting>
  <conditionalFormatting sqref="AT30:AT34 AT36:AT45">
    <cfRule type="expression" dxfId="6319" priority="1658">
      <formula>AT$33="日"</formula>
    </cfRule>
  </conditionalFormatting>
  <conditionalFormatting sqref="AU30:AU32">
    <cfRule type="expression" dxfId="6318" priority="1657">
      <formula>AT$33="日"</formula>
    </cfRule>
  </conditionalFormatting>
  <conditionalFormatting sqref="AV30:AV32">
    <cfRule type="expression" dxfId="6317" priority="1656">
      <formula>AT$33="日"</formula>
    </cfRule>
  </conditionalFormatting>
  <conditionalFormatting sqref="AW36:AY40">
    <cfRule type="expression" dxfId="6316" priority="1655">
      <formula>AW$5="日"</formula>
    </cfRule>
  </conditionalFormatting>
  <conditionalFormatting sqref="AW30:AW34 AW36:AW45">
    <cfRule type="expression" dxfId="6315" priority="1650">
      <formula>AW$33="日"</formula>
    </cfRule>
  </conditionalFormatting>
  <conditionalFormatting sqref="AX30:AX32">
    <cfRule type="expression" dxfId="6314" priority="1649">
      <formula>AW$33="日"</formula>
    </cfRule>
  </conditionalFormatting>
  <conditionalFormatting sqref="AY30:AY32">
    <cfRule type="expression" dxfId="6313" priority="1648">
      <formula>AW$33="日"</formula>
    </cfRule>
  </conditionalFormatting>
  <conditionalFormatting sqref="D13:D17 D36:D40 P13:P17 P36:P40 R13:R17 R36:R40 F13:F17 F36:F40 H13:H17 H36:H40 J13:J17 J36:J40 L13:L17 L36:L40">
    <cfRule type="expression" dxfId="6312" priority="2079">
      <formula>#REF!="日"</formula>
    </cfRule>
  </conditionalFormatting>
  <conditionalFormatting sqref="E13:E17 E36:E40">
    <cfRule type="expression" dxfId="6311" priority="2081">
      <formula>F$5="日"</formula>
    </cfRule>
  </conditionalFormatting>
  <conditionalFormatting sqref="I13:I17 I36:I40">
    <cfRule type="expression" dxfId="6310" priority="2083">
      <formula>H$5="日"</formula>
    </cfRule>
  </conditionalFormatting>
  <conditionalFormatting sqref="K13:K17 K36:K40">
    <cfRule type="expression" dxfId="6309" priority="2085">
      <formula>I$5="日"</formula>
    </cfRule>
  </conditionalFormatting>
  <conditionalFormatting sqref="M13:M17 M36:M40">
    <cfRule type="expression" dxfId="6308" priority="2088">
      <formula>J$5="日"</formula>
    </cfRule>
  </conditionalFormatting>
  <conditionalFormatting sqref="O13:O17 O36:O40">
    <cfRule type="expression" dxfId="6307" priority="2089">
      <formula>K$5="日"</formula>
    </cfRule>
  </conditionalFormatting>
  <conditionalFormatting sqref="Q13:Q17 Q36:Q40">
    <cfRule type="expression" dxfId="6306" priority="2092">
      <formula>L$5="日"</formula>
    </cfRule>
  </conditionalFormatting>
  <conditionalFormatting sqref="D24 F24">
    <cfRule type="cellIs" dxfId="6305" priority="1647" operator="equal">
      <formula>0</formula>
    </cfRule>
  </conditionalFormatting>
  <conditionalFormatting sqref="D24">
    <cfRule type="expression" dxfId="6304" priority="1646">
      <formula>D$10="日"</formula>
    </cfRule>
  </conditionalFormatting>
  <conditionalFormatting sqref="E24">
    <cfRule type="expression" dxfId="6303" priority="1645">
      <formula>D$10="日"</formula>
    </cfRule>
  </conditionalFormatting>
  <conditionalFormatting sqref="F24">
    <cfRule type="expression" dxfId="6302" priority="1644">
      <formula>D$10="日"</formula>
    </cfRule>
  </conditionalFormatting>
  <conditionalFormatting sqref="M23 M25:M27">
    <cfRule type="expression" dxfId="6301" priority="1346">
      <formula>M$10="日"</formula>
    </cfRule>
  </conditionalFormatting>
  <conditionalFormatting sqref="N23 N25:N27">
    <cfRule type="expression" dxfId="6300" priority="1345">
      <formula>M$10="日"</formula>
    </cfRule>
  </conditionalFormatting>
  <conditionalFormatting sqref="O23 O25:O27">
    <cfRule type="expression" dxfId="6299" priority="1344">
      <formula>M$10="日"</formula>
    </cfRule>
  </conditionalFormatting>
  <conditionalFormatting sqref="J24">
    <cfRule type="expression" dxfId="6298" priority="1366">
      <formula>J$10="日"</formula>
    </cfRule>
  </conditionalFormatting>
  <conditionalFormatting sqref="K24">
    <cfRule type="expression" dxfId="6297" priority="1365">
      <formula>J$10="日"</formula>
    </cfRule>
  </conditionalFormatting>
  <conditionalFormatting sqref="L24">
    <cfRule type="expression" dxfId="6296" priority="1364">
      <formula>J$10="日"</formula>
    </cfRule>
  </conditionalFormatting>
  <conditionalFormatting sqref="F24">
    <cfRule type="expression" dxfId="6295" priority="1587">
      <formula>F$10="日"</formula>
    </cfRule>
  </conditionalFormatting>
  <conditionalFormatting sqref="AE25 AG25">
    <cfRule type="cellIs" dxfId="6294" priority="1206" operator="between">
      <formula>1</formula>
      <formula>2</formula>
    </cfRule>
  </conditionalFormatting>
  <conditionalFormatting sqref="G27 I27">
    <cfRule type="cellIs" dxfId="6293" priority="1396" operator="between">
      <formula>1</formula>
      <formula>4</formula>
    </cfRule>
  </conditionalFormatting>
  <conditionalFormatting sqref="G23 G25:G27">
    <cfRule type="expression" dxfId="6292" priority="1394">
      <formula>G$10="日"</formula>
    </cfRule>
  </conditionalFormatting>
  <conditionalFormatting sqref="H23 H25:H27">
    <cfRule type="expression" dxfId="6291" priority="1393">
      <formula>G$10="日"</formula>
    </cfRule>
  </conditionalFormatting>
  <conditionalFormatting sqref="I23 I25:I27">
    <cfRule type="expression" dxfId="6290" priority="1392">
      <formula>G$10="日"</formula>
    </cfRule>
  </conditionalFormatting>
  <conditionalFormatting sqref="G24 I24">
    <cfRule type="cellIs" dxfId="6289" priority="1391" operator="equal">
      <formula>0</formula>
    </cfRule>
  </conditionalFormatting>
  <conditionalFormatting sqref="G24">
    <cfRule type="expression" dxfId="6288" priority="1390">
      <formula>G$10="日"</formula>
    </cfRule>
  </conditionalFormatting>
  <conditionalFormatting sqref="H24">
    <cfRule type="expression" dxfId="6287" priority="1389">
      <formula>G$10="日"</formula>
    </cfRule>
  </conditionalFormatting>
  <conditionalFormatting sqref="I24">
    <cfRule type="expression" dxfId="6286" priority="1388">
      <formula>G$10="日"</formula>
    </cfRule>
  </conditionalFormatting>
  <conditionalFormatting sqref="I24">
    <cfRule type="expression" dxfId="6285" priority="1387">
      <formula>I$10="日"</formula>
    </cfRule>
  </conditionalFormatting>
  <conditionalFormatting sqref="J27 L27">
    <cfRule type="cellIs" dxfId="6284" priority="1372" operator="between">
      <formula>1</formula>
      <formula>4</formula>
    </cfRule>
  </conditionalFormatting>
  <conditionalFormatting sqref="J23 J25:J27">
    <cfRule type="expression" dxfId="6283" priority="1370">
      <formula>J$10="日"</formula>
    </cfRule>
  </conditionalFormatting>
  <conditionalFormatting sqref="K23 K25:K27">
    <cfRule type="expression" dxfId="6282" priority="1369">
      <formula>J$10="日"</formula>
    </cfRule>
  </conditionalFormatting>
  <conditionalFormatting sqref="L23 L25:L27">
    <cfRule type="expression" dxfId="6281" priority="1368">
      <formula>J$10="日"</formula>
    </cfRule>
  </conditionalFormatting>
  <conditionalFormatting sqref="J24 L24">
    <cfRule type="cellIs" dxfId="6280" priority="1367" operator="equal">
      <formula>0</formula>
    </cfRule>
  </conditionalFormatting>
  <conditionalFormatting sqref="L24">
    <cfRule type="expression" dxfId="6279" priority="1363">
      <formula>L$10="日"</formula>
    </cfRule>
  </conditionalFormatting>
  <conditionalFormatting sqref="M27 O27">
    <cfRule type="cellIs" dxfId="6278" priority="1348" operator="between">
      <formula>1</formula>
      <formula>4</formula>
    </cfRule>
  </conditionalFormatting>
  <conditionalFormatting sqref="M24 O24">
    <cfRule type="cellIs" dxfId="6277" priority="1343" operator="equal">
      <formula>0</formula>
    </cfRule>
  </conditionalFormatting>
  <conditionalFormatting sqref="M24">
    <cfRule type="expression" dxfId="6276" priority="1342">
      <formula>M$10="日"</formula>
    </cfRule>
  </conditionalFormatting>
  <conditionalFormatting sqref="N24">
    <cfRule type="expression" dxfId="6275" priority="1341">
      <formula>M$10="日"</formula>
    </cfRule>
  </conditionalFormatting>
  <conditionalFormatting sqref="O24">
    <cfRule type="expression" dxfId="6274" priority="1340">
      <formula>M$10="日"</formula>
    </cfRule>
  </conditionalFormatting>
  <conditionalFormatting sqref="O24">
    <cfRule type="expression" dxfId="6273" priority="1339">
      <formula>O$10="日"</formula>
    </cfRule>
  </conditionalFormatting>
  <conditionalFormatting sqref="P27 R27">
    <cfRule type="cellIs" dxfId="6272" priority="1324" operator="between">
      <formula>1</formula>
      <formula>4</formula>
    </cfRule>
  </conditionalFormatting>
  <conditionalFormatting sqref="P23 P25:P27">
    <cfRule type="expression" dxfId="6271" priority="1322">
      <formula>P$10="日"</formula>
    </cfRule>
  </conditionalFormatting>
  <conditionalFormatting sqref="Q23 Q25:Q27">
    <cfRule type="expression" dxfId="6270" priority="1321">
      <formula>P$10="日"</formula>
    </cfRule>
  </conditionalFormatting>
  <conditionalFormatting sqref="R23 R25:R27">
    <cfRule type="expression" dxfId="6269" priority="1320">
      <formula>P$10="日"</formula>
    </cfRule>
  </conditionalFormatting>
  <conditionalFormatting sqref="P24 R24">
    <cfRule type="cellIs" dxfId="6268" priority="1319" operator="equal">
      <formula>0</formula>
    </cfRule>
  </conditionalFormatting>
  <conditionalFormatting sqref="P24">
    <cfRule type="expression" dxfId="6267" priority="1318">
      <formula>P$10="日"</formula>
    </cfRule>
  </conditionalFormatting>
  <conditionalFormatting sqref="Q24">
    <cfRule type="expression" dxfId="6266" priority="1317">
      <formula>P$10="日"</formula>
    </cfRule>
  </conditionalFormatting>
  <conditionalFormatting sqref="R24">
    <cfRule type="expression" dxfId="6265" priority="1316">
      <formula>P$10="日"</formula>
    </cfRule>
  </conditionalFormatting>
  <conditionalFormatting sqref="R24">
    <cfRule type="expression" dxfId="6264" priority="1315">
      <formula>R$10="日"</formula>
    </cfRule>
  </conditionalFormatting>
  <conditionalFormatting sqref="S27 U27">
    <cfRule type="cellIs" dxfId="6263" priority="1300" operator="between">
      <formula>1</formula>
      <formula>4</formula>
    </cfRule>
  </conditionalFormatting>
  <conditionalFormatting sqref="S23 S25:S27">
    <cfRule type="expression" dxfId="6262" priority="1298">
      <formula>S$10="日"</formula>
    </cfRule>
  </conditionalFormatting>
  <conditionalFormatting sqref="T23 T25:T27">
    <cfRule type="expression" dxfId="6261" priority="1297">
      <formula>S$10="日"</formula>
    </cfRule>
  </conditionalFormatting>
  <conditionalFormatting sqref="U23 U25:U27">
    <cfRule type="expression" dxfId="6260" priority="1296">
      <formula>S$10="日"</formula>
    </cfRule>
  </conditionalFormatting>
  <conditionalFormatting sqref="S24 U24">
    <cfRule type="cellIs" dxfId="6259" priority="1295" operator="equal">
      <formula>0</formula>
    </cfRule>
  </conditionalFormatting>
  <conditionalFormatting sqref="S24">
    <cfRule type="expression" dxfId="6258" priority="1294">
      <formula>S$10="日"</formula>
    </cfRule>
  </conditionalFormatting>
  <conditionalFormatting sqref="T24">
    <cfRule type="expression" dxfId="6257" priority="1293">
      <formula>S$10="日"</formula>
    </cfRule>
  </conditionalFormatting>
  <conditionalFormatting sqref="U24">
    <cfRule type="expression" dxfId="6256" priority="1292">
      <formula>S$10="日"</formula>
    </cfRule>
  </conditionalFormatting>
  <conditionalFormatting sqref="U24">
    <cfRule type="expression" dxfId="6255" priority="1291">
      <formula>U$10="日"</formula>
    </cfRule>
  </conditionalFormatting>
  <conditionalFormatting sqref="V25 X25">
    <cfRule type="cellIs" dxfId="6254" priority="1278" operator="between">
      <formula>1</formula>
      <formula>2</formula>
    </cfRule>
  </conditionalFormatting>
  <conditionalFormatting sqref="V26 X26">
    <cfRule type="cellIs" dxfId="6253" priority="1277" operator="between">
      <formula>1</formula>
      <formula>3</formula>
    </cfRule>
  </conditionalFormatting>
  <conditionalFormatting sqref="V27 X27">
    <cfRule type="cellIs" dxfId="6252" priority="1276" operator="between">
      <formula>1</formula>
      <formula>4</formula>
    </cfRule>
  </conditionalFormatting>
  <conditionalFormatting sqref="V23 X23">
    <cfRule type="cellIs" dxfId="6251" priority="1275" operator="between">
      <formula>0</formula>
      <formula>1</formula>
    </cfRule>
  </conditionalFormatting>
  <conditionalFormatting sqref="V23 V25:V27">
    <cfRule type="expression" dxfId="6250" priority="1274">
      <formula>V$10="日"</formula>
    </cfRule>
  </conditionalFormatting>
  <conditionalFormatting sqref="W23 W25:W27">
    <cfRule type="expression" dxfId="6249" priority="1273">
      <formula>V$10="日"</formula>
    </cfRule>
  </conditionalFormatting>
  <conditionalFormatting sqref="X23 X25:X27">
    <cfRule type="expression" dxfId="6248" priority="1272">
      <formula>V$10="日"</formula>
    </cfRule>
  </conditionalFormatting>
  <conditionalFormatting sqref="V24 X24">
    <cfRule type="cellIs" dxfId="6247" priority="1271" operator="equal">
      <formula>0</formula>
    </cfRule>
  </conditionalFormatting>
  <conditionalFormatting sqref="V24">
    <cfRule type="expression" dxfId="6246" priority="1270">
      <formula>V$10="日"</formula>
    </cfRule>
  </conditionalFormatting>
  <conditionalFormatting sqref="W24">
    <cfRule type="expression" dxfId="6245" priority="1269">
      <formula>V$10="日"</formula>
    </cfRule>
  </conditionalFormatting>
  <conditionalFormatting sqref="X24">
    <cfRule type="expression" dxfId="6244" priority="1268">
      <formula>V$10="日"</formula>
    </cfRule>
  </conditionalFormatting>
  <conditionalFormatting sqref="X24">
    <cfRule type="expression" dxfId="6243" priority="1267">
      <formula>X$10="日"</formula>
    </cfRule>
  </conditionalFormatting>
  <conditionalFormatting sqref="Y25 AA25">
    <cfRule type="cellIs" dxfId="6242" priority="1254" operator="between">
      <formula>1</formula>
      <formula>2</formula>
    </cfRule>
  </conditionalFormatting>
  <conditionalFormatting sqref="Y26 AA26">
    <cfRule type="cellIs" dxfId="6241" priority="1253" operator="between">
      <formula>1</formula>
      <formula>3</formula>
    </cfRule>
  </conditionalFormatting>
  <conditionalFormatting sqref="Y27 AA27">
    <cfRule type="cellIs" dxfId="6240" priority="1252" operator="between">
      <formula>1</formula>
      <formula>4</formula>
    </cfRule>
  </conditionalFormatting>
  <conditionalFormatting sqref="Y23 AA23">
    <cfRule type="cellIs" dxfId="6239" priority="1251" operator="between">
      <formula>0</formula>
      <formula>1</formula>
    </cfRule>
  </conditionalFormatting>
  <conditionalFormatting sqref="Y23 Y25:Y27">
    <cfRule type="expression" dxfId="6238" priority="1250">
      <formula>Y$10="日"</formula>
    </cfRule>
  </conditionalFormatting>
  <conditionalFormatting sqref="Z23 Z25:Z27">
    <cfRule type="expression" dxfId="6237" priority="1249">
      <formula>Y$10="日"</formula>
    </cfRule>
  </conditionalFormatting>
  <conditionalFormatting sqref="AA23 AA25:AA27">
    <cfRule type="expression" dxfId="6236" priority="1248">
      <formula>Y$10="日"</formula>
    </cfRule>
  </conditionalFormatting>
  <conditionalFormatting sqref="Y24 AA24">
    <cfRule type="cellIs" dxfId="6235" priority="1247" operator="equal">
      <formula>0</formula>
    </cfRule>
  </conditionalFormatting>
  <conditionalFormatting sqref="Y24">
    <cfRule type="expression" dxfId="6234" priority="1246">
      <formula>Y$10="日"</formula>
    </cfRule>
  </conditionalFormatting>
  <conditionalFormatting sqref="Z24">
    <cfRule type="expression" dxfId="6233" priority="1245">
      <formula>Y$10="日"</formula>
    </cfRule>
  </conditionalFormatting>
  <conditionalFormatting sqref="AA24">
    <cfRule type="expression" dxfId="6232" priority="1244">
      <formula>Y$10="日"</formula>
    </cfRule>
  </conditionalFormatting>
  <conditionalFormatting sqref="AA24">
    <cfRule type="expression" dxfId="6231" priority="1243">
      <formula>AA$10="日"</formula>
    </cfRule>
  </conditionalFormatting>
  <conditionalFormatting sqref="AB25 AD25">
    <cfRule type="cellIs" dxfId="6230" priority="1230" operator="between">
      <formula>1</formula>
      <formula>2</formula>
    </cfRule>
  </conditionalFormatting>
  <conditionalFormatting sqref="AB26 AD26">
    <cfRule type="cellIs" dxfId="6229" priority="1229" operator="between">
      <formula>1</formula>
      <formula>3</formula>
    </cfRule>
  </conditionalFormatting>
  <conditionalFormatting sqref="AB27 AD27">
    <cfRule type="cellIs" dxfId="6228" priority="1228" operator="between">
      <formula>1</formula>
      <formula>4</formula>
    </cfRule>
  </conditionalFormatting>
  <conditionalFormatting sqref="AB23 AD23">
    <cfRule type="cellIs" dxfId="6227" priority="1227" operator="between">
      <formula>0</formula>
      <formula>1</formula>
    </cfRule>
  </conditionalFormatting>
  <conditionalFormatting sqref="AB23 AB25:AB27">
    <cfRule type="expression" dxfId="6226" priority="1226">
      <formula>AB$10="日"</formula>
    </cfRule>
  </conditionalFormatting>
  <conditionalFormatting sqref="AC23 AC25:AC27">
    <cfRule type="expression" dxfId="6225" priority="1225">
      <formula>AB$10="日"</formula>
    </cfRule>
  </conditionalFormatting>
  <conditionalFormatting sqref="AD23 AD25:AD27">
    <cfRule type="expression" dxfId="6224" priority="1224">
      <formula>AB$10="日"</formula>
    </cfRule>
  </conditionalFormatting>
  <conditionalFormatting sqref="AB24 AD24">
    <cfRule type="cellIs" dxfId="6223" priority="1223" operator="equal">
      <formula>0</formula>
    </cfRule>
  </conditionalFormatting>
  <conditionalFormatting sqref="AB24">
    <cfRule type="expression" dxfId="6222" priority="1222">
      <formula>AB$10="日"</formula>
    </cfRule>
  </conditionalFormatting>
  <conditionalFormatting sqref="AC24">
    <cfRule type="expression" dxfId="6221" priority="1221">
      <formula>AB$10="日"</formula>
    </cfRule>
  </conditionalFormatting>
  <conditionalFormatting sqref="AD24">
    <cfRule type="expression" dxfId="6220" priority="1220">
      <formula>AB$10="日"</formula>
    </cfRule>
  </conditionalFormatting>
  <conditionalFormatting sqref="AD24">
    <cfRule type="expression" dxfId="6219" priority="1219">
      <formula>AD$10="日"</formula>
    </cfRule>
  </conditionalFormatting>
  <conditionalFormatting sqref="AE26 AG26">
    <cfRule type="cellIs" dxfId="6218" priority="1205" operator="between">
      <formula>1</formula>
      <formula>3</formula>
    </cfRule>
  </conditionalFormatting>
  <conditionalFormatting sqref="AE27 AG27">
    <cfRule type="cellIs" dxfId="6217" priority="1204" operator="between">
      <formula>1</formula>
      <formula>4</formula>
    </cfRule>
  </conditionalFormatting>
  <conditionalFormatting sqref="AE23 AG23">
    <cfRule type="cellIs" dxfId="6216" priority="1203" operator="between">
      <formula>0</formula>
      <formula>1</formula>
    </cfRule>
  </conditionalFormatting>
  <conditionalFormatting sqref="AE23 AE25:AE27">
    <cfRule type="expression" dxfId="6215" priority="1202">
      <formula>AE$10="日"</formula>
    </cfRule>
  </conditionalFormatting>
  <conditionalFormatting sqref="AF23 AF25:AF27">
    <cfRule type="expression" dxfId="6214" priority="1201">
      <formula>AE$10="日"</formula>
    </cfRule>
  </conditionalFormatting>
  <conditionalFormatting sqref="AG23 AG25:AG27">
    <cfRule type="expression" dxfId="6213" priority="1200">
      <formula>AE$10="日"</formula>
    </cfRule>
  </conditionalFormatting>
  <conditionalFormatting sqref="AE24 AG24">
    <cfRule type="cellIs" dxfId="6212" priority="1199" operator="equal">
      <formula>0</formula>
    </cfRule>
  </conditionalFormatting>
  <conditionalFormatting sqref="AE24">
    <cfRule type="expression" dxfId="6211" priority="1198">
      <formula>AE$10="日"</formula>
    </cfRule>
  </conditionalFormatting>
  <conditionalFormatting sqref="AF24">
    <cfRule type="expression" dxfId="6210" priority="1197">
      <formula>AE$10="日"</formula>
    </cfRule>
  </conditionalFormatting>
  <conditionalFormatting sqref="AG24">
    <cfRule type="expression" dxfId="6209" priority="1196">
      <formula>AE$10="日"</formula>
    </cfRule>
  </conditionalFormatting>
  <conditionalFormatting sqref="AG24">
    <cfRule type="expression" dxfId="6208" priority="1195">
      <formula>AG$10="日"</formula>
    </cfRule>
  </conditionalFormatting>
  <conditionalFormatting sqref="AH25 AJ25">
    <cfRule type="cellIs" dxfId="6207" priority="1182" operator="between">
      <formula>1</formula>
      <formula>2</formula>
    </cfRule>
  </conditionalFormatting>
  <conditionalFormatting sqref="AH26 AJ26">
    <cfRule type="cellIs" dxfId="6206" priority="1181" operator="between">
      <formula>1</formula>
      <formula>3</formula>
    </cfRule>
  </conditionalFormatting>
  <conditionalFormatting sqref="AH27 AJ27">
    <cfRule type="cellIs" dxfId="6205" priority="1180" operator="between">
      <formula>1</formula>
      <formula>4</formula>
    </cfRule>
  </conditionalFormatting>
  <conditionalFormatting sqref="AH23 AJ23">
    <cfRule type="cellIs" dxfId="6204" priority="1179" operator="between">
      <formula>0</formula>
      <formula>1</formula>
    </cfRule>
  </conditionalFormatting>
  <conditionalFormatting sqref="AH23 AH25:AH27">
    <cfRule type="expression" dxfId="6203" priority="1178">
      <formula>AH$10="日"</formula>
    </cfRule>
  </conditionalFormatting>
  <conditionalFormatting sqref="AI23 AI25:AI27">
    <cfRule type="expression" dxfId="6202" priority="1177">
      <formula>AH$10="日"</formula>
    </cfRule>
  </conditionalFormatting>
  <conditionalFormatting sqref="AJ23 AJ25:AJ27">
    <cfRule type="expression" dxfId="6201" priority="1176">
      <formula>AH$10="日"</formula>
    </cfRule>
  </conditionalFormatting>
  <conditionalFormatting sqref="AH24 AJ24">
    <cfRule type="cellIs" dxfId="6200" priority="1175" operator="equal">
      <formula>0</formula>
    </cfRule>
  </conditionalFormatting>
  <conditionalFormatting sqref="AH24">
    <cfRule type="expression" dxfId="6199" priority="1174">
      <formula>AH$10="日"</formula>
    </cfRule>
  </conditionalFormatting>
  <conditionalFormatting sqref="AI24">
    <cfRule type="expression" dxfId="6198" priority="1173">
      <formula>AH$10="日"</formula>
    </cfRule>
  </conditionalFormatting>
  <conditionalFormatting sqref="AJ24">
    <cfRule type="expression" dxfId="6197" priority="1172">
      <formula>AH$10="日"</formula>
    </cfRule>
  </conditionalFormatting>
  <conditionalFormatting sqref="AJ24">
    <cfRule type="expression" dxfId="6196" priority="1171">
      <formula>AJ$10="日"</formula>
    </cfRule>
  </conditionalFormatting>
  <conditionalFormatting sqref="AK25 AM25">
    <cfRule type="cellIs" dxfId="6195" priority="1158" operator="between">
      <formula>1</formula>
      <formula>2</formula>
    </cfRule>
  </conditionalFormatting>
  <conditionalFormatting sqref="AK26 AM26">
    <cfRule type="cellIs" dxfId="6194" priority="1157" operator="between">
      <formula>1</formula>
      <formula>3</formula>
    </cfRule>
  </conditionalFormatting>
  <conditionalFormatting sqref="AK27 AM27">
    <cfRule type="cellIs" dxfId="6193" priority="1156" operator="between">
      <formula>1</formula>
      <formula>4</formula>
    </cfRule>
  </conditionalFormatting>
  <conditionalFormatting sqref="AK23 AM23">
    <cfRule type="cellIs" dxfId="6192" priority="1155" operator="between">
      <formula>0</formula>
      <formula>1</formula>
    </cfRule>
  </conditionalFormatting>
  <conditionalFormatting sqref="AK23 AK25:AK27">
    <cfRule type="expression" dxfId="6191" priority="1154">
      <formula>AK$10="日"</formula>
    </cfRule>
  </conditionalFormatting>
  <conditionalFormatting sqref="AL23 AL25:AL27">
    <cfRule type="expression" dxfId="6190" priority="1153">
      <formula>AK$10="日"</formula>
    </cfRule>
  </conditionalFormatting>
  <conditionalFormatting sqref="AM23 AM25:AM27">
    <cfRule type="expression" dxfId="6189" priority="1152">
      <formula>AK$10="日"</formula>
    </cfRule>
  </conditionalFormatting>
  <conditionalFormatting sqref="AK24 AM24">
    <cfRule type="cellIs" dxfId="6188" priority="1151" operator="equal">
      <formula>0</formula>
    </cfRule>
  </conditionalFormatting>
  <conditionalFormatting sqref="AK24">
    <cfRule type="expression" dxfId="6187" priority="1150">
      <formula>AK$10="日"</formula>
    </cfRule>
  </conditionalFormatting>
  <conditionalFormatting sqref="AL24">
    <cfRule type="expression" dxfId="6186" priority="1149">
      <formula>AK$10="日"</formula>
    </cfRule>
  </conditionalFormatting>
  <conditionalFormatting sqref="AM24">
    <cfRule type="expression" dxfId="6185" priority="1148">
      <formula>AK$10="日"</formula>
    </cfRule>
  </conditionalFormatting>
  <conditionalFormatting sqref="AM24">
    <cfRule type="expression" dxfId="6184" priority="1147">
      <formula>AM$10="日"</formula>
    </cfRule>
  </conditionalFormatting>
  <conditionalFormatting sqref="AN25 AP25">
    <cfRule type="cellIs" dxfId="6183" priority="1134" operator="between">
      <formula>1</formula>
      <formula>2</formula>
    </cfRule>
  </conditionalFormatting>
  <conditionalFormatting sqref="AN26 AP26">
    <cfRule type="cellIs" dxfId="6182" priority="1133" operator="between">
      <formula>1</formula>
      <formula>3</formula>
    </cfRule>
  </conditionalFormatting>
  <conditionalFormatting sqref="AN27 AP27">
    <cfRule type="cellIs" dxfId="6181" priority="1132" operator="between">
      <formula>1</formula>
      <formula>4</formula>
    </cfRule>
  </conditionalFormatting>
  <conditionalFormatting sqref="AN23 AP23">
    <cfRule type="cellIs" dxfId="6180" priority="1131" operator="between">
      <formula>0</formula>
      <formula>1</formula>
    </cfRule>
  </conditionalFormatting>
  <conditionalFormatting sqref="AN23 AN25:AN27">
    <cfRule type="expression" dxfId="6179" priority="1130">
      <formula>AN$10="日"</formula>
    </cfRule>
  </conditionalFormatting>
  <conditionalFormatting sqref="AO23 AO25:AO27">
    <cfRule type="expression" dxfId="6178" priority="1129">
      <formula>AN$10="日"</formula>
    </cfRule>
  </conditionalFormatting>
  <conditionalFormatting sqref="AP23 AP25:AP27">
    <cfRule type="expression" dxfId="6177" priority="1128">
      <formula>AN$10="日"</formula>
    </cfRule>
  </conditionalFormatting>
  <conditionalFormatting sqref="AN24 AP24">
    <cfRule type="cellIs" dxfId="6176" priority="1127" operator="equal">
      <formula>0</formula>
    </cfRule>
  </conditionalFormatting>
  <conditionalFormatting sqref="AN24">
    <cfRule type="expression" dxfId="6175" priority="1126">
      <formula>AN$10="日"</formula>
    </cfRule>
  </conditionalFormatting>
  <conditionalFormatting sqref="AO24">
    <cfRule type="expression" dxfId="6174" priority="1125">
      <formula>AN$10="日"</formula>
    </cfRule>
  </conditionalFormatting>
  <conditionalFormatting sqref="AP24">
    <cfRule type="expression" dxfId="6173" priority="1124">
      <formula>AN$10="日"</formula>
    </cfRule>
  </conditionalFormatting>
  <conditionalFormatting sqref="AP24">
    <cfRule type="expression" dxfId="6172" priority="1123">
      <formula>AP$10="日"</formula>
    </cfRule>
  </conditionalFormatting>
  <conditionalFormatting sqref="AQ25 AS25">
    <cfRule type="cellIs" dxfId="6171" priority="1110" operator="between">
      <formula>1</formula>
      <formula>2</formula>
    </cfRule>
  </conditionalFormatting>
  <conditionalFormatting sqref="AQ26 AS26">
    <cfRule type="cellIs" dxfId="6170" priority="1109" operator="between">
      <formula>1</formula>
      <formula>3</formula>
    </cfRule>
  </conditionalFormatting>
  <conditionalFormatting sqref="AQ27 AS27">
    <cfRule type="cellIs" dxfId="6169" priority="1108" operator="between">
      <formula>1</formula>
      <formula>4</formula>
    </cfRule>
  </conditionalFormatting>
  <conditionalFormatting sqref="AQ23 AS23">
    <cfRule type="cellIs" dxfId="6168" priority="1107" operator="between">
      <formula>0</formula>
      <formula>1</formula>
    </cfRule>
  </conditionalFormatting>
  <conditionalFormatting sqref="AQ23 AQ25:AQ27">
    <cfRule type="expression" dxfId="6167" priority="1106">
      <formula>AQ$10="日"</formula>
    </cfRule>
  </conditionalFormatting>
  <conditionalFormatting sqref="AR23 AR25:AR27">
    <cfRule type="expression" dxfId="6166" priority="1105">
      <formula>AQ$10="日"</formula>
    </cfRule>
  </conditionalFormatting>
  <conditionalFormatting sqref="AS23 AS25:AS27">
    <cfRule type="expression" dxfId="6165" priority="1104">
      <formula>AQ$10="日"</formula>
    </cfRule>
  </conditionalFormatting>
  <conditionalFormatting sqref="AQ24 AS24">
    <cfRule type="cellIs" dxfId="6164" priority="1103" operator="equal">
      <formula>0</formula>
    </cfRule>
  </conditionalFormatting>
  <conditionalFormatting sqref="AQ24">
    <cfRule type="expression" dxfId="6163" priority="1102">
      <formula>AQ$10="日"</formula>
    </cfRule>
  </conditionalFormatting>
  <conditionalFormatting sqref="AR24">
    <cfRule type="expression" dxfId="6162" priority="1101">
      <formula>AQ$10="日"</formula>
    </cfRule>
  </conditionalFormatting>
  <conditionalFormatting sqref="AS24">
    <cfRule type="expression" dxfId="6161" priority="1100">
      <formula>AQ$10="日"</formula>
    </cfRule>
  </conditionalFormatting>
  <conditionalFormatting sqref="AS24">
    <cfRule type="expression" dxfId="6160" priority="1099">
      <formula>AS$10="日"</formula>
    </cfRule>
  </conditionalFormatting>
  <conditionalFormatting sqref="AT25 AV25">
    <cfRule type="cellIs" dxfId="6159" priority="1086" operator="between">
      <formula>1</formula>
      <formula>2</formula>
    </cfRule>
  </conditionalFormatting>
  <conditionalFormatting sqref="AT26 AV26">
    <cfRule type="cellIs" dxfId="6158" priority="1085" operator="between">
      <formula>1</formula>
      <formula>3</formula>
    </cfRule>
  </conditionalFormatting>
  <conditionalFormatting sqref="AT27 AV27">
    <cfRule type="cellIs" dxfId="6157" priority="1084" operator="between">
      <formula>1</formula>
      <formula>4</formula>
    </cfRule>
  </conditionalFormatting>
  <conditionalFormatting sqref="AT23 AV23">
    <cfRule type="cellIs" dxfId="6156" priority="1083" operator="between">
      <formula>0</formula>
      <formula>1</formula>
    </cfRule>
  </conditionalFormatting>
  <conditionalFormatting sqref="AT23 AT25:AT27">
    <cfRule type="expression" dxfId="6155" priority="1082">
      <formula>AT$10="日"</formula>
    </cfRule>
  </conditionalFormatting>
  <conditionalFormatting sqref="AU23 AU25:AU27">
    <cfRule type="expression" dxfId="6154" priority="1081">
      <formula>AT$10="日"</formula>
    </cfRule>
  </conditionalFormatting>
  <conditionalFormatting sqref="AV23 AV25:AV27">
    <cfRule type="expression" dxfId="6153" priority="1080">
      <formula>AT$10="日"</formula>
    </cfRule>
  </conditionalFormatting>
  <conditionalFormatting sqref="AT24 AV24">
    <cfRule type="cellIs" dxfId="6152" priority="1079" operator="equal">
      <formula>0</formula>
    </cfRule>
  </conditionalFormatting>
  <conditionalFormatting sqref="AT24">
    <cfRule type="expression" dxfId="6151" priority="1078">
      <formula>AT$10="日"</formula>
    </cfRule>
  </conditionalFormatting>
  <conditionalFormatting sqref="AU24">
    <cfRule type="expression" dxfId="6150" priority="1077">
      <formula>AT$10="日"</formula>
    </cfRule>
  </conditionalFormatting>
  <conditionalFormatting sqref="AV24">
    <cfRule type="expression" dxfId="6149" priority="1076">
      <formula>AT$10="日"</formula>
    </cfRule>
  </conditionalFormatting>
  <conditionalFormatting sqref="AV24">
    <cfRule type="expression" dxfId="6148" priority="1075">
      <formula>AV$10="日"</formula>
    </cfRule>
  </conditionalFormatting>
  <conditionalFormatting sqref="D48 F48">
    <cfRule type="cellIs" dxfId="6147" priority="927" operator="between">
      <formula>1</formula>
      <formula>2</formula>
    </cfRule>
  </conditionalFormatting>
  <conditionalFormatting sqref="D49 F49">
    <cfRule type="cellIs" dxfId="6146" priority="926" operator="between">
      <formula>1</formula>
      <formula>3</formula>
    </cfRule>
  </conditionalFormatting>
  <conditionalFormatting sqref="D50 F50">
    <cfRule type="cellIs" dxfId="6145" priority="925" operator="between">
      <formula>1</formula>
      <formula>4</formula>
    </cfRule>
  </conditionalFormatting>
  <conditionalFormatting sqref="D46 F46">
    <cfRule type="cellIs" dxfId="6144" priority="924" operator="between">
      <formula>0</formula>
      <formula>1</formula>
    </cfRule>
  </conditionalFormatting>
  <conditionalFormatting sqref="D47 F47">
    <cfRule type="cellIs" dxfId="6143" priority="920" operator="equal">
      <formula>0</formula>
    </cfRule>
  </conditionalFormatting>
  <conditionalFormatting sqref="G48 I48">
    <cfRule type="cellIs" dxfId="6142" priority="199" operator="between">
      <formula>1</formula>
      <formula>2</formula>
    </cfRule>
  </conditionalFormatting>
  <conditionalFormatting sqref="G49 I49">
    <cfRule type="cellIs" dxfId="6141" priority="198" operator="between">
      <formula>1</formula>
      <formula>3</formula>
    </cfRule>
  </conditionalFormatting>
  <conditionalFormatting sqref="G50 I50">
    <cfRule type="cellIs" dxfId="6140" priority="197" operator="between">
      <formula>1</formula>
      <formula>4</formula>
    </cfRule>
  </conditionalFormatting>
  <conditionalFormatting sqref="G46 I46">
    <cfRule type="cellIs" dxfId="6139" priority="196" operator="between">
      <formula>0</formula>
      <formula>1</formula>
    </cfRule>
  </conditionalFormatting>
  <conditionalFormatting sqref="G47 I47">
    <cfRule type="cellIs" dxfId="6138" priority="195" operator="equal">
      <formula>0</formula>
    </cfRule>
  </conditionalFormatting>
  <conditionalFormatting sqref="J48 L48">
    <cfRule type="cellIs" dxfId="6137" priority="188" operator="between">
      <formula>1</formula>
      <formula>2</formula>
    </cfRule>
  </conditionalFormatting>
  <conditionalFormatting sqref="J49 L49">
    <cfRule type="cellIs" dxfId="6136" priority="187" operator="between">
      <formula>1</formula>
      <formula>3</formula>
    </cfRule>
  </conditionalFormatting>
  <conditionalFormatting sqref="J50 L50">
    <cfRule type="cellIs" dxfId="6135" priority="186" operator="between">
      <formula>1</formula>
      <formula>4</formula>
    </cfRule>
  </conditionalFormatting>
  <conditionalFormatting sqref="J46 L46">
    <cfRule type="cellIs" dxfId="6134" priority="185" operator="between">
      <formula>0</formula>
      <formula>1</formula>
    </cfRule>
  </conditionalFormatting>
  <conditionalFormatting sqref="J47 L47">
    <cfRule type="cellIs" dxfId="6133" priority="184" operator="equal">
      <formula>0</formula>
    </cfRule>
  </conditionalFormatting>
  <conditionalFormatting sqref="M48 O48">
    <cfRule type="cellIs" dxfId="6132" priority="177" operator="between">
      <formula>1</formula>
      <formula>2</formula>
    </cfRule>
  </conditionalFormatting>
  <conditionalFormatting sqref="M49 O49">
    <cfRule type="cellIs" dxfId="6131" priority="176" operator="between">
      <formula>1</formula>
      <formula>3</formula>
    </cfRule>
  </conditionalFormatting>
  <conditionalFormatting sqref="M50 O50">
    <cfRule type="cellIs" dxfId="6130" priority="175" operator="between">
      <formula>1</formula>
      <formula>4</formula>
    </cfRule>
  </conditionalFormatting>
  <conditionalFormatting sqref="M46 O46">
    <cfRule type="cellIs" dxfId="6129" priority="174" operator="between">
      <formula>0</formula>
      <formula>1</formula>
    </cfRule>
  </conditionalFormatting>
  <conditionalFormatting sqref="M47 O47">
    <cfRule type="cellIs" dxfId="6128" priority="173" operator="equal">
      <formula>0</formula>
    </cfRule>
  </conditionalFormatting>
  <conditionalFormatting sqref="P48 R48">
    <cfRule type="cellIs" dxfId="6127" priority="166" operator="between">
      <formula>1</formula>
      <formula>2</formula>
    </cfRule>
  </conditionalFormatting>
  <conditionalFormatting sqref="P49 R49">
    <cfRule type="cellIs" dxfId="6126" priority="165" operator="between">
      <formula>1</formula>
      <formula>3</formula>
    </cfRule>
  </conditionalFormatting>
  <conditionalFormatting sqref="P50 R50">
    <cfRule type="cellIs" dxfId="6125" priority="164" operator="between">
      <formula>1</formula>
      <formula>4</formula>
    </cfRule>
  </conditionalFormatting>
  <conditionalFormatting sqref="P46 R46">
    <cfRule type="cellIs" dxfId="6124" priority="163" operator="between">
      <formula>0</formula>
      <formula>1</formula>
    </cfRule>
  </conditionalFormatting>
  <conditionalFormatting sqref="P47 R47">
    <cfRule type="cellIs" dxfId="6123" priority="162" operator="equal">
      <formula>0</formula>
    </cfRule>
  </conditionalFormatting>
  <conditionalFormatting sqref="S48 U48">
    <cfRule type="cellIs" dxfId="6122" priority="155" operator="between">
      <formula>1</formula>
      <formula>2</formula>
    </cfRule>
  </conditionalFormatting>
  <conditionalFormatting sqref="S49 U49">
    <cfRule type="cellIs" dxfId="6121" priority="154" operator="between">
      <formula>1</formula>
      <formula>3</formula>
    </cfRule>
  </conditionalFormatting>
  <conditionalFormatting sqref="S50 U50">
    <cfRule type="cellIs" dxfId="6120" priority="153" operator="between">
      <formula>1</formula>
      <formula>4</formula>
    </cfRule>
  </conditionalFormatting>
  <conditionalFormatting sqref="S46 U46">
    <cfRule type="cellIs" dxfId="6119" priority="1770" operator="between">
      <formula>0</formula>
      <formula>1</formula>
    </cfRule>
  </conditionalFormatting>
  <conditionalFormatting sqref="S47 U47">
    <cfRule type="cellIs" dxfId="6118" priority="1769" operator="equal">
      <formula>0</formula>
    </cfRule>
  </conditionalFormatting>
  <conditionalFormatting sqref="V48 X48">
    <cfRule type="cellIs" dxfId="6117" priority="144" operator="between">
      <formula>1</formula>
      <formula>2</formula>
    </cfRule>
  </conditionalFormatting>
  <conditionalFormatting sqref="V49 X49">
    <cfRule type="cellIs" dxfId="6116" priority="143" operator="between">
      <formula>1</formula>
      <formula>3</formula>
    </cfRule>
  </conditionalFormatting>
  <conditionalFormatting sqref="V50 X50">
    <cfRule type="cellIs" dxfId="6115" priority="142" operator="between">
      <formula>1</formula>
      <formula>4</formula>
    </cfRule>
  </conditionalFormatting>
  <conditionalFormatting sqref="V46 X46">
    <cfRule type="cellIs" dxfId="6114" priority="141" operator="between">
      <formula>0</formula>
      <formula>1</formula>
    </cfRule>
  </conditionalFormatting>
  <conditionalFormatting sqref="V47 X47">
    <cfRule type="cellIs" dxfId="6113" priority="140" operator="equal">
      <formula>0</formula>
    </cfRule>
  </conditionalFormatting>
  <conditionalFormatting sqref="Y48 AA48">
    <cfRule type="cellIs" dxfId="6112" priority="133" operator="between">
      <formula>1</formula>
      <formula>2</formula>
    </cfRule>
  </conditionalFormatting>
  <conditionalFormatting sqref="Y49 AA49">
    <cfRule type="cellIs" dxfId="6111" priority="132" operator="between">
      <formula>1</formula>
      <formula>3</formula>
    </cfRule>
  </conditionalFormatting>
  <conditionalFormatting sqref="Y50 AA50">
    <cfRule type="cellIs" dxfId="6110" priority="131" operator="between">
      <formula>1</formula>
      <formula>4</formula>
    </cfRule>
  </conditionalFormatting>
  <conditionalFormatting sqref="Y46 AA46">
    <cfRule type="cellIs" dxfId="6109" priority="130" operator="between">
      <formula>0</formula>
      <formula>1</formula>
    </cfRule>
  </conditionalFormatting>
  <conditionalFormatting sqref="Y47 AA47">
    <cfRule type="cellIs" dxfId="6108" priority="129" operator="equal">
      <formula>0</formula>
    </cfRule>
  </conditionalFormatting>
  <conditionalFormatting sqref="AB48 AD48">
    <cfRule type="cellIs" dxfId="6107" priority="122" operator="between">
      <formula>1</formula>
      <formula>2</formula>
    </cfRule>
  </conditionalFormatting>
  <conditionalFormatting sqref="AB49 AD49">
    <cfRule type="cellIs" dxfId="6106" priority="121" operator="between">
      <formula>1</formula>
      <formula>3</formula>
    </cfRule>
  </conditionalFormatting>
  <conditionalFormatting sqref="AB50 AD50">
    <cfRule type="cellIs" dxfId="6105" priority="120" operator="between">
      <formula>1</formula>
      <formula>4</formula>
    </cfRule>
  </conditionalFormatting>
  <conditionalFormatting sqref="AB46 AD46">
    <cfRule type="cellIs" dxfId="6104" priority="119" operator="between">
      <formula>0</formula>
      <formula>1</formula>
    </cfRule>
  </conditionalFormatting>
  <conditionalFormatting sqref="AB47 AD47">
    <cfRule type="cellIs" dxfId="6103" priority="118" operator="equal">
      <formula>0</formula>
    </cfRule>
  </conditionalFormatting>
  <conditionalFormatting sqref="AE48 AG48">
    <cfRule type="cellIs" dxfId="6102" priority="111" operator="between">
      <formula>1</formula>
      <formula>2</formula>
    </cfRule>
  </conditionalFormatting>
  <conditionalFormatting sqref="AE49 AG49">
    <cfRule type="cellIs" dxfId="6101" priority="110" operator="between">
      <formula>1</formula>
      <formula>3</formula>
    </cfRule>
  </conditionalFormatting>
  <conditionalFormatting sqref="AE50 AG50">
    <cfRule type="cellIs" dxfId="6100" priority="109" operator="between">
      <formula>1</formula>
      <formula>4</formula>
    </cfRule>
  </conditionalFormatting>
  <conditionalFormatting sqref="AE46 AG46">
    <cfRule type="cellIs" dxfId="6099" priority="108" operator="between">
      <formula>0</formula>
      <formula>1</formula>
    </cfRule>
  </conditionalFormatting>
  <conditionalFormatting sqref="AE47 AG47">
    <cfRule type="cellIs" dxfId="6098" priority="107" operator="equal">
      <formula>0</formula>
    </cfRule>
  </conditionalFormatting>
  <conditionalFormatting sqref="AH48 AJ48">
    <cfRule type="cellIs" dxfId="6097" priority="100" operator="between">
      <formula>1</formula>
      <formula>2</formula>
    </cfRule>
  </conditionalFormatting>
  <conditionalFormatting sqref="AH49 AJ49">
    <cfRule type="cellIs" dxfId="6096" priority="99" operator="between">
      <formula>1</formula>
      <formula>3</formula>
    </cfRule>
  </conditionalFormatting>
  <conditionalFormatting sqref="AH50 AJ50">
    <cfRule type="cellIs" dxfId="6095" priority="98" operator="between">
      <formula>1</formula>
      <formula>4</formula>
    </cfRule>
  </conditionalFormatting>
  <conditionalFormatting sqref="AH46 AJ46">
    <cfRule type="cellIs" dxfId="6094" priority="97" operator="between">
      <formula>0</formula>
      <formula>1</formula>
    </cfRule>
  </conditionalFormatting>
  <conditionalFormatting sqref="AH47 AJ47">
    <cfRule type="cellIs" dxfId="6093" priority="96" operator="equal">
      <formula>0</formula>
    </cfRule>
  </conditionalFormatting>
  <conditionalFormatting sqref="AK48 AM48">
    <cfRule type="cellIs" dxfId="6092" priority="89" operator="between">
      <formula>1</formula>
      <formula>2</formula>
    </cfRule>
  </conditionalFormatting>
  <conditionalFormatting sqref="AK49 AM49">
    <cfRule type="cellIs" dxfId="6091" priority="88" operator="between">
      <formula>1</formula>
      <formula>3</formula>
    </cfRule>
  </conditionalFormatting>
  <conditionalFormatting sqref="AK50 AM50">
    <cfRule type="cellIs" dxfId="6090" priority="87" operator="between">
      <formula>1</formula>
      <formula>4</formula>
    </cfRule>
  </conditionalFormatting>
  <conditionalFormatting sqref="AK46 AM46">
    <cfRule type="cellIs" dxfId="6089" priority="86" operator="between">
      <formula>0</formula>
      <formula>1</formula>
    </cfRule>
  </conditionalFormatting>
  <conditionalFormatting sqref="AK47 AM47">
    <cfRule type="cellIs" dxfId="6088" priority="85" operator="equal">
      <formula>0</formula>
    </cfRule>
  </conditionalFormatting>
  <conditionalFormatting sqref="AN48 AP48">
    <cfRule type="cellIs" dxfId="6087" priority="78" operator="between">
      <formula>1</formula>
      <formula>2</formula>
    </cfRule>
  </conditionalFormatting>
  <conditionalFormatting sqref="AN49 AP49">
    <cfRule type="cellIs" dxfId="6086" priority="77" operator="between">
      <formula>1</formula>
      <formula>3</formula>
    </cfRule>
  </conditionalFormatting>
  <conditionalFormatting sqref="AN50 AP50">
    <cfRule type="cellIs" dxfId="6085" priority="76" operator="between">
      <formula>1</formula>
      <formula>4</formula>
    </cfRule>
  </conditionalFormatting>
  <conditionalFormatting sqref="AN46 AP46">
    <cfRule type="cellIs" dxfId="6084" priority="75" operator="between">
      <formula>0</formula>
      <formula>1</formula>
    </cfRule>
  </conditionalFormatting>
  <conditionalFormatting sqref="AN47 AP47">
    <cfRule type="cellIs" dxfId="6083" priority="74" operator="equal">
      <formula>0</formula>
    </cfRule>
  </conditionalFormatting>
  <conditionalFormatting sqref="AQ48 AS48">
    <cfRule type="cellIs" dxfId="6082" priority="67" operator="between">
      <formula>1</formula>
      <formula>2</formula>
    </cfRule>
  </conditionalFormatting>
  <conditionalFormatting sqref="AQ49 AS49">
    <cfRule type="cellIs" dxfId="6081" priority="66" operator="between">
      <formula>1</formula>
      <formula>3</formula>
    </cfRule>
  </conditionalFormatting>
  <conditionalFormatting sqref="AQ50 AS50">
    <cfRule type="cellIs" dxfId="6080" priority="65" operator="between">
      <formula>1</formula>
      <formula>4</formula>
    </cfRule>
  </conditionalFormatting>
  <conditionalFormatting sqref="AQ46 AS46">
    <cfRule type="cellIs" dxfId="6079" priority="64" operator="between">
      <formula>0</formula>
      <formula>1</formula>
    </cfRule>
  </conditionalFormatting>
  <conditionalFormatting sqref="AQ47 AS47">
    <cfRule type="cellIs" dxfId="6078" priority="63" operator="equal">
      <formula>0</formula>
    </cfRule>
  </conditionalFormatting>
  <conditionalFormatting sqref="AT48 AV48">
    <cfRule type="cellIs" dxfId="6077" priority="56" operator="between">
      <formula>1</formula>
      <formula>2</formula>
    </cfRule>
  </conditionalFormatting>
  <conditionalFormatting sqref="AT49 AV49">
    <cfRule type="cellIs" dxfId="6076" priority="55" operator="between">
      <formula>1</formula>
      <formula>3</formula>
    </cfRule>
  </conditionalFormatting>
  <conditionalFormatting sqref="AT50 AV50">
    <cfRule type="cellIs" dxfId="6075" priority="54" operator="between">
      <formula>1</formula>
      <formula>4</formula>
    </cfRule>
  </conditionalFormatting>
  <conditionalFormatting sqref="AT46 AV46">
    <cfRule type="cellIs" dxfId="6074" priority="53" operator="between">
      <formula>0</formula>
      <formula>1</formula>
    </cfRule>
  </conditionalFormatting>
  <conditionalFormatting sqref="AT47 AV47">
    <cfRule type="cellIs" dxfId="6073" priority="52" operator="equal">
      <formula>0</formula>
    </cfRule>
  </conditionalFormatting>
  <conditionalFormatting sqref="AW48 AY48">
    <cfRule type="cellIs" dxfId="6072" priority="45" operator="between">
      <formula>1</formula>
      <formula>2</formula>
    </cfRule>
  </conditionalFormatting>
  <conditionalFormatting sqref="AW49 AY49">
    <cfRule type="cellIs" dxfId="6071" priority="44" operator="between">
      <formula>1</formula>
      <formula>3</formula>
    </cfRule>
  </conditionalFormatting>
  <conditionalFormatting sqref="AW50 AY50">
    <cfRule type="cellIs" dxfId="6070" priority="43" operator="between">
      <formula>1</formula>
      <formula>4</formula>
    </cfRule>
  </conditionalFormatting>
  <conditionalFormatting sqref="AW46 AY46">
    <cfRule type="cellIs" dxfId="6069" priority="42" operator="between">
      <formula>0</formula>
      <formula>1</formula>
    </cfRule>
  </conditionalFormatting>
  <conditionalFormatting sqref="AW47 AY47">
    <cfRule type="cellIs" dxfId="6068" priority="41" operator="equal">
      <formula>0</formula>
    </cfRule>
  </conditionalFormatting>
  <conditionalFormatting sqref="D12 G12 J12 M12 P12 S12 V12 Y12 AB12 AE12 AH12 AK12 AN12 AQ12 AT12">
    <cfRule type="expression" dxfId="6067" priority="3">
      <formula>D$10="日"</formula>
    </cfRule>
  </conditionalFormatting>
  <conditionalFormatting sqref="D35">
    <cfRule type="expression" dxfId="6066" priority="2">
      <formula>D$33="日"</formula>
    </cfRule>
  </conditionalFormatting>
  <conditionalFormatting sqref="G35 J35 M35 P35 S35 V35 Y35 AB35 AE35 AH35 AK35 AN35 AQ35 AT35 AW35">
    <cfRule type="expression" dxfId="6065" priority="1">
      <formula>G$33="日"</formula>
    </cfRule>
  </conditionalFormatting>
  <dataValidations count="2">
    <dataValidation type="list" allowBlank="1" showInputMessage="1" showErrorMessage="1" sqref="C13:C22 C36:C45">
      <formula1>"支援員等,補助員"</formula1>
    </dataValidation>
    <dataValidation type="list" allowBlank="1" showInputMessage="1" showErrorMessage="1" sqref="D12:AV12 D35:AY35">
      <formula1>"通常,長期休暇"</formula1>
    </dataValidation>
  </dataValidations>
  <printOptions horizontalCentered="1"/>
  <pageMargins left="0.19685039370078741" right="0.19685039370078741" top="0.39370078740157483" bottom="0.19685039370078741" header="0.51181102362204722" footer="0.51181102362204722"/>
  <pageSetup paperSize="9" scale="3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pageSetUpPr fitToPage="1"/>
  </sheetPr>
  <dimension ref="A1:AY51"/>
  <sheetViews>
    <sheetView view="pageBreakPreview" zoomScale="59" zoomScaleNormal="100" zoomScaleSheetLayoutView="59" workbookViewId="0">
      <selection activeCell="L6" sqref="L6"/>
    </sheetView>
  </sheetViews>
  <sheetFormatPr defaultColWidth="8.625" defaultRowHeight="30" customHeight="1"/>
  <cols>
    <col min="1" max="1" width="5.25" style="62" customWidth="1"/>
    <col min="2" max="2" width="22.625" style="62" customWidth="1"/>
    <col min="3" max="3" width="14.75" style="62" customWidth="1"/>
    <col min="4" max="4" width="8.625" style="63" customWidth="1"/>
    <col min="5" max="5" width="3.125" style="63" customWidth="1"/>
    <col min="6" max="6" width="8.625" style="63" customWidth="1"/>
    <col min="7" max="7" width="8.625" style="64" customWidth="1"/>
    <col min="8" max="8" width="3.125" style="63" customWidth="1"/>
    <col min="9" max="9" width="8.625" style="63" customWidth="1"/>
    <col min="10" max="10" width="8.625" style="64" customWidth="1"/>
    <col min="11" max="11" width="3.125" style="63" customWidth="1"/>
    <col min="12" max="12" width="8.625" style="63" customWidth="1"/>
    <col min="13" max="13" width="8.625" style="64" customWidth="1"/>
    <col min="14" max="14" width="3.125" style="63" customWidth="1"/>
    <col min="15" max="15" width="8.625" style="63" customWidth="1"/>
    <col min="16" max="16" width="8.625" style="64" customWidth="1"/>
    <col min="17" max="17" width="3.125" style="63" customWidth="1"/>
    <col min="18" max="18" width="8.625" style="63" customWidth="1"/>
    <col min="19" max="19" width="8.625" style="64" customWidth="1"/>
    <col min="20" max="20" width="3.125" style="63" customWidth="1"/>
    <col min="21" max="21" width="8.625" style="63" customWidth="1"/>
    <col min="22" max="22" width="8.625" style="64" customWidth="1"/>
    <col min="23" max="23" width="3.125" style="63" customWidth="1"/>
    <col min="24" max="24" width="8.625" style="63" customWidth="1"/>
    <col min="25" max="25" width="8.625" style="64" customWidth="1"/>
    <col min="26" max="26" width="3.125" style="63" customWidth="1"/>
    <col min="27" max="27" width="8.625" style="63" customWidth="1"/>
    <col min="28" max="28" width="8.625" style="64" customWidth="1"/>
    <col min="29" max="29" width="3.125" style="63" customWidth="1"/>
    <col min="30" max="30" width="8.625" style="63" customWidth="1"/>
    <col min="31" max="31" width="8.625" style="64" customWidth="1"/>
    <col min="32" max="32" width="3.125" style="63" customWidth="1"/>
    <col min="33" max="33" width="8.625" style="63" customWidth="1"/>
    <col min="34" max="34" width="8.625" style="64" customWidth="1"/>
    <col min="35" max="35" width="3.125" style="63" customWidth="1"/>
    <col min="36" max="36" width="8.625" style="63" customWidth="1"/>
    <col min="37" max="37" width="8.625" style="64" customWidth="1"/>
    <col min="38" max="38" width="3.125" style="63" customWidth="1"/>
    <col min="39" max="39" width="8.625" style="63" customWidth="1"/>
    <col min="40" max="40" width="8.625" style="64" customWidth="1"/>
    <col min="41" max="41" width="3.125" style="63" customWidth="1"/>
    <col min="42" max="42" width="8.625" style="63" customWidth="1"/>
    <col min="43" max="43" width="8.625" style="64" customWidth="1"/>
    <col min="44" max="44" width="3.125" style="63" customWidth="1"/>
    <col min="45" max="45" width="8.625" style="63" customWidth="1"/>
    <col min="46" max="46" width="8.625" style="64" customWidth="1"/>
    <col min="47" max="47" width="3.125" style="63" customWidth="1"/>
    <col min="48" max="48" width="8.625" style="63" customWidth="1"/>
    <col min="49" max="49" width="8.625" style="64" customWidth="1"/>
    <col min="50" max="50" width="3.125" style="64" customWidth="1"/>
    <col min="51" max="51" width="8.625" style="64" customWidth="1"/>
    <col min="52" max="66" width="6" style="64" customWidth="1"/>
    <col min="67" max="16384" width="8.625" style="64"/>
  </cols>
  <sheetData>
    <row r="1" spans="1:48" ht="30" customHeight="1">
      <c r="A1" s="62">
        <v>2023</v>
      </c>
    </row>
    <row r="2" spans="1:48" s="69" customFormat="1" ht="50.1" customHeight="1">
      <c r="A2" s="177" t="s">
        <v>17</v>
      </c>
      <c r="B2" s="177"/>
      <c r="C2" s="177"/>
      <c r="D2" s="178">
        <v>12</v>
      </c>
      <c r="E2" s="178"/>
      <c r="F2" s="178"/>
      <c r="G2" s="178" t="s">
        <v>24</v>
      </c>
      <c r="H2" s="178"/>
      <c r="I2" s="178"/>
      <c r="J2" s="178"/>
      <c r="K2" s="178"/>
      <c r="L2" s="178"/>
      <c r="M2" s="165"/>
      <c r="N2" s="165"/>
      <c r="O2" s="165"/>
      <c r="P2" s="65"/>
      <c r="Q2" s="66"/>
      <c r="R2" s="66"/>
      <c r="S2" s="67"/>
      <c r="T2" s="66"/>
      <c r="U2" s="66"/>
      <c r="V2" s="65"/>
      <c r="W2" s="65"/>
      <c r="X2" s="65"/>
      <c r="Y2" s="65"/>
      <c r="Z2" s="68"/>
      <c r="AA2" s="68"/>
      <c r="AB2" s="165" t="s">
        <v>2</v>
      </c>
      <c r="AC2" s="165"/>
      <c r="AD2" s="165"/>
      <c r="AE2" s="165"/>
      <c r="AF2" s="165">
        <f>+'11月'!AF2:AL2</f>
        <v>0</v>
      </c>
      <c r="AG2" s="165"/>
      <c r="AH2" s="165"/>
      <c r="AI2" s="165"/>
      <c r="AJ2" s="165"/>
      <c r="AK2" s="165"/>
      <c r="AL2" s="165"/>
      <c r="AM2" s="165" t="s">
        <v>0</v>
      </c>
      <c r="AN2" s="165"/>
      <c r="AO2" s="165">
        <v>1</v>
      </c>
      <c r="AP2" s="165"/>
      <c r="AQ2" s="165"/>
      <c r="AR2" s="165"/>
      <c r="AS2" s="165"/>
      <c r="AT2" s="165"/>
      <c r="AU2" s="165"/>
      <c r="AV2" s="165"/>
    </row>
    <row r="3" spans="1:48" s="76" customFormat="1" ht="27" customHeight="1">
      <c r="A3" s="70"/>
      <c r="B3" s="70"/>
      <c r="C3" s="70"/>
      <c r="D3" s="70"/>
      <c r="E3" s="70"/>
      <c r="F3" s="70"/>
      <c r="G3" s="71"/>
      <c r="H3" s="70"/>
      <c r="I3" s="70"/>
      <c r="J3" s="71"/>
      <c r="K3" s="70"/>
      <c r="L3" s="70"/>
      <c r="M3" s="72"/>
      <c r="N3" s="73"/>
      <c r="O3" s="73"/>
      <c r="P3" s="72"/>
      <c r="Q3" s="73"/>
      <c r="R3" s="73"/>
      <c r="S3" s="74"/>
      <c r="T3" s="73"/>
      <c r="U3" s="73"/>
      <c r="V3" s="74"/>
      <c r="W3" s="73"/>
      <c r="X3" s="73"/>
      <c r="Y3" s="72"/>
      <c r="Z3" s="73"/>
      <c r="AA3" s="73"/>
      <c r="AB3" s="75"/>
      <c r="AC3" s="70"/>
      <c r="AD3" s="70"/>
      <c r="AE3" s="75"/>
      <c r="AF3" s="70"/>
      <c r="AG3" s="70"/>
      <c r="AH3" s="75"/>
      <c r="AI3" s="70"/>
      <c r="AJ3" s="70"/>
      <c r="AK3" s="75"/>
      <c r="AL3" s="70"/>
      <c r="AM3" s="70"/>
      <c r="AN3" s="71"/>
      <c r="AO3" s="70"/>
      <c r="AP3" s="70"/>
      <c r="AQ3" s="75"/>
      <c r="AR3" s="70"/>
      <c r="AS3" s="70"/>
      <c r="AT3" s="75"/>
      <c r="AU3" s="70"/>
      <c r="AV3" s="70"/>
    </row>
    <row r="4" spans="1:48" ht="33.950000000000003" customHeight="1">
      <c r="A4" s="166" t="s">
        <v>9</v>
      </c>
      <c r="B4" s="167"/>
      <c r="C4" s="168"/>
      <c r="D4" s="172" t="s">
        <v>10</v>
      </c>
      <c r="E4" s="173"/>
      <c r="F4" s="174"/>
      <c r="G4" s="172" t="s">
        <v>11</v>
      </c>
      <c r="H4" s="173"/>
      <c r="I4" s="173"/>
      <c r="J4" s="172" t="s">
        <v>12</v>
      </c>
      <c r="K4" s="173"/>
      <c r="L4" s="174"/>
      <c r="M4" s="77"/>
      <c r="N4" s="78"/>
      <c r="O4" s="78"/>
      <c r="P4" s="78"/>
      <c r="Q4" s="78"/>
      <c r="R4" s="78"/>
      <c r="S4" s="79"/>
      <c r="T4" s="80"/>
      <c r="U4" s="80"/>
      <c r="V4" s="81"/>
      <c r="W4" s="81"/>
      <c r="X4" s="81"/>
      <c r="Y4" s="81"/>
      <c r="Z4" s="81"/>
      <c r="AA4" s="81"/>
      <c r="AB4" s="175" t="s">
        <v>13</v>
      </c>
      <c r="AC4" s="175"/>
      <c r="AD4" s="175"/>
      <c r="AE4" s="175"/>
      <c r="AF4" s="176" t="s">
        <v>14</v>
      </c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</row>
    <row r="5" spans="1:48" ht="33.75" customHeight="1">
      <c r="A5" s="169"/>
      <c r="B5" s="170"/>
      <c r="C5" s="171"/>
      <c r="D5" s="82">
        <f>+'11月'!D5</f>
        <v>0</v>
      </c>
      <c r="E5" s="83" t="str">
        <f>+'4月'!E5</f>
        <v>～</v>
      </c>
      <c r="F5" s="84">
        <f>+'11月'!F5</f>
        <v>0</v>
      </c>
      <c r="G5" s="85">
        <f>+'11月'!G5</f>
        <v>0</v>
      </c>
      <c r="H5" s="86" t="str">
        <f>+'4月'!H5</f>
        <v>～</v>
      </c>
      <c r="I5" s="84">
        <f>+'11月'!I5</f>
        <v>0</v>
      </c>
      <c r="J5" s="85">
        <f>+'11月'!J5</f>
        <v>0</v>
      </c>
      <c r="K5" s="86" t="str">
        <f>+'4月'!K5</f>
        <v>～</v>
      </c>
      <c r="L5" s="87">
        <f>+'11月'!L5</f>
        <v>0</v>
      </c>
      <c r="M5" s="77"/>
      <c r="N5" s="78"/>
      <c r="O5" s="77"/>
      <c r="P5" s="77"/>
      <c r="Q5" s="77"/>
      <c r="R5" s="77"/>
      <c r="S5" s="79"/>
      <c r="T5" s="88"/>
      <c r="U5" s="88"/>
      <c r="V5" s="81"/>
      <c r="W5" s="81"/>
      <c r="X5" s="81"/>
      <c r="Y5" s="81"/>
      <c r="Z5" s="81"/>
      <c r="AA5" s="81"/>
      <c r="AB5" s="175"/>
      <c r="AC5" s="175"/>
      <c r="AD5" s="175"/>
      <c r="AE5" s="175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</row>
    <row r="6" spans="1:48" s="76" customFormat="1" ht="27" customHeight="1">
      <c r="A6" s="89"/>
      <c r="B6" s="89"/>
      <c r="C6" s="89"/>
      <c r="D6" s="89"/>
      <c r="E6" s="89"/>
      <c r="F6" s="89"/>
      <c r="G6" s="90"/>
      <c r="H6" s="89"/>
      <c r="I6" s="89"/>
      <c r="J6" s="90"/>
      <c r="K6" s="89"/>
      <c r="L6" s="89"/>
      <c r="M6" s="91"/>
      <c r="N6" s="92"/>
      <c r="O6" s="92"/>
      <c r="P6" s="91"/>
      <c r="Q6" s="92"/>
      <c r="R6" s="92"/>
      <c r="S6" s="93"/>
      <c r="T6" s="92"/>
      <c r="U6" s="92"/>
      <c r="V6" s="93"/>
      <c r="W6" s="92"/>
      <c r="X6" s="92"/>
      <c r="Y6" s="91"/>
      <c r="Z6" s="92"/>
      <c r="AA6" s="92"/>
      <c r="AB6" s="90"/>
      <c r="AC6" s="89"/>
      <c r="AD6" s="89"/>
      <c r="AE6" s="90"/>
      <c r="AF6" s="89"/>
      <c r="AG6" s="89"/>
      <c r="AH6" s="90"/>
      <c r="AI6" s="89"/>
      <c r="AJ6" s="89"/>
      <c r="AK6" s="90"/>
      <c r="AL6" s="89"/>
      <c r="AM6" s="89"/>
      <c r="AN6" s="90"/>
      <c r="AO6" s="89"/>
      <c r="AP6" s="89"/>
      <c r="AQ6" s="90"/>
      <c r="AR6" s="89"/>
      <c r="AS6" s="89"/>
      <c r="AT6" s="90"/>
      <c r="AU6" s="89"/>
      <c r="AV6" s="89"/>
    </row>
    <row r="7" spans="1:48" s="97" customFormat="1" ht="33.950000000000003" customHeight="1">
      <c r="A7" s="159" t="s">
        <v>16</v>
      </c>
      <c r="B7" s="160"/>
      <c r="C7" s="161"/>
      <c r="D7" s="94"/>
      <c r="E7" s="95" t="s">
        <v>22</v>
      </c>
      <c r="F7" s="96"/>
      <c r="G7" s="94"/>
      <c r="H7" s="95" t="s">
        <v>21</v>
      </c>
      <c r="I7" s="96"/>
      <c r="J7" s="94"/>
      <c r="K7" s="95" t="s">
        <v>21</v>
      </c>
      <c r="L7" s="96"/>
      <c r="M7" s="94"/>
      <c r="N7" s="95" t="s">
        <v>21</v>
      </c>
      <c r="O7" s="96"/>
      <c r="P7" s="94"/>
      <c r="Q7" s="95" t="s">
        <v>21</v>
      </c>
      <c r="R7" s="96"/>
      <c r="S7" s="94"/>
      <c r="T7" s="95" t="s">
        <v>21</v>
      </c>
      <c r="U7" s="96"/>
      <c r="V7" s="94"/>
      <c r="W7" s="95" t="s">
        <v>22</v>
      </c>
      <c r="X7" s="96"/>
      <c r="Y7" s="94"/>
      <c r="Z7" s="95" t="s">
        <v>21</v>
      </c>
      <c r="AA7" s="96"/>
      <c r="AB7" s="94"/>
      <c r="AC7" s="95" t="s">
        <v>21</v>
      </c>
      <c r="AD7" s="96"/>
      <c r="AE7" s="94"/>
      <c r="AF7" s="95" t="s">
        <v>21</v>
      </c>
      <c r="AG7" s="96"/>
      <c r="AH7" s="94"/>
      <c r="AI7" s="95" t="s">
        <v>21</v>
      </c>
      <c r="AJ7" s="96"/>
      <c r="AK7" s="94"/>
      <c r="AL7" s="95" t="s">
        <v>21</v>
      </c>
      <c r="AM7" s="96"/>
      <c r="AN7" s="94"/>
      <c r="AO7" s="95" t="s">
        <v>21</v>
      </c>
      <c r="AP7" s="96"/>
      <c r="AQ7" s="94"/>
      <c r="AR7" s="95" t="s">
        <v>22</v>
      </c>
      <c r="AS7" s="96"/>
      <c r="AT7" s="94"/>
      <c r="AU7" s="95" t="s">
        <v>21</v>
      </c>
      <c r="AV7" s="96"/>
    </row>
    <row r="8" spans="1:48" s="97" customFormat="1" ht="33.950000000000003" customHeight="1">
      <c r="A8" s="159" t="s">
        <v>19</v>
      </c>
      <c r="B8" s="160"/>
      <c r="C8" s="161"/>
      <c r="D8" s="94"/>
      <c r="E8" s="95" t="s">
        <v>22</v>
      </c>
      <c r="F8" s="96"/>
      <c r="G8" s="94"/>
      <c r="H8" s="95" t="s">
        <v>21</v>
      </c>
      <c r="I8" s="96"/>
      <c r="J8" s="94"/>
      <c r="K8" s="95" t="s">
        <v>21</v>
      </c>
      <c r="L8" s="96"/>
      <c r="M8" s="94"/>
      <c r="N8" s="95" t="s">
        <v>21</v>
      </c>
      <c r="O8" s="96"/>
      <c r="P8" s="94"/>
      <c r="Q8" s="95" t="s">
        <v>21</v>
      </c>
      <c r="R8" s="96"/>
      <c r="S8" s="94"/>
      <c r="T8" s="95" t="s">
        <v>21</v>
      </c>
      <c r="U8" s="96"/>
      <c r="V8" s="94"/>
      <c r="W8" s="95" t="s">
        <v>22</v>
      </c>
      <c r="X8" s="96"/>
      <c r="Y8" s="94"/>
      <c r="Z8" s="95" t="s">
        <v>21</v>
      </c>
      <c r="AA8" s="96"/>
      <c r="AB8" s="94"/>
      <c r="AC8" s="95" t="s">
        <v>21</v>
      </c>
      <c r="AD8" s="96"/>
      <c r="AE8" s="94"/>
      <c r="AF8" s="95" t="s">
        <v>21</v>
      </c>
      <c r="AG8" s="96"/>
      <c r="AH8" s="94"/>
      <c r="AI8" s="95" t="s">
        <v>21</v>
      </c>
      <c r="AJ8" s="96"/>
      <c r="AK8" s="94"/>
      <c r="AL8" s="95" t="s">
        <v>21</v>
      </c>
      <c r="AM8" s="96"/>
      <c r="AN8" s="94"/>
      <c r="AO8" s="95" t="s">
        <v>21</v>
      </c>
      <c r="AP8" s="96"/>
      <c r="AQ8" s="94"/>
      <c r="AR8" s="95" t="s">
        <v>22</v>
      </c>
      <c r="AS8" s="96"/>
      <c r="AT8" s="94"/>
      <c r="AU8" s="95" t="s">
        <v>21</v>
      </c>
      <c r="AV8" s="96"/>
    </row>
    <row r="9" spans="1:48" s="97" customFormat="1" ht="33.950000000000003" customHeight="1">
      <c r="A9" s="159" t="s">
        <v>18</v>
      </c>
      <c r="B9" s="160"/>
      <c r="C9" s="161"/>
      <c r="D9" s="94"/>
      <c r="E9" s="95" t="s">
        <v>22</v>
      </c>
      <c r="F9" s="96"/>
      <c r="G9" s="94"/>
      <c r="H9" s="95" t="s">
        <v>21</v>
      </c>
      <c r="I9" s="96"/>
      <c r="J9" s="94"/>
      <c r="K9" s="95" t="s">
        <v>21</v>
      </c>
      <c r="L9" s="96"/>
      <c r="M9" s="94"/>
      <c r="N9" s="95" t="s">
        <v>21</v>
      </c>
      <c r="O9" s="96"/>
      <c r="P9" s="94"/>
      <c r="Q9" s="95" t="s">
        <v>21</v>
      </c>
      <c r="R9" s="96"/>
      <c r="S9" s="94"/>
      <c r="T9" s="95" t="s">
        <v>21</v>
      </c>
      <c r="U9" s="96"/>
      <c r="V9" s="94"/>
      <c r="W9" s="95" t="s">
        <v>22</v>
      </c>
      <c r="X9" s="96"/>
      <c r="Y9" s="94"/>
      <c r="Z9" s="95" t="s">
        <v>21</v>
      </c>
      <c r="AA9" s="96"/>
      <c r="AB9" s="94"/>
      <c r="AC9" s="95" t="s">
        <v>21</v>
      </c>
      <c r="AD9" s="96"/>
      <c r="AE9" s="94"/>
      <c r="AF9" s="95" t="s">
        <v>21</v>
      </c>
      <c r="AG9" s="96"/>
      <c r="AH9" s="94"/>
      <c r="AI9" s="95" t="s">
        <v>21</v>
      </c>
      <c r="AJ9" s="96"/>
      <c r="AK9" s="94"/>
      <c r="AL9" s="95" t="s">
        <v>21</v>
      </c>
      <c r="AM9" s="96"/>
      <c r="AN9" s="94"/>
      <c r="AO9" s="95" t="s">
        <v>21</v>
      </c>
      <c r="AP9" s="96"/>
      <c r="AQ9" s="94"/>
      <c r="AR9" s="95" t="s">
        <v>22</v>
      </c>
      <c r="AS9" s="96"/>
      <c r="AT9" s="94"/>
      <c r="AU9" s="95" t="s">
        <v>21</v>
      </c>
      <c r="AV9" s="96"/>
    </row>
    <row r="10" spans="1:48" s="97" customFormat="1" ht="33.950000000000003" customHeight="1">
      <c r="A10" s="162" t="s">
        <v>0</v>
      </c>
      <c r="B10" s="162" t="s">
        <v>3</v>
      </c>
      <c r="C10" s="162" t="s">
        <v>28</v>
      </c>
      <c r="D10" s="179" t="str">
        <f>+TEXT(DATE($A$1,$D$2,D11),"aaa")</f>
        <v>金</v>
      </c>
      <c r="E10" s="180"/>
      <c r="F10" s="181"/>
      <c r="G10" s="179" t="str">
        <f>+TEXT(DATE($A$1,$D$2,G11),"aaa")</f>
        <v>土</v>
      </c>
      <c r="H10" s="180"/>
      <c r="I10" s="181"/>
      <c r="J10" s="179" t="str">
        <f>+TEXT(DATE($A$1,$D$2,J11),"aaa")</f>
        <v>日</v>
      </c>
      <c r="K10" s="180"/>
      <c r="L10" s="181"/>
      <c r="M10" s="179" t="str">
        <f>+TEXT(DATE($A$1,$D$2,M11),"aaa")</f>
        <v>月</v>
      </c>
      <c r="N10" s="180"/>
      <c r="O10" s="181"/>
      <c r="P10" s="179" t="str">
        <f>+TEXT(DATE($A$1,$D$2,P11),"aaa")</f>
        <v>火</v>
      </c>
      <c r="Q10" s="180"/>
      <c r="R10" s="181"/>
      <c r="S10" s="179" t="str">
        <f>+TEXT(DATE($A$1,$D$2,S11),"aaa")</f>
        <v>水</v>
      </c>
      <c r="T10" s="180"/>
      <c r="U10" s="181"/>
      <c r="V10" s="179" t="str">
        <f>+TEXT(DATE($A$1,$D$2,V11),"aaa")</f>
        <v>木</v>
      </c>
      <c r="W10" s="180"/>
      <c r="X10" s="181"/>
      <c r="Y10" s="179" t="str">
        <f>+TEXT(DATE($A$1,$D$2,Y11),"aaa")</f>
        <v>金</v>
      </c>
      <c r="Z10" s="180"/>
      <c r="AA10" s="181"/>
      <c r="AB10" s="179" t="str">
        <f>+TEXT(DATE($A$1,$D$2,AB11),"aaa")</f>
        <v>土</v>
      </c>
      <c r="AC10" s="180"/>
      <c r="AD10" s="181"/>
      <c r="AE10" s="179" t="str">
        <f>+TEXT(DATE($A$1,$D$2,AE11),"aaa")</f>
        <v>日</v>
      </c>
      <c r="AF10" s="180"/>
      <c r="AG10" s="181"/>
      <c r="AH10" s="179" t="str">
        <f>+TEXT(DATE($A$1,$D$2,AH11),"aaa")</f>
        <v>月</v>
      </c>
      <c r="AI10" s="180"/>
      <c r="AJ10" s="181"/>
      <c r="AK10" s="179" t="str">
        <f>+TEXT(DATE($A$1,$D$2,AK11),"aaa")</f>
        <v>火</v>
      </c>
      <c r="AL10" s="180"/>
      <c r="AM10" s="181"/>
      <c r="AN10" s="179" t="str">
        <f>+TEXT(DATE($A$1,$D$2,AN11),"aaa")</f>
        <v>水</v>
      </c>
      <c r="AO10" s="180"/>
      <c r="AP10" s="181"/>
      <c r="AQ10" s="179" t="str">
        <f>+TEXT(DATE($A$1,$D$2,AQ11),"aaa")</f>
        <v>木</v>
      </c>
      <c r="AR10" s="180"/>
      <c r="AS10" s="181"/>
      <c r="AT10" s="179" t="str">
        <f>+TEXT(DATE($A$1,$D$2,AT11),"aaa")</f>
        <v>金</v>
      </c>
      <c r="AU10" s="180"/>
      <c r="AV10" s="181"/>
    </row>
    <row r="11" spans="1:48" s="97" customFormat="1" ht="33.950000000000003" customHeight="1">
      <c r="A11" s="163"/>
      <c r="B11" s="163"/>
      <c r="C11" s="163"/>
      <c r="D11" s="182">
        <v>1</v>
      </c>
      <c r="E11" s="183"/>
      <c r="F11" s="184"/>
      <c r="G11" s="182">
        <v>2</v>
      </c>
      <c r="H11" s="183"/>
      <c r="I11" s="184"/>
      <c r="J11" s="182">
        <v>3</v>
      </c>
      <c r="K11" s="183"/>
      <c r="L11" s="184"/>
      <c r="M11" s="182">
        <v>4</v>
      </c>
      <c r="N11" s="183"/>
      <c r="O11" s="184"/>
      <c r="P11" s="182">
        <v>5</v>
      </c>
      <c r="Q11" s="183"/>
      <c r="R11" s="184"/>
      <c r="S11" s="182">
        <v>6</v>
      </c>
      <c r="T11" s="183"/>
      <c r="U11" s="184"/>
      <c r="V11" s="182">
        <v>7</v>
      </c>
      <c r="W11" s="183"/>
      <c r="X11" s="184"/>
      <c r="Y11" s="182">
        <v>8</v>
      </c>
      <c r="Z11" s="183"/>
      <c r="AA11" s="184"/>
      <c r="AB11" s="182">
        <v>9</v>
      </c>
      <c r="AC11" s="183"/>
      <c r="AD11" s="184"/>
      <c r="AE11" s="182">
        <v>10</v>
      </c>
      <c r="AF11" s="183"/>
      <c r="AG11" s="184"/>
      <c r="AH11" s="182">
        <v>11</v>
      </c>
      <c r="AI11" s="183"/>
      <c r="AJ11" s="184"/>
      <c r="AK11" s="182">
        <v>12</v>
      </c>
      <c r="AL11" s="183"/>
      <c r="AM11" s="184"/>
      <c r="AN11" s="182">
        <v>13</v>
      </c>
      <c r="AO11" s="183"/>
      <c r="AP11" s="184"/>
      <c r="AQ11" s="182">
        <v>14</v>
      </c>
      <c r="AR11" s="183"/>
      <c r="AS11" s="184"/>
      <c r="AT11" s="182">
        <v>15</v>
      </c>
      <c r="AU11" s="183"/>
      <c r="AV11" s="184"/>
    </row>
    <row r="12" spans="1:48" s="97" customFormat="1" ht="33.950000000000003" customHeight="1">
      <c r="A12" s="164"/>
      <c r="B12" s="164"/>
      <c r="C12" s="164"/>
      <c r="D12" s="182" t="s">
        <v>31</v>
      </c>
      <c r="E12" s="183"/>
      <c r="F12" s="184"/>
      <c r="G12" s="182" t="s">
        <v>31</v>
      </c>
      <c r="H12" s="183"/>
      <c r="I12" s="184"/>
      <c r="J12" s="182" t="s">
        <v>31</v>
      </c>
      <c r="K12" s="183"/>
      <c r="L12" s="184"/>
      <c r="M12" s="182" t="s">
        <v>31</v>
      </c>
      <c r="N12" s="183"/>
      <c r="O12" s="184"/>
      <c r="P12" s="182" t="s">
        <v>31</v>
      </c>
      <c r="Q12" s="183"/>
      <c r="R12" s="184"/>
      <c r="S12" s="182" t="s">
        <v>31</v>
      </c>
      <c r="T12" s="183"/>
      <c r="U12" s="184"/>
      <c r="V12" s="182" t="s">
        <v>31</v>
      </c>
      <c r="W12" s="183"/>
      <c r="X12" s="184"/>
      <c r="Y12" s="182" t="s">
        <v>31</v>
      </c>
      <c r="Z12" s="183"/>
      <c r="AA12" s="184"/>
      <c r="AB12" s="182" t="s">
        <v>31</v>
      </c>
      <c r="AC12" s="183"/>
      <c r="AD12" s="184"/>
      <c r="AE12" s="182" t="s">
        <v>31</v>
      </c>
      <c r="AF12" s="183"/>
      <c r="AG12" s="184"/>
      <c r="AH12" s="182" t="s">
        <v>31</v>
      </c>
      <c r="AI12" s="183"/>
      <c r="AJ12" s="184"/>
      <c r="AK12" s="182" t="s">
        <v>31</v>
      </c>
      <c r="AL12" s="183"/>
      <c r="AM12" s="184"/>
      <c r="AN12" s="182" t="s">
        <v>31</v>
      </c>
      <c r="AO12" s="183"/>
      <c r="AP12" s="184"/>
      <c r="AQ12" s="182" t="s">
        <v>31</v>
      </c>
      <c r="AR12" s="183"/>
      <c r="AS12" s="184"/>
      <c r="AT12" s="182" t="s">
        <v>31</v>
      </c>
      <c r="AU12" s="183"/>
      <c r="AV12" s="184"/>
    </row>
    <row r="13" spans="1:48" s="97" customFormat="1" ht="33.950000000000003" customHeight="1">
      <c r="A13" s="98">
        <v>1</v>
      </c>
      <c r="B13" s="99"/>
      <c r="C13" s="100"/>
      <c r="D13" s="101"/>
      <c r="E13" s="102" t="s">
        <v>21</v>
      </c>
      <c r="F13" s="103"/>
      <c r="G13" s="101"/>
      <c r="H13" s="102" t="s">
        <v>21</v>
      </c>
      <c r="I13" s="103"/>
      <c r="J13" s="101"/>
      <c r="K13" s="102" t="s">
        <v>21</v>
      </c>
      <c r="L13" s="103"/>
      <c r="M13" s="101"/>
      <c r="N13" s="102" t="s">
        <v>21</v>
      </c>
      <c r="O13" s="103"/>
      <c r="P13" s="101"/>
      <c r="Q13" s="102" t="s">
        <v>21</v>
      </c>
      <c r="R13" s="103"/>
      <c r="S13" s="101"/>
      <c r="T13" s="102" t="s">
        <v>21</v>
      </c>
      <c r="U13" s="103"/>
      <c r="V13" s="101"/>
      <c r="W13" s="102" t="s">
        <v>21</v>
      </c>
      <c r="X13" s="103"/>
      <c r="Y13" s="101"/>
      <c r="Z13" s="102" t="s">
        <v>21</v>
      </c>
      <c r="AA13" s="103"/>
      <c r="AB13" s="101"/>
      <c r="AC13" s="102" t="s">
        <v>21</v>
      </c>
      <c r="AD13" s="103"/>
      <c r="AE13" s="101"/>
      <c r="AF13" s="102" t="s">
        <v>21</v>
      </c>
      <c r="AG13" s="103"/>
      <c r="AH13" s="101"/>
      <c r="AI13" s="102" t="s">
        <v>21</v>
      </c>
      <c r="AJ13" s="103"/>
      <c r="AK13" s="101"/>
      <c r="AL13" s="102" t="s">
        <v>21</v>
      </c>
      <c r="AM13" s="103"/>
      <c r="AN13" s="101"/>
      <c r="AO13" s="102" t="s">
        <v>21</v>
      </c>
      <c r="AP13" s="103"/>
      <c r="AQ13" s="101"/>
      <c r="AR13" s="102" t="s">
        <v>21</v>
      </c>
      <c r="AS13" s="103"/>
      <c r="AT13" s="101"/>
      <c r="AU13" s="102" t="s">
        <v>21</v>
      </c>
      <c r="AV13" s="103"/>
    </row>
    <row r="14" spans="1:48" s="97" customFormat="1" ht="33.950000000000003" customHeight="1">
      <c r="A14" s="104">
        <v>2</v>
      </c>
      <c r="B14" s="105"/>
      <c r="C14" s="106"/>
      <c r="D14" s="107"/>
      <c r="E14" s="108" t="s">
        <v>21</v>
      </c>
      <c r="F14" s="109"/>
      <c r="G14" s="107"/>
      <c r="H14" s="108" t="s">
        <v>21</v>
      </c>
      <c r="I14" s="109"/>
      <c r="J14" s="107"/>
      <c r="K14" s="108" t="s">
        <v>21</v>
      </c>
      <c r="L14" s="109"/>
      <c r="M14" s="107"/>
      <c r="N14" s="108" t="s">
        <v>21</v>
      </c>
      <c r="O14" s="109"/>
      <c r="P14" s="107"/>
      <c r="Q14" s="108" t="s">
        <v>21</v>
      </c>
      <c r="R14" s="109"/>
      <c r="S14" s="107"/>
      <c r="T14" s="108" t="s">
        <v>21</v>
      </c>
      <c r="U14" s="109"/>
      <c r="V14" s="107"/>
      <c r="W14" s="108" t="s">
        <v>21</v>
      </c>
      <c r="X14" s="109"/>
      <c r="Y14" s="107"/>
      <c r="Z14" s="108" t="s">
        <v>21</v>
      </c>
      <c r="AA14" s="109"/>
      <c r="AB14" s="107"/>
      <c r="AC14" s="108" t="s">
        <v>21</v>
      </c>
      <c r="AD14" s="109"/>
      <c r="AE14" s="107"/>
      <c r="AF14" s="108" t="s">
        <v>21</v>
      </c>
      <c r="AG14" s="109"/>
      <c r="AH14" s="107"/>
      <c r="AI14" s="108" t="s">
        <v>21</v>
      </c>
      <c r="AJ14" s="109"/>
      <c r="AK14" s="107"/>
      <c r="AL14" s="108" t="s">
        <v>21</v>
      </c>
      <c r="AM14" s="109"/>
      <c r="AN14" s="107"/>
      <c r="AO14" s="108" t="s">
        <v>21</v>
      </c>
      <c r="AP14" s="109"/>
      <c r="AQ14" s="107"/>
      <c r="AR14" s="108" t="s">
        <v>21</v>
      </c>
      <c r="AS14" s="109"/>
      <c r="AT14" s="107"/>
      <c r="AU14" s="108" t="s">
        <v>21</v>
      </c>
      <c r="AV14" s="109"/>
    </row>
    <row r="15" spans="1:48" ht="33.950000000000003" customHeight="1">
      <c r="A15" s="104">
        <v>3</v>
      </c>
      <c r="B15" s="105"/>
      <c r="C15" s="106"/>
      <c r="D15" s="107"/>
      <c r="E15" s="108" t="s">
        <v>21</v>
      </c>
      <c r="F15" s="109"/>
      <c r="G15" s="107"/>
      <c r="H15" s="108" t="s">
        <v>21</v>
      </c>
      <c r="I15" s="109"/>
      <c r="J15" s="107"/>
      <c r="K15" s="108" t="s">
        <v>21</v>
      </c>
      <c r="L15" s="109"/>
      <c r="M15" s="107"/>
      <c r="N15" s="108" t="s">
        <v>21</v>
      </c>
      <c r="O15" s="109"/>
      <c r="P15" s="107"/>
      <c r="Q15" s="108" t="s">
        <v>21</v>
      </c>
      <c r="R15" s="109"/>
      <c r="S15" s="107"/>
      <c r="T15" s="108" t="s">
        <v>21</v>
      </c>
      <c r="U15" s="109"/>
      <c r="V15" s="107"/>
      <c r="W15" s="108" t="s">
        <v>21</v>
      </c>
      <c r="X15" s="109"/>
      <c r="Y15" s="107"/>
      <c r="Z15" s="108" t="s">
        <v>21</v>
      </c>
      <c r="AA15" s="109"/>
      <c r="AB15" s="107"/>
      <c r="AC15" s="108" t="s">
        <v>21</v>
      </c>
      <c r="AD15" s="109"/>
      <c r="AE15" s="107"/>
      <c r="AF15" s="108" t="s">
        <v>21</v>
      </c>
      <c r="AG15" s="109"/>
      <c r="AH15" s="107"/>
      <c r="AI15" s="108" t="s">
        <v>21</v>
      </c>
      <c r="AJ15" s="109"/>
      <c r="AK15" s="107"/>
      <c r="AL15" s="108" t="s">
        <v>21</v>
      </c>
      <c r="AM15" s="109"/>
      <c r="AN15" s="107"/>
      <c r="AO15" s="108" t="s">
        <v>21</v>
      </c>
      <c r="AP15" s="109"/>
      <c r="AQ15" s="107"/>
      <c r="AR15" s="108" t="s">
        <v>21</v>
      </c>
      <c r="AS15" s="109"/>
      <c r="AT15" s="107"/>
      <c r="AU15" s="108" t="s">
        <v>21</v>
      </c>
      <c r="AV15" s="109"/>
    </row>
    <row r="16" spans="1:48" ht="33.950000000000003" customHeight="1">
      <c r="A16" s="104">
        <v>4</v>
      </c>
      <c r="B16" s="105"/>
      <c r="C16" s="106"/>
      <c r="D16" s="107"/>
      <c r="E16" s="108" t="s">
        <v>21</v>
      </c>
      <c r="F16" s="109"/>
      <c r="G16" s="107"/>
      <c r="H16" s="108" t="s">
        <v>21</v>
      </c>
      <c r="I16" s="109"/>
      <c r="J16" s="107"/>
      <c r="K16" s="108" t="s">
        <v>21</v>
      </c>
      <c r="L16" s="109"/>
      <c r="M16" s="107"/>
      <c r="N16" s="108" t="s">
        <v>21</v>
      </c>
      <c r="O16" s="109"/>
      <c r="P16" s="107"/>
      <c r="Q16" s="108" t="s">
        <v>21</v>
      </c>
      <c r="R16" s="109"/>
      <c r="S16" s="107"/>
      <c r="T16" s="108" t="s">
        <v>21</v>
      </c>
      <c r="U16" s="109"/>
      <c r="V16" s="107"/>
      <c r="W16" s="108" t="s">
        <v>21</v>
      </c>
      <c r="X16" s="109"/>
      <c r="Y16" s="107"/>
      <c r="Z16" s="108" t="s">
        <v>21</v>
      </c>
      <c r="AA16" s="109"/>
      <c r="AB16" s="107"/>
      <c r="AC16" s="108" t="s">
        <v>21</v>
      </c>
      <c r="AD16" s="109"/>
      <c r="AE16" s="107"/>
      <c r="AF16" s="108" t="s">
        <v>21</v>
      </c>
      <c r="AG16" s="109"/>
      <c r="AH16" s="107"/>
      <c r="AI16" s="108" t="s">
        <v>21</v>
      </c>
      <c r="AJ16" s="109"/>
      <c r="AK16" s="107"/>
      <c r="AL16" s="108" t="s">
        <v>21</v>
      </c>
      <c r="AM16" s="109"/>
      <c r="AN16" s="107"/>
      <c r="AO16" s="108" t="s">
        <v>21</v>
      </c>
      <c r="AP16" s="109"/>
      <c r="AQ16" s="107"/>
      <c r="AR16" s="108" t="s">
        <v>21</v>
      </c>
      <c r="AS16" s="109"/>
      <c r="AT16" s="107"/>
      <c r="AU16" s="108" t="s">
        <v>21</v>
      </c>
      <c r="AV16" s="109"/>
    </row>
    <row r="17" spans="1:51" ht="33.950000000000003" customHeight="1">
      <c r="A17" s="104">
        <v>5</v>
      </c>
      <c r="B17" s="105"/>
      <c r="C17" s="106"/>
      <c r="D17" s="107"/>
      <c r="E17" s="108" t="s">
        <v>21</v>
      </c>
      <c r="F17" s="109"/>
      <c r="G17" s="107"/>
      <c r="H17" s="108" t="s">
        <v>21</v>
      </c>
      <c r="I17" s="109"/>
      <c r="J17" s="107"/>
      <c r="K17" s="108" t="s">
        <v>21</v>
      </c>
      <c r="L17" s="109"/>
      <c r="M17" s="107"/>
      <c r="N17" s="108" t="s">
        <v>21</v>
      </c>
      <c r="O17" s="109"/>
      <c r="P17" s="107"/>
      <c r="Q17" s="108" t="s">
        <v>21</v>
      </c>
      <c r="R17" s="109"/>
      <c r="S17" s="107"/>
      <c r="T17" s="108" t="s">
        <v>21</v>
      </c>
      <c r="U17" s="109"/>
      <c r="V17" s="107"/>
      <c r="W17" s="108" t="s">
        <v>21</v>
      </c>
      <c r="X17" s="109"/>
      <c r="Y17" s="107"/>
      <c r="Z17" s="108" t="s">
        <v>21</v>
      </c>
      <c r="AA17" s="109"/>
      <c r="AB17" s="107"/>
      <c r="AC17" s="108" t="s">
        <v>21</v>
      </c>
      <c r="AD17" s="109"/>
      <c r="AE17" s="107"/>
      <c r="AF17" s="108" t="s">
        <v>21</v>
      </c>
      <c r="AG17" s="109"/>
      <c r="AH17" s="107"/>
      <c r="AI17" s="108" t="s">
        <v>21</v>
      </c>
      <c r="AJ17" s="109"/>
      <c r="AK17" s="107"/>
      <c r="AL17" s="108" t="s">
        <v>21</v>
      </c>
      <c r="AM17" s="109"/>
      <c r="AN17" s="107"/>
      <c r="AO17" s="108" t="s">
        <v>21</v>
      </c>
      <c r="AP17" s="109"/>
      <c r="AQ17" s="107"/>
      <c r="AR17" s="108" t="s">
        <v>21</v>
      </c>
      <c r="AS17" s="109"/>
      <c r="AT17" s="107"/>
      <c r="AU17" s="108" t="s">
        <v>21</v>
      </c>
      <c r="AV17" s="109"/>
    </row>
    <row r="18" spans="1:51" ht="33.950000000000003" customHeight="1">
      <c r="A18" s="104">
        <v>6</v>
      </c>
      <c r="B18" s="104"/>
      <c r="C18" s="104"/>
      <c r="D18" s="110"/>
      <c r="E18" s="108" t="s">
        <v>21</v>
      </c>
      <c r="F18" s="111"/>
      <c r="G18" s="110"/>
      <c r="H18" s="108" t="s">
        <v>21</v>
      </c>
      <c r="I18" s="111"/>
      <c r="J18" s="110"/>
      <c r="K18" s="108" t="s">
        <v>21</v>
      </c>
      <c r="L18" s="111"/>
      <c r="M18" s="110"/>
      <c r="N18" s="108" t="s">
        <v>21</v>
      </c>
      <c r="O18" s="111"/>
      <c r="P18" s="110"/>
      <c r="Q18" s="108" t="s">
        <v>21</v>
      </c>
      <c r="R18" s="111"/>
      <c r="S18" s="110"/>
      <c r="T18" s="108" t="s">
        <v>21</v>
      </c>
      <c r="U18" s="111"/>
      <c r="V18" s="110"/>
      <c r="W18" s="108" t="s">
        <v>21</v>
      </c>
      <c r="X18" s="111"/>
      <c r="Y18" s="110"/>
      <c r="Z18" s="108" t="s">
        <v>21</v>
      </c>
      <c r="AA18" s="111"/>
      <c r="AB18" s="110"/>
      <c r="AC18" s="108" t="s">
        <v>21</v>
      </c>
      <c r="AD18" s="111"/>
      <c r="AE18" s="110"/>
      <c r="AF18" s="108" t="s">
        <v>21</v>
      </c>
      <c r="AG18" s="111"/>
      <c r="AH18" s="110"/>
      <c r="AI18" s="108" t="s">
        <v>21</v>
      </c>
      <c r="AJ18" s="111"/>
      <c r="AK18" s="110"/>
      <c r="AL18" s="108" t="s">
        <v>21</v>
      </c>
      <c r="AM18" s="111"/>
      <c r="AN18" s="110"/>
      <c r="AO18" s="108" t="s">
        <v>21</v>
      </c>
      <c r="AP18" s="111"/>
      <c r="AQ18" s="110"/>
      <c r="AR18" s="108" t="s">
        <v>21</v>
      </c>
      <c r="AS18" s="111"/>
      <c r="AT18" s="110"/>
      <c r="AU18" s="108" t="s">
        <v>21</v>
      </c>
      <c r="AV18" s="111"/>
    </row>
    <row r="19" spans="1:51" ht="33.950000000000003" customHeight="1">
      <c r="A19" s="104">
        <v>7</v>
      </c>
      <c r="B19" s="104"/>
      <c r="C19" s="104"/>
      <c r="D19" s="110"/>
      <c r="E19" s="108" t="s">
        <v>21</v>
      </c>
      <c r="F19" s="111"/>
      <c r="G19" s="110"/>
      <c r="H19" s="108" t="s">
        <v>21</v>
      </c>
      <c r="I19" s="111"/>
      <c r="J19" s="110"/>
      <c r="K19" s="108" t="s">
        <v>21</v>
      </c>
      <c r="L19" s="111"/>
      <c r="M19" s="110"/>
      <c r="N19" s="108" t="s">
        <v>21</v>
      </c>
      <c r="O19" s="111"/>
      <c r="P19" s="110"/>
      <c r="Q19" s="108" t="s">
        <v>21</v>
      </c>
      <c r="R19" s="111"/>
      <c r="S19" s="110"/>
      <c r="T19" s="108" t="s">
        <v>21</v>
      </c>
      <c r="U19" s="111"/>
      <c r="V19" s="110"/>
      <c r="W19" s="108" t="s">
        <v>21</v>
      </c>
      <c r="X19" s="111"/>
      <c r="Y19" s="110"/>
      <c r="Z19" s="108" t="s">
        <v>21</v>
      </c>
      <c r="AA19" s="111"/>
      <c r="AB19" s="110"/>
      <c r="AC19" s="108" t="s">
        <v>21</v>
      </c>
      <c r="AD19" s="111"/>
      <c r="AE19" s="110"/>
      <c r="AF19" s="108" t="s">
        <v>21</v>
      </c>
      <c r="AG19" s="111"/>
      <c r="AH19" s="110"/>
      <c r="AI19" s="108" t="s">
        <v>21</v>
      </c>
      <c r="AJ19" s="111"/>
      <c r="AK19" s="110"/>
      <c r="AL19" s="108" t="s">
        <v>21</v>
      </c>
      <c r="AM19" s="111"/>
      <c r="AN19" s="110"/>
      <c r="AO19" s="108" t="s">
        <v>21</v>
      </c>
      <c r="AP19" s="111"/>
      <c r="AQ19" s="110"/>
      <c r="AR19" s="108" t="s">
        <v>21</v>
      </c>
      <c r="AS19" s="111"/>
      <c r="AT19" s="110"/>
      <c r="AU19" s="108" t="s">
        <v>21</v>
      </c>
      <c r="AV19" s="111"/>
    </row>
    <row r="20" spans="1:51" ht="33.950000000000003" customHeight="1">
      <c r="A20" s="104">
        <v>8</v>
      </c>
      <c r="B20" s="104"/>
      <c r="C20" s="104"/>
      <c r="D20" s="110"/>
      <c r="E20" s="108" t="s">
        <v>21</v>
      </c>
      <c r="F20" s="111"/>
      <c r="G20" s="110"/>
      <c r="H20" s="108" t="s">
        <v>21</v>
      </c>
      <c r="I20" s="111"/>
      <c r="J20" s="110"/>
      <c r="K20" s="108" t="s">
        <v>21</v>
      </c>
      <c r="L20" s="111"/>
      <c r="M20" s="110"/>
      <c r="N20" s="108" t="s">
        <v>21</v>
      </c>
      <c r="O20" s="111"/>
      <c r="P20" s="110"/>
      <c r="Q20" s="108" t="s">
        <v>21</v>
      </c>
      <c r="R20" s="111"/>
      <c r="S20" s="110"/>
      <c r="T20" s="108" t="s">
        <v>21</v>
      </c>
      <c r="U20" s="111"/>
      <c r="V20" s="110"/>
      <c r="W20" s="108" t="s">
        <v>21</v>
      </c>
      <c r="X20" s="111"/>
      <c r="Y20" s="110"/>
      <c r="Z20" s="108" t="s">
        <v>21</v>
      </c>
      <c r="AA20" s="111"/>
      <c r="AB20" s="110"/>
      <c r="AC20" s="108" t="s">
        <v>21</v>
      </c>
      <c r="AD20" s="111"/>
      <c r="AE20" s="110"/>
      <c r="AF20" s="108" t="s">
        <v>21</v>
      </c>
      <c r="AG20" s="111"/>
      <c r="AH20" s="110"/>
      <c r="AI20" s="108" t="s">
        <v>21</v>
      </c>
      <c r="AJ20" s="111"/>
      <c r="AK20" s="110"/>
      <c r="AL20" s="108" t="s">
        <v>21</v>
      </c>
      <c r="AM20" s="111"/>
      <c r="AN20" s="110"/>
      <c r="AO20" s="108" t="s">
        <v>21</v>
      </c>
      <c r="AP20" s="111"/>
      <c r="AQ20" s="110"/>
      <c r="AR20" s="108" t="s">
        <v>21</v>
      </c>
      <c r="AS20" s="111"/>
      <c r="AT20" s="110"/>
      <c r="AU20" s="108" t="s">
        <v>21</v>
      </c>
      <c r="AV20" s="111"/>
    </row>
    <row r="21" spans="1:51" ht="33.950000000000003" customHeight="1">
      <c r="A21" s="104">
        <v>9</v>
      </c>
      <c r="B21" s="104"/>
      <c r="C21" s="104"/>
      <c r="D21" s="110"/>
      <c r="E21" s="108" t="s">
        <v>21</v>
      </c>
      <c r="F21" s="111"/>
      <c r="G21" s="110"/>
      <c r="H21" s="108" t="s">
        <v>21</v>
      </c>
      <c r="I21" s="111"/>
      <c r="J21" s="110"/>
      <c r="K21" s="108" t="s">
        <v>21</v>
      </c>
      <c r="L21" s="111"/>
      <c r="M21" s="110"/>
      <c r="N21" s="108" t="s">
        <v>21</v>
      </c>
      <c r="O21" s="111"/>
      <c r="P21" s="110"/>
      <c r="Q21" s="108" t="s">
        <v>21</v>
      </c>
      <c r="R21" s="111"/>
      <c r="S21" s="110"/>
      <c r="T21" s="108" t="s">
        <v>21</v>
      </c>
      <c r="U21" s="111"/>
      <c r="V21" s="110"/>
      <c r="W21" s="108" t="s">
        <v>21</v>
      </c>
      <c r="X21" s="111"/>
      <c r="Y21" s="110"/>
      <c r="Z21" s="108" t="s">
        <v>21</v>
      </c>
      <c r="AA21" s="111"/>
      <c r="AB21" s="110"/>
      <c r="AC21" s="108" t="s">
        <v>21</v>
      </c>
      <c r="AD21" s="111"/>
      <c r="AE21" s="110"/>
      <c r="AF21" s="108" t="s">
        <v>21</v>
      </c>
      <c r="AG21" s="111"/>
      <c r="AH21" s="110"/>
      <c r="AI21" s="108" t="s">
        <v>21</v>
      </c>
      <c r="AJ21" s="111"/>
      <c r="AK21" s="110"/>
      <c r="AL21" s="108" t="s">
        <v>21</v>
      </c>
      <c r="AM21" s="111"/>
      <c r="AN21" s="110"/>
      <c r="AO21" s="108" t="s">
        <v>21</v>
      </c>
      <c r="AP21" s="111"/>
      <c r="AQ21" s="110"/>
      <c r="AR21" s="108" t="s">
        <v>21</v>
      </c>
      <c r="AS21" s="111"/>
      <c r="AT21" s="110"/>
      <c r="AU21" s="108" t="s">
        <v>21</v>
      </c>
      <c r="AV21" s="111"/>
    </row>
    <row r="22" spans="1:51" ht="33.950000000000003" customHeight="1">
      <c r="A22" s="112">
        <v>10</v>
      </c>
      <c r="B22" s="112"/>
      <c r="C22" s="112"/>
      <c r="D22" s="113"/>
      <c r="E22" s="114" t="s">
        <v>21</v>
      </c>
      <c r="F22" s="115"/>
      <c r="G22" s="113"/>
      <c r="H22" s="114" t="s">
        <v>21</v>
      </c>
      <c r="I22" s="115"/>
      <c r="J22" s="113"/>
      <c r="K22" s="114" t="s">
        <v>21</v>
      </c>
      <c r="L22" s="115"/>
      <c r="M22" s="113"/>
      <c r="N22" s="114" t="s">
        <v>21</v>
      </c>
      <c r="O22" s="115"/>
      <c r="P22" s="113"/>
      <c r="Q22" s="114" t="s">
        <v>21</v>
      </c>
      <c r="R22" s="115"/>
      <c r="S22" s="113"/>
      <c r="T22" s="114" t="s">
        <v>21</v>
      </c>
      <c r="U22" s="115"/>
      <c r="V22" s="113"/>
      <c r="W22" s="114" t="s">
        <v>21</v>
      </c>
      <c r="X22" s="115"/>
      <c r="Y22" s="113"/>
      <c r="Z22" s="114" t="s">
        <v>21</v>
      </c>
      <c r="AA22" s="115"/>
      <c r="AB22" s="113"/>
      <c r="AC22" s="114" t="s">
        <v>21</v>
      </c>
      <c r="AD22" s="115"/>
      <c r="AE22" s="113"/>
      <c r="AF22" s="114" t="s">
        <v>21</v>
      </c>
      <c r="AG22" s="115"/>
      <c r="AH22" s="113"/>
      <c r="AI22" s="114" t="s">
        <v>21</v>
      </c>
      <c r="AJ22" s="115"/>
      <c r="AK22" s="113"/>
      <c r="AL22" s="114" t="s">
        <v>21</v>
      </c>
      <c r="AM22" s="115"/>
      <c r="AN22" s="113"/>
      <c r="AO22" s="114" t="s">
        <v>21</v>
      </c>
      <c r="AP22" s="115"/>
      <c r="AQ22" s="113"/>
      <c r="AR22" s="114" t="s">
        <v>21</v>
      </c>
      <c r="AS22" s="115"/>
      <c r="AT22" s="113"/>
      <c r="AU22" s="114" t="s">
        <v>21</v>
      </c>
      <c r="AV22" s="115"/>
    </row>
    <row r="23" spans="1:51" s="97" customFormat="1" ht="33.950000000000003" customHeight="1">
      <c r="A23" s="185" t="s">
        <v>9</v>
      </c>
      <c r="B23" s="186"/>
      <c r="C23" s="119" t="s">
        <v>26</v>
      </c>
      <c r="D23" s="120">
        <f>+IF(D12="長期休暇",COUNTIF(D13:D22,"&lt;="&amp;$J$5),IF(D10="土",COUNTIF(D13:D22,"&lt;="&amp;$G$5),COUNTIF(D13:D22,"&lt;="&amp;$D$5)))</f>
        <v>0</v>
      </c>
      <c r="E23" s="121" t="s">
        <v>23</v>
      </c>
      <c r="F23" s="122">
        <f>+IF(D12="長期休暇",COUNTIF(F13:F22,"&gt;="&amp;$L$5),IF(D10="土",COUNTIF(F13:F22,"&gt;="&amp;$I$5),COUNTIF(F13:F22,"&gt;="&amp;$F$5)))</f>
        <v>0</v>
      </c>
      <c r="G23" s="120">
        <f t="shared" ref="G23" si="0">+IF(G12="長期休暇",COUNTIF(G13:G22,"&lt;="&amp;$J$5),IF(G10="土",COUNTIF(G13:G22,"&lt;="&amp;$G$5),COUNTIF(G13:G22,"&lt;="&amp;$D$5)))</f>
        <v>0</v>
      </c>
      <c r="H23" s="121" t="s">
        <v>32</v>
      </c>
      <c r="I23" s="122">
        <f t="shared" ref="I23" si="1">+IF(G12="長期休暇",COUNTIF(I13:I22,"&gt;="&amp;$L$5),IF(G10="土",COUNTIF(I13:I22,"&gt;="&amp;$I$5),COUNTIF(I13:I22,"&gt;="&amp;$F$5)))</f>
        <v>0</v>
      </c>
      <c r="J23" s="120">
        <f t="shared" ref="J23" si="2">+IF(J12="長期休暇",COUNTIF(J13:J22,"&lt;="&amp;$J$5),IF(J10="土",COUNTIF(J13:J22,"&lt;="&amp;$G$5),COUNTIF(J13:J22,"&lt;="&amp;$D$5)))</f>
        <v>0</v>
      </c>
      <c r="K23" s="121" t="s">
        <v>32</v>
      </c>
      <c r="L23" s="122">
        <f t="shared" ref="L23" si="3">+IF(J12="長期休暇",COUNTIF(L13:L22,"&gt;="&amp;$L$5),IF(J10="土",COUNTIF(L13:L22,"&gt;="&amp;$I$5),COUNTIF(L13:L22,"&gt;="&amp;$F$5)))</f>
        <v>0</v>
      </c>
      <c r="M23" s="120">
        <f t="shared" ref="M23" si="4">+IF(M12="長期休暇",COUNTIF(M13:M22,"&lt;="&amp;$J$5),IF(M10="土",COUNTIF(M13:M22,"&lt;="&amp;$G$5),COUNTIF(M13:M22,"&lt;="&amp;$D$5)))</f>
        <v>0</v>
      </c>
      <c r="N23" s="121" t="s">
        <v>32</v>
      </c>
      <c r="O23" s="122">
        <f t="shared" ref="O23" si="5">+IF(M12="長期休暇",COUNTIF(O13:O22,"&gt;="&amp;$L$5),IF(M10="土",COUNTIF(O13:O22,"&gt;="&amp;$I$5),COUNTIF(O13:O22,"&gt;="&amp;$F$5)))</f>
        <v>0</v>
      </c>
      <c r="P23" s="120">
        <f t="shared" ref="P23" si="6">+IF(P12="長期休暇",COUNTIF(P13:P22,"&lt;="&amp;$J$5),IF(P10="土",COUNTIF(P13:P22,"&lt;="&amp;$G$5),COUNTIF(P13:P22,"&lt;="&amp;$D$5)))</f>
        <v>0</v>
      </c>
      <c r="Q23" s="121" t="s">
        <v>32</v>
      </c>
      <c r="R23" s="122">
        <f t="shared" ref="R23" si="7">+IF(P12="長期休暇",COUNTIF(R13:R22,"&gt;="&amp;$L$5),IF(P10="土",COUNTIF(R13:R22,"&gt;="&amp;$I$5),COUNTIF(R13:R22,"&gt;="&amp;$F$5)))</f>
        <v>0</v>
      </c>
      <c r="S23" s="120">
        <f t="shared" ref="S23" si="8">+IF(S12="長期休暇",COUNTIF(S13:S22,"&lt;="&amp;$J$5),IF(S10="土",COUNTIF(S13:S22,"&lt;="&amp;$G$5),COUNTIF(S13:S22,"&lt;="&amp;$D$5)))</f>
        <v>0</v>
      </c>
      <c r="T23" s="121" t="s">
        <v>32</v>
      </c>
      <c r="U23" s="122">
        <f t="shared" ref="U23" si="9">+IF(S12="長期休暇",COUNTIF(U13:U22,"&gt;="&amp;$L$5),IF(S10="土",COUNTIF(U13:U22,"&gt;="&amp;$I$5),COUNTIF(U13:U22,"&gt;="&amp;$F$5)))</f>
        <v>0</v>
      </c>
      <c r="V23" s="120">
        <f t="shared" ref="V23" si="10">+IF(V12="長期休暇",COUNTIF(V13:V22,"&lt;="&amp;$J$5),IF(V10="土",COUNTIF(V13:V22,"&lt;="&amp;$G$5),COUNTIF(V13:V22,"&lt;="&amp;$D$5)))</f>
        <v>0</v>
      </c>
      <c r="W23" s="121" t="s">
        <v>32</v>
      </c>
      <c r="X23" s="122">
        <f t="shared" ref="X23" si="11">+IF(V12="長期休暇",COUNTIF(X13:X22,"&gt;="&amp;$L$5),IF(V10="土",COUNTIF(X13:X22,"&gt;="&amp;$I$5),COUNTIF(X13:X22,"&gt;="&amp;$F$5)))</f>
        <v>0</v>
      </c>
      <c r="Y23" s="120">
        <f t="shared" ref="Y23" si="12">+IF(Y12="長期休暇",COUNTIF(Y13:Y22,"&lt;="&amp;$J$5),IF(Y10="土",COUNTIF(Y13:Y22,"&lt;="&amp;$G$5),COUNTIF(Y13:Y22,"&lt;="&amp;$D$5)))</f>
        <v>0</v>
      </c>
      <c r="Z23" s="121" t="s">
        <v>32</v>
      </c>
      <c r="AA23" s="122">
        <f t="shared" ref="AA23" si="13">+IF(Y12="長期休暇",COUNTIF(AA13:AA22,"&gt;="&amp;$L$5),IF(Y10="土",COUNTIF(AA13:AA22,"&gt;="&amp;$I$5),COUNTIF(AA13:AA22,"&gt;="&amp;$F$5)))</f>
        <v>0</v>
      </c>
      <c r="AB23" s="120">
        <f t="shared" ref="AB23" si="14">+IF(AB12="長期休暇",COUNTIF(AB13:AB22,"&lt;="&amp;$J$5),IF(AB10="土",COUNTIF(AB13:AB22,"&lt;="&amp;$G$5),COUNTIF(AB13:AB22,"&lt;="&amp;$D$5)))</f>
        <v>0</v>
      </c>
      <c r="AC23" s="121" t="s">
        <v>32</v>
      </c>
      <c r="AD23" s="122">
        <f t="shared" ref="AD23" si="15">+IF(AB12="長期休暇",COUNTIF(AD13:AD22,"&gt;="&amp;$L$5),IF(AB10="土",COUNTIF(AD13:AD22,"&gt;="&amp;$I$5),COUNTIF(AD13:AD22,"&gt;="&amp;$F$5)))</f>
        <v>0</v>
      </c>
      <c r="AE23" s="120">
        <f t="shared" ref="AE23" si="16">+IF(AE12="長期休暇",COUNTIF(AE13:AE22,"&lt;="&amp;$J$5),IF(AE10="土",COUNTIF(AE13:AE22,"&lt;="&amp;$G$5),COUNTIF(AE13:AE22,"&lt;="&amp;$D$5)))</f>
        <v>0</v>
      </c>
      <c r="AF23" s="121" t="s">
        <v>32</v>
      </c>
      <c r="AG23" s="122">
        <f t="shared" ref="AG23" si="17">+IF(AE12="長期休暇",COUNTIF(AG13:AG22,"&gt;="&amp;$L$5),IF(AE10="土",COUNTIF(AG13:AG22,"&gt;="&amp;$I$5),COUNTIF(AG13:AG22,"&gt;="&amp;$F$5)))</f>
        <v>0</v>
      </c>
      <c r="AH23" s="120">
        <f t="shared" ref="AH23" si="18">+IF(AH12="長期休暇",COUNTIF(AH13:AH22,"&lt;="&amp;$J$5),IF(AH10="土",COUNTIF(AH13:AH22,"&lt;="&amp;$G$5),COUNTIF(AH13:AH22,"&lt;="&amp;$D$5)))</f>
        <v>0</v>
      </c>
      <c r="AI23" s="121" t="s">
        <v>32</v>
      </c>
      <c r="AJ23" s="122">
        <f t="shared" ref="AJ23" si="19">+IF(AH12="長期休暇",COUNTIF(AJ13:AJ22,"&gt;="&amp;$L$5),IF(AH10="土",COUNTIF(AJ13:AJ22,"&gt;="&amp;$I$5),COUNTIF(AJ13:AJ22,"&gt;="&amp;$F$5)))</f>
        <v>0</v>
      </c>
      <c r="AK23" s="120">
        <f t="shared" ref="AK23" si="20">+IF(AK12="長期休暇",COUNTIF(AK13:AK22,"&lt;="&amp;$J$5),IF(AK10="土",COUNTIF(AK13:AK22,"&lt;="&amp;$G$5),COUNTIF(AK13:AK22,"&lt;="&amp;$D$5)))</f>
        <v>0</v>
      </c>
      <c r="AL23" s="121" t="s">
        <v>32</v>
      </c>
      <c r="AM23" s="122">
        <f t="shared" ref="AM23" si="21">+IF(AK12="長期休暇",COUNTIF(AM13:AM22,"&gt;="&amp;$L$5),IF(AK10="土",COUNTIF(AM13:AM22,"&gt;="&amp;$I$5),COUNTIF(AM13:AM22,"&gt;="&amp;$F$5)))</f>
        <v>0</v>
      </c>
      <c r="AN23" s="120">
        <f t="shared" ref="AN23" si="22">+IF(AN12="長期休暇",COUNTIF(AN13:AN22,"&lt;="&amp;$J$5),IF(AN10="土",COUNTIF(AN13:AN22,"&lt;="&amp;$G$5),COUNTIF(AN13:AN22,"&lt;="&amp;$D$5)))</f>
        <v>0</v>
      </c>
      <c r="AO23" s="121" t="s">
        <v>32</v>
      </c>
      <c r="AP23" s="122">
        <f t="shared" ref="AP23" si="23">+IF(AN12="長期休暇",COUNTIF(AP13:AP22,"&gt;="&amp;$L$5),IF(AN10="土",COUNTIF(AP13:AP22,"&gt;="&amp;$I$5),COUNTIF(AP13:AP22,"&gt;="&amp;$F$5)))</f>
        <v>0</v>
      </c>
      <c r="AQ23" s="120">
        <f t="shared" ref="AQ23" si="24">+IF(AQ12="長期休暇",COUNTIF(AQ13:AQ22,"&lt;="&amp;$J$5),IF(AQ10="土",COUNTIF(AQ13:AQ22,"&lt;="&amp;$G$5),COUNTIF(AQ13:AQ22,"&lt;="&amp;$D$5)))</f>
        <v>0</v>
      </c>
      <c r="AR23" s="121" t="s">
        <v>32</v>
      </c>
      <c r="AS23" s="122">
        <f t="shared" ref="AS23" si="25">+IF(AQ12="長期休暇",COUNTIF(AS13:AS22,"&gt;="&amp;$L$5),IF(AQ10="土",COUNTIF(AS13:AS22,"&gt;="&amp;$I$5),COUNTIF(AS13:AS22,"&gt;="&amp;$F$5)))</f>
        <v>0</v>
      </c>
      <c r="AT23" s="120">
        <f>+IF(AT12="長期休暇",COUNTIF(AT13:AT22,"&lt;="&amp;$J$5),IF(AT10="土",COUNTIF(AT13:AT22,"&lt;="&amp;$G$5),COUNTIF(AT13:AT22,"&lt;="&amp;$D$5)))</f>
        <v>0</v>
      </c>
      <c r="AU23" s="121" t="s">
        <v>32</v>
      </c>
      <c r="AV23" s="122">
        <f>+IF(AT12="長期休暇",COUNTIF(AV13:AV22,"&gt;="&amp;$L$5),IF(AT10="土",COUNTIF(AV13:AV22,"&gt;="&amp;$I$5),COUNTIF(AV13:AV22,"&gt;="&amp;$F$5)))</f>
        <v>0</v>
      </c>
    </row>
    <row r="24" spans="1:51" s="97" customFormat="1" ht="33.950000000000003" customHeight="1">
      <c r="A24" s="187"/>
      <c r="B24" s="188"/>
      <c r="C24" s="123" t="s">
        <v>27</v>
      </c>
      <c r="D24" s="120">
        <f>+IF(D12="長期休暇",COUNTIFS(D13:D22,"&lt;="&amp;$J$5,$C$13:$C$22,"支援員等"),IF(D10="土",COUNTIFS(D13:D22,"&lt;="&amp;$G$5,$C$13:$C$22,"支援員等"),COUNTIFS(D13:D22,"&lt;="&amp;$D$5,$C$13:$C$22,"支援員等")))</f>
        <v>0</v>
      </c>
      <c r="E24" s="121" t="s">
        <v>23</v>
      </c>
      <c r="F24" s="122">
        <f>+IF(D12="長期休暇",COUNTIFS(F13:F22,"&gt;="&amp;$L$5,$C$13:$C$22,"支援員等"),IF(D10="土",COUNTIFS(F13:F22,"&gt;="&amp;$I$5,$C$13:$C$22,"支援員等"),COUNTIFS(F13:F22,"&gt;="&amp;$F$5,$C$13:$C$22,"支援員等")))</f>
        <v>0</v>
      </c>
      <c r="G24" s="120">
        <f t="shared" ref="G24" si="26">+IF(G12="長期休暇",COUNTIFS(G13:G22,"&lt;="&amp;$J$5,$C$13:$C$22,"支援員等"),IF(G10="土",COUNTIFS(G13:G22,"&lt;="&amp;$G$5,$C$13:$C$22,"支援員等"),COUNTIFS(G13:G22,"&lt;="&amp;$D$5,$C$13:$C$22,"支援員等")))</f>
        <v>0</v>
      </c>
      <c r="H24" s="121" t="s">
        <v>32</v>
      </c>
      <c r="I24" s="122">
        <f t="shared" ref="I24" si="27">+IF(G12="長期休暇",COUNTIFS(I13:I22,"&gt;="&amp;$L$5,$C$13:$C$22,"支援員等"),IF(G10="土",COUNTIFS(I13:I22,"&gt;="&amp;$I$5,$C$13:$C$22,"支援員等"),COUNTIFS(I13:I22,"&gt;="&amp;$F$5,$C$13:$C$22,"支援員等")))</f>
        <v>0</v>
      </c>
      <c r="J24" s="120">
        <f t="shared" ref="J24" si="28">+IF(J12="長期休暇",COUNTIFS(J13:J22,"&lt;="&amp;$J$5,$C$13:$C$22,"支援員等"),IF(J10="土",COUNTIFS(J13:J22,"&lt;="&amp;$G$5,$C$13:$C$22,"支援員等"),COUNTIFS(J13:J22,"&lt;="&amp;$D$5,$C$13:$C$22,"支援員等")))</f>
        <v>0</v>
      </c>
      <c r="K24" s="121" t="s">
        <v>32</v>
      </c>
      <c r="L24" s="122">
        <f t="shared" ref="L24" si="29">+IF(J12="長期休暇",COUNTIFS(L13:L22,"&gt;="&amp;$L$5,$C$13:$C$22,"支援員等"),IF(J10="土",COUNTIFS(L13:L22,"&gt;="&amp;$I$5,$C$13:$C$22,"支援員等"),COUNTIFS(L13:L22,"&gt;="&amp;$F$5,$C$13:$C$22,"支援員等")))</f>
        <v>0</v>
      </c>
      <c r="M24" s="120">
        <f t="shared" ref="M24" si="30">+IF(M12="長期休暇",COUNTIFS(M13:M22,"&lt;="&amp;$J$5,$C$13:$C$22,"支援員等"),IF(M10="土",COUNTIFS(M13:M22,"&lt;="&amp;$G$5,$C$13:$C$22,"支援員等"),COUNTIFS(M13:M22,"&lt;="&amp;$D$5,$C$13:$C$22,"支援員等")))</f>
        <v>0</v>
      </c>
      <c r="N24" s="121" t="s">
        <v>32</v>
      </c>
      <c r="O24" s="122">
        <f t="shared" ref="O24" si="31">+IF(M12="長期休暇",COUNTIFS(O13:O22,"&gt;="&amp;$L$5,$C$13:$C$22,"支援員等"),IF(M10="土",COUNTIFS(O13:O22,"&gt;="&amp;$I$5,$C$13:$C$22,"支援員等"),COUNTIFS(O13:O22,"&gt;="&amp;$F$5,$C$13:$C$22,"支援員等")))</f>
        <v>0</v>
      </c>
      <c r="P24" s="120">
        <f t="shared" ref="P24" si="32">+IF(P12="長期休暇",COUNTIFS(P13:P22,"&lt;="&amp;$J$5,$C$13:$C$22,"支援員等"),IF(P10="土",COUNTIFS(P13:P22,"&lt;="&amp;$G$5,$C$13:$C$22,"支援員等"),COUNTIFS(P13:P22,"&lt;="&amp;$D$5,$C$13:$C$22,"支援員等")))</f>
        <v>0</v>
      </c>
      <c r="Q24" s="121" t="s">
        <v>32</v>
      </c>
      <c r="R24" s="122">
        <f t="shared" ref="R24" si="33">+IF(P12="長期休暇",COUNTIFS(R13:R22,"&gt;="&amp;$L$5,$C$13:$C$22,"支援員等"),IF(P10="土",COUNTIFS(R13:R22,"&gt;="&amp;$I$5,$C$13:$C$22,"支援員等"),COUNTIFS(R13:R22,"&gt;="&amp;$F$5,$C$13:$C$22,"支援員等")))</f>
        <v>0</v>
      </c>
      <c r="S24" s="120">
        <f t="shared" ref="S24" si="34">+IF(S12="長期休暇",COUNTIFS(S13:S22,"&lt;="&amp;$J$5,$C$13:$C$22,"支援員等"),IF(S10="土",COUNTIFS(S13:S22,"&lt;="&amp;$G$5,$C$13:$C$22,"支援員等"),COUNTIFS(S13:S22,"&lt;="&amp;$D$5,$C$13:$C$22,"支援員等")))</f>
        <v>0</v>
      </c>
      <c r="T24" s="121" t="s">
        <v>32</v>
      </c>
      <c r="U24" s="122">
        <f t="shared" ref="U24" si="35">+IF(S12="長期休暇",COUNTIFS(U13:U22,"&gt;="&amp;$L$5,$C$13:$C$22,"支援員等"),IF(S10="土",COUNTIFS(U13:U22,"&gt;="&amp;$I$5,$C$13:$C$22,"支援員等"),COUNTIFS(U13:U22,"&gt;="&amp;$F$5,$C$13:$C$22,"支援員等")))</f>
        <v>0</v>
      </c>
      <c r="V24" s="120">
        <f t="shared" ref="V24" si="36">+IF(V12="長期休暇",COUNTIFS(V13:V22,"&lt;="&amp;$J$5,$C$13:$C$22,"支援員等"),IF(V10="土",COUNTIFS(V13:V22,"&lt;="&amp;$G$5,$C$13:$C$22,"支援員等"),COUNTIFS(V13:V22,"&lt;="&amp;$D$5,$C$13:$C$22,"支援員等")))</f>
        <v>0</v>
      </c>
      <c r="W24" s="121" t="s">
        <v>32</v>
      </c>
      <c r="X24" s="122">
        <f t="shared" ref="X24" si="37">+IF(V12="長期休暇",COUNTIFS(X13:X22,"&gt;="&amp;$L$5,$C$13:$C$22,"支援員等"),IF(V10="土",COUNTIFS(X13:X22,"&gt;="&amp;$I$5,$C$13:$C$22,"支援員等"),COUNTIFS(X13:X22,"&gt;="&amp;$F$5,$C$13:$C$22,"支援員等")))</f>
        <v>0</v>
      </c>
      <c r="Y24" s="120">
        <f t="shared" ref="Y24" si="38">+IF(Y12="長期休暇",COUNTIFS(Y13:Y22,"&lt;="&amp;$J$5,$C$13:$C$22,"支援員等"),IF(Y10="土",COUNTIFS(Y13:Y22,"&lt;="&amp;$G$5,$C$13:$C$22,"支援員等"),COUNTIFS(Y13:Y22,"&lt;="&amp;$D$5,$C$13:$C$22,"支援員等")))</f>
        <v>0</v>
      </c>
      <c r="Z24" s="121" t="s">
        <v>32</v>
      </c>
      <c r="AA24" s="122">
        <f t="shared" ref="AA24" si="39">+IF(Y12="長期休暇",COUNTIFS(AA13:AA22,"&gt;="&amp;$L$5,$C$13:$C$22,"支援員等"),IF(Y10="土",COUNTIFS(AA13:AA22,"&gt;="&amp;$I$5,$C$13:$C$22,"支援員等"),COUNTIFS(AA13:AA22,"&gt;="&amp;$F$5,$C$13:$C$22,"支援員等")))</f>
        <v>0</v>
      </c>
      <c r="AB24" s="120">
        <f t="shared" ref="AB24" si="40">+IF(AB12="長期休暇",COUNTIFS(AB13:AB22,"&lt;="&amp;$J$5,$C$13:$C$22,"支援員等"),IF(AB10="土",COUNTIFS(AB13:AB22,"&lt;="&amp;$G$5,$C$13:$C$22,"支援員等"),COUNTIFS(AB13:AB22,"&lt;="&amp;$D$5,$C$13:$C$22,"支援員等")))</f>
        <v>0</v>
      </c>
      <c r="AC24" s="121" t="s">
        <v>32</v>
      </c>
      <c r="AD24" s="122">
        <f t="shared" ref="AD24" si="41">+IF(AB12="長期休暇",COUNTIFS(AD13:AD22,"&gt;="&amp;$L$5,$C$13:$C$22,"支援員等"),IF(AB10="土",COUNTIFS(AD13:AD22,"&gt;="&amp;$I$5,$C$13:$C$22,"支援員等"),COUNTIFS(AD13:AD22,"&gt;="&amp;$F$5,$C$13:$C$22,"支援員等")))</f>
        <v>0</v>
      </c>
      <c r="AE24" s="120">
        <f t="shared" ref="AE24" si="42">+IF(AE12="長期休暇",COUNTIFS(AE13:AE22,"&lt;="&amp;$J$5,$C$13:$C$22,"支援員等"),IF(AE10="土",COUNTIFS(AE13:AE22,"&lt;="&amp;$G$5,$C$13:$C$22,"支援員等"),COUNTIFS(AE13:AE22,"&lt;="&amp;$D$5,$C$13:$C$22,"支援員等")))</f>
        <v>0</v>
      </c>
      <c r="AF24" s="121" t="s">
        <v>32</v>
      </c>
      <c r="AG24" s="122">
        <f t="shared" ref="AG24" si="43">+IF(AE12="長期休暇",COUNTIFS(AG13:AG22,"&gt;="&amp;$L$5,$C$13:$C$22,"支援員等"),IF(AE10="土",COUNTIFS(AG13:AG22,"&gt;="&amp;$I$5,$C$13:$C$22,"支援員等"),COUNTIFS(AG13:AG22,"&gt;="&amp;$F$5,$C$13:$C$22,"支援員等")))</f>
        <v>0</v>
      </c>
      <c r="AH24" s="120">
        <f t="shared" ref="AH24" si="44">+IF(AH12="長期休暇",COUNTIFS(AH13:AH22,"&lt;="&amp;$J$5,$C$13:$C$22,"支援員等"),IF(AH10="土",COUNTIFS(AH13:AH22,"&lt;="&amp;$G$5,$C$13:$C$22,"支援員等"),COUNTIFS(AH13:AH22,"&lt;="&amp;$D$5,$C$13:$C$22,"支援員等")))</f>
        <v>0</v>
      </c>
      <c r="AI24" s="121" t="s">
        <v>32</v>
      </c>
      <c r="AJ24" s="122">
        <f t="shared" ref="AJ24" si="45">+IF(AH12="長期休暇",COUNTIFS(AJ13:AJ22,"&gt;="&amp;$L$5,$C$13:$C$22,"支援員等"),IF(AH10="土",COUNTIFS(AJ13:AJ22,"&gt;="&amp;$I$5,$C$13:$C$22,"支援員等"),COUNTIFS(AJ13:AJ22,"&gt;="&amp;$F$5,$C$13:$C$22,"支援員等")))</f>
        <v>0</v>
      </c>
      <c r="AK24" s="120">
        <f t="shared" ref="AK24" si="46">+IF(AK12="長期休暇",COUNTIFS(AK13:AK22,"&lt;="&amp;$J$5,$C$13:$C$22,"支援員等"),IF(AK10="土",COUNTIFS(AK13:AK22,"&lt;="&amp;$G$5,$C$13:$C$22,"支援員等"),COUNTIFS(AK13:AK22,"&lt;="&amp;$D$5,$C$13:$C$22,"支援員等")))</f>
        <v>0</v>
      </c>
      <c r="AL24" s="121" t="s">
        <v>32</v>
      </c>
      <c r="AM24" s="122">
        <f t="shared" ref="AM24" si="47">+IF(AK12="長期休暇",COUNTIFS(AM13:AM22,"&gt;="&amp;$L$5,$C$13:$C$22,"支援員等"),IF(AK10="土",COUNTIFS(AM13:AM22,"&gt;="&amp;$I$5,$C$13:$C$22,"支援員等"),COUNTIFS(AM13:AM22,"&gt;="&amp;$F$5,$C$13:$C$22,"支援員等")))</f>
        <v>0</v>
      </c>
      <c r="AN24" s="120">
        <f t="shared" ref="AN24" si="48">+IF(AN12="長期休暇",COUNTIFS(AN13:AN22,"&lt;="&amp;$J$5,$C$13:$C$22,"支援員等"),IF(AN10="土",COUNTIFS(AN13:AN22,"&lt;="&amp;$G$5,$C$13:$C$22,"支援員等"),COUNTIFS(AN13:AN22,"&lt;="&amp;$D$5,$C$13:$C$22,"支援員等")))</f>
        <v>0</v>
      </c>
      <c r="AO24" s="121" t="s">
        <v>32</v>
      </c>
      <c r="AP24" s="122">
        <f t="shared" ref="AP24" si="49">+IF(AN12="長期休暇",COUNTIFS(AP13:AP22,"&gt;="&amp;$L$5,$C$13:$C$22,"支援員等"),IF(AN10="土",COUNTIFS(AP13:AP22,"&gt;="&amp;$I$5,$C$13:$C$22,"支援員等"),COUNTIFS(AP13:AP22,"&gt;="&amp;$F$5,$C$13:$C$22,"支援員等")))</f>
        <v>0</v>
      </c>
      <c r="AQ24" s="120">
        <f t="shared" ref="AQ24" si="50">+IF(AQ12="長期休暇",COUNTIFS(AQ13:AQ22,"&lt;="&amp;$J$5,$C$13:$C$22,"支援員等"),IF(AQ10="土",COUNTIFS(AQ13:AQ22,"&lt;="&amp;$G$5,$C$13:$C$22,"支援員等"),COUNTIFS(AQ13:AQ22,"&lt;="&amp;$D$5,$C$13:$C$22,"支援員等")))</f>
        <v>0</v>
      </c>
      <c r="AR24" s="121" t="s">
        <v>32</v>
      </c>
      <c r="AS24" s="122">
        <f t="shared" ref="AS24" si="51">+IF(AQ12="長期休暇",COUNTIFS(AS13:AS22,"&gt;="&amp;$L$5,$C$13:$C$22,"支援員等"),IF(AQ10="土",COUNTIFS(AS13:AS22,"&gt;="&amp;$I$5,$C$13:$C$22,"支援員等"),COUNTIFS(AS13:AS22,"&gt;="&amp;$F$5,$C$13:$C$22,"支援員等")))</f>
        <v>0</v>
      </c>
      <c r="AT24" s="120">
        <f>+IF(AT12="長期休暇",COUNTIFS(AT13:AT22,"&lt;="&amp;$J$5,$C$13:$C$22,"支援員等"),IF(AT10="土",COUNTIFS(AT13:AT22,"&lt;="&amp;$G$5,$C$13:$C$22,"支援員等"),COUNTIFS(AT13:AT22,"&lt;="&amp;$D$5,$C$13:$C$22,"支援員等")))</f>
        <v>0</v>
      </c>
      <c r="AU24" s="121" t="s">
        <v>32</v>
      </c>
      <c r="AV24" s="122">
        <f>+IF(AT12="長期休暇",COUNTIFS(AV13:AV22,"&gt;="&amp;$L$5,$C$13:$C$22,"支援員等"),IF(AT10="土",COUNTIFS(AV13:AV22,"&gt;="&amp;$I$5,$C$13:$C$22,"支援員等"),COUNTIFS(AV13:AV22,"&gt;="&amp;$F$5,$C$13:$C$22,"支援員等")))</f>
        <v>0</v>
      </c>
    </row>
    <row r="25" spans="1:51" s="97" customFormat="1" ht="33.950000000000003" customHeight="1">
      <c r="A25" s="189" t="s">
        <v>16</v>
      </c>
      <c r="B25" s="190"/>
      <c r="C25" s="119" t="s">
        <v>26</v>
      </c>
      <c r="D25" s="120">
        <f>+COUNTIF(D13:D22,"&lt;="&amp;D7)</f>
        <v>0</v>
      </c>
      <c r="E25" s="121" t="s">
        <v>23</v>
      </c>
      <c r="F25" s="122">
        <f>+COUNTIF(F13:F22,"&gt;="&amp;F7)</f>
        <v>0</v>
      </c>
      <c r="G25" s="120">
        <f>+COUNTIF(G13:G22,"&lt;="&amp;G7)</f>
        <v>0</v>
      </c>
      <c r="H25" s="121" t="s">
        <v>23</v>
      </c>
      <c r="I25" s="122">
        <f>+COUNTIF(I13:I22,"&gt;="&amp;I7)</f>
        <v>0</v>
      </c>
      <c r="J25" s="120">
        <f>+COUNTIF(J13:J22,"&lt;="&amp;J7)</f>
        <v>0</v>
      </c>
      <c r="K25" s="121" t="s">
        <v>23</v>
      </c>
      <c r="L25" s="122">
        <f>+COUNTIF(L13:L22,"&gt;="&amp;L7)</f>
        <v>0</v>
      </c>
      <c r="M25" s="120">
        <f>+COUNTIF(M13:M22,"&lt;="&amp;M7)</f>
        <v>0</v>
      </c>
      <c r="N25" s="121" t="s">
        <v>23</v>
      </c>
      <c r="O25" s="122">
        <f>+COUNTIF(O13:O22,"&gt;="&amp;O7)</f>
        <v>0</v>
      </c>
      <c r="P25" s="120">
        <f>+COUNTIF(P13:P22,"&lt;="&amp;P7)</f>
        <v>0</v>
      </c>
      <c r="Q25" s="121" t="s">
        <v>23</v>
      </c>
      <c r="R25" s="122">
        <f>+COUNTIF(R13:R22,"&gt;="&amp;R7)</f>
        <v>0</v>
      </c>
      <c r="S25" s="120">
        <f>+COUNTIF(S13:S22,"&lt;="&amp;S7)</f>
        <v>0</v>
      </c>
      <c r="T25" s="121" t="s">
        <v>23</v>
      </c>
      <c r="U25" s="122">
        <f>+COUNTIF(U13:U22,"&gt;="&amp;U7)</f>
        <v>0</v>
      </c>
      <c r="V25" s="120">
        <f>+COUNTIF(V13:V22,"&lt;="&amp;V7)</f>
        <v>0</v>
      </c>
      <c r="W25" s="121" t="s">
        <v>23</v>
      </c>
      <c r="X25" s="122">
        <f>+COUNTIF(X13:X22,"&gt;="&amp;X7)</f>
        <v>0</v>
      </c>
      <c r="Y25" s="120">
        <f>+COUNTIF(Y13:Y22,"&lt;="&amp;Y7)</f>
        <v>0</v>
      </c>
      <c r="Z25" s="121" t="s">
        <v>23</v>
      </c>
      <c r="AA25" s="122">
        <f>+COUNTIF(AA13:AA22,"&gt;="&amp;AA7)</f>
        <v>0</v>
      </c>
      <c r="AB25" s="120">
        <f>+COUNTIF(AB13:AB22,"&lt;="&amp;AB7)</f>
        <v>0</v>
      </c>
      <c r="AC25" s="121" t="s">
        <v>23</v>
      </c>
      <c r="AD25" s="122">
        <f>+COUNTIF(AD13:AD22,"&gt;="&amp;AD7)</f>
        <v>0</v>
      </c>
      <c r="AE25" s="120">
        <f>+COUNTIF(AE13:AE22,"&lt;="&amp;AE7)</f>
        <v>0</v>
      </c>
      <c r="AF25" s="121" t="s">
        <v>23</v>
      </c>
      <c r="AG25" s="122">
        <f>+COUNTIF(AG13:AG22,"&gt;="&amp;AG7)</f>
        <v>0</v>
      </c>
      <c r="AH25" s="120">
        <f>+COUNTIF(AH13:AH22,"&lt;="&amp;AH7)</f>
        <v>0</v>
      </c>
      <c r="AI25" s="121" t="s">
        <v>23</v>
      </c>
      <c r="AJ25" s="122">
        <f>+COUNTIF(AJ13:AJ22,"&gt;="&amp;AJ7)</f>
        <v>0</v>
      </c>
      <c r="AK25" s="120">
        <f>+COUNTIF(AK13:AK22,"&lt;="&amp;AK7)</f>
        <v>0</v>
      </c>
      <c r="AL25" s="121" t="s">
        <v>23</v>
      </c>
      <c r="AM25" s="122">
        <f>+COUNTIF(AM13:AM22,"&gt;="&amp;AM7)</f>
        <v>0</v>
      </c>
      <c r="AN25" s="120">
        <f>+COUNTIF(AN13:AN22,"&lt;="&amp;AN7)</f>
        <v>0</v>
      </c>
      <c r="AO25" s="121" t="s">
        <v>23</v>
      </c>
      <c r="AP25" s="122">
        <f>+COUNTIF(AP13:AP22,"&gt;="&amp;AP7)</f>
        <v>0</v>
      </c>
      <c r="AQ25" s="120">
        <f>+COUNTIF(AQ13:AQ22,"&lt;="&amp;AQ7)</f>
        <v>0</v>
      </c>
      <c r="AR25" s="121" t="s">
        <v>23</v>
      </c>
      <c r="AS25" s="122">
        <f>+COUNTIF(AS13:AS22,"&gt;="&amp;AS7)</f>
        <v>0</v>
      </c>
      <c r="AT25" s="120">
        <f>+COUNTIF(AT13:AT22,"&lt;="&amp;AT7)</f>
        <v>0</v>
      </c>
      <c r="AU25" s="121" t="s">
        <v>23</v>
      </c>
      <c r="AV25" s="122">
        <f>+COUNTIF(AV13:AV22,"&gt;="&amp;AV7)</f>
        <v>0</v>
      </c>
    </row>
    <row r="26" spans="1:51" s="97" customFormat="1" ht="33.950000000000003" customHeight="1">
      <c r="A26" s="189" t="s">
        <v>19</v>
      </c>
      <c r="B26" s="190"/>
      <c r="C26" s="119" t="s">
        <v>26</v>
      </c>
      <c r="D26" s="120">
        <f>+COUNTIF(D13:D22,"&lt;="&amp;D8)</f>
        <v>0</v>
      </c>
      <c r="E26" s="121" t="s">
        <v>23</v>
      </c>
      <c r="F26" s="122">
        <f>+COUNTIF(F13:F22,"&gt;="&amp;F8)</f>
        <v>0</v>
      </c>
      <c r="G26" s="120">
        <f>+COUNTIF(G13:G22,"&lt;="&amp;G8)</f>
        <v>0</v>
      </c>
      <c r="H26" s="121" t="s">
        <v>23</v>
      </c>
      <c r="I26" s="122">
        <f>+COUNTIF(I13:I22,"&gt;="&amp;I8)</f>
        <v>0</v>
      </c>
      <c r="J26" s="120">
        <f>+COUNTIF(J13:J22,"&lt;="&amp;J8)</f>
        <v>0</v>
      </c>
      <c r="K26" s="121" t="s">
        <v>23</v>
      </c>
      <c r="L26" s="122">
        <f>+COUNTIF(L13:L22,"&gt;="&amp;L8)</f>
        <v>0</v>
      </c>
      <c r="M26" s="120">
        <f>+COUNTIF(M13:M22,"&lt;="&amp;M8)</f>
        <v>0</v>
      </c>
      <c r="N26" s="121" t="s">
        <v>23</v>
      </c>
      <c r="O26" s="122">
        <f>+COUNTIF(O13:O22,"&gt;="&amp;O8)</f>
        <v>0</v>
      </c>
      <c r="P26" s="120">
        <f>+COUNTIF(P13:P22,"&lt;="&amp;P8)</f>
        <v>0</v>
      </c>
      <c r="Q26" s="121" t="s">
        <v>23</v>
      </c>
      <c r="R26" s="122">
        <f>+COUNTIF(R13:R22,"&gt;="&amp;R8)</f>
        <v>0</v>
      </c>
      <c r="S26" s="120">
        <f>+COUNTIF(S13:S22,"&lt;="&amp;S8)</f>
        <v>0</v>
      </c>
      <c r="T26" s="121" t="s">
        <v>23</v>
      </c>
      <c r="U26" s="122">
        <f>+COUNTIF(U13:U22,"&gt;="&amp;U8)</f>
        <v>0</v>
      </c>
      <c r="V26" s="120">
        <f>+COUNTIF(V13:V22,"&lt;="&amp;V8)</f>
        <v>0</v>
      </c>
      <c r="W26" s="121" t="s">
        <v>23</v>
      </c>
      <c r="X26" s="122">
        <f>+COUNTIF(X13:X22,"&gt;="&amp;X8)</f>
        <v>0</v>
      </c>
      <c r="Y26" s="120">
        <f>+COUNTIF(Y13:Y22,"&lt;="&amp;Y8)</f>
        <v>0</v>
      </c>
      <c r="Z26" s="121" t="s">
        <v>23</v>
      </c>
      <c r="AA26" s="122">
        <f>+COUNTIF(AA13:AA22,"&gt;="&amp;AA8)</f>
        <v>0</v>
      </c>
      <c r="AB26" s="120">
        <f>+COUNTIF(AB13:AB22,"&lt;="&amp;AB8)</f>
        <v>0</v>
      </c>
      <c r="AC26" s="121" t="s">
        <v>23</v>
      </c>
      <c r="AD26" s="122">
        <f>+COUNTIF(AD13:AD22,"&gt;="&amp;AD8)</f>
        <v>0</v>
      </c>
      <c r="AE26" s="120">
        <f>+COUNTIF(AE13:AE22,"&lt;="&amp;AE8)</f>
        <v>0</v>
      </c>
      <c r="AF26" s="121" t="s">
        <v>23</v>
      </c>
      <c r="AG26" s="122">
        <f>+COUNTIF(AG13:AG22,"&gt;="&amp;AG8)</f>
        <v>0</v>
      </c>
      <c r="AH26" s="120">
        <f>+COUNTIF(AH13:AH22,"&lt;="&amp;AH8)</f>
        <v>0</v>
      </c>
      <c r="AI26" s="121" t="s">
        <v>23</v>
      </c>
      <c r="AJ26" s="122">
        <f>+COUNTIF(AJ13:AJ22,"&gt;="&amp;AJ8)</f>
        <v>0</v>
      </c>
      <c r="AK26" s="120">
        <f>+COUNTIF(AK13:AK22,"&lt;="&amp;AK8)</f>
        <v>0</v>
      </c>
      <c r="AL26" s="121" t="s">
        <v>23</v>
      </c>
      <c r="AM26" s="122">
        <f>+COUNTIF(AM13:AM22,"&gt;="&amp;AM8)</f>
        <v>0</v>
      </c>
      <c r="AN26" s="120">
        <f>+COUNTIF(AN13:AN22,"&lt;="&amp;AN8)</f>
        <v>0</v>
      </c>
      <c r="AO26" s="121" t="s">
        <v>23</v>
      </c>
      <c r="AP26" s="122">
        <f>+COUNTIF(AP13:AP22,"&gt;="&amp;AP8)</f>
        <v>0</v>
      </c>
      <c r="AQ26" s="120">
        <f>+COUNTIF(AQ13:AQ22,"&lt;="&amp;AQ8)</f>
        <v>0</v>
      </c>
      <c r="AR26" s="121" t="s">
        <v>23</v>
      </c>
      <c r="AS26" s="122">
        <f>+COUNTIF(AS13:AS22,"&gt;="&amp;AS8)</f>
        <v>0</v>
      </c>
      <c r="AT26" s="120">
        <f>+COUNTIF(AT13:AT22,"&lt;="&amp;AT8)</f>
        <v>0</v>
      </c>
      <c r="AU26" s="121" t="s">
        <v>23</v>
      </c>
      <c r="AV26" s="122">
        <f>+COUNTIF(AV13:AV22,"&gt;="&amp;AV8)</f>
        <v>0</v>
      </c>
    </row>
    <row r="27" spans="1:51" s="97" customFormat="1" ht="33.950000000000003" customHeight="1">
      <c r="A27" s="189" t="s">
        <v>18</v>
      </c>
      <c r="B27" s="191"/>
      <c r="C27" s="124" t="s">
        <v>26</v>
      </c>
      <c r="D27" s="120">
        <f>+COUNTIF(D13:D22,"&lt;="&amp;D9)</f>
        <v>0</v>
      </c>
      <c r="E27" s="121" t="s">
        <v>23</v>
      </c>
      <c r="F27" s="122">
        <f>+COUNTIF(F13:F22,"&gt;="&amp;F9)</f>
        <v>0</v>
      </c>
      <c r="G27" s="120">
        <f>+COUNTIF(G13:G22,"&lt;="&amp;G9)</f>
        <v>0</v>
      </c>
      <c r="H27" s="121" t="s">
        <v>23</v>
      </c>
      <c r="I27" s="122">
        <f>+COUNTIF(I13:I22,"&gt;="&amp;I9)</f>
        <v>0</v>
      </c>
      <c r="J27" s="120">
        <f>+COUNTIF(J13:J22,"&lt;="&amp;J9)</f>
        <v>0</v>
      </c>
      <c r="K27" s="121" t="s">
        <v>23</v>
      </c>
      <c r="L27" s="122">
        <f>+COUNTIF(L13:L22,"&gt;="&amp;L9)</f>
        <v>0</v>
      </c>
      <c r="M27" s="120">
        <f>+COUNTIF(M13:M22,"&lt;="&amp;M9)</f>
        <v>0</v>
      </c>
      <c r="N27" s="121" t="s">
        <v>23</v>
      </c>
      <c r="O27" s="122">
        <f>+COUNTIF(O13:O22,"&gt;="&amp;O9)</f>
        <v>0</v>
      </c>
      <c r="P27" s="120">
        <f>+COUNTIF(P13:P22,"&lt;="&amp;P9)</f>
        <v>0</v>
      </c>
      <c r="Q27" s="121" t="s">
        <v>23</v>
      </c>
      <c r="R27" s="122">
        <f>+COUNTIF(R13:R22,"&gt;="&amp;R9)</f>
        <v>0</v>
      </c>
      <c r="S27" s="120">
        <f>+COUNTIF(S13:S22,"&lt;="&amp;S9)</f>
        <v>0</v>
      </c>
      <c r="T27" s="121" t="s">
        <v>23</v>
      </c>
      <c r="U27" s="122">
        <f>+COUNTIF(U13:U22,"&gt;="&amp;U9)</f>
        <v>0</v>
      </c>
      <c r="V27" s="120">
        <f>+COUNTIF(V13:V22,"&lt;="&amp;V9)</f>
        <v>0</v>
      </c>
      <c r="W27" s="121" t="s">
        <v>23</v>
      </c>
      <c r="X27" s="122">
        <f>+COUNTIF(X13:X22,"&gt;="&amp;X9)</f>
        <v>0</v>
      </c>
      <c r="Y27" s="120">
        <f>+COUNTIF(Y13:Y22,"&lt;="&amp;Y9)</f>
        <v>0</v>
      </c>
      <c r="Z27" s="121" t="s">
        <v>23</v>
      </c>
      <c r="AA27" s="122">
        <f>+COUNTIF(AA13:AA22,"&gt;="&amp;AA9)</f>
        <v>0</v>
      </c>
      <c r="AB27" s="120">
        <f>+COUNTIF(AB13:AB22,"&lt;="&amp;AB9)</f>
        <v>0</v>
      </c>
      <c r="AC27" s="121" t="s">
        <v>23</v>
      </c>
      <c r="AD27" s="122">
        <f>+COUNTIF(AD13:AD22,"&gt;="&amp;AD9)</f>
        <v>0</v>
      </c>
      <c r="AE27" s="120">
        <f>+COUNTIF(AE13:AE22,"&lt;="&amp;AE9)</f>
        <v>0</v>
      </c>
      <c r="AF27" s="121" t="s">
        <v>23</v>
      </c>
      <c r="AG27" s="122">
        <f>+COUNTIF(AG13:AG22,"&gt;="&amp;AG9)</f>
        <v>0</v>
      </c>
      <c r="AH27" s="120">
        <f>+COUNTIF(AH13:AH22,"&lt;="&amp;AH9)</f>
        <v>0</v>
      </c>
      <c r="AI27" s="121" t="s">
        <v>23</v>
      </c>
      <c r="AJ27" s="122">
        <f>+COUNTIF(AJ13:AJ22,"&gt;="&amp;AJ9)</f>
        <v>0</v>
      </c>
      <c r="AK27" s="120">
        <f>+COUNTIF(AK13:AK22,"&lt;="&amp;AK9)</f>
        <v>0</v>
      </c>
      <c r="AL27" s="121" t="s">
        <v>23</v>
      </c>
      <c r="AM27" s="122">
        <f>+COUNTIF(AM13:AM22,"&gt;="&amp;AM9)</f>
        <v>0</v>
      </c>
      <c r="AN27" s="120">
        <f>+COUNTIF(AN13:AN22,"&lt;="&amp;AN9)</f>
        <v>0</v>
      </c>
      <c r="AO27" s="121" t="s">
        <v>23</v>
      </c>
      <c r="AP27" s="122">
        <f>+COUNTIF(AP13:AP22,"&gt;="&amp;AP9)</f>
        <v>0</v>
      </c>
      <c r="AQ27" s="120">
        <f>+COUNTIF(AQ13:AQ22,"&lt;="&amp;AQ9)</f>
        <v>0</v>
      </c>
      <c r="AR27" s="121" t="s">
        <v>23</v>
      </c>
      <c r="AS27" s="122">
        <f>+COUNTIF(AS13:AS22,"&gt;="&amp;AS9)</f>
        <v>0</v>
      </c>
      <c r="AT27" s="120">
        <f>+COUNTIF(AT13:AT22,"&lt;="&amp;AT9)</f>
        <v>0</v>
      </c>
      <c r="AU27" s="121" t="s">
        <v>23</v>
      </c>
      <c r="AV27" s="122">
        <f>+COUNTIF(AV13:AV22,"&gt;="&amp;AV9)</f>
        <v>0</v>
      </c>
    </row>
    <row r="28" spans="1:51" ht="37.5" customHeight="1">
      <c r="A28" s="176" t="s">
        <v>20</v>
      </c>
      <c r="B28" s="176"/>
      <c r="C28" s="176"/>
      <c r="D28" s="182"/>
      <c r="E28" s="183"/>
      <c r="F28" s="184"/>
      <c r="G28" s="182"/>
      <c r="H28" s="183"/>
      <c r="I28" s="184"/>
      <c r="J28" s="182"/>
      <c r="K28" s="183"/>
      <c r="L28" s="184"/>
      <c r="M28" s="182"/>
      <c r="N28" s="183"/>
      <c r="O28" s="184"/>
      <c r="P28" s="182"/>
      <c r="Q28" s="183"/>
      <c r="R28" s="184"/>
      <c r="S28" s="182"/>
      <c r="T28" s="183"/>
      <c r="U28" s="184"/>
      <c r="V28" s="182"/>
      <c r="W28" s="183"/>
      <c r="X28" s="184"/>
      <c r="Y28" s="182"/>
      <c r="Z28" s="183"/>
      <c r="AA28" s="184"/>
      <c r="AB28" s="182"/>
      <c r="AC28" s="183"/>
      <c r="AD28" s="184"/>
      <c r="AE28" s="182"/>
      <c r="AF28" s="183"/>
      <c r="AG28" s="184"/>
      <c r="AH28" s="182"/>
      <c r="AI28" s="183"/>
      <c r="AJ28" s="184"/>
      <c r="AK28" s="182"/>
      <c r="AL28" s="183"/>
      <c r="AM28" s="184"/>
      <c r="AN28" s="182"/>
      <c r="AO28" s="183"/>
      <c r="AP28" s="184"/>
      <c r="AQ28" s="182"/>
      <c r="AR28" s="183"/>
      <c r="AS28" s="184"/>
      <c r="AT28" s="182"/>
      <c r="AU28" s="183"/>
      <c r="AV28" s="184"/>
    </row>
    <row r="29" spans="1:51" ht="38.1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18"/>
      <c r="Q29" s="80"/>
      <c r="R29" s="80"/>
      <c r="S29" s="118"/>
      <c r="T29" s="80"/>
      <c r="U29" s="80"/>
      <c r="V29" s="118"/>
      <c r="W29" s="80"/>
      <c r="X29" s="80"/>
      <c r="Y29" s="118"/>
      <c r="Z29" s="80"/>
      <c r="AA29" s="80"/>
      <c r="AB29" s="118"/>
      <c r="AC29" s="80"/>
      <c r="AD29" s="80"/>
      <c r="AE29" s="118"/>
      <c r="AF29" s="80"/>
      <c r="AG29" s="80"/>
      <c r="AH29" s="118"/>
      <c r="AI29" s="80"/>
      <c r="AJ29" s="80"/>
      <c r="AK29" s="118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</row>
    <row r="30" spans="1:51" s="97" customFormat="1" ht="33.950000000000003" customHeight="1">
      <c r="A30" s="159" t="s">
        <v>16</v>
      </c>
      <c r="B30" s="160"/>
      <c r="C30" s="161"/>
      <c r="D30" s="94"/>
      <c r="E30" s="95" t="s">
        <v>21</v>
      </c>
      <c r="F30" s="96"/>
      <c r="G30" s="94"/>
      <c r="H30" s="95" t="s">
        <v>21</v>
      </c>
      <c r="I30" s="96"/>
      <c r="J30" s="94"/>
      <c r="K30" s="95" t="s">
        <v>21</v>
      </c>
      <c r="L30" s="96"/>
      <c r="M30" s="94"/>
      <c r="N30" s="95" t="s">
        <v>21</v>
      </c>
      <c r="O30" s="96"/>
      <c r="P30" s="94"/>
      <c r="Q30" s="95" t="s">
        <v>21</v>
      </c>
      <c r="R30" s="96"/>
      <c r="S30" s="94"/>
      <c r="T30" s="95" t="s">
        <v>21</v>
      </c>
      <c r="U30" s="96"/>
      <c r="V30" s="94"/>
      <c r="W30" s="95" t="s">
        <v>21</v>
      </c>
      <c r="X30" s="96"/>
      <c r="Y30" s="94"/>
      <c r="Z30" s="95" t="s">
        <v>21</v>
      </c>
      <c r="AA30" s="96"/>
      <c r="AB30" s="94"/>
      <c r="AC30" s="95" t="s">
        <v>21</v>
      </c>
      <c r="AD30" s="96"/>
      <c r="AE30" s="94"/>
      <c r="AF30" s="95" t="s">
        <v>21</v>
      </c>
      <c r="AG30" s="96"/>
      <c r="AH30" s="94"/>
      <c r="AI30" s="95" t="s">
        <v>21</v>
      </c>
      <c r="AJ30" s="96"/>
      <c r="AK30" s="94"/>
      <c r="AL30" s="95" t="s">
        <v>21</v>
      </c>
      <c r="AM30" s="96"/>
      <c r="AN30" s="94"/>
      <c r="AO30" s="95" t="s">
        <v>21</v>
      </c>
      <c r="AP30" s="96"/>
      <c r="AQ30" s="94"/>
      <c r="AR30" s="95" t="s">
        <v>21</v>
      </c>
      <c r="AS30" s="96"/>
      <c r="AT30" s="94"/>
      <c r="AU30" s="95" t="s">
        <v>21</v>
      </c>
      <c r="AV30" s="96"/>
      <c r="AW30" s="94"/>
      <c r="AX30" s="95" t="s">
        <v>21</v>
      </c>
      <c r="AY30" s="96"/>
    </row>
    <row r="31" spans="1:51" s="97" customFormat="1" ht="33.950000000000003" customHeight="1">
      <c r="A31" s="159" t="s">
        <v>19</v>
      </c>
      <c r="B31" s="160"/>
      <c r="C31" s="161"/>
      <c r="D31" s="94"/>
      <c r="E31" s="95" t="s">
        <v>21</v>
      </c>
      <c r="F31" s="96"/>
      <c r="G31" s="94"/>
      <c r="H31" s="95" t="s">
        <v>21</v>
      </c>
      <c r="I31" s="96"/>
      <c r="J31" s="94"/>
      <c r="K31" s="95" t="s">
        <v>21</v>
      </c>
      <c r="L31" s="96"/>
      <c r="M31" s="94"/>
      <c r="N31" s="95" t="s">
        <v>21</v>
      </c>
      <c r="O31" s="96"/>
      <c r="P31" s="94"/>
      <c r="Q31" s="95" t="s">
        <v>21</v>
      </c>
      <c r="R31" s="96"/>
      <c r="S31" s="94"/>
      <c r="T31" s="95" t="s">
        <v>21</v>
      </c>
      <c r="U31" s="96"/>
      <c r="V31" s="94"/>
      <c r="W31" s="95" t="s">
        <v>21</v>
      </c>
      <c r="X31" s="96"/>
      <c r="Y31" s="94"/>
      <c r="Z31" s="95" t="s">
        <v>21</v>
      </c>
      <c r="AA31" s="96"/>
      <c r="AB31" s="94"/>
      <c r="AC31" s="95" t="s">
        <v>21</v>
      </c>
      <c r="AD31" s="96"/>
      <c r="AE31" s="94"/>
      <c r="AF31" s="95" t="s">
        <v>21</v>
      </c>
      <c r="AG31" s="96"/>
      <c r="AH31" s="94"/>
      <c r="AI31" s="95" t="s">
        <v>21</v>
      </c>
      <c r="AJ31" s="96"/>
      <c r="AK31" s="94"/>
      <c r="AL31" s="95" t="s">
        <v>21</v>
      </c>
      <c r="AM31" s="96"/>
      <c r="AN31" s="94"/>
      <c r="AO31" s="95" t="s">
        <v>21</v>
      </c>
      <c r="AP31" s="96"/>
      <c r="AQ31" s="94"/>
      <c r="AR31" s="95" t="s">
        <v>21</v>
      </c>
      <c r="AS31" s="96"/>
      <c r="AT31" s="94"/>
      <c r="AU31" s="95" t="s">
        <v>21</v>
      </c>
      <c r="AV31" s="96"/>
      <c r="AW31" s="94"/>
      <c r="AX31" s="95" t="s">
        <v>21</v>
      </c>
      <c r="AY31" s="96"/>
    </row>
    <row r="32" spans="1:51" s="97" customFormat="1" ht="33.950000000000003" customHeight="1">
      <c r="A32" s="159" t="s">
        <v>18</v>
      </c>
      <c r="B32" s="160"/>
      <c r="C32" s="161"/>
      <c r="D32" s="94"/>
      <c r="E32" s="95" t="s">
        <v>21</v>
      </c>
      <c r="F32" s="96"/>
      <c r="G32" s="94"/>
      <c r="H32" s="95" t="s">
        <v>21</v>
      </c>
      <c r="I32" s="96"/>
      <c r="J32" s="94"/>
      <c r="K32" s="95" t="s">
        <v>21</v>
      </c>
      <c r="L32" s="96"/>
      <c r="M32" s="94"/>
      <c r="N32" s="95" t="s">
        <v>21</v>
      </c>
      <c r="O32" s="96"/>
      <c r="P32" s="94"/>
      <c r="Q32" s="95" t="s">
        <v>21</v>
      </c>
      <c r="R32" s="96"/>
      <c r="S32" s="94"/>
      <c r="T32" s="95" t="s">
        <v>21</v>
      </c>
      <c r="U32" s="96"/>
      <c r="V32" s="94"/>
      <c r="W32" s="95" t="s">
        <v>21</v>
      </c>
      <c r="X32" s="96"/>
      <c r="Y32" s="94"/>
      <c r="Z32" s="95" t="s">
        <v>21</v>
      </c>
      <c r="AA32" s="96"/>
      <c r="AB32" s="94"/>
      <c r="AC32" s="95" t="s">
        <v>21</v>
      </c>
      <c r="AD32" s="96"/>
      <c r="AE32" s="94"/>
      <c r="AF32" s="95" t="s">
        <v>21</v>
      </c>
      <c r="AG32" s="96"/>
      <c r="AH32" s="94"/>
      <c r="AI32" s="95" t="s">
        <v>21</v>
      </c>
      <c r="AJ32" s="96"/>
      <c r="AK32" s="94"/>
      <c r="AL32" s="95" t="s">
        <v>21</v>
      </c>
      <c r="AM32" s="96"/>
      <c r="AN32" s="94"/>
      <c r="AO32" s="95" t="s">
        <v>21</v>
      </c>
      <c r="AP32" s="96"/>
      <c r="AQ32" s="94"/>
      <c r="AR32" s="95" t="s">
        <v>21</v>
      </c>
      <c r="AS32" s="96"/>
      <c r="AT32" s="94"/>
      <c r="AU32" s="95" t="s">
        <v>21</v>
      </c>
      <c r="AV32" s="96"/>
      <c r="AW32" s="94"/>
      <c r="AX32" s="95" t="s">
        <v>21</v>
      </c>
      <c r="AY32" s="96"/>
    </row>
    <row r="33" spans="1:51" s="97" customFormat="1" ht="33.950000000000003" customHeight="1">
      <c r="A33" s="162" t="s">
        <v>0</v>
      </c>
      <c r="B33" s="162" t="s">
        <v>3</v>
      </c>
      <c r="C33" s="162" t="s">
        <v>8</v>
      </c>
      <c r="D33" s="179" t="str">
        <f>+TEXT(DATE($A$1,$D$2,D34),"aaa")</f>
        <v>土</v>
      </c>
      <c r="E33" s="180"/>
      <c r="F33" s="181"/>
      <c r="G33" s="179" t="str">
        <f>+TEXT(DATE($A$1,$D$2,G34),"aaa")</f>
        <v>日</v>
      </c>
      <c r="H33" s="180"/>
      <c r="I33" s="181"/>
      <c r="J33" s="179" t="str">
        <f>+TEXT(DATE($A$1,$D$2,J34),"aaa")</f>
        <v>月</v>
      </c>
      <c r="K33" s="180"/>
      <c r="L33" s="181"/>
      <c r="M33" s="179" t="str">
        <f>+TEXT(DATE($A$1,$D$2,M34),"aaa")</f>
        <v>火</v>
      </c>
      <c r="N33" s="180"/>
      <c r="O33" s="181"/>
      <c r="P33" s="179" t="str">
        <f>+TEXT(DATE($A$1,$D$2,P34),"aaa")</f>
        <v>水</v>
      </c>
      <c r="Q33" s="180"/>
      <c r="R33" s="181"/>
      <c r="S33" s="179" t="str">
        <f>+TEXT(DATE($A$1,$D$2,S34),"aaa")</f>
        <v>木</v>
      </c>
      <c r="T33" s="180"/>
      <c r="U33" s="181"/>
      <c r="V33" s="179" t="str">
        <f>+TEXT(DATE($A$1,$D$2,V34),"aaa")</f>
        <v>金</v>
      </c>
      <c r="W33" s="180"/>
      <c r="X33" s="181"/>
      <c r="Y33" s="179" t="str">
        <f>+TEXT(DATE($A$1,$D$2,Y34),"aaa")</f>
        <v>土</v>
      </c>
      <c r="Z33" s="180"/>
      <c r="AA33" s="181"/>
      <c r="AB33" s="179" t="str">
        <f>+TEXT(DATE($A$1,$D$2,AB34),"aaa")</f>
        <v>日</v>
      </c>
      <c r="AC33" s="180"/>
      <c r="AD33" s="181"/>
      <c r="AE33" s="179" t="str">
        <f>+TEXT(DATE($A$1,$D$2,AE34),"aaa")</f>
        <v>月</v>
      </c>
      <c r="AF33" s="180"/>
      <c r="AG33" s="181"/>
      <c r="AH33" s="179" t="str">
        <f>+TEXT(DATE($A$1,$D$2,AH34),"aaa")</f>
        <v>火</v>
      </c>
      <c r="AI33" s="180"/>
      <c r="AJ33" s="181"/>
      <c r="AK33" s="179" t="str">
        <f>+TEXT(DATE($A$1,$D$2,AK34),"aaa")</f>
        <v>水</v>
      </c>
      <c r="AL33" s="180"/>
      <c r="AM33" s="181"/>
      <c r="AN33" s="179" t="str">
        <f>+TEXT(DATE($A$1,$D$2,AN34),"aaa")</f>
        <v>木</v>
      </c>
      <c r="AO33" s="180"/>
      <c r="AP33" s="181"/>
      <c r="AQ33" s="179" t="str">
        <f>+TEXT(DATE($A$1,$D$2,AQ34),"aaa")</f>
        <v>金</v>
      </c>
      <c r="AR33" s="180"/>
      <c r="AS33" s="181"/>
      <c r="AT33" s="179" t="str">
        <f>+TEXT(DATE($A$1,$D$2,AT34),"aaa")</f>
        <v>土</v>
      </c>
      <c r="AU33" s="180"/>
      <c r="AV33" s="181"/>
      <c r="AW33" s="192" t="str">
        <f>+TEXT(DATE($A$1,$D$2,AW34),"aaa")</f>
        <v>日</v>
      </c>
      <c r="AX33" s="193"/>
      <c r="AY33" s="194"/>
    </row>
    <row r="34" spans="1:51" s="97" customFormat="1" ht="33.950000000000003" customHeight="1">
      <c r="A34" s="163"/>
      <c r="B34" s="163"/>
      <c r="C34" s="163"/>
      <c r="D34" s="182">
        <v>16</v>
      </c>
      <c r="E34" s="183"/>
      <c r="F34" s="184"/>
      <c r="G34" s="182">
        <v>17</v>
      </c>
      <c r="H34" s="183"/>
      <c r="I34" s="184"/>
      <c r="J34" s="182">
        <v>18</v>
      </c>
      <c r="K34" s="183"/>
      <c r="L34" s="184"/>
      <c r="M34" s="182">
        <v>19</v>
      </c>
      <c r="N34" s="183"/>
      <c r="O34" s="184"/>
      <c r="P34" s="182">
        <v>20</v>
      </c>
      <c r="Q34" s="183"/>
      <c r="R34" s="184"/>
      <c r="S34" s="182">
        <v>21</v>
      </c>
      <c r="T34" s="183"/>
      <c r="U34" s="184"/>
      <c r="V34" s="182">
        <v>22</v>
      </c>
      <c r="W34" s="183"/>
      <c r="X34" s="184"/>
      <c r="Y34" s="182">
        <v>23</v>
      </c>
      <c r="Z34" s="183"/>
      <c r="AA34" s="184"/>
      <c r="AB34" s="182">
        <v>24</v>
      </c>
      <c r="AC34" s="183"/>
      <c r="AD34" s="184"/>
      <c r="AE34" s="182">
        <v>25</v>
      </c>
      <c r="AF34" s="183"/>
      <c r="AG34" s="184"/>
      <c r="AH34" s="182">
        <v>26</v>
      </c>
      <c r="AI34" s="183"/>
      <c r="AJ34" s="184"/>
      <c r="AK34" s="182">
        <v>27</v>
      </c>
      <c r="AL34" s="183"/>
      <c r="AM34" s="184"/>
      <c r="AN34" s="182">
        <v>28</v>
      </c>
      <c r="AO34" s="183"/>
      <c r="AP34" s="184"/>
      <c r="AQ34" s="182">
        <v>29</v>
      </c>
      <c r="AR34" s="183"/>
      <c r="AS34" s="184"/>
      <c r="AT34" s="182">
        <v>30</v>
      </c>
      <c r="AU34" s="183"/>
      <c r="AV34" s="184"/>
      <c r="AW34" s="182">
        <v>31</v>
      </c>
      <c r="AX34" s="183"/>
      <c r="AY34" s="184"/>
    </row>
    <row r="35" spans="1:51" s="97" customFormat="1" ht="33.950000000000003" customHeight="1">
      <c r="A35" s="164"/>
      <c r="B35" s="164"/>
      <c r="C35" s="164"/>
      <c r="D35" s="182" t="s">
        <v>31</v>
      </c>
      <c r="E35" s="183"/>
      <c r="F35" s="184"/>
      <c r="G35" s="182" t="s">
        <v>31</v>
      </c>
      <c r="H35" s="183"/>
      <c r="I35" s="184"/>
      <c r="J35" s="182" t="s">
        <v>31</v>
      </c>
      <c r="K35" s="183"/>
      <c r="L35" s="184"/>
      <c r="M35" s="182" t="s">
        <v>31</v>
      </c>
      <c r="N35" s="183"/>
      <c r="O35" s="184"/>
      <c r="P35" s="182" t="s">
        <v>31</v>
      </c>
      <c r="Q35" s="183"/>
      <c r="R35" s="184"/>
      <c r="S35" s="182" t="s">
        <v>31</v>
      </c>
      <c r="T35" s="183"/>
      <c r="U35" s="184"/>
      <c r="V35" s="182" t="s">
        <v>31</v>
      </c>
      <c r="W35" s="183"/>
      <c r="X35" s="184"/>
      <c r="Y35" s="182" t="s">
        <v>31</v>
      </c>
      <c r="Z35" s="183"/>
      <c r="AA35" s="184"/>
      <c r="AB35" s="182" t="s">
        <v>31</v>
      </c>
      <c r="AC35" s="183"/>
      <c r="AD35" s="184"/>
      <c r="AE35" s="182" t="s">
        <v>31</v>
      </c>
      <c r="AF35" s="183"/>
      <c r="AG35" s="184"/>
      <c r="AH35" s="182" t="s">
        <v>31</v>
      </c>
      <c r="AI35" s="183"/>
      <c r="AJ35" s="184"/>
      <c r="AK35" s="182" t="s">
        <v>31</v>
      </c>
      <c r="AL35" s="183"/>
      <c r="AM35" s="184"/>
      <c r="AN35" s="182" t="s">
        <v>31</v>
      </c>
      <c r="AO35" s="183"/>
      <c r="AP35" s="184"/>
      <c r="AQ35" s="182" t="s">
        <v>31</v>
      </c>
      <c r="AR35" s="183"/>
      <c r="AS35" s="184"/>
      <c r="AT35" s="182" t="s">
        <v>31</v>
      </c>
      <c r="AU35" s="183"/>
      <c r="AV35" s="184"/>
      <c r="AW35" s="182" t="s">
        <v>31</v>
      </c>
      <c r="AX35" s="183"/>
      <c r="AY35" s="184"/>
    </row>
    <row r="36" spans="1:51" s="97" customFormat="1" ht="33.950000000000003" customHeight="1">
      <c r="A36" s="98">
        <v>1</v>
      </c>
      <c r="B36" s="99"/>
      <c r="C36" s="100"/>
      <c r="D36" s="101"/>
      <c r="E36" s="102" t="s">
        <v>21</v>
      </c>
      <c r="F36" s="103"/>
      <c r="G36" s="101"/>
      <c r="H36" s="102" t="s">
        <v>21</v>
      </c>
      <c r="I36" s="103"/>
      <c r="J36" s="101"/>
      <c r="K36" s="102" t="s">
        <v>21</v>
      </c>
      <c r="L36" s="103"/>
      <c r="M36" s="101"/>
      <c r="N36" s="102" t="s">
        <v>21</v>
      </c>
      <c r="O36" s="103"/>
      <c r="P36" s="101"/>
      <c r="Q36" s="102" t="s">
        <v>21</v>
      </c>
      <c r="R36" s="103"/>
      <c r="S36" s="101"/>
      <c r="T36" s="102" t="s">
        <v>21</v>
      </c>
      <c r="U36" s="103"/>
      <c r="V36" s="101"/>
      <c r="W36" s="102" t="s">
        <v>21</v>
      </c>
      <c r="X36" s="103"/>
      <c r="Y36" s="101"/>
      <c r="Z36" s="102" t="s">
        <v>21</v>
      </c>
      <c r="AA36" s="103"/>
      <c r="AB36" s="101"/>
      <c r="AC36" s="102" t="s">
        <v>21</v>
      </c>
      <c r="AD36" s="103"/>
      <c r="AE36" s="101"/>
      <c r="AF36" s="102" t="s">
        <v>21</v>
      </c>
      <c r="AG36" s="103"/>
      <c r="AH36" s="101"/>
      <c r="AI36" s="102" t="s">
        <v>21</v>
      </c>
      <c r="AJ36" s="103"/>
      <c r="AK36" s="101"/>
      <c r="AL36" s="102" t="s">
        <v>21</v>
      </c>
      <c r="AM36" s="103"/>
      <c r="AN36" s="101"/>
      <c r="AO36" s="102" t="s">
        <v>21</v>
      </c>
      <c r="AP36" s="103"/>
      <c r="AQ36" s="101"/>
      <c r="AR36" s="102" t="s">
        <v>21</v>
      </c>
      <c r="AS36" s="103"/>
      <c r="AT36" s="101"/>
      <c r="AU36" s="102" t="s">
        <v>21</v>
      </c>
      <c r="AV36" s="103"/>
      <c r="AW36" s="101"/>
      <c r="AX36" s="102" t="s">
        <v>21</v>
      </c>
      <c r="AY36" s="103"/>
    </row>
    <row r="37" spans="1:51" ht="33.950000000000003" customHeight="1">
      <c r="A37" s="104">
        <v>2</v>
      </c>
      <c r="B37" s="105"/>
      <c r="C37" s="106"/>
      <c r="D37" s="107"/>
      <c r="E37" s="108" t="s">
        <v>21</v>
      </c>
      <c r="F37" s="109"/>
      <c r="G37" s="107"/>
      <c r="H37" s="108" t="s">
        <v>21</v>
      </c>
      <c r="I37" s="109"/>
      <c r="J37" s="107"/>
      <c r="K37" s="108" t="s">
        <v>21</v>
      </c>
      <c r="L37" s="109"/>
      <c r="M37" s="107"/>
      <c r="N37" s="108" t="s">
        <v>21</v>
      </c>
      <c r="O37" s="109"/>
      <c r="P37" s="107"/>
      <c r="Q37" s="108" t="s">
        <v>21</v>
      </c>
      <c r="R37" s="109"/>
      <c r="S37" s="107"/>
      <c r="T37" s="108" t="s">
        <v>21</v>
      </c>
      <c r="U37" s="109"/>
      <c r="V37" s="107"/>
      <c r="W37" s="108" t="s">
        <v>21</v>
      </c>
      <c r="X37" s="109"/>
      <c r="Y37" s="107"/>
      <c r="Z37" s="108" t="s">
        <v>21</v>
      </c>
      <c r="AA37" s="109"/>
      <c r="AB37" s="107"/>
      <c r="AC37" s="108" t="s">
        <v>21</v>
      </c>
      <c r="AD37" s="109"/>
      <c r="AE37" s="107"/>
      <c r="AF37" s="108" t="s">
        <v>21</v>
      </c>
      <c r="AG37" s="109"/>
      <c r="AH37" s="107"/>
      <c r="AI37" s="108" t="s">
        <v>21</v>
      </c>
      <c r="AJ37" s="109"/>
      <c r="AK37" s="107"/>
      <c r="AL37" s="108" t="s">
        <v>21</v>
      </c>
      <c r="AM37" s="109"/>
      <c r="AN37" s="107"/>
      <c r="AO37" s="108" t="s">
        <v>21</v>
      </c>
      <c r="AP37" s="109"/>
      <c r="AQ37" s="107"/>
      <c r="AR37" s="108" t="s">
        <v>21</v>
      </c>
      <c r="AS37" s="109"/>
      <c r="AT37" s="107"/>
      <c r="AU37" s="108" t="s">
        <v>21</v>
      </c>
      <c r="AV37" s="109"/>
      <c r="AW37" s="107"/>
      <c r="AX37" s="108" t="s">
        <v>21</v>
      </c>
      <c r="AY37" s="109"/>
    </row>
    <row r="38" spans="1:51" ht="33.950000000000003" customHeight="1">
      <c r="A38" s="104">
        <v>3</v>
      </c>
      <c r="B38" s="105"/>
      <c r="C38" s="106"/>
      <c r="D38" s="107"/>
      <c r="E38" s="108" t="s">
        <v>21</v>
      </c>
      <c r="F38" s="109"/>
      <c r="G38" s="107"/>
      <c r="H38" s="108" t="s">
        <v>21</v>
      </c>
      <c r="I38" s="109"/>
      <c r="J38" s="107"/>
      <c r="K38" s="108" t="s">
        <v>21</v>
      </c>
      <c r="L38" s="109"/>
      <c r="M38" s="107"/>
      <c r="N38" s="108" t="s">
        <v>21</v>
      </c>
      <c r="O38" s="109"/>
      <c r="P38" s="107"/>
      <c r="Q38" s="108" t="s">
        <v>21</v>
      </c>
      <c r="R38" s="109"/>
      <c r="S38" s="107"/>
      <c r="T38" s="108" t="s">
        <v>21</v>
      </c>
      <c r="U38" s="109"/>
      <c r="V38" s="107"/>
      <c r="W38" s="108" t="s">
        <v>21</v>
      </c>
      <c r="X38" s="109"/>
      <c r="Y38" s="107"/>
      <c r="Z38" s="108" t="s">
        <v>21</v>
      </c>
      <c r="AA38" s="109"/>
      <c r="AB38" s="107"/>
      <c r="AC38" s="108" t="s">
        <v>21</v>
      </c>
      <c r="AD38" s="109"/>
      <c r="AE38" s="107"/>
      <c r="AF38" s="108" t="s">
        <v>21</v>
      </c>
      <c r="AG38" s="109"/>
      <c r="AH38" s="107"/>
      <c r="AI38" s="108" t="s">
        <v>21</v>
      </c>
      <c r="AJ38" s="109"/>
      <c r="AK38" s="107"/>
      <c r="AL38" s="108" t="s">
        <v>21</v>
      </c>
      <c r="AM38" s="109"/>
      <c r="AN38" s="107"/>
      <c r="AO38" s="108" t="s">
        <v>21</v>
      </c>
      <c r="AP38" s="109"/>
      <c r="AQ38" s="107"/>
      <c r="AR38" s="108" t="s">
        <v>21</v>
      </c>
      <c r="AS38" s="109"/>
      <c r="AT38" s="107"/>
      <c r="AU38" s="108" t="s">
        <v>21</v>
      </c>
      <c r="AV38" s="109"/>
      <c r="AW38" s="107"/>
      <c r="AX38" s="108" t="s">
        <v>21</v>
      </c>
      <c r="AY38" s="109"/>
    </row>
    <row r="39" spans="1:51" ht="33.950000000000003" customHeight="1">
      <c r="A39" s="104">
        <v>4</v>
      </c>
      <c r="B39" s="105"/>
      <c r="C39" s="106"/>
      <c r="D39" s="107"/>
      <c r="E39" s="108" t="s">
        <v>21</v>
      </c>
      <c r="F39" s="109"/>
      <c r="G39" s="107"/>
      <c r="H39" s="108" t="s">
        <v>21</v>
      </c>
      <c r="I39" s="109"/>
      <c r="J39" s="107"/>
      <c r="K39" s="108" t="s">
        <v>21</v>
      </c>
      <c r="L39" s="109"/>
      <c r="M39" s="107"/>
      <c r="N39" s="108" t="s">
        <v>21</v>
      </c>
      <c r="O39" s="109"/>
      <c r="P39" s="107"/>
      <c r="Q39" s="108" t="s">
        <v>21</v>
      </c>
      <c r="R39" s="109"/>
      <c r="S39" s="107"/>
      <c r="T39" s="108" t="s">
        <v>21</v>
      </c>
      <c r="U39" s="109"/>
      <c r="V39" s="107"/>
      <c r="W39" s="108" t="s">
        <v>21</v>
      </c>
      <c r="X39" s="109"/>
      <c r="Y39" s="107"/>
      <c r="Z39" s="108" t="s">
        <v>21</v>
      </c>
      <c r="AA39" s="109"/>
      <c r="AB39" s="107"/>
      <c r="AC39" s="108" t="s">
        <v>21</v>
      </c>
      <c r="AD39" s="109"/>
      <c r="AE39" s="107"/>
      <c r="AF39" s="108" t="s">
        <v>21</v>
      </c>
      <c r="AG39" s="109"/>
      <c r="AH39" s="107"/>
      <c r="AI39" s="108" t="s">
        <v>21</v>
      </c>
      <c r="AJ39" s="109"/>
      <c r="AK39" s="107"/>
      <c r="AL39" s="108" t="s">
        <v>21</v>
      </c>
      <c r="AM39" s="109"/>
      <c r="AN39" s="107"/>
      <c r="AO39" s="108" t="s">
        <v>21</v>
      </c>
      <c r="AP39" s="109"/>
      <c r="AQ39" s="107"/>
      <c r="AR39" s="108" t="s">
        <v>21</v>
      </c>
      <c r="AS39" s="109"/>
      <c r="AT39" s="107"/>
      <c r="AU39" s="108" t="s">
        <v>21</v>
      </c>
      <c r="AV39" s="109"/>
      <c r="AW39" s="107"/>
      <c r="AX39" s="108" t="s">
        <v>21</v>
      </c>
      <c r="AY39" s="109"/>
    </row>
    <row r="40" spans="1:51" ht="33.950000000000003" customHeight="1">
      <c r="A40" s="104">
        <v>5</v>
      </c>
      <c r="B40" s="105"/>
      <c r="C40" s="106"/>
      <c r="D40" s="107"/>
      <c r="E40" s="108" t="s">
        <v>21</v>
      </c>
      <c r="F40" s="109"/>
      <c r="G40" s="107"/>
      <c r="H40" s="108" t="s">
        <v>21</v>
      </c>
      <c r="I40" s="109"/>
      <c r="J40" s="107"/>
      <c r="K40" s="108" t="s">
        <v>21</v>
      </c>
      <c r="L40" s="109"/>
      <c r="M40" s="107"/>
      <c r="N40" s="108" t="s">
        <v>21</v>
      </c>
      <c r="O40" s="109"/>
      <c r="P40" s="107"/>
      <c r="Q40" s="108" t="s">
        <v>21</v>
      </c>
      <c r="R40" s="109"/>
      <c r="S40" s="107"/>
      <c r="T40" s="108" t="s">
        <v>21</v>
      </c>
      <c r="U40" s="109"/>
      <c r="V40" s="107"/>
      <c r="W40" s="108" t="s">
        <v>21</v>
      </c>
      <c r="X40" s="109"/>
      <c r="Y40" s="107"/>
      <c r="Z40" s="108" t="s">
        <v>21</v>
      </c>
      <c r="AA40" s="109"/>
      <c r="AB40" s="107"/>
      <c r="AC40" s="108" t="s">
        <v>21</v>
      </c>
      <c r="AD40" s="109"/>
      <c r="AE40" s="107"/>
      <c r="AF40" s="108" t="s">
        <v>21</v>
      </c>
      <c r="AG40" s="109"/>
      <c r="AH40" s="107"/>
      <c r="AI40" s="108" t="s">
        <v>21</v>
      </c>
      <c r="AJ40" s="109"/>
      <c r="AK40" s="107"/>
      <c r="AL40" s="108" t="s">
        <v>21</v>
      </c>
      <c r="AM40" s="109"/>
      <c r="AN40" s="107"/>
      <c r="AO40" s="108" t="s">
        <v>21</v>
      </c>
      <c r="AP40" s="109"/>
      <c r="AQ40" s="107"/>
      <c r="AR40" s="108" t="s">
        <v>21</v>
      </c>
      <c r="AS40" s="109"/>
      <c r="AT40" s="107"/>
      <c r="AU40" s="108" t="s">
        <v>21</v>
      </c>
      <c r="AV40" s="109"/>
      <c r="AW40" s="107"/>
      <c r="AX40" s="108" t="s">
        <v>21</v>
      </c>
      <c r="AY40" s="109"/>
    </row>
    <row r="41" spans="1:51" ht="33.950000000000003" customHeight="1">
      <c r="A41" s="104">
        <v>6</v>
      </c>
      <c r="B41" s="104"/>
      <c r="C41" s="104"/>
      <c r="D41" s="110"/>
      <c r="E41" s="108" t="s">
        <v>21</v>
      </c>
      <c r="F41" s="111"/>
      <c r="G41" s="110"/>
      <c r="H41" s="108" t="s">
        <v>21</v>
      </c>
      <c r="I41" s="111"/>
      <c r="J41" s="110"/>
      <c r="K41" s="108" t="s">
        <v>21</v>
      </c>
      <c r="L41" s="111"/>
      <c r="M41" s="110"/>
      <c r="N41" s="108" t="s">
        <v>21</v>
      </c>
      <c r="O41" s="111"/>
      <c r="P41" s="110"/>
      <c r="Q41" s="108" t="s">
        <v>21</v>
      </c>
      <c r="R41" s="111"/>
      <c r="S41" s="110"/>
      <c r="T41" s="108" t="s">
        <v>21</v>
      </c>
      <c r="U41" s="111"/>
      <c r="V41" s="110"/>
      <c r="W41" s="108" t="s">
        <v>21</v>
      </c>
      <c r="X41" s="111"/>
      <c r="Y41" s="110"/>
      <c r="Z41" s="108" t="s">
        <v>21</v>
      </c>
      <c r="AA41" s="111"/>
      <c r="AB41" s="110"/>
      <c r="AC41" s="108" t="s">
        <v>21</v>
      </c>
      <c r="AD41" s="111"/>
      <c r="AE41" s="110"/>
      <c r="AF41" s="108" t="s">
        <v>21</v>
      </c>
      <c r="AG41" s="111"/>
      <c r="AH41" s="110"/>
      <c r="AI41" s="108" t="s">
        <v>21</v>
      </c>
      <c r="AJ41" s="111"/>
      <c r="AK41" s="110"/>
      <c r="AL41" s="108" t="s">
        <v>21</v>
      </c>
      <c r="AM41" s="111"/>
      <c r="AN41" s="110"/>
      <c r="AO41" s="108" t="s">
        <v>21</v>
      </c>
      <c r="AP41" s="111"/>
      <c r="AQ41" s="110"/>
      <c r="AR41" s="108" t="s">
        <v>21</v>
      </c>
      <c r="AS41" s="111"/>
      <c r="AT41" s="110"/>
      <c r="AU41" s="108" t="s">
        <v>21</v>
      </c>
      <c r="AV41" s="111"/>
      <c r="AW41" s="110"/>
      <c r="AX41" s="108" t="s">
        <v>21</v>
      </c>
      <c r="AY41" s="111"/>
    </row>
    <row r="42" spans="1:51" ht="33.950000000000003" customHeight="1">
      <c r="A42" s="104">
        <v>7</v>
      </c>
      <c r="B42" s="104"/>
      <c r="C42" s="104"/>
      <c r="D42" s="110"/>
      <c r="E42" s="108" t="s">
        <v>21</v>
      </c>
      <c r="F42" s="111"/>
      <c r="G42" s="110"/>
      <c r="H42" s="108" t="s">
        <v>21</v>
      </c>
      <c r="I42" s="111"/>
      <c r="J42" s="110"/>
      <c r="K42" s="108" t="s">
        <v>21</v>
      </c>
      <c r="L42" s="111"/>
      <c r="M42" s="110"/>
      <c r="N42" s="108" t="s">
        <v>21</v>
      </c>
      <c r="O42" s="111"/>
      <c r="P42" s="110"/>
      <c r="Q42" s="108" t="s">
        <v>21</v>
      </c>
      <c r="R42" s="111"/>
      <c r="S42" s="110"/>
      <c r="T42" s="108" t="s">
        <v>21</v>
      </c>
      <c r="U42" s="111"/>
      <c r="V42" s="110"/>
      <c r="W42" s="108" t="s">
        <v>21</v>
      </c>
      <c r="X42" s="111"/>
      <c r="Y42" s="110"/>
      <c r="Z42" s="108" t="s">
        <v>21</v>
      </c>
      <c r="AA42" s="111"/>
      <c r="AB42" s="110"/>
      <c r="AC42" s="108" t="s">
        <v>21</v>
      </c>
      <c r="AD42" s="111"/>
      <c r="AE42" s="110"/>
      <c r="AF42" s="108" t="s">
        <v>21</v>
      </c>
      <c r="AG42" s="111"/>
      <c r="AH42" s="110"/>
      <c r="AI42" s="108" t="s">
        <v>21</v>
      </c>
      <c r="AJ42" s="111"/>
      <c r="AK42" s="110"/>
      <c r="AL42" s="108" t="s">
        <v>21</v>
      </c>
      <c r="AM42" s="111"/>
      <c r="AN42" s="110"/>
      <c r="AO42" s="108" t="s">
        <v>21</v>
      </c>
      <c r="AP42" s="111"/>
      <c r="AQ42" s="110"/>
      <c r="AR42" s="108" t="s">
        <v>21</v>
      </c>
      <c r="AS42" s="111"/>
      <c r="AT42" s="110"/>
      <c r="AU42" s="108" t="s">
        <v>21</v>
      </c>
      <c r="AV42" s="111"/>
      <c r="AW42" s="110"/>
      <c r="AX42" s="108" t="s">
        <v>21</v>
      </c>
      <c r="AY42" s="111"/>
    </row>
    <row r="43" spans="1:51" ht="33.950000000000003" customHeight="1">
      <c r="A43" s="104">
        <v>8</v>
      </c>
      <c r="B43" s="104"/>
      <c r="C43" s="104"/>
      <c r="D43" s="110"/>
      <c r="E43" s="108" t="s">
        <v>21</v>
      </c>
      <c r="F43" s="111"/>
      <c r="G43" s="110"/>
      <c r="H43" s="108" t="s">
        <v>21</v>
      </c>
      <c r="I43" s="111"/>
      <c r="J43" s="110"/>
      <c r="K43" s="108" t="s">
        <v>21</v>
      </c>
      <c r="L43" s="111"/>
      <c r="M43" s="110"/>
      <c r="N43" s="108" t="s">
        <v>21</v>
      </c>
      <c r="O43" s="111"/>
      <c r="P43" s="110"/>
      <c r="Q43" s="108" t="s">
        <v>21</v>
      </c>
      <c r="R43" s="111"/>
      <c r="S43" s="110"/>
      <c r="T43" s="108" t="s">
        <v>21</v>
      </c>
      <c r="U43" s="111"/>
      <c r="V43" s="110"/>
      <c r="W43" s="108" t="s">
        <v>21</v>
      </c>
      <c r="X43" s="111"/>
      <c r="Y43" s="110"/>
      <c r="Z43" s="108" t="s">
        <v>21</v>
      </c>
      <c r="AA43" s="111"/>
      <c r="AB43" s="110"/>
      <c r="AC43" s="108" t="s">
        <v>21</v>
      </c>
      <c r="AD43" s="111"/>
      <c r="AE43" s="110"/>
      <c r="AF43" s="108" t="s">
        <v>21</v>
      </c>
      <c r="AG43" s="111"/>
      <c r="AH43" s="110"/>
      <c r="AI43" s="108" t="s">
        <v>21</v>
      </c>
      <c r="AJ43" s="111"/>
      <c r="AK43" s="110"/>
      <c r="AL43" s="108" t="s">
        <v>21</v>
      </c>
      <c r="AM43" s="111"/>
      <c r="AN43" s="110"/>
      <c r="AO43" s="108" t="s">
        <v>21</v>
      </c>
      <c r="AP43" s="111"/>
      <c r="AQ43" s="110"/>
      <c r="AR43" s="108" t="s">
        <v>21</v>
      </c>
      <c r="AS43" s="111"/>
      <c r="AT43" s="110"/>
      <c r="AU43" s="108" t="s">
        <v>21</v>
      </c>
      <c r="AV43" s="111"/>
      <c r="AW43" s="110"/>
      <c r="AX43" s="108" t="s">
        <v>21</v>
      </c>
      <c r="AY43" s="111"/>
    </row>
    <row r="44" spans="1:51" ht="33.950000000000003" customHeight="1">
      <c r="A44" s="104">
        <v>9</v>
      </c>
      <c r="B44" s="104"/>
      <c r="C44" s="104"/>
      <c r="D44" s="110"/>
      <c r="E44" s="108" t="s">
        <v>21</v>
      </c>
      <c r="F44" s="111"/>
      <c r="G44" s="110"/>
      <c r="H44" s="108" t="s">
        <v>21</v>
      </c>
      <c r="I44" s="111"/>
      <c r="J44" s="110"/>
      <c r="K44" s="108" t="s">
        <v>21</v>
      </c>
      <c r="L44" s="111"/>
      <c r="M44" s="110"/>
      <c r="N44" s="108" t="s">
        <v>21</v>
      </c>
      <c r="O44" s="111"/>
      <c r="P44" s="110"/>
      <c r="Q44" s="108" t="s">
        <v>21</v>
      </c>
      <c r="R44" s="111"/>
      <c r="S44" s="110"/>
      <c r="T44" s="108" t="s">
        <v>21</v>
      </c>
      <c r="U44" s="111"/>
      <c r="V44" s="110"/>
      <c r="W44" s="108" t="s">
        <v>21</v>
      </c>
      <c r="X44" s="111"/>
      <c r="Y44" s="110"/>
      <c r="Z44" s="108" t="s">
        <v>21</v>
      </c>
      <c r="AA44" s="111"/>
      <c r="AB44" s="110"/>
      <c r="AC44" s="108" t="s">
        <v>21</v>
      </c>
      <c r="AD44" s="111"/>
      <c r="AE44" s="110"/>
      <c r="AF44" s="108" t="s">
        <v>21</v>
      </c>
      <c r="AG44" s="111"/>
      <c r="AH44" s="110"/>
      <c r="AI44" s="108" t="s">
        <v>21</v>
      </c>
      <c r="AJ44" s="111"/>
      <c r="AK44" s="110"/>
      <c r="AL44" s="108" t="s">
        <v>21</v>
      </c>
      <c r="AM44" s="111"/>
      <c r="AN44" s="110"/>
      <c r="AO44" s="108" t="s">
        <v>21</v>
      </c>
      <c r="AP44" s="111"/>
      <c r="AQ44" s="110"/>
      <c r="AR44" s="108" t="s">
        <v>21</v>
      </c>
      <c r="AS44" s="111"/>
      <c r="AT44" s="110"/>
      <c r="AU44" s="108" t="s">
        <v>21</v>
      </c>
      <c r="AV44" s="111"/>
      <c r="AW44" s="110"/>
      <c r="AX44" s="108" t="s">
        <v>21</v>
      </c>
      <c r="AY44" s="111"/>
    </row>
    <row r="45" spans="1:51" ht="38.1" customHeight="1">
      <c r="A45" s="104">
        <v>10</v>
      </c>
      <c r="B45" s="104"/>
      <c r="C45" s="112"/>
      <c r="D45" s="113"/>
      <c r="E45" s="114" t="s">
        <v>21</v>
      </c>
      <c r="F45" s="115"/>
      <c r="G45" s="113"/>
      <c r="H45" s="114" t="s">
        <v>21</v>
      </c>
      <c r="I45" s="115"/>
      <c r="J45" s="113"/>
      <c r="K45" s="114" t="s">
        <v>21</v>
      </c>
      <c r="L45" s="115"/>
      <c r="M45" s="113"/>
      <c r="N45" s="114" t="s">
        <v>21</v>
      </c>
      <c r="O45" s="115"/>
      <c r="P45" s="113"/>
      <c r="Q45" s="114" t="s">
        <v>21</v>
      </c>
      <c r="R45" s="115"/>
      <c r="S45" s="113"/>
      <c r="T45" s="114" t="s">
        <v>21</v>
      </c>
      <c r="U45" s="115"/>
      <c r="V45" s="113"/>
      <c r="W45" s="114" t="s">
        <v>21</v>
      </c>
      <c r="X45" s="115"/>
      <c r="Y45" s="113"/>
      <c r="Z45" s="114" t="s">
        <v>21</v>
      </c>
      <c r="AA45" s="115"/>
      <c r="AB45" s="113"/>
      <c r="AC45" s="114" t="s">
        <v>21</v>
      </c>
      <c r="AD45" s="115"/>
      <c r="AE45" s="113"/>
      <c r="AF45" s="114" t="s">
        <v>21</v>
      </c>
      <c r="AG45" s="115"/>
      <c r="AH45" s="113"/>
      <c r="AI45" s="114" t="s">
        <v>21</v>
      </c>
      <c r="AJ45" s="115"/>
      <c r="AK45" s="113"/>
      <c r="AL45" s="114" t="s">
        <v>21</v>
      </c>
      <c r="AM45" s="115"/>
      <c r="AN45" s="113"/>
      <c r="AO45" s="114" t="s">
        <v>21</v>
      </c>
      <c r="AP45" s="115"/>
      <c r="AQ45" s="113"/>
      <c r="AR45" s="114" t="s">
        <v>21</v>
      </c>
      <c r="AS45" s="115"/>
      <c r="AT45" s="113"/>
      <c r="AU45" s="114" t="s">
        <v>21</v>
      </c>
      <c r="AV45" s="115"/>
      <c r="AW45" s="113"/>
      <c r="AX45" s="114" t="s">
        <v>21</v>
      </c>
      <c r="AY45" s="115"/>
    </row>
    <row r="46" spans="1:51" s="97" customFormat="1" ht="33.950000000000003" customHeight="1">
      <c r="A46" s="185" t="s">
        <v>9</v>
      </c>
      <c r="B46" s="186"/>
      <c r="C46" s="119" t="s">
        <v>26</v>
      </c>
      <c r="D46" s="120">
        <f>+IF(D35="長期休暇",COUNTIF(D36:D45,"&lt;="&amp;$J$5),IF(D33="土",COUNTIF(D36:D45,"&lt;="&amp;$G$5),COUNTIF(D36:D45,"&lt;="&amp;$D$5)))</f>
        <v>0</v>
      </c>
      <c r="E46" s="121" t="s">
        <v>32</v>
      </c>
      <c r="F46" s="122">
        <f>+IF(D35="長期休暇",COUNTIF(F36:F45,"&gt;="&amp;$L$5),IF(D33="土",COUNTIF(F36:F45,"&gt;="&amp;$I$5),COUNTIF(F36:F45,"&gt;="&amp;$F$5)))</f>
        <v>0</v>
      </c>
      <c r="G46" s="120">
        <f t="shared" ref="G46" si="52">+IF(G35="長期休暇",COUNTIF(G36:G45,"&lt;="&amp;$J$5),IF(G33="土",COUNTIF(G36:G45,"&lt;="&amp;$G$5),COUNTIF(G36:G45,"&lt;="&amp;$D$5)))</f>
        <v>0</v>
      </c>
      <c r="H46" s="121" t="s">
        <v>32</v>
      </c>
      <c r="I46" s="122">
        <f t="shared" ref="I46" si="53">+IF(G35="長期休暇",COUNTIF(I36:I45,"&gt;="&amp;$L$5),IF(G33="土",COUNTIF(I36:I45,"&gt;="&amp;$I$5),COUNTIF(I36:I45,"&gt;="&amp;$F$5)))</f>
        <v>0</v>
      </c>
      <c r="J46" s="120">
        <f t="shared" ref="J46" si="54">+IF(J35="長期休暇",COUNTIF(J36:J45,"&lt;="&amp;$J$5),IF(J33="土",COUNTIF(J36:J45,"&lt;="&amp;$G$5),COUNTIF(J36:J45,"&lt;="&amp;$D$5)))</f>
        <v>0</v>
      </c>
      <c r="K46" s="121" t="s">
        <v>32</v>
      </c>
      <c r="L46" s="122">
        <f t="shared" ref="L46" si="55">+IF(J35="長期休暇",COUNTIF(L36:L45,"&gt;="&amp;$L$5),IF(J33="土",COUNTIF(L36:L45,"&gt;="&amp;$I$5),COUNTIF(L36:L45,"&gt;="&amp;$F$5)))</f>
        <v>0</v>
      </c>
      <c r="M46" s="120">
        <f t="shared" ref="M46" si="56">+IF(M35="長期休暇",COUNTIF(M36:M45,"&lt;="&amp;$J$5),IF(M33="土",COUNTIF(M36:M45,"&lt;="&amp;$G$5),COUNTIF(M36:M45,"&lt;="&amp;$D$5)))</f>
        <v>0</v>
      </c>
      <c r="N46" s="121" t="s">
        <v>32</v>
      </c>
      <c r="O46" s="122">
        <f t="shared" ref="O46" si="57">+IF(M35="長期休暇",COUNTIF(O36:O45,"&gt;="&amp;$L$5),IF(M33="土",COUNTIF(O36:O45,"&gt;="&amp;$I$5),COUNTIF(O36:O45,"&gt;="&amp;$F$5)))</f>
        <v>0</v>
      </c>
      <c r="P46" s="120">
        <f t="shared" ref="P46" si="58">+IF(P35="長期休暇",COUNTIF(P36:P45,"&lt;="&amp;$J$5),IF(P33="土",COUNTIF(P36:P45,"&lt;="&amp;$G$5),COUNTIF(P36:P45,"&lt;="&amp;$D$5)))</f>
        <v>0</v>
      </c>
      <c r="Q46" s="121" t="s">
        <v>32</v>
      </c>
      <c r="R46" s="122">
        <f t="shared" ref="R46" si="59">+IF(P35="長期休暇",COUNTIF(R36:R45,"&gt;="&amp;$L$5),IF(P33="土",COUNTIF(R36:R45,"&gt;="&amp;$I$5),COUNTIF(R36:R45,"&gt;="&amp;$F$5)))</f>
        <v>0</v>
      </c>
      <c r="S46" s="120">
        <f t="shared" ref="S46" si="60">+IF(S35="長期休暇",COUNTIF(S36:S45,"&lt;="&amp;$J$5),IF(S33="土",COUNTIF(S36:S45,"&lt;="&amp;$G$5),COUNTIF(S36:S45,"&lt;="&amp;$D$5)))</f>
        <v>0</v>
      </c>
      <c r="T46" s="121" t="s">
        <v>32</v>
      </c>
      <c r="U46" s="122">
        <f t="shared" ref="U46" si="61">+IF(S35="長期休暇",COUNTIF(U36:U45,"&gt;="&amp;$L$5),IF(S33="土",COUNTIF(U36:U45,"&gt;="&amp;$I$5),COUNTIF(U36:U45,"&gt;="&amp;$F$5)))</f>
        <v>0</v>
      </c>
      <c r="V46" s="120">
        <f t="shared" ref="V46" si="62">+IF(V35="長期休暇",COUNTIF(V36:V45,"&lt;="&amp;$J$5),IF(V33="土",COUNTIF(V36:V45,"&lt;="&amp;$G$5),COUNTIF(V36:V45,"&lt;="&amp;$D$5)))</f>
        <v>0</v>
      </c>
      <c r="W46" s="121" t="s">
        <v>32</v>
      </c>
      <c r="X46" s="122">
        <f t="shared" ref="X46" si="63">+IF(V35="長期休暇",COUNTIF(X36:X45,"&gt;="&amp;$L$5),IF(V33="土",COUNTIF(X36:X45,"&gt;="&amp;$I$5),COUNTIF(X36:X45,"&gt;="&amp;$F$5)))</f>
        <v>0</v>
      </c>
      <c r="Y46" s="120">
        <f t="shared" ref="Y46" si="64">+IF(Y35="長期休暇",COUNTIF(Y36:Y45,"&lt;="&amp;$J$5),IF(Y33="土",COUNTIF(Y36:Y45,"&lt;="&amp;$G$5),COUNTIF(Y36:Y45,"&lt;="&amp;$D$5)))</f>
        <v>0</v>
      </c>
      <c r="Z46" s="121" t="s">
        <v>32</v>
      </c>
      <c r="AA46" s="122">
        <f t="shared" ref="AA46" si="65">+IF(Y35="長期休暇",COUNTIF(AA36:AA45,"&gt;="&amp;$L$5),IF(Y33="土",COUNTIF(AA36:AA45,"&gt;="&amp;$I$5),COUNTIF(AA36:AA45,"&gt;="&amp;$F$5)))</f>
        <v>0</v>
      </c>
      <c r="AB46" s="120">
        <f t="shared" ref="AB46" si="66">+IF(AB35="長期休暇",COUNTIF(AB36:AB45,"&lt;="&amp;$J$5),IF(AB33="土",COUNTIF(AB36:AB45,"&lt;="&amp;$G$5),COUNTIF(AB36:AB45,"&lt;="&amp;$D$5)))</f>
        <v>0</v>
      </c>
      <c r="AC46" s="121" t="s">
        <v>32</v>
      </c>
      <c r="AD46" s="122">
        <f t="shared" ref="AD46" si="67">+IF(AB35="長期休暇",COUNTIF(AD36:AD45,"&gt;="&amp;$L$5),IF(AB33="土",COUNTIF(AD36:AD45,"&gt;="&amp;$I$5),COUNTIF(AD36:AD45,"&gt;="&amp;$F$5)))</f>
        <v>0</v>
      </c>
      <c r="AE46" s="120">
        <f t="shared" ref="AE46" si="68">+IF(AE35="長期休暇",COUNTIF(AE36:AE45,"&lt;="&amp;$J$5),IF(AE33="土",COUNTIF(AE36:AE45,"&lt;="&amp;$G$5),COUNTIF(AE36:AE45,"&lt;="&amp;$D$5)))</f>
        <v>0</v>
      </c>
      <c r="AF46" s="121" t="s">
        <v>32</v>
      </c>
      <c r="AG46" s="122">
        <f t="shared" ref="AG46" si="69">+IF(AE35="長期休暇",COUNTIF(AG36:AG45,"&gt;="&amp;$L$5),IF(AE33="土",COUNTIF(AG36:AG45,"&gt;="&amp;$I$5),COUNTIF(AG36:AG45,"&gt;="&amp;$F$5)))</f>
        <v>0</v>
      </c>
      <c r="AH46" s="120">
        <f t="shared" ref="AH46" si="70">+IF(AH35="長期休暇",COUNTIF(AH36:AH45,"&lt;="&amp;$J$5),IF(AH33="土",COUNTIF(AH36:AH45,"&lt;="&amp;$G$5),COUNTIF(AH36:AH45,"&lt;="&amp;$D$5)))</f>
        <v>0</v>
      </c>
      <c r="AI46" s="121" t="s">
        <v>32</v>
      </c>
      <c r="AJ46" s="122">
        <f t="shared" ref="AJ46" si="71">+IF(AH35="長期休暇",COUNTIF(AJ36:AJ45,"&gt;="&amp;$L$5),IF(AH33="土",COUNTIF(AJ36:AJ45,"&gt;="&amp;$I$5),COUNTIF(AJ36:AJ45,"&gt;="&amp;$F$5)))</f>
        <v>0</v>
      </c>
      <c r="AK46" s="120">
        <f t="shared" ref="AK46" si="72">+IF(AK35="長期休暇",COUNTIF(AK36:AK45,"&lt;="&amp;$J$5),IF(AK33="土",COUNTIF(AK36:AK45,"&lt;="&amp;$G$5),COUNTIF(AK36:AK45,"&lt;="&amp;$D$5)))</f>
        <v>0</v>
      </c>
      <c r="AL46" s="121" t="s">
        <v>32</v>
      </c>
      <c r="AM46" s="122">
        <f t="shared" ref="AM46" si="73">+IF(AK35="長期休暇",COUNTIF(AM36:AM45,"&gt;="&amp;$L$5),IF(AK33="土",COUNTIF(AM36:AM45,"&gt;="&amp;$I$5),COUNTIF(AM36:AM45,"&gt;="&amp;$F$5)))</f>
        <v>0</v>
      </c>
      <c r="AN46" s="120">
        <f t="shared" ref="AN46" si="74">+IF(AN35="長期休暇",COUNTIF(AN36:AN45,"&lt;="&amp;$J$5),IF(AN33="土",COUNTIF(AN36:AN45,"&lt;="&amp;$G$5),COUNTIF(AN36:AN45,"&lt;="&amp;$D$5)))</f>
        <v>0</v>
      </c>
      <c r="AO46" s="121" t="s">
        <v>32</v>
      </c>
      <c r="AP46" s="122">
        <f t="shared" ref="AP46" si="75">+IF(AN35="長期休暇",COUNTIF(AP36:AP45,"&gt;="&amp;$L$5),IF(AN33="土",COUNTIF(AP36:AP45,"&gt;="&amp;$I$5),COUNTIF(AP36:AP45,"&gt;="&amp;$F$5)))</f>
        <v>0</v>
      </c>
      <c r="AQ46" s="120">
        <f t="shared" ref="AQ46" si="76">+IF(AQ35="長期休暇",COUNTIF(AQ36:AQ45,"&lt;="&amp;$J$5),IF(AQ33="土",COUNTIF(AQ36:AQ45,"&lt;="&amp;$G$5),COUNTIF(AQ36:AQ45,"&lt;="&amp;$D$5)))</f>
        <v>0</v>
      </c>
      <c r="AR46" s="121" t="s">
        <v>32</v>
      </c>
      <c r="AS46" s="122">
        <f t="shared" ref="AS46" si="77">+IF(AQ35="長期休暇",COUNTIF(AS36:AS45,"&gt;="&amp;$L$5),IF(AQ33="土",COUNTIF(AS36:AS45,"&gt;="&amp;$I$5),COUNTIF(AS36:AS45,"&gt;="&amp;$F$5)))</f>
        <v>0</v>
      </c>
      <c r="AT46" s="120">
        <f t="shared" ref="AT46" si="78">+IF(AT35="長期休暇",COUNTIF(AT36:AT45,"&lt;="&amp;$J$5),IF(AT33="土",COUNTIF(AT36:AT45,"&lt;="&amp;$G$5),COUNTIF(AT36:AT45,"&lt;="&amp;$D$5)))</f>
        <v>0</v>
      </c>
      <c r="AU46" s="121" t="s">
        <v>32</v>
      </c>
      <c r="AV46" s="122">
        <f t="shared" ref="AV46" si="79">+IF(AT35="長期休暇",COUNTIF(AV36:AV45,"&gt;="&amp;$L$5),IF(AT33="土",COUNTIF(AV36:AV45,"&gt;="&amp;$I$5),COUNTIF(AV36:AV45,"&gt;="&amp;$F$5)))</f>
        <v>0</v>
      </c>
      <c r="AW46" s="116">
        <f t="shared" ref="AW46" si="80">+IF(AW35="長期休暇",COUNTIF(AW36:AW45,"&lt;="&amp;$J$5),IF(AW33="土",COUNTIF(AW36:AW45,"&lt;="&amp;$G$5),COUNTIF(AW36:AW45,"&lt;="&amp;$D$5)))</f>
        <v>0</v>
      </c>
      <c r="AX46" s="95" t="s">
        <v>32</v>
      </c>
      <c r="AY46" s="117">
        <f t="shared" ref="AY46" si="81">+IF(AW35="長期休暇",COUNTIF(AY36:AY45,"&gt;="&amp;$L$5),IF(AW33="土",COUNTIF(AY36:AY45,"&gt;="&amp;$I$5),COUNTIF(AY36:AY45,"&gt;="&amp;$F$5)))</f>
        <v>0</v>
      </c>
    </row>
    <row r="47" spans="1:51" s="97" customFormat="1" ht="33.950000000000003" customHeight="1">
      <c r="A47" s="187"/>
      <c r="B47" s="188"/>
      <c r="C47" s="123" t="s">
        <v>27</v>
      </c>
      <c r="D47" s="120">
        <f>+IF(D35="長期休暇",COUNTIFS(D36:D45,"&lt;="&amp;$J$5,$C$36:$C$45,"支援員等"),IF(D33="土",COUNTIFS(D36:D45,"&lt;="&amp;$G$5,$C$36:$C$45,"支援員等"),COUNTIFS(D36:D45,"&lt;="&amp;$D$5,$C$36:$C$45,"支援員等")))</f>
        <v>0</v>
      </c>
      <c r="E47" s="121" t="s">
        <v>32</v>
      </c>
      <c r="F47" s="122">
        <f>+IF(D35="長期休暇",COUNTIFS(F36:F45,"&gt;="&amp;$L$5,$C$36:$C$45,"支援員等"),IF(D33="土",COUNTIFS(F36:F45,"&gt;="&amp;$I$5,$C$36:$C$45,"支援員等"),COUNTIFS(F36:F45,"&gt;="&amp;$F$5,$C$36:$C$45,"支援員等")))</f>
        <v>0</v>
      </c>
      <c r="G47" s="120">
        <f t="shared" ref="G47" si="82">+IF(G35="長期休暇",COUNTIFS(G36:G45,"&lt;="&amp;$J$5,$C$36:$C$45,"支援員等"),IF(G33="土",COUNTIFS(G36:G45,"&lt;="&amp;$G$5,$C$36:$C$45,"支援員等"),COUNTIFS(G36:G45,"&lt;="&amp;$D$5,$C$36:$C$45,"支援員等")))</f>
        <v>0</v>
      </c>
      <c r="H47" s="121" t="s">
        <v>32</v>
      </c>
      <c r="I47" s="122">
        <f t="shared" ref="I47" si="83">+IF(G35="長期休暇",COUNTIFS(I36:I45,"&gt;="&amp;$L$5,$C$36:$C$45,"支援員等"),IF(G33="土",COUNTIFS(I36:I45,"&gt;="&amp;$I$5,$C$36:$C$45,"支援員等"),COUNTIFS(I36:I45,"&gt;="&amp;$F$5,$C$36:$C$45,"支援員等")))</f>
        <v>0</v>
      </c>
      <c r="J47" s="120">
        <f t="shared" ref="J47" si="84">+IF(J35="長期休暇",COUNTIFS(J36:J45,"&lt;="&amp;$J$5,$C$36:$C$45,"支援員等"),IF(J33="土",COUNTIFS(J36:J45,"&lt;="&amp;$G$5,$C$36:$C$45,"支援員等"),COUNTIFS(J36:J45,"&lt;="&amp;$D$5,$C$36:$C$45,"支援員等")))</f>
        <v>0</v>
      </c>
      <c r="K47" s="121" t="s">
        <v>32</v>
      </c>
      <c r="L47" s="122">
        <f t="shared" ref="L47" si="85">+IF(J35="長期休暇",COUNTIFS(L36:L45,"&gt;="&amp;$L$5,$C$36:$C$45,"支援員等"),IF(J33="土",COUNTIFS(L36:L45,"&gt;="&amp;$I$5,$C$36:$C$45,"支援員等"),COUNTIFS(L36:L45,"&gt;="&amp;$F$5,$C$36:$C$45,"支援員等")))</f>
        <v>0</v>
      </c>
      <c r="M47" s="120">
        <f t="shared" ref="M47" si="86">+IF(M35="長期休暇",COUNTIFS(M36:M45,"&lt;="&amp;$J$5,$C$36:$C$45,"支援員等"),IF(M33="土",COUNTIFS(M36:M45,"&lt;="&amp;$G$5,$C$36:$C$45,"支援員等"),COUNTIFS(M36:M45,"&lt;="&amp;$D$5,$C$36:$C$45,"支援員等")))</f>
        <v>0</v>
      </c>
      <c r="N47" s="121" t="s">
        <v>32</v>
      </c>
      <c r="O47" s="122">
        <f t="shared" ref="O47" si="87">+IF(M35="長期休暇",COUNTIFS(O36:O45,"&gt;="&amp;$L$5,$C$36:$C$45,"支援員等"),IF(M33="土",COUNTIFS(O36:O45,"&gt;="&amp;$I$5,$C$36:$C$45,"支援員等"),COUNTIFS(O36:O45,"&gt;="&amp;$F$5,$C$36:$C$45,"支援員等")))</f>
        <v>0</v>
      </c>
      <c r="P47" s="120">
        <f t="shared" ref="P47" si="88">+IF(P35="長期休暇",COUNTIFS(P36:P45,"&lt;="&amp;$J$5,$C$36:$C$45,"支援員等"),IF(P33="土",COUNTIFS(P36:P45,"&lt;="&amp;$G$5,$C$36:$C$45,"支援員等"),COUNTIFS(P36:P45,"&lt;="&amp;$D$5,$C$36:$C$45,"支援員等")))</f>
        <v>0</v>
      </c>
      <c r="Q47" s="121" t="s">
        <v>32</v>
      </c>
      <c r="R47" s="122">
        <f t="shared" ref="R47" si="89">+IF(P35="長期休暇",COUNTIFS(R36:R45,"&gt;="&amp;$L$5,$C$36:$C$45,"支援員等"),IF(P33="土",COUNTIFS(R36:R45,"&gt;="&amp;$I$5,$C$36:$C$45,"支援員等"),COUNTIFS(R36:R45,"&gt;="&amp;$F$5,$C$36:$C$45,"支援員等")))</f>
        <v>0</v>
      </c>
      <c r="S47" s="120">
        <f t="shared" ref="S47" si="90">+IF(S35="長期休暇",COUNTIFS(S36:S45,"&lt;="&amp;$J$5,$C$36:$C$45,"支援員等"),IF(S33="土",COUNTIFS(S36:S45,"&lt;="&amp;$G$5,$C$36:$C$45,"支援員等"),COUNTIFS(S36:S45,"&lt;="&amp;$D$5,$C$36:$C$45,"支援員等")))</f>
        <v>0</v>
      </c>
      <c r="T47" s="121" t="s">
        <v>32</v>
      </c>
      <c r="U47" s="122">
        <f t="shared" ref="U47" si="91">+IF(S35="長期休暇",COUNTIFS(U36:U45,"&gt;="&amp;$L$5,$C$36:$C$45,"支援員等"),IF(S33="土",COUNTIFS(U36:U45,"&gt;="&amp;$I$5,$C$36:$C$45,"支援員等"),COUNTIFS(U36:U45,"&gt;="&amp;$F$5,$C$36:$C$45,"支援員等")))</f>
        <v>0</v>
      </c>
      <c r="V47" s="120">
        <f t="shared" ref="V47" si="92">+IF(V35="長期休暇",COUNTIFS(V36:V45,"&lt;="&amp;$J$5,$C$36:$C$45,"支援員等"),IF(V33="土",COUNTIFS(V36:V45,"&lt;="&amp;$G$5,$C$36:$C$45,"支援員等"),COUNTIFS(V36:V45,"&lt;="&amp;$D$5,$C$36:$C$45,"支援員等")))</f>
        <v>0</v>
      </c>
      <c r="W47" s="121" t="s">
        <v>32</v>
      </c>
      <c r="X47" s="122">
        <f t="shared" ref="X47" si="93">+IF(V35="長期休暇",COUNTIFS(X36:X45,"&gt;="&amp;$L$5,$C$36:$C$45,"支援員等"),IF(V33="土",COUNTIFS(X36:X45,"&gt;="&amp;$I$5,$C$36:$C$45,"支援員等"),COUNTIFS(X36:X45,"&gt;="&amp;$F$5,$C$36:$C$45,"支援員等")))</f>
        <v>0</v>
      </c>
      <c r="Y47" s="120">
        <f t="shared" ref="Y47" si="94">+IF(Y35="長期休暇",COUNTIFS(Y36:Y45,"&lt;="&amp;$J$5,$C$36:$C$45,"支援員等"),IF(Y33="土",COUNTIFS(Y36:Y45,"&lt;="&amp;$G$5,$C$36:$C$45,"支援員等"),COUNTIFS(Y36:Y45,"&lt;="&amp;$D$5,$C$36:$C$45,"支援員等")))</f>
        <v>0</v>
      </c>
      <c r="Z47" s="121" t="s">
        <v>32</v>
      </c>
      <c r="AA47" s="122">
        <f t="shared" ref="AA47" si="95">+IF(Y35="長期休暇",COUNTIFS(AA36:AA45,"&gt;="&amp;$L$5,$C$36:$C$45,"支援員等"),IF(Y33="土",COUNTIFS(AA36:AA45,"&gt;="&amp;$I$5,$C$36:$C$45,"支援員等"),COUNTIFS(AA36:AA45,"&gt;="&amp;$F$5,$C$36:$C$45,"支援員等")))</f>
        <v>0</v>
      </c>
      <c r="AB47" s="120">
        <f t="shared" ref="AB47" si="96">+IF(AB35="長期休暇",COUNTIFS(AB36:AB45,"&lt;="&amp;$J$5,$C$36:$C$45,"支援員等"),IF(AB33="土",COUNTIFS(AB36:AB45,"&lt;="&amp;$G$5,$C$36:$C$45,"支援員等"),COUNTIFS(AB36:AB45,"&lt;="&amp;$D$5,$C$36:$C$45,"支援員等")))</f>
        <v>0</v>
      </c>
      <c r="AC47" s="121" t="s">
        <v>32</v>
      </c>
      <c r="AD47" s="122">
        <f t="shared" ref="AD47" si="97">+IF(AB35="長期休暇",COUNTIFS(AD36:AD45,"&gt;="&amp;$L$5,$C$36:$C$45,"支援員等"),IF(AB33="土",COUNTIFS(AD36:AD45,"&gt;="&amp;$I$5,$C$36:$C$45,"支援員等"),COUNTIFS(AD36:AD45,"&gt;="&amp;$F$5,$C$36:$C$45,"支援員等")))</f>
        <v>0</v>
      </c>
      <c r="AE47" s="120">
        <f t="shared" ref="AE47" si="98">+IF(AE35="長期休暇",COUNTIFS(AE36:AE45,"&lt;="&amp;$J$5,$C$36:$C$45,"支援員等"),IF(AE33="土",COUNTIFS(AE36:AE45,"&lt;="&amp;$G$5,$C$36:$C$45,"支援員等"),COUNTIFS(AE36:AE45,"&lt;="&amp;$D$5,$C$36:$C$45,"支援員等")))</f>
        <v>0</v>
      </c>
      <c r="AF47" s="121" t="s">
        <v>32</v>
      </c>
      <c r="AG47" s="122">
        <f t="shared" ref="AG47" si="99">+IF(AE35="長期休暇",COUNTIFS(AG36:AG45,"&gt;="&amp;$L$5,$C$36:$C$45,"支援員等"),IF(AE33="土",COUNTIFS(AG36:AG45,"&gt;="&amp;$I$5,$C$36:$C$45,"支援員等"),COUNTIFS(AG36:AG45,"&gt;="&amp;$F$5,$C$36:$C$45,"支援員等")))</f>
        <v>0</v>
      </c>
      <c r="AH47" s="120">
        <f t="shared" ref="AH47" si="100">+IF(AH35="長期休暇",COUNTIFS(AH36:AH45,"&lt;="&amp;$J$5,$C$36:$C$45,"支援員等"),IF(AH33="土",COUNTIFS(AH36:AH45,"&lt;="&amp;$G$5,$C$36:$C$45,"支援員等"),COUNTIFS(AH36:AH45,"&lt;="&amp;$D$5,$C$36:$C$45,"支援員等")))</f>
        <v>0</v>
      </c>
      <c r="AI47" s="121" t="s">
        <v>32</v>
      </c>
      <c r="AJ47" s="122">
        <f t="shared" ref="AJ47" si="101">+IF(AH35="長期休暇",COUNTIFS(AJ36:AJ45,"&gt;="&amp;$L$5,$C$36:$C$45,"支援員等"),IF(AH33="土",COUNTIFS(AJ36:AJ45,"&gt;="&amp;$I$5,$C$36:$C$45,"支援員等"),COUNTIFS(AJ36:AJ45,"&gt;="&amp;$F$5,$C$36:$C$45,"支援員等")))</f>
        <v>0</v>
      </c>
      <c r="AK47" s="120">
        <f t="shared" ref="AK47" si="102">+IF(AK35="長期休暇",COUNTIFS(AK36:AK45,"&lt;="&amp;$J$5,$C$36:$C$45,"支援員等"),IF(AK33="土",COUNTIFS(AK36:AK45,"&lt;="&amp;$G$5,$C$36:$C$45,"支援員等"),COUNTIFS(AK36:AK45,"&lt;="&amp;$D$5,$C$36:$C$45,"支援員等")))</f>
        <v>0</v>
      </c>
      <c r="AL47" s="121" t="s">
        <v>32</v>
      </c>
      <c r="AM47" s="122">
        <f t="shared" ref="AM47" si="103">+IF(AK35="長期休暇",COUNTIFS(AM36:AM45,"&gt;="&amp;$L$5,$C$36:$C$45,"支援員等"),IF(AK33="土",COUNTIFS(AM36:AM45,"&gt;="&amp;$I$5,$C$36:$C$45,"支援員等"),COUNTIFS(AM36:AM45,"&gt;="&amp;$F$5,$C$36:$C$45,"支援員等")))</f>
        <v>0</v>
      </c>
      <c r="AN47" s="120">
        <f t="shared" ref="AN47" si="104">+IF(AN35="長期休暇",COUNTIFS(AN36:AN45,"&lt;="&amp;$J$5,$C$36:$C$45,"支援員等"),IF(AN33="土",COUNTIFS(AN36:AN45,"&lt;="&amp;$G$5,$C$36:$C$45,"支援員等"),COUNTIFS(AN36:AN45,"&lt;="&amp;$D$5,$C$36:$C$45,"支援員等")))</f>
        <v>0</v>
      </c>
      <c r="AO47" s="121" t="s">
        <v>32</v>
      </c>
      <c r="AP47" s="122">
        <f t="shared" ref="AP47" si="105">+IF(AN35="長期休暇",COUNTIFS(AP36:AP45,"&gt;="&amp;$L$5,$C$36:$C$45,"支援員等"),IF(AN33="土",COUNTIFS(AP36:AP45,"&gt;="&amp;$I$5,$C$36:$C$45,"支援員等"),COUNTIFS(AP36:AP45,"&gt;="&amp;$F$5,$C$36:$C$45,"支援員等")))</f>
        <v>0</v>
      </c>
      <c r="AQ47" s="120">
        <f t="shared" ref="AQ47" si="106">+IF(AQ35="長期休暇",COUNTIFS(AQ36:AQ45,"&lt;="&amp;$J$5,$C$36:$C$45,"支援員等"),IF(AQ33="土",COUNTIFS(AQ36:AQ45,"&lt;="&amp;$G$5,$C$36:$C$45,"支援員等"),COUNTIFS(AQ36:AQ45,"&lt;="&amp;$D$5,$C$36:$C$45,"支援員等")))</f>
        <v>0</v>
      </c>
      <c r="AR47" s="121" t="s">
        <v>32</v>
      </c>
      <c r="AS47" s="122">
        <f t="shared" ref="AS47" si="107">+IF(AQ35="長期休暇",COUNTIFS(AS36:AS45,"&gt;="&amp;$L$5,$C$36:$C$45,"支援員等"),IF(AQ33="土",COUNTIFS(AS36:AS45,"&gt;="&amp;$I$5,$C$36:$C$45,"支援員等"),COUNTIFS(AS36:AS45,"&gt;="&amp;$F$5,$C$36:$C$45,"支援員等")))</f>
        <v>0</v>
      </c>
      <c r="AT47" s="120">
        <f t="shared" ref="AT47" si="108">+IF(AT35="長期休暇",COUNTIFS(AT36:AT45,"&lt;="&amp;$J$5,$C$36:$C$45,"支援員等"),IF(AT33="土",COUNTIFS(AT36:AT45,"&lt;="&amp;$G$5,$C$36:$C$45,"支援員等"),COUNTIFS(AT36:AT45,"&lt;="&amp;$D$5,$C$36:$C$45,"支援員等")))</f>
        <v>0</v>
      </c>
      <c r="AU47" s="121" t="s">
        <v>32</v>
      </c>
      <c r="AV47" s="122">
        <f t="shared" ref="AV47" si="109">+IF(AT35="長期休暇",COUNTIFS(AV36:AV45,"&gt;="&amp;$L$5,$C$36:$C$45,"支援員等"),IF(AT33="土",COUNTIFS(AV36:AV45,"&gt;="&amp;$I$5,$C$36:$C$45,"支援員等"),COUNTIFS(AV36:AV45,"&gt;="&amp;$F$5,$C$36:$C$45,"支援員等")))</f>
        <v>0</v>
      </c>
      <c r="AW47" s="116">
        <f t="shared" ref="AW47" si="110">+IF(AW35="長期休暇",COUNTIFS(AW36:AW45,"&lt;="&amp;$J$5,$C$36:$C$45,"支援員等"),IF(AW33="土",COUNTIFS(AW36:AW45,"&lt;="&amp;$G$5,$C$36:$C$45,"支援員等"),COUNTIFS(AW36:AW45,"&lt;="&amp;$D$5,$C$36:$C$45,"支援員等")))</f>
        <v>0</v>
      </c>
      <c r="AX47" s="95" t="s">
        <v>32</v>
      </c>
      <c r="AY47" s="117">
        <f t="shared" ref="AY47" si="111">+IF(AW35="長期休暇",COUNTIFS(AY36:AY45,"&gt;="&amp;$L$5,$C$36:$C$45,"支援員等"),IF(AW33="土",COUNTIFS(AY36:AY45,"&gt;="&amp;$I$5,$C$36:$C$45,"支援員等"),COUNTIFS(AY36:AY45,"&gt;="&amp;$F$5,$C$36:$C$45,"支援員等")))</f>
        <v>0</v>
      </c>
    </row>
    <row r="48" spans="1:51" s="97" customFormat="1" ht="33.950000000000003" customHeight="1">
      <c r="A48" s="189" t="s">
        <v>16</v>
      </c>
      <c r="B48" s="190"/>
      <c r="C48" s="119" t="s">
        <v>26</v>
      </c>
      <c r="D48" s="120">
        <f>+COUNTIF(D36:D45,"&lt;="&amp;D30)</f>
        <v>0</v>
      </c>
      <c r="E48" s="121" t="s">
        <v>23</v>
      </c>
      <c r="F48" s="122">
        <f>+COUNTIF(F36:F45,"&gt;="&amp;F30)</f>
        <v>0</v>
      </c>
      <c r="G48" s="120">
        <f>+COUNTIF(G36:G45,"&lt;="&amp;G30)</f>
        <v>0</v>
      </c>
      <c r="H48" s="121" t="s">
        <v>23</v>
      </c>
      <c r="I48" s="122">
        <f>+COUNTIF(I36:I45,"&gt;="&amp;I30)</f>
        <v>0</v>
      </c>
      <c r="J48" s="120">
        <f>+COUNTIF(J36:J45,"&lt;="&amp;J30)</f>
        <v>0</v>
      </c>
      <c r="K48" s="121" t="s">
        <v>23</v>
      </c>
      <c r="L48" s="122">
        <f>+COUNTIF(L36:L45,"&gt;="&amp;L30)</f>
        <v>0</v>
      </c>
      <c r="M48" s="120">
        <f>+COUNTIF(M36:M45,"&lt;="&amp;M30)</f>
        <v>0</v>
      </c>
      <c r="N48" s="121" t="s">
        <v>23</v>
      </c>
      <c r="O48" s="122">
        <f>+COUNTIF(O36:O45,"&gt;="&amp;O30)</f>
        <v>0</v>
      </c>
      <c r="P48" s="120">
        <f>+COUNTIF(P36:P45,"&lt;="&amp;P30)</f>
        <v>0</v>
      </c>
      <c r="Q48" s="121" t="s">
        <v>23</v>
      </c>
      <c r="R48" s="122">
        <f>+COUNTIF(R36:R45,"&gt;="&amp;R30)</f>
        <v>0</v>
      </c>
      <c r="S48" s="120">
        <f>+COUNTIF(S36:S45,"&lt;="&amp;S30)</f>
        <v>0</v>
      </c>
      <c r="T48" s="121" t="s">
        <v>23</v>
      </c>
      <c r="U48" s="122">
        <f>+COUNTIF(U36:U45,"&gt;="&amp;U30)</f>
        <v>0</v>
      </c>
      <c r="V48" s="120">
        <f>+COUNTIF(V36:V45,"&lt;="&amp;V30)</f>
        <v>0</v>
      </c>
      <c r="W48" s="121" t="s">
        <v>23</v>
      </c>
      <c r="X48" s="122">
        <f>+COUNTIF(X36:X45,"&gt;="&amp;X30)</f>
        <v>0</v>
      </c>
      <c r="Y48" s="120">
        <f>+COUNTIF(Y36:Y45,"&lt;="&amp;Y30)</f>
        <v>0</v>
      </c>
      <c r="Z48" s="121" t="s">
        <v>23</v>
      </c>
      <c r="AA48" s="122">
        <f>+COUNTIF(AA36:AA45,"&gt;="&amp;AA30)</f>
        <v>0</v>
      </c>
      <c r="AB48" s="120">
        <f>+COUNTIF(AB36:AB45,"&lt;="&amp;AB30)</f>
        <v>0</v>
      </c>
      <c r="AC48" s="121" t="s">
        <v>23</v>
      </c>
      <c r="AD48" s="122">
        <f>+COUNTIF(AD36:AD45,"&gt;="&amp;AD30)</f>
        <v>0</v>
      </c>
      <c r="AE48" s="120">
        <f>+COUNTIF(AE36:AE45,"&lt;="&amp;AE30)</f>
        <v>0</v>
      </c>
      <c r="AF48" s="121" t="s">
        <v>23</v>
      </c>
      <c r="AG48" s="122">
        <f>+COUNTIF(AG36:AG45,"&gt;="&amp;AG30)</f>
        <v>0</v>
      </c>
      <c r="AH48" s="120">
        <f>+COUNTIF(AH36:AH45,"&lt;="&amp;AH30)</f>
        <v>0</v>
      </c>
      <c r="AI48" s="121" t="s">
        <v>23</v>
      </c>
      <c r="AJ48" s="122">
        <f>+COUNTIF(AJ36:AJ45,"&gt;="&amp;AJ30)</f>
        <v>0</v>
      </c>
      <c r="AK48" s="120">
        <f>+COUNTIF(AK36:AK45,"&lt;="&amp;AK30)</f>
        <v>0</v>
      </c>
      <c r="AL48" s="121" t="s">
        <v>23</v>
      </c>
      <c r="AM48" s="122">
        <f>+COUNTIF(AM36:AM45,"&gt;="&amp;AM30)</f>
        <v>0</v>
      </c>
      <c r="AN48" s="120">
        <f>+COUNTIF(AN36:AN45,"&lt;="&amp;AN30)</f>
        <v>0</v>
      </c>
      <c r="AO48" s="121" t="s">
        <v>23</v>
      </c>
      <c r="AP48" s="122">
        <f>+COUNTIF(AP36:AP45,"&gt;="&amp;AP30)</f>
        <v>0</v>
      </c>
      <c r="AQ48" s="120">
        <f>+COUNTIF(AQ36:AQ45,"&lt;="&amp;AQ30)</f>
        <v>0</v>
      </c>
      <c r="AR48" s="121" t="s">
        <v>23</v>
      </c>
      <c r="AS48" s="122">
        <f>+COUNTIF(AS36:AS45,"&gt;="&amp;AS30)</f>
        <v>0</v>
      </c>
      <c r="AT48" s="120">
        <f>+COUNTIF(AT36:AT45,"&lt;="&amp;AT30)</f>
        <v>0</v>
      </c>
      <c r="AU48" s="121" t="s">
        <v>23</v>
      </c>
      <c r="AV48" s="122">
        <f>+COUNTIF(AV36:AV45,"&gt;="&amp;AV30)</f>
        <v>0</v>
      </c>
      <c r="AW48" s="116">
        <f>+COUNTIF(AW36:AW45,"&lt;="&amp;AW30)</f>
        <v>0</v>
      </c>
      <c r="AX48" s="95" t="s">
        <v>23</v>
      </c>
      <c r="AY48" s="117">
        <f>+COUNTIF(AY36:AY45,"&gt;="&amp;AY30)</f>
        <v>0</v>
      </c>
    </row>
    <row r="49" spans="1:51" s="97" customFormat="1" ht="33.950000000000003" customHeight="1">
      <c r="A49" s="189" t="s">
        <v>19</v>
      </c>
      <c r="B49" s="190"/>
      <c r="C49" s="119" t="s">
        <v>26</v>
      </c>
      <c r="D49" s="120">
        <f>+COUNTIF(D36:D45,"&lt;="&amp;D31)</f>
        <v>0</v>
      </c>
      <c r="E49" s="121" t="s">
        <v>23</v>
      </c>
      <c r="F49" s="122">
        <f>+COUNTIF(F36:F45,"&gt;="&amp;F31)</f>
        <v>0</v>
      </c>
      <c r="G49" s="120">
        <f>+COUNTIF(G36:G45,"&lt;="&amp;G31)</f>
        <v>0</v>
      </c>
      <c r="H49" s="121" t="s">
        <v>23</v>
      </c>
      <c r="I49" s="122">
        <f>+COUNTIF(I36:I45,"&gt;="&amp;I31)</f>
        <v>0</v>
      </c>
      <c r="J49" s="120">
        <f>+COUNTIF(J36:J45,"&lt;="&amp;J31)</f>
        <v>0</v>
      </c>
      <c r="K49" s="121" t="s">
        <v>23</v>
      </c>
      <c r="L49" s="122">
        <f>+COUNTIF(L36:L45,"&gt;="&amp;L31)</f>
        <v>0</v>
      </c>
      <c r="M49" s="120">
        <f>+COUNTIF(M36:M45,"&lt;="&amp;M31)</f>
        <v>0</v>
      </c>
      <c r="N49" s="121" t="s">
        <v>23</v>
      </c>
      <c r="O49" s="122">
        <f>+COUNTIF(O36:O45,"&gt;="&amp;O31)</f>
        <v>0</v>
      </c>
      <c r="P49" s="120">
        <f>+COUNTIF(P36:P45,"&lt;="&amp;P31)</f>
        <v>0</v>
      </c>
      <c r="Q49" s="121" t="s">
        <v>23</v>
      </c>
      <c r="R49" s="122">
        <f>+COUNTIF(R36:R45,"&gt;="&amp;R31)</f>
        <v>0</v>
      </c>
      <c r="S49" s="120">
        <f>+COUNTIF(S36:S45,"&lt;="&amp;S31)</f>
        <v>0</v>
      </c>
      <c r="T49" s="121" t="s">
        <v>23</v>
      </c>
      <c r="U49" s="122">
        <f>+COUNTIF(U36:U45,"&gt;="&amp;U31)</f>
        <v>0</v>
      </c>
      <c r="V49" s="120">
        <f>+COUNTIF(V36:V45,"&lt;="&amp;V31)</f>
        <v>0</v>
      </c>
      <c r="W49" s="121" t="s">
        <v>23</v>
      </c>
      <c r="X49" s="122">
        <f>+COUNTIF(X36:X45,"&gt;="&amp;X31)</f>
        <v>0</v>
      </c>
      <c r="Y49" s="120">
        <f>+COUNTIF(Y36:Y45,"&lt;="&amp;Y31)</f>
        <v>0</v>
      </c>
      <c r="Z49" s="121" t="s">
        <v>23</v>
      </c>
      <c r="AA49" s="122">
        <f>+COUNTIF(AA36:AA45,"&gt;="&amp;AA31)</f>
        <v>0</v>
      </c>
      <c r="AB49" s="120">
        <f>+COUNTIF(AB36:AB45,"&lt;="&amp;AB31)</f>
        <v>0</v>
      </c>
      <c r="AC49" s="121" t="s">
        <v>23</v>
      </c>
      <c r="AD49" s="122">
        <f>+COUNTIF(AD36:AD45,"&gt;="&amp;AD31)</f>
        <v>0</v>
      </c>
      <c r="AE49" s="120">
        <f>+COUNTIF(AE36:AE45,"&lt;="&amp;AE31)</f>
        <v>0</v>
      </c>
      <c r="AF49" s="121" t="s">
        <v>23</v>
      </c>
      <c r="AG49" s="122">
        <f>+COUNTIF(AG36:AG45,"&gt;="&amp;AG31)</f>
        <v>0</v>
      </c>
      <c r="AH49" s="120">
        <f>+COUNTIF(AH36:AH45,"&lt;="&amp;AH31)</f>
        <v>0</v>
      </c>
      <c r="AI49" s="121" t="s">
        <v>23</v>
      </c>
      <c r="AJ49" s="122">
        <f>+COUNTIF(AJ36:AJ45,"&gt;="&amp;AJ31)</f>
        <v>0</v>
      </c>
      <c r="AK49" s="120">
        <f>+COUNTIF(AK36:AK45,"&lt;="&amp;AK31)</f>
        <v>0</v>
      </c>
      <c r="AL49" s="121" t="s">
        <v>23</v>
      </c>
      <c r="AM49" s="122">
        <f>+COUNTIF(AM36:AM45,"&gt;="&amp;AM31)</f>
        <v>0</v>
      </c>
      <c r="AN49" s="120">
        <f>+COUNTIF(AN36:AN45,"&lt;="&amp;AN31)</f>
        <v>0</v>
      </c>
      <c r="AO49" s="121" t="s">
        <v>23</v>
      </c>
      <c r="AP49" s="122">
        <f>+COUNTIF(AP36:AP45,"&gt;="&amp;AP31)</f>
        <v>0</v>
      </c>
      <c r="AQ49" s="120">
        <f>+COUNTIF(AQ36:AQ45,"&lt;="&amp;AQ31)</f>
        <v>0</v>
      </c>
      <c r="AR49" s="121" t="s">
        <v>23</v>
      </c>
      <c r="AS49" s="122">
        <f>+COUNTIF(AS36:AS45,"&gt;="&amp;AS31)</f>
        <v>0</v>
      </c>
      <c r="AT49" s="120">
        <f>+COUNTIF(AT36:AT45,"&lt;="&amp;AT31)</f>
        <v>0</v>
      </c>
      <c r="AU49" s="121" t="s">
        <v>23</v>
      </c>
      <c r="AV49" s="122">
        <f>+COUNTIF(AV36:AV45,"&gt;="&amp;AV31)</f>
        <v>0</v>
      </c>
      <c r="AW49" s="116">
        <f>+COUNTIF(AW36:AW45,"&lt;="&amp;AW31)</f>
        <v>0</v>
      </c>
      <c r="AX49" s="95" t="s">
        <v>23</v>
      </c>
      <c r="AY49" s="117">
        <f>+COUNTIF(AY36:AY45,"&gt;="&amp;AY31)</f>
        <v>0</v>
      </c>
    </row>
    <row r="50" spans="1:51" s="97" customFormat="1" ht="33.950000000000003" customHeight="1">
      <c r="A50" s="189" t="s">
        <v>18</v>
      </c>
      <c r="B50" s="191"/>
      <c r="C50" s="119" t="s">
        <v>26</v>
      </c>
      <c r="D50" s="120">
        <f>+COUNTIF(D36:D45,"&lt;="&amp;D32)</f>
        <v>0</v>
      </c>
      <c r="E50" s="121" t="s">
        <v>23</v>
      </c>
      <c r="F50" s="122">
        <f>+COUNTIF(F36:F45,"&gt;="&amp;F32)</f>
        <v>0</v>
      </c>
      <c r="G50" s="120">
        <f>+COUNTIF(G36:G45,"&lt;="&amp;G32)</f>
        <v>0</v>
      </c>
      <c r="H50" s="121" t="s">
        <v>23</v>
      </c>
      <c r="I50" s="122">
        <f>+COUNTIF(I36:I45,"&gt;="&amp;I32)</f>
        <v>0</v>
      </c>
      <c r="J50" s="120">
        <f>+COUNTIF(J36:J45,"&lt;="&amp;J32)</f>
        <v>0</v>
      </c>
      <c r="K50" s="121" t="s">
        <v>23</v>
      </c>
      <c r="L50" s="122">
        <f>+COUNTIF(L36:L45,"&gt;="&amp;L32)</f>
        <v>0</v>
      </c>
      <c r="M50" s="120">
        <f>+COUNTIF(M36:M45,"&lt;="&amp;M32)</f>
        <v>0</v>
      </c>
      <c r="N50" s="121" t="s">
        <v>23</v>
      </c>
      <c r="O50" s="122">
        <f>+COUNTIF(O36:O45,"&gt;="&amp;O32)</f>
        <v>0</v>
      </c>
      <c r="P50" s="120">
        <f>+COUNTIF(P36:P45,"&lt;="&amp;P32)</f>
        <v>0</v>
      </c>
      <c r="Q50" s="121" t="s">
        <v>23</v>
      </c>
      <c r="R50" s="122">
        <f>+COUNTIF(R36:R45,"&gt;="&amp;R32)</f>
        <v>0</v>
      </c>
      <c r="S50" s="120">
        <f>+COUNTIF(S36:S45,"&lt;="&amp;S32)</f>
        <v>0</v>
      </c>
      <c r="T50" s="121" t="s">
        <v>23</v>
      </c>
      <c r="U50" s="122">
        <f>+COUNTIF(U36:U45,"&gt;="&amp;U32)</f>
        <v>0</v>
      </c>
      <c r="V50" s="120">
        <f>+COUNTIF(V36:V45,"&lt;="&amp;V32)</f>
        <v>0</v>
      </c>
      <c r="W50" s="121" t="s">
        <v>23</v>
      </c>
      <c r="X50" s="122">
        <f>+COUNTIF(X36:X45,"&gt;="&amp;X32)</f>
        <v>0</v>
      </c>
      <c r="Y50" s="120">
        <f>+COUNTIF(Y36:Y45,"&lt;="&amp;Y32)</f>
        <v>0</v>
      </c>
      <c r="Z50" s="121" t="s">
        <v>23</v>
      </c>
      <c r="AA50" s="122">
        <f>+COUNTIF(AA36:AA45,"&gt;="&amp;AA32)</f>
        <v>0</v>
      </c>
      <c r="AB50" s="120">
        <f>+COUNTIF(AB36:AB45,"&lt;="&amp;AB32)</f>
        <v>0</v>
      </c>
      <c r="AC50" s="121" t="s">
        <v>23</v>
      </c>
      <c r="AD50" s="122">
        <f>+COUNTIF(AD36:AD45,"&gt;="&amp;AD32)</f>
        <v>0</v>
      </c>
      <c r="AE50" s="120">
        <f>+COUNTIF(AE36:AE45,"&lt;="&amp;AE32)</f>
        <v>0</v>
      </c>
      <c r="AF50" s="121" t="s">
        <v>23</v>
      </c>
      <c r="AG50" s="122">
        <f>+COUNTIF(AG36:AG45,"&gt;="&amp;AG32)</f>
        <v>0</v>
      </c>
      <c r="AH50" s="120">
        <f>+COUNTIF(AH36:AH45,"&lt;="&amp;AH32)</f>
        <v>0</v>
      </c>
      <c r="AI50" s="121" t="s">
        <v>23</v>
      </c>
      <c r="AJ50" s="122">
        <f>+COUNTIF(AJ36:AJ45,"&gt;="&amp;AJ32)</f>
        <v>0</v>
      </c>
      <c r="AK50" s="120">
        <f>+COUNTIF(AK36:AK45,"&lt;="&amp;AK32)</f>
        <v>0</v>
      </c>
      <c r="AL50" s="121" t="s">
        <v>23</v>
      </c>
      <c r="AM50" s="122">
        <f>+COUNTIF(AM36:AM45,"&gt;="&amp;AM32)</f>
        <v>0</v>
      </c>
      <c r="AN50" s="120">
        <f>+COUNTIF(AN36:AN45,"&lt;="&amp;AN32)</f>
        <v>0</v>
      </c>
      <c r="AO50" s="121" t="s">
        <v>23</v>
      </c>
      <c r="AP50" s="122">
        <f>+COUNTIF(AP36:AP45,"&gt;="&amp;AP32)</f>
        <v>0</v>
      </c>
      <c r="AQ50" s="120">
        <f>+COUNTIF(AQ36:AQ45,"&lt;="&amp;AQ32)</f>
        <v>0</v>
      </c>
      <c r="AR50" s="121" t="s">
        <v>23</v>
      </c>
      <c r="AS50" s="122">
        <f>+COUNTIF(AS36:AS45,"&gt;="&amp;AS32)</f>
        <v>0</v>
      </c>
      <c r="AT50" s="120">
        <f>+COUNTIF(AT36:AT45,"&lt;="&amp;AT32)</f>
        <v>0</v>
      </c>
      <c r="AU50" s="121" t="s">
        <v>23</v>
      </c>
      <c r="AV50" s="122">
        <f>+COUNTIF(AV36:AV45,"&gt;="&amp;AV32)</f>
        <v>0</v>
      </c>
      <c r="AW50" s="116">
        <f>+COUNTIF(AW36:AW45,"&lt;="&amp;AW32)</f>
        <v>0</v>
      </c>
      <c r="AX50" s="95" t="s">
        <v>23</v>
      </c>
      <c r="AY50" s="117">
        <f>+COUNTIF(AY36:AY45,"&gt;="&amp;AY32)</f>
        <v>0</v>
      </c>
    </row>
    <row r="51" spans="1:51" ht="37.5" customHeight="1">
      <c r="A51" s="182" t="s">
        <v>20</v>
      </c>
      <c r="B51" s="183"/>
      <c r="C51" s="184"/>
      <c r="D51" s="182"/>
      <c r="E51" s="183"/>
      <c r="F51" s="184"/>
      <c r="G51" s="182"/>
      <c r="H51" s="183"/>
      <c r="I51" s="184"/>
      <c r="J51" s="182"/>
      <c r="K51" s="183"/>
      <c r="L51" s="184"/>
      <c r="M51" s="182"/>
      <c r="N51" s="183"/>
      <c r="O51" s="184"/>
      <c r="P51" s="182"/>
      <c r="Q51" s="183"/>
      <c r="R51" s="184"/>
      <c r="S51" s="182"/>
      <c r="T51" s="183"/>
      <c r="U51" s="184"/>
      <c r="V51" s="182"/>
      <c r="W51" s="183"/>
      <c r="X51" s="184"/>
      <c r="Y51" s="182"/>
      <c r="Z51" s="183"/>
      <c r="AA51" s="184"/>
      <c r="AB51" s="182"/>
      <c r="AC51" s="183"/>
      <c r="AD51" s="184"/>
      <c r="AE51" s="182"/>
      <c r="AF51" s="183"/>
      <c r="AG51" s="184"/>
      <c r="AH51" s="182"/>
      <c r="AI51" s="183"/>
      <c r="AJ51" s="184"/>
      <c r="AK51" s="182"/>
      <c r="AL51" s="183"/>
      <c r="AM51" s="184"/>
      <c r="AN51" s="182"/>
      <c r="AO51" s="183"/>
      <c r="AP51" s="184"/>
      <c r="AQ51" s="182"/>
      <c r="AR51" s="183"/>
      <c r="AS51" s="184"/>
      <c r="AT51" s="182"/>
      <c r="AU51" s="183"/>
      <c r="AV51" s="184"/>
      <c r="AW51" s="182"/>
      <c r="AX51" s="183"/>
      <c r="AY51" s="184"/>
    </row>
  </sheetData>
  <sheetProtection algorithmName="SHA-512" hashValue="CKFBvkbOlIUcL/P4xayJjGs4vD+/F4Widb/VCxhU9f9O4+ArnjnLqIo6FFtwlpW2qxPU/hh+L3pdLtmOEBryZg==" saltValue="UygaDRTOWZ+f9dzSQXTnww==" spinCount="100000" sheet="1" scenarios="1"/>
  <mergeCells count="160">
    <mergeCell ref="P51:R51"/>
    <mergeCell ref="S51:U51"/>
    <mergeCell ref="V51:X51"/>
    <mergeCell ref="Y51:AA51"/>
    <mergeCell ref="AB51:AD51"/>
    <mergeCell ref="AE51:AG51"/>
    <mergeCell ref="A50:B50"/>
    <mergeCell ref="A51:C51"/>
    <mergeCell ref="D51:F51"/>
    <mergeCell ref="G51:I51"/>
    <mergeCell ref="J51:L51"/>
    <mergeCell ref="M51:O51"/>
    <mergeCell ref="AQ35:AS35"/>
    <mergeCell ref="AT35:AV35"/>
    <mergeCell ref="AW35:AY35"/>
    <mergeCell ref="A46:B47"/>
    <mergeCell ref="A48:B48"/>
    <mergeCell ref="A49:B49"/>
    <mergeCell ref="Y35:AA35"/>
    <mergeCell ref="AB35:AD35"/>
    <mergeCell ref="AE35:AG35"/>
    <mergeCell ref="AH35:AJ35"/>
    <mergeCell ref="AK35:AM35"/>
    <mergeCell ref="AN35:AP35"/>
    <mergeCell ref="AH51:AJ51"/>
    <mergeCell ref="AK51:AM51"/>
    <mergeCell ref="AN51:AP51"/>
    <mergeCell ref="AQ51:AS51"/>
    <mergeCell ref="AT51:AV51"/>
    <mergeCell ref="AW51:AY51"/>
    <mergeCell ref="AW34:AY34"/>
    <mergeCell ref="D35:F35"/>
    <mergeCell ref="G35:I35"/>
    <mergeCell ref="J35:L35"/>
    <mergeCell ref="M35:O35"/>
    <mergeCell ref="P35:R35"/>
    <mergeCell ref="S35:U35"/>
    <mergeCell ref="V35:X35"/>
    <mergeCell ref="Y34:AA34"/>
    <mergeCell ref="AB34:AD34"/>
    <mergeCell ref="AE34:AG34"/>
    <mergeCell ref="AH34:AJ34"/>
    <mergeCell ref="AK34:AM34"/>
    <mergeCell ref="AN34:AP34"/>
    <mergeCell ref="AQ33:AS33"/>
    <mergeCell ref="AT33:AV33"/>
    <mergeCell ref="AW33:AY33"/>
    <mergeCell ref="D34:F34"/>
    <mergeCell ref="G34:I34"/>
    <mergeCell ref="J34:L34"/>
    <mergeCell ref="M34:O34"/>
    <mergeCell ref="P34:R34"/>
    <mergeCell ref="S34:U34"/>
    <mergeCell ref="V34:X34"/>
    <mergeCell ref="Y33:AA33"/>
    <mergeCell ref="AB33:AD33"/>
    <mergeCell ref="AE33:AG33"/>
    <mergeCell ref="AH33:AJ33"/>
    <mergeCell ref="AK33:AM33"/>
    <mergeCell ref="AN33:AP33"/>
    <mergeCell ref="G33:I33"/>
    <mergeCell ref="J33:L33"/>
    <mergeCell ref="M33:O33"/>
    <mergeCell ref="P33:R33"/>
    <mergeCell ref="S33:U33"/>
    <mergeCell ref="V33:X33"/>
    <mergeCell ref="AQ34:AS34"/>
    <mergeCell ref="AT34:AV34"/>
    <mergeCell ref="A31:C31"/>
    <mergeCell ref="A32:C32"/>
    <mergeCell ref="A33:A35"/>
    <mergeCell ref="B33:B35"/>
    <mergeCell ref="C33:C35"/>
    <mergeCell ref="D33:F33"/>
    <mergeCell ref="AH28:AJ28"/>
    <mergeCell ref="AK28:AM28"/>
    <mergeCell ref="AN28:AP28"/>
    <mergeCell ref="AQ28:AS28"/>
    <mergeCell ref="AT28:AV28"/>
    <mergeCell ref="A30:C30"/>
    <mergeCell ref="P28:R28"/>
    <mergeCell ref="S28:U28"/>
    <mergeCell ref="V28:X28"/>
    <mergeCell ref="Y28:AA28"/>
    <mergeCell ref="AB28:AD28"/>
    <mergeCell ref="AE28:AG28"/>
    <mergeCell ref="A23:B24"/>
    <mergeCell ref="A25:B25"/>
    <mergeCell ref="A26:B26"/>
    <mergeCell ref="A27:B27"/>
    <mergeCell ref="A28:C28"/>
    <mergeCell ref="D28:F28"/>
    <mergeCell ref="G28:I28"/>
    <mergeCell ref="J28:L28"/>
    <mergeCell ref="M28:O28"/>
    <mergeCell ref="AQ11:AS11"/>
    <mergeCell ref="AT11:AV11"/>
    <mergeCell ref="D12:F12"/>
    <mergeCell ref="G12:I12"/>
    <mergeCell ref="J12:L12"/>
    <mergeCell ref="M12:O12"/>
    <mergeCell ref="P12:R12"/>
    <mergeCell ref="S12:U12"/>
    <mergeCell ref="V12:X12"/>
    <mergeCell ref="Y12:AA12"/>
    <mergeCell ref="Y11:AA11"/>
    <mergeCell ref="AB11:AD11"/>
    <mergeCell ref="AE11:AG11"/>
    <mergeCell ref="AH11:AJ11"/>
    <mergeCell ref="AK11:AM11"/>
    <mergeCell ref="AN11:AP11"/>
    <mergeCell ref="AT12:AV12"/>
    <mergeCell ref="AB12:AD12"/>
    <mergeCell ref="AE12:AG12"/>
    <mergeCell ref="AH12:AJ12"/>
    <mergeCell ref="AK12:AM12"/>
    <mergeCell ref="AN12:AP12"/>
    <mergeCell ref="AQ12:AS12"/>
    <mergeCell ref="AE10:AG10"/>
    <mergeCell ref="AH10:AJ10"/>
    <mergeCell ref="AK10:AM10"/>
    <mergeCell ref="D10:F10"/>
    <mergeCell ref="G10:I10"/>
    <mergeCell ref="J10:L10"/>
    <mergeCell ref="M10:O10"/>
    <mergeCell ref="P10:R10"/>
    <mergeCell ref="S10:U10"/>
    <mergeCell ref="G11:I11"/>
    <mergeCell ref="J11:L11"/>
    <mergeCell ref="M11:O11"/>
    <mergeCell ref="P11:R11"/>
    <mergeCell ref="S11:U11"/>
    <mergeCell ref="V11:X11"/>
    <mergeCell ref="V10:X10"/>
    <mergeCell ref="Y10:AA10"/>
    <mergeCell ref="AB10:AD10"/>
    <mergeCell ref="A7:C7"/>
    <mergeCell ref="A8:C8"/>
    <mergeCell ref="A9:C9"/>
    <mergeCell ref="A10:A12"/>
    <mergeCell ref="B10:B12"/>
    <mergeCell ref="C10:C12"/>
    <mergeCell ref="AM2:AN2"/>
    <mergeCell ref="AO2:AV2"/>
    <mergeCell ref="A4:C5"/>
    <mergeCell ref="D4:F4"/>
    <mergeCell ref="G4:I4"/>
    <mergeCell ref="J4:L4"/>
    <mergeCell ref="AB4:AE5"/>
    <mergeCell ref="AF4:AV5"/>
    <mergeCell ref="A2:C2"/>
    <mergeCell ref="D2:F2"/>
    <mergeCell ref="G2:L2"/>
    <mergeCell ref="M2:O2"/>
    <mergeCell ref="AB2:AE2"/>
    <mergeCell ref="AF2:AL2"/>
    <mergeCell ref="AN10:AP10"/>
    <mergeCell ref="AQ10:AS10"/>
    <mergeCell ref="AT10:AV10"/>
    <mergeCell ref="D11:F11"/>
  </mergeCells>
  <phoneticPr fontId="1"/>
  <conditionalFormatting sqref="G13:G17 G36:G40 N13:N17 N36:N40">
    <cfRule type="expression" dxfId="2012" priority="507">
      <formula>G$5="日"</formula>
    </cfRule>
  </conditionalFormatting>
  <conditionalFormatting sqref="D25 F25">
    <cfRule type="cellIs" dxfId="2011" priority="506" operator="between">
      <formula>1</formula>
      <formula>2</formula>
    </cfRule>
  </conditionalFormatting>
  <conditionalFormatting sqref="D26 F26">
    <cfRule type="cellIs" dxfId="2010" priority="505" operator="between">
      <formula>1</formula>
      <formula>3</formula>
    </cfRule>
  </conditionalFormatting>
  <conditionalFormatting sqref="D27 F27">
    <cfRule type="cellIs" dxfId="2009" priority="504" operator="between">
      <formula>1</formula>
      <formula>4</formula>
    </cfRule>
  </conditionalFormatting>
  <conditionalFormatting sqref="D23 F23">
    <cfRule type="cellIs" dxfId="2008" priority="503" operator="between">
      <formula>0</formula>
      <formula>1</formula>
    </cfRule>
  </conditionalFormatting>
  <conditionalFormatting sqref="D7:D11 D25:D27 D13:D23">
    <cfRule type="expression" dxfId="2007" priority="502">
      <formula>D$10="日"</formula>
    </cfRule>
  </conditionalFormatting>
  <conditionalFormatting sqref="E7:E9 E13:E23 E25:E27">
    <cfRule type="expression" dxfId="2006" priority="501">
      <formula>D$10="日"</formula>
    </cfRule>
  </conditionalFormatting>
  <conditionalFormatting sqref="F7:F9 F13:F23 F25:F27">
    <cfRule type="expression" dxfId="2005" priority="500">
      <formula>D$10="日"</formula>
    </cfRule>
  </conditionalFormatting>
  <conditionalFormatting sqref="G7:G11 G13:G22">
    <cfRule type="expression" dxfId="2004" priority="499">
      <formula>G$10="日"</formula>
    </cfRule>
  </conditionalFormatting>
  <conditionalFormatting sqref="H7:H9 H13:H22">
    <cfRule type="expression" dxfId="2003" priority="498">
      <formula>G$10="日"</formula>
    </cfRule>
  </conditionalFormatting>
  <conditionalFormatting sqref="I7:I9 I13:I22">
    <cfRule type="expression" dxfId="2002" priority="497">
      <formula>G$10="日"</formula>
    </cfRule>
  </conditionalFormatting>
  <conditionalFormatting sqref="J7:J11 J13:J22">
    <cfRule type="expression" dxfId="2001" priority="496">
      <formula>J$10="日"</formula>
    </cfRule>
  </conditionalFormatting>
  <conditionalFormatting sqref="K7:K9 K13:K22">
    <cfRule type="expression" dxfId="2000" priority="495">
      <formula>J$10="日"</formula>
    </cfRule>
  </conditionalFormatting>
  <conditionalFormatting sqref="L7:L9 L13:L22">
    <cfRule type="expression" dxfId="1999" priority="494">
      <formula>J$10="日"</formula>
    </cfRule>
  </conditionalFormatting>
  <conditionalFormatting sqref="M7:M11 M13:M22">
    <cfRule type="expression" dxfId="1998" priority="493">
      <formula>M$10="日"</formula>
    </cfRule>
  </conditionalFormatting>
  <conditionalFormatting sqref="N7:N9 N13:N22">
    <cfRule type="expression" dxfId="1997" priority="492">
      <formula>M$10="日"</formula>
    </cfRule>
  </conditionalFormatting>
  <conditionalFormatting sqref="O7:O9 O13:O22">
    <cfRule type="expression" dxfId="1996" priority="491">
      <formula>M$10="日"</formula>
    </cfRule>
  </conditionalFormatting>
  <conditionalFormatting sqref="P7:P11 P13:P22">
    <cfRule type="expression" dxfId="1995" priority="490">
      <formula>P$10="日"</formula>
    </cfRule>
  </conditionalFormatting>
  <conditionalFormatting sqref="Q7:Q9 Q13:Q22">
    <cfRule type="expression" dxfId="1994" priority="489">
      <formula>P$10="日"</formula>
    </cfRule>
  </conditionalFormatting>
  <conditionalFormatting sqref="R7:R9 R13:R22">
    <cfRule type="expression" dxfId="1993" priority="488">
      <formula>P$10="日"</formula>
    </cfRule>
  </conditionalFormatting>
  <conditionalFormatting sqref="S13:U17">
    <cfRule type="expression" dxfId="1992" priority="487">
      <formula>S$5="日"</formula>
    </cfRule>
  </conditionalFormatting>
  <conditionalFormatting sqref="S7:S11 S13:S22">
    <cfRule type="expression" dxfId="1991" priority="486">
      <formula>S$10="日"</formula>
    </cfRule>
  </conditionalFormatting>
  <conditionalFormatting sqref="T7:T9 T13:T22">
    <cfRule type="expression" dxfId="1990" priority="485">
      <formula>S$10="日"</formula>
    </cfRule>
  </conditionalFormatting>
  <conditionalFormatting sqref="U7:U9 U13:U22">
    <cfRule type="expression" dxfId="1989" priority="484">
      <formula>S$10="日"</formula>
    </cfRule>
  </conditionalFormatting>
  <conditionalFormatting sqref="V13:X17">
    <cfRule type="expression" dxfId="1988" priority="483">
      <formula>V$5="日"</formula>
    </cfRule>
  </conditionalFormatting>
  <conditionalFormatting sqref="V7:V11 V13:V22">
    <cfRule type="expression" dxfId="1987" priority="482">
      <formula>V$10="日"</formula>
    </cfRule>
  </conditionalFormatting>
  <conditionalFormatting sqref="W7:W9 W13:W22">
    <cfRule type="expression" dxfId="1986" priority="481">
      <formula>V$10="日"</formula>
    </cfRule>
  </conditionalFormatting>
  <conditionalFormatting sqref="X7:X9 X13:X22">
    <cfRule type="expression" dxfId="1985" priority="480">
      <formula>V$10="日"</formula>
    </cfRule>
  </conditionalFormatting>
  <conditionalFormatting sqref="Y13:AA17">
    <cfRule type="expression" dxfId="1984" priority="479">
      <formula>Y$5="日"</formula>
    </cfRule>
  </conditionalFormatting>
  <conditionalFormatting sqref="Y7:Y11 Y13:Y22">
    <cfRule type="expression" dxfId="1983" priority="478">
      <formula>Y$10="日"</formula>
    </cfRule>
  </conditionalFormatting>
  <conditionalFormatting sqref="Z7:Z9 Z13:Z22">
    <cfRule type="expression" dxfId="1982" priority="477">
      <formula>Y$10="日"</formula>
    </cfRule>
  </conditionalFormatting>
  <conditionalFormatting sqref="AA7:AA9 AA13:AA22">
    <cfRule type="expression" dxfId="1981" priority="476">
      <formula>Y$10="日"</formula>
    </cfRule>
  </conditionalFormatting>
  <conditionalFormatting sqref="AB13:AD17">
    <cfRule type="expression" dxfId="1980" priority="475">
      <formula>AB$5="日"</formula>
    </cfRule>
  </conditionalFormatting>
  <conditionalFormatting sqref="S25 U25">
    <cfRule type="cellIs" dxfId="1979" priority="339" operator="between">
      <formula>1</formula>
      <formula>2</formula>
    </cfRule>
  </conditionalFormatting>
  <conditionalFormatting sqref="S23 U23">
    <cfRule type="cellIs" dxfId="1978" priority="337" operator="between">
      <formula>0</formula>
      <formula>1</formula>
    </cfRule>
  </conditionalFormatting>
  <conditionalFormatting sqref="AB7:AB11 AB13:AB22">
    <cfRule type="expression" dxfId="1977" priority="474">
      <formula>AB$10="日"</formula>
    </cfRule>
  </conditionalFormatting>
  <conditionalFormatting sqref="AC7:AC9 AC13:AC22">
    <cfRule type="expression" dxfId="1976" priority="473">
      <formula>AB$10="日"</formula>
    </cfRule>
  </conditionalFormatting>
  <conditionalFormatting sqref="AD7:AD9 AD13:AD22">
    <cfRule type="expression" dxfId="1975" priority="472">
      <formula>AB$10="日"</formula>
    </cfRule>
  </conditionalFormatting>
  <conditionalFormatting sqref="AE13:AG17">
    <cfRule type="expression" dxfId="1974" priority="471">
      <formula>AE$5="日"</formula>
    </cfRule>
  </conditionalFormatting>
  <conditionalFormatting sqref="AE7:AE11 AE13:AE22">
    <cfRule type="expression" dxfId="1973" priority="470">
      <formula>AE$10="日"</formula>
    </cfRule>
  </conditionalFormatting>
  <conditionalFormatting sqref="AF7:AF9 AF13:AF22">
    <cfRule type="expression" dxfId="1972" priority="469">
      <formula>AE$10="日"</formula>
    </cfRule>
  </conditionalFormatting>
  <conditionalFormatting sqref="AG7:AG9 AG13:AG22">
    <cfRule type="expression" dxfId="1971" priority="468">
      <formula>AE$10="日"</formula>
    </cfRule>
  </conditionalFormatting>
  <conditionalFormatting sqref="AH13:AJ17">
    <cfRule type="expression" dxfId="1970" priority="467">
      <formula>AH$5="日"</formula>
    </cfRule>
  </conditionalFormatting>
  <conditionalFormatting sqref="AH7:AH11 AH13:AH22">
    <cfRule type="expression" dxfId="1969" priority="466">
      <formula>AH$10="日"</formula>
    </cfRule>
  </conditionalFormatting>
  <conditionalFormatting sqref="AI7:AI9 AI13:AI22">
    <cfRule type="expression" dxfId="1968" priority="465">
      <formula>AH$10="日"</formula>
    </cfRule>
  </conditionalFormatting>
  <conditionalFormatting sqref="AJ7:AJ9 AJ13:AJ22">
    <cfRule type="expression" dxfId="1967" priority="464">
      <formula>AH$10="日"</formula>
    </cfRule>
  </conditionalFormatting>
  <conditionalFormatting sqref="AK13:AM17">
    <cfRule type="expression" dxfId="1966" priority="463">
      <formula>AK$5="日"</formula>
    </cfRule>
  </conditionalFormatting>
  <conditionalFormatting sqref="M25 O25">
    <cfRule type="cellIs" dxfId="1965" priority="361" operator="between">
      <formula>1</formula>
      <formula>2</formula>
    </cfRule>
  </conditionalFormatting>
  <conditionalFormatting sqref="M23 O23">
    <cfRule type="cellIs" dxfId="1964" priority="359" operator="between">
      <formula>0</formula>
      <formula>1</formula>
    </cfRule>
  </conditionalFormatting>
  <conditionalFormatting sqref="AK7:AK11 AK13:AK22">
    <cfRule type="expression" dxfId="1963" priority="462">
      <formula>AK$10="日"</formula>
    </cfRule>
  </conditionalFormatting>
  <conditionalFormatting sqref="AL7:AL9 AL13:AL22">
    <cfRule type="expression" dxfId="1962" priority="461">
      <formula>AK$10="日"</formula>
    </cfRule>
  </conditionalFormatting>
  <conditionalFormatting sqref="AM7:AM9 AM13:AM22">
    <cfRule type="expression" dxfId="1961" priority="460">
      <formula>AK$10="日"</formula>
    </cfRule>
  </conditionalFormatting>
  <conditionalFormatting sqref="AN13:AP17">
    <cfRule type="expression" dxfId="1960" priority="459">
      <formula>AN$5="日"</formula>
    </cfRule>
  </conditionalFormatting>
  <conditionalFormatting sqref="AN7:AN11 AN13:AN22">
    <cfRule type="expression" dxfId="1959" priority="458">
      <formula>AN$10="日"</formula>
    </cfRule>
  </conditionalFormatting>
  <conditionalFormatting sqref="AO7:AO9 AO13:AO22">
    <cfRule type="expression" dxfId="1958" priority="457">
      <formula>AN$10="日"</formula>
    </cfRule>
  </conditionalFormatting>
  <conditionalFormatting sqref="AP7:AP9 AP13:AP22">
    <cfRule type="expression" dxfId="1957" priority="456">
      <formula>AN$10="日"</formula>
    </cfRule>
  </conditionalFormatting>
  <conditionalFormatting sqref="AQ13:AS17">
    <cfRule type="expression" dxfId="1956" priority="455">
      <formula>AQ$5="日"</formula>
    </cfRule>
  </conditionalFormatting>
  <conditionalFormatting sqref="AQ7:AQ11 AQ13:AQ22">
    <cfRule type="expression" dxfId="1955" priority="454">
      <formula>AQ$10="日"</formula>
    </cfRule>
  </conditionalFormatting>
  <conditionalFormatting sqref="AR7:AR9 AR13:AR22">
    <cfRule type="expression" dxfId="1954" priority="453">
      <formula>AQ$10="日"</formula>
    </cfRule>
  </conditionalFormatting>
  <conditionalFormatting sqref="AS7:AS9 AS13:AS22">
    <cfRule type="expression" dxfId="1953" priority="452">
      <formula>AQ$10="日"</formula>
    </cfRule>
  </conditionalFormatting>
  <conditionalFormatting sqref="AT13:AV17">
    <cfRule type="expression" dxfId="1952" priority="451">
      <formula>AT$5="日"</formula>
    </cfRule>
  </conditionalFormatting>
  <conditionalFormatting sqref="G25 I25">
    <cfRule type="cellIs" dxfId="1951" priority="383" operator="between">
      <formula>1</formula>
      <formula>2</formula>
    </cfRule>
  </conditionalFormatting>
  <conditionalFormatting sqref="G23 I23">
    <cfRule type="cellIs" dxfId="1950" priority="381" operator="between">
      <formula>0</formula>
      <formula>1</formula>
    </cfRule>
  </conditionalFormatting>
  <conditionalFormatting sqref="AT7:AT11 AT13:AT22">
    <cfRule type="expression" dxfId="1949" priority="450">
      <formula>AT$10="日"</formula>
    </cfRule>
  </conditionalFormatting>
  <conditionalFormatting sqref="AU7:AU9 AU13:AU22">
    <cfRule type="expression" dxfId="1948" priority="449">
      <formula>AT$10="日"</formula>
    </cfRule>
  </conditionalFormatting>
  <conditionalFormatting sqref="AV7:AV9 AV13:AV22">
    <cfRule type="expression" dxfId="1947" priority="448">
      <formula>AT$10="日"</formula>
    </cfRule>
  </conditionalFormatting>
  <conditionalFormatting sqref="G50 J50 M50 P50 S50 V50 Y50 AB50 AE50 AH50 AK50 AN50 AQ50 AT50 AW50 D30:D34 D36:D50">
    <cfRule type="expression" dxfId="1946" priority="445">
      <formula>D$33="日"</formula>
    </cfRule>
  </conditionalFormatting>
  <conditionalFormatting sqref="E30:E32 H36:H45 K36:K45 N36:N45 Q36:Q45 T36:T45 W36:W45 Z36:Z45 AC36:AC45 AF36:AF45 AI36:AI45 AL36:AL45 AO36:AO45 AR36:AR45 AU36:AU45 AX36:AX45 H50 K50 N50 Q50 T50 W50 Z50 AC50 AF50 AI50 AL50 AO50 AR50 AU50 AX50 E36:E50">
    <cfRule type="expression" dxfId="1945" priority="226">
      <formula>D$33="日"</formula>
    </cfRule>
  </conditionalFormatting>
  <conditionalFormatting sqref="F30:F32 I36:I45 L36:L45 O36:O45 R36:R45 U36:U45 X36:X45 AA36:AA45 AD36:AD45 AG36:AG45 AJ36:AJ45 AM36:AM45 AP36:AP45 AS36:AS45 AV36:AV45 AY36:AY45 I50 L50 O50 R50 U50 X50 AA50 AD50 AG50 AJ50 AM50 AP50 AS50 AV50 AY50 F36:F50">
    <cfRule type="expression" dxfId="1944" priority="225">
      <formula>D$33="日"</formula>
    </cfRule>
  </conditionalFormatting>
  <conditionalFormatting sqref="G30:G34 G36:G45">
    <cfRule type="expression" dxfId="1943" priority="444">
      <formula>G$33="日"</formula>
    </cfRule>
  </conditionalFormatting>
  <conditionalFormatting sqref="H30:H32">
    <cfRule type="expression" dxfId="1942" priority="443">
      <formula>G$33="日"</formula>
    </cfRule>
  </conditionalFormatting>
  <conditionalFormatting sqref="I30:I32">
    <cfRule type="expression" dxfId="1941" priority="442">
      <formula>G$33="日"</formula>
    </cfRule>
  </conditionalFormatting>
  <conditionalFormatting sqref="J30:J34 J36:J45">
    <cfRule type="expression" dxfId="1940" priority="441">
      <formula>J$33="日"</formula>
    </cfRule>
  </conditionalFormatting>
  <conditionalFormatting sqref="K30:K32">
    <cfRule type="expression" dxfId="1939" priority="440">
      <formula>J$33="日"</formula>
    </cfRule>
  </conditionalFormatting>
  <conditionalFormatting sqref="L30:L32">
    <cfRule type="expression" dxfId="1938" priority="439">
      <formula>J$33="日"</formula>
    </cfRule>
  </conditionalFormatting>
  <conditionalFormatting sqref="M30:M34 M36:M45">
    <cfRule type="expression" dxfId="1937" priority="438">
      <formula>M$33="日"</formula>
    </cfRule>
  </conditionalFormatting>
  <conditionalFormatting sqref="N30:N32">
    <cfRule type="expression" dxfId="1936" priority="437">
      <formula>M$33="日"</formula>
    </cfRule>
  </conditionalFormatting>
  <conditionalFormatting sqref="O30:O32">
    <cfRule type="expression" dxfId="1935" priority="436">
      <formula>M$33="日"</formula>
    </cfRule>
  </conditionalFormatting>
  <conditionalFormatting sqref="P30:P34 P36:P45">
    <cfRule type="expression" dxfId="1934" priority="435">
      <formula>P$33="日"</formula>
    </cfRule>
  </conditionalFormatting>
  <conditionalFormatting sqref="Q30:Q32">
    <cfRule type="expression" dxfId="1933" priority="434">
      <formula>P$33="日"</formula>
    </cfRule>
  </conditionalFormatting>
  <conditionalFormatting sqref="R30:R32">
    <cfRule type="expression" dxfId="1932" priority="433">
      <formula>P$33="日"</formula>
    </cfRule>
  </conditionalFormatting>
  <conditionalFormatting sqref="S36:U40">
    <cfRule type="expression" dxfId="1931" priority="432">
      <formula>S$5="日"</formula>
    </cfRule>
  </conditionalFormatting>
  <conditionalFormatting sqref="J25 L25">
    <cfRule type="cellIs" dxfId="1930" priority="372" operator="between">
      <formula>1</formula>
      <formula>2</formula>
    </cfRule>
  </conditionalFormatting>
  <conditionalFormatting sqref="J23 L23">
    <cfRule type="cellIs" dxfId="1929" priority="370" operator="between">
      <formula>0</formula>
      <formula>1</formula>
    </cfRule>
  </conditionalFormatting>
  <conditionalFormatting sqref="S30:S34 S36:S45">
    <cfRule type="expression" dxfId="1928" priority="431">
      <formula>S$33="日"</formula>
    </cfRule>
  </conditionalFormatting>
  <conditionalFormatting sqref="T30:T32">
    <cfRule type="expression" dxfId="1927" priority="430">
      <formula>S$33="日"</formula>
    </cfRule>
  </conditionalFormatting>
  <conditionalFormatting sqref="U30:U32">
    <cfRule type="expression" dxfId="1926" priority="429">
      <formula>S$33="日"</formula>
    </cfRule>
  </conditionalFormatting>
  <conditionalFormatting sqref="V36:X40">
    <cfRule type="expression" dxfId="1925" priority="428">
      <formula>V$5="日"</formula>
    </cfRule>
  </conditionalFormatting>
  <conditionalFormatting sqref="V30:V34 V36:V45">
    <cfRule type="expression" dxfId="1924" priority="427">
      <formula>V$33="日"</formula>
    </cfRule>
  </conditionalFormatting>
  <conditionalFormatting sqref="W30:W32">
    <cfRule type="expression" dxfId="1923" priority="426">
      <formula>V$33="日"</formula>
    </cfRule>
  </conditionalFormatting>
  <conditionalFormatting sqref="X30:X32">
    <cfRule type="expression" dxfId="1922" priority="425">
      <formula>V$33="日"</formula>
    </cfRule>
  </conditionalFormatting>
  <conditionalFormatting sqref="Y36:AA40">
    <cfRule type="expression" dxfId="1921" priority="424">
      <formula>Y$5="日"</formula>
    </cfRule>
  </conditionalFormatting>
  <conditionalFormatting sqref="Y30:Y34 Y36:Y45">
    <cfRule type="expression" dxfId="1920" priority="423">
      <formula>Y$33="日"</formula>
    </cfRule>
  </conditionalFormatting>
  <conditionalFormatting sqref="Z30:Z32">
    <cfRule type="expression" dxfId="1919" priority="422">
      <formula>Y$33="日"</formula>
    </cfRule>
  </conditionalFormatting>
  <conditionalFormatting sqref="AA30:AA32">
    <cfRule type="expression" dxfId="1918" priority="421">
      <formula>Y$33="日"</formula>
    </cfRule>
  </conditionalFormatting>
  <conditionalFormatting sqref="AB36:AD40">
    <cfRule type="expression" dxfId="1917" priority="420">
      <formula>AB$5="日"</formula>
    </cfRule>
  </conditionalFormatting>
  <conditionalFormatting sqref="AB30:AB34 AB36:AB45">
    <cfRule type="expression" dxfId="1916" priority="419">
      <formula>AB$33="日"</formula>
    </cfRule>
  </conditionalFormatting>
  <conditionalFormatting sqref="AC30:AC32">
    <cfRule type="expression" dxfId="1915" priority="418">
      <formula>AB$33="日"</formula>
    </cfRule>
  </conditionalFormatting>
  <conditionalFormatting sqref="AD30:AD32">
    <cfRule type="expression" dxfId="1914" priority="417">
      <formula>AB$33="日"</formula>
    </cfRule>
  </conditionalFormatting>
  <conditionalFormatting sqref="AE36:AG40">
    <cfRule type="expression" dxfId="1913" priority="416">
      <formula>AE$5="日"</formula>
    </cfRule>
  </conditionalFormatting>
  <conditionalFormatting sqref="AE30:AE34 AE36:AE45">
    <cfRule type="expression" dxfId="1912" priority="415">
      <formula>AE$33="日"</formula>
    </cfRule>
  </conditionalFormatting>
  <conditionalFormatting sqref="AF30:AF32">
    <cfRule type="expression" dxfId="1911" priority="414">
      <formula>AE$33="日"</formula>
    </cfRule>
  </conditionalFormatting>
  <conditionalFormatting sqref="AG30:AG32">
    <cfRule type="expression" dxfId="1910" priority="413">
      <formula>AE$33="日"</formula>
    </cfRule>
  </conditionalFormatting>
  <conditionalFormatting sqref="AH36:AJ40">
    <cfRule type="expression" dxfId="1909" priority="412">
      <formula>AH$5="日"</formula>
    </cfRule>
  </conditionalFormatting>
  <conditionalFormatting sqref="AH30:AH34 AH36:AH45">
    <cfRule type="expression" dxfId="1908" priority="411">
      <formula>AH$33="日"</formula>
    </cfRule>
  </conditionalFormatting>
  <conditionalFormatting sqref="AI30:AI32">
    <cfRule type="expression" dxfId="1907" priority="410">
      <formula>AH$33="日"</formula>
    </cfRule>
  </conditionalFormatting>
  <conditionalFormatting sqref="AJ30:AJ32">
    <cfRule type="expression" dxfId="1906" priority="409">
      <formula>AH$33="日"</formula>
    </cfRule>
  </conditionalFormatting>
  <conditionalFormatting sqref="AK36:AM40">
    <cfRule type="expression" dxfId="1905" priority="408">
      <formula>AK$5="日"</formula>
    </cfRule>
  </conditionalFormatting>
  <conditionalFormatting sqref="P25 R25">
    <cfRule type="cellIs" dxfId="1904" priority="350" operator="between">
      <formula>1</formula>
      <formula>2</formula>
    </cfRule>
  </conditionalFormatting>
  <conditionalFormatting sqref="P23 R23">
    <cfRule type="cellIs" dxfId="1903" priority="348" operator="between">
      <formula>0</formula>
      <formula>1</formula>
    </cfRule>
  </conditionalFormatting>
  <conditionalFormatting sqref="AK30:AK34 AK36:AK45">
    <cfRule type="expression" dxfId="1902" priority="407">
      <formula>AK$33="日"</formula>
    </cfRule>
  </conditionalFormatting>
  <conditionalFormatting sqref="AL30:AL32">
    <cfRule type="expression" dxfId="1901" priority="406">
      <formula>AK$33="日"</formula>
    </cfRule>
  </conditionalFormatting>
  <conditionalFormatting sqref="AM30:AM32">
    <cfRule type="expression" dxfId="1900" priority="405">
      <formula>AK$33="日"</formula>
    </cfRule>
  </conditionalFormatting>
  <conditionalFormatting sqref="AN36:AP40">
    <cfRule type="expression" dxfId="1899" priority="404">
      <formula>AN$5="日"</formula>
    </cfRule>
  </conditionalFormatting>
  <conditionalFormatting sqref="AN30:AN34 AN36:AN45">
    <cfRule type="expression" dxfId="1898" priority="403">
      <formula>AN$33="日"</formula>
    </cfRule>
  </conditionalFormatting>
  <conditionalFormatting sqref="AO30:AO32">
    <cfRule type="expression" dxfId="1897" priority="402">
      <formula>AN$33="日"</formula>
    </cfRule>
  </conditionalFormatting>
  <conditionalFormatting sqref="AP30:AP32">
    <cfRule type="expression" dxfId="1896" priority="401">
      <formula>AN$33="日"</formula>
    </cfRule>
  </conditionalFormatting>
  <conditionalFormatting sqref="AQ36:AS40">
    <cfRule type="expression" dxfId="1895" priority="400">
      <formula>AQ$5="日"</formula>
    </cfRule>
  </conditionalFormatting>
  <conditionalFormatting sqref="AQ30:AQ34 AQ36:AQ45">
    <cfRule type="expression" dxfId="1894" priority="399">
      <formula>AQ$33="日"</formula>
    </cfRule>
  </conditionalFormatting>
  <conditionalFormatting sqref="AR30:AR32">
    <cfRule type="expression" dxfId="1893" priority="398">
      <formula>AQ$33="日"</formula>
    </cfRule>
  </conditionalFormatting>
  <conditionalFormatting sqref="AS30:AS32">
    <cfRule type="expression" dxfId="1892" priority="397">
      <formula>AQ$33="日"</formula>
    </cfRule>
  </conditionalFormatting>
  <conditionalFormatting sqref="AT36:AV40">
    <cfRule type="expression" dxfId="1891" priority="396">
      <formula>AT$5="日"</formula>
    </cfRule>
  </conditionalFormatting>
  <conditionalFormatting sqref="AT30:AT34 AT36:AT45">
    <cfRule type="expression" dxfId="1890" priority="395">
      <formula>AT$33="日"</formula>
    </cfRule>
  </conditionalFormatting>
  <conditionalFormatting sqref="AU30:AU32">
    <cfRule type="expression" dxfId="1889" priority="394">
      <formula>AT$33="日"</formula>
    </cfRule>
  </conditionalFormatting>
  <conditionalFormatting sqref="AV30:AV32">
    <cfRule type="expression" dxfId="1888" priority="393">
      <formula>AT$33="日"</formula>
    </cfRule>
  </conditionalFormatting>
  <conditionalFormatting sqref="AW36:AY40">
    <cfRule type="expression" dxfId="1887" priority="392">
      <formula>AW$5="日"</formula>
    </cfRule>
  </conditionalFormatting>
  <conditionalFormatting sqref="AW30:AW34 AW36:AW45">
    <cfRule type="expression" dxfId="1886" priority="391">
      <formula>AW$33="日"</formula>
    </cfRule>
  </conditionalFormatting>
  <conditionalFormatting sqref="AX30:AX32">
    <cfRule type="expression" dxfId="1885" priority="390">
      <formula>AW$33="日"</formula>
    </cfRule>
  </conditionalFormatting>
  <conditionalFormatting sqref="AY30:AY32">
    <cfRule type="expression" dxfId="1884" priority="389">
      <formula>AW$33="日"</formula>
    </cfRule>
  </conditionalFormatting>
  <conditionalFormatting sqref="D13:D17 D36:D40 P13:P17 P36:P40 R13:R17 R36:R40 F13:F17 F36:F40 H13:H17 H36:H40 J13:J17 J36:J40 L13:L17 L36:L40">
    <cfRule type="expression" dxfId="1883" priority="508">
      <formula>#REF!="日"</formula>
    </cfRule>
  </conditionalFormatting>
  <conditionalFormatting sqref="E13:E17 E36:E40">
    <cfRule type="expression" dxfId="1882" priority="509">
      <formula>F$5="日"</formula>
    </cfRule>
  </conditionalFormatting>
  <conditionalFormatting sqref="I13:I17 I36:I40">
    <cfRule type="expression" dxfId="1881" priority="510">
      <formula>H$5="日"</formula>
    </cfRule>
  </conditionalFormatting>
  <conditionalFormatting sqref="K13:K17 K36:K40">
    <cfRule type="expression" dxfId="1880" priority="511">
      <formula>I$5="日"</formula>
    </cfRule>
  </conditionalFormatting>
  <conditionalFormatting sqref="M13:M17 M36:M40">
    <cfRule type="expression" dxfId="1879" priority="512">
      <formula>J$5="日"</formula>
    </cfRule>
  </conditionalFormatting>
  <conditionalFormatting sqref="O13:O17 O36:O40">
    <cfRule type="expression" dxfId="1878" priority="513">
      <formula>K$5="日"</formula>
    </cfRule>
  </conditionalFormatting>
  <conditionalFormatting sqref="Q13:Q17 Q36:Q40">
    <cfRule type="expression" dxfId="1877" priority="514">
      <formula>L$5="日"</formula>
    </cfRule>
  </conditionalFormatting>
  <conditionalFormatting sqref="D24 F24">
    <cfRule type="cellIs" dxfId="1876" priority="388" operator="equal">
      <formula>0</formula>
    </cfRule>
  </conditionalFormatting>
  <conditionalFormatting sqref="D24">
    <cfRule type="expression" dxfId="1875" priority="387">
      <formula>D$10="日"</formula>
    </cfRule>
  </conditionalFormatting>
  <conditionalFormatting sqref="E24">
    <cfRule type="expression" dxfId="1874" priority="386">
      <formula>D$10="日"</formula>
    </cfRule>
  </conditionalFormatting>
  <conditionalFormatting sqref="F24">
    <cfRule type="expression" dxfId="1873" priority="385">
      <formula>D$10="日"</formula>
    </cfRule>
  </conditionalFormatting>
  <conditionalFormatting sqref="M23 M25 M27">
    <cfRule type="expression" dxfId="1872" priority="358">
      <formula>M$10="日"</formula>
    </cfRule>
  </conditionalFormatting>
  <conditionalFormatting sqref="N23 N25 N27">
    <cfRule type="expression" dxfId="1871" priority="357">
      <formula>M$10="日"</formula>
    </cfRule>
  </conditionalFormatting>
  <conditionalFormatting sqref="O23 O25 O27">
    <cfRule type="expression" dxfId="1870" priority="356">
      <formula>M$10="日"</formula>
    </cfRule>
  </conditionalFormatting>
  <conditionalFormatting sqref="J24">
    <cfRule type="expression" dxfId="1869" priority="365">
      <formula>J$10="日"</formula>
    </cfRule>
  </conditionalFormatting>
  <conditionalFormatting sqref="K24">
    <cfRule type="expression" dxfId="1868" priority="364">
      <formula>J$10="日"</formula>
    </cfRule>
  </conditionalFormatting>
  <conditionalFormatting sqref="L24">
    <cfRule type="expression" dxfId="1867" priority="363">
      <formula>J$10="日"</formula>
    </cfRule>
  </conditionalFormatting>
  <conditionalFormatting sqref="F24">
    <cfRule type="expression" dxfId="1866" priority="384">
      <formula>F$10="日"</formula>
    </cfRule>
  </conditionalFormatting>
  <conditionalFormatting sqref="AN23 AN25 AN27">
    <cfRule type="expression" dxfId="1865" priority="259">
      <formula>AN$10="日"</formula>
    </cfRule>
  </conditionalFormatting>
  <conditionalFormatting sqref="AO23 AO25 AO27">
    <cfRule type="expression" dxfId="1864" priority="258">
      <formula>AN$10="日"</formula>
    </cfRule>
  </conditionalFormatting>
  <conditionalFormatting sqref="AP23 AP25 AP27">
    <cfRule type="expression" dxfId="1863" priority="257">
      <formula>AN$10="日"</formula>
    </cfRule>
  </conditionalFormatting>
  <conditionalFormatting sqref="AE25 AG25">
    <cfRule type="cellIs" dxfId="1862" priority="295" operator="between">
      <formula>1</formula>
      <formula>2</formula>
    </cfRule>
  </conditionalFormatting>
  <conditionalFormatting sqref="G48 I48">
    <cfRule type="cellIs" dxfId="1861" priority="224" operator="between">
      <formula>1</formula>
      <formula>2</formula>
    </cfRule>
  </conditionalFormatting>
  <conditionalFormatting sqref="G27 I27">
    <cfRule type="cellIs" dxfId="1860" priority="382" operator="between">
      <formula>1</formula>
      <formula>4</formula>
    </cfRule>
  </conditionalFormatting>
  <conditionalFormatting sqref="G23 G25 G27">
    <cfRule type="expression" dxfId="1859" priority="380">
      <formula>G$10="日"</formula>
    </cfRule>
  </conditionalFormatting>
  <conditionalFormatting sqref="H23 H25 H27">
    <cfRule type="expression" dxfId="1858" priority="379">
      <formula>G$10="日"</formula>
    </cfRule>
  </conditionalFormatting>
  <conditionalFormatting sqref="I23 I25 I27">
    <cfRule type="expression" dxfId="1857" priority="378">
      <formula>G$10="日"</formula>
    </cfRule>
  </conditionalFormatting>
  <conditionalFormatting sqref="G24 I24">
    <cfRule type="cellIs" dxfId="1856" priority="377" operator="equal">
      <formula>0</formula>
    </cfRule>
  </conditionalFormatting>
  <conditionalFormatting sqref="G24">
    <cfRule type="expression" dxfId="1855" priority="376">
      <formula>G$10="日"</formula>
    </cfRule>
  </conditionalFormatting>
  <conditionalFormatting sqref="H24">
    <cfRule type="expression" dxfId="1854" priority="375">
      <formula>G$10="日"</formula>
    </cfRule>
  </conditionalFormatting>
  <conditionalFormatting sqref="I24">
    <cfRule type="expression" dxfId="1853" priority="374">
      <formula>G$10="日"</formula>
    </cfRule>
  </conditionalFormatting>
  <conditionalFormatting sqref="I24">
    <cfRule type="expression" dxfId="1852" priority="373">
      <formula>I$10="日"</formula>
    </cfRule>
  </conditionalFormatting>
  <conditionalFormatting sqref="J27 L27">
    <cfRule type="cellIs" dxfId="1851" priority="371" operator="between">
      <formula>1</formula>
      <formula>4</formula>
    </cfRule>
  </conditionalFormatting>
  <conditionalFormatting sqref="J23 J25 J27">
    <cfRule type="expression" dxfId="1850" priority="369">
      <formula>J$10="日"</formula>
    </cfRule>
  </conditionalFormatting>
  <conditionalFormatting sqref="K23 K25 K27">
    <cfRule type="expression" dxfId="1849" priority="368">
      <formula>J$10="日"</formula>
    </cfRule>
  </conditionalFormatting>
  <conditionalFormatting sqref="L23 L25 L27">
    <cfRule type="expression" dxfId="1848" priority="367">
      <formula>J$10="日"</formula>
    </cfRule>
  </conditionalFormatting>
  <conditionalFormatting sqref="J24 L24">
    <cfRule type="cellIs" dxfId="1847" priority="366" operator="equal">
      <formula>0</formula>
    </cfRule>
  </conditionalFormatting>
  <conditionalFormatting sqref="L24">
    <cfRule type="expression" dxfId="1846" priority="362">
      <formula>L$10="日"</formula>
    </cfRule>
  </conditionalFormatting>
  <conditionalFormatting sqref="AH23 AH25 AH27">
    <cfRule type="expression" dxfId="1845" priority="281">
      <formula>AH$10="日"</formula>
    </cfRule>
  </conditionalFormatting>
  <conditionalFormatting sqref="AI23 AI25 AI27">
    <cfRule type="expression" dxfId="1844" priority="280">
      <formula>AH$10="日"</formula>
    </cfRule>
  </conditionalFormatting>
  <conditionalFormatting sqref="AJ23 AJ25 AJ27">
    <cfRule type="expression" dxfId="1843" priority="279">
      <formula>AH$10="日"</formula>
    </cfRule>
  </conditionalFormatting>
  <conditionalFormatting sqref="M27 O27">
    <cfRule type="cellIs" dxfId="1842" priority="360" operator="between">
      <formula>1</formula>
      <formula>4</formula>
    </cfRule>
  </conditionalFormatting>
  <conditionalFormatting sqref="M24 O24">
    <cfRule type="cellIs" dxfId="1841" priority="355" operator="equal">
      <formula>0</formula>
    </cfRule>
  </conditionalFormatting>
  <conditionalFormatting sqref="M24">
    <cfRule type="expression" dxfId="1840" priority="354">
      <formula>M$10="日"</formula>
    </cfRule>
  </conditionalFormatting>
  <conditionalFormatting sqref="N24">
    <cfRule type="expression" dxfId="1839" priority="353">
      <formula>M$10="日"</formula>
    </cfRule>
  </conditionalFormatting>
  <conditionalFormatting sqref="O24">
    <cfRule type="expression" dxfId="1838" priority="352">
      <formula>M$10="日"</formula>
    </cfRule>
  </conditionalFormatting>
  <conditionalFormatting sqref="O24">
    <cfRule type="expression" dxfId="1837" priority="351">
      <formula>O$10="日"</formula>
    </cfRule>
  </conditionalFormatting>
  <conditionalFormatting sqref="P27 R27">
    <cfRule type="cellIs" dxfId="1836" priority="349" operator="between">
      <formula>1</formula>
      <formula>4</formula>
    </cfRule>
  </conditionalFormatting>
  <conditionalFormatting sqref="P23 P25 P27">
    <cfRule type="expression" dxfId="1835" priority="347">
      <formula>P$10="日"</formula>
    </cfRule>
  </conditionalFormatting>
  <conditionalFormatting sqref="Q23 Q25 Q27">
    <cfRule type="expression" dxfId="1834" priority="346">
      <formula>P$10="日"</formula>
    </cfRule>
  </conditionalFormatting>
  <conditionalFormatting sqref="R23 R25 R27">
    <cfRule type="expression" dxfId="1833" priority="345">
      <formula>P$10="日"</formula>
    </cfRule>
  </conditionalFormatting>
  <conditionalFormatting sqref="P24 R24">
    <cfRule type="cellIs" dxfId="1832" priority="344" operator="equal">
      <formula>0</formula>
    </cfRule>
  </conditionalFormatting>
  <conditionalFormatting sqref="P24">
    <cfRule type="expression" dxfId="1831" priority="343">
      <formula>P$10="日"</formula>
    </cfRule>
  </conditionalFormatting>
  <conditionalFormatting sqref="Q24">
    <cfRule type="expression" dxfId="1830" priority="342">
      <formula>P$10="日"</formula>
    </cfRule>
  </conditionalFormatting>
  <conditionalFormatting sqref="R24">
    <cfRule type="expression" dxfId="1829" priority="341">
      <formula>P$10="日"</formula>
    </cfRule>
  </conditionalFormatting>
  <conditionalFormatting sqref="R24">
    <cfRule type="expression" dxfId="1828" priority="340">
      <formula>R$10="日"</formula>
    </cfRule>
  </conditionalFormatting>
  <conditionalFormatting sqref="S27 U27">
    <cfRule type="cellIs" dxfId="1827" priority="338" operator="between">
      <formula>1</formula>
      <formula>4</formula>
    </cfRule>
  </conditionalFormatting>
  <conditionalFormatting sqref="S23 S25 S27">
    <cfRule type="expression" dxfId="1826" priority="336">
      <formula>S$10="日"</formula>
    </cfRule>
  </conditionalFormatting>
  <conditionalFormatting sqref="T23 T25 T27">
    <cfRule type="expression" dxfId="1825" priority="335">
      <formula>S$10="日"</formula>
    </cfRule>
  </conditionalFormatting>
  <conditionalFormatting sqref="U23 U25 U27">
    <cfRule type="expression" dxfId="1824" priority="334">
      <formula>S$10="日"</formula>
    </cfRule>
  </conditionalFormatting>
  <conditionalFormatting sqref="S24 U24">
    <cfRule type="cellIs" dxfId="1823" priority="333" operator="equal">
      <formula>0</formula>
    </cfRule>
  </conditionalFormatting>
  <conditionalFormatting sqref="S24">
    <cfRule type="expression" dxfId="1822" priority="332">
      <formula>S$10="日"</formula>
    </cfRule>
  </conditionalFormatting>
  <conditionalFormatting sqref="T24">
    <cfRule type="expression" dxfId="1821" priority="331">
      <formula>S$10="日"</formula>
    </cfRule>
  </conditionalFormatting>
  <conditionalFormatting sqref="U24">
    <cfRule type="expression" dxfId="1820" priority="330">
      <formula>S$10="日"</formula>
    </cfRule>
  </conditionalFormatting>
  <conditionalFormatting sqref="U24">
    <cfRule type="expression" dxfId="1819" priority="329">
      <formula>U$10="日"</formula>
    </cfRule>
  </conditionalFormatting>
  <conditionalFormatting sqref="V25 X25">
    <cfRule type="cellIs" dxfId="1818" priority="328" operator="between">
      <formula>1</formula>
      <formula>2</formula>
    </cfRule>
  </conditionalFormatting>
  <conditionalFormatting sqref="V27 X27">
    <cfRule type="cellIs" dxfId="1817" priority="327" operator="between">
      <formula>1</formula>
      <formula>4</formula>
    </cfRule>
  </conditionalFormatting>
  <conditionalFormatting sqref="V23 X23">
    <cfRule type="cellIs" dxfId="1816" priority="326" operator="between">
      <formula>0</formula>
      <formula>1</formula>
    </cfRule>
  </conditionalFormatting>
  <conditionalFormatting sqref="V23 V25 V27">
    <cfRule type="expression" dxfId="1815" priority="325">
      <formula>V$10="日"</formula>
    </cfRule>
  </conditionalFormatting>
  <conditionalFormatting sqref="W23 W25 W27">
    <cfRule type="expression" dxfId="1814" priority="324">
      <formula>V$10="日"</formula>
    </cfRule>
  </conditionalFormatting>
  <conditionalFormatting sqref="X23 X25 X27">
    <cfRule type="expression" dxfId="1813" priority="323">
      <formula>V$10="日"</formula>
    </cfRule>
  </conditionalFormatting>
  <conditionalFormatting sqref="V24 X24">
    <cfRule type="cellIs" dxfId="1812" priority="322" operator="equal">
      <formula>0</formula>
    </cfRule>
  </conditionalFormatting>
  <conditionalFormatting sqref="V24">
    <cfRule type="expression" dxfId="1811" priority="321">
      <formula>V$10="日"</formula>
    </cfRule>
  </conditionalFormatting>
  <conditionalFormatting sqref="W24">
    <cfRule type="expression" dxfId="1810" priority="320">
      <formula>V$10="日"</formula>
    </cfRule>
  </conditionalFormatting>
  <conditionalFormatting sqref="X24">
    <cfRule type="expression" dxfId="1809" priority="319">
      <formula>V$10="日"</formula>
    </cfRule>
  </conditionalFormatting>
  <conditionalFormatting sqref="X24">
    <cfRule type="expression" dxfId="1808" priority="318">
      <formula>X$10="日"</formula>
    </cfRule>
  </conditionalFormatting>
  <conditionalFormatting sqref="Y25 AA25">
    <cfRule type="cellIs" dxfId="1807" priority="317" operator="between">
      <formula>1</formula>
      <formula>2</formula>
    </cfRule>
  </conditionalFormatting>
  <conditionalFormatting sqref="Y27 AA27">
    <cfRule type="cellIs" dxfId="1806" priority="316" operator="between">
      <formula>1</formula>
      <formula>4</formula>
    </cfRule>
  </conditionalFormatting>
  <conditionalFormatting sqref="Y23 AA23">
    <cfRule type="cellIs" dxfId="1805" priority="315" operator="between">
      <formula>0</formula>
      <formula>1</formula>
    </cfRule>
  </conditionalFormatting>
  <conditionalFormatting sqref="Y23 Y25 Y27">
    <cfRule type="expression" dxfId="1804" priority="314">
      <formula>Y$10="日"</formula>
    </cfRule>
  </conditionalFormatting>
  <conditionalFormatting sqref="Z23 Z25 Z27">
    <cfRule type="expression" dxfId="1803" priority="313">
      <formula>Y$10="日"</formula>
    </cfRule>
  </conditionalFormatting>
  <conditionalFormatting sqref="AA23 AA25 AA27">
    <cfRule type="expression" dxfId="1802" priority="312">
      <formula>Y$10="日"</formula>
    </cfRule>
  </conditionalFormatting>
  <conditionalFormatting sqref="Y24 AA24">
    <cfRule type="cellIs" dxfId="1801" priority="311" operator="equal">
      <formula>0</formula>
    </cfRule>
  </conditionalFormatting>
  <conditionalFormatting sqref="Y24">
    <cfRule type="expression" dxfId="1800" priority="310">
      <formula>Y$10="日"</formula>
    </cfRule>
  </conditionalFormatting>
  <conditionalFormatting sqref="Z24">
    <cfRule type="expression" dxfId="1799" priority="309">
      <formula>Y$10="日"</formula>
    </cfRule>
  </conditionalFormatting>
  <conditionalFormatting sqref="AA24">
    <cfRule type="expression" dxfId="1798" priority="308">
      <formula>Y$10="日"</formula>
    </cfRule>
  </conditionalFormatting>
  <conditionalFormatting sqref="AA24">
    <cfRule type="expression" dxfId="1797" priority="307">
      <formula>AA$10="日"</formula>
    </cfRule>
  </conditionalFormatting>
  <conditionalFormatting sqref="AB25 AD25">
    <cfRule type="cellIs" dxfId="1796" priority="306" operator="between">
      <formula>1</formula>
      <formula>2</formula>
    </cfRule>
  </conditionalFormatting>
  <conditionalFormatting sqref="AB27 AD27">
    <cfRule type="cellIs" dxfId="1795" priority="305" operator="between">
      <formula>1</formula>
      <formula>4</formula>
    </cfRule>
  </conditionalFormatting>
  <conditionalFormatting sqref="AB23 AD23">
    <cfRule type="cellIs" dxfId="1794" priority="304" operator="between">
      <formula>0</formula>
      <formula>1</formula>
    </cfRule>
  </conditionalFormatting>
  <conditionalFormatting sqref="AB23 AB25 AB27">
    <cfRule type="expression" dxfId="1793" priority="303">
      <formula>AB$10="日"</formula>
    </cfRule>
  </conditionalFormatting>
  <conditionalFormatting sqref="AC23 AC25 AC27">
    <cfRule type="expression" dxfId="1792" priority="302">
      <formula>AB$10="日"</formula>
    </cfRule>
  </conditionalFormatting>
  <conditionalFormatting sqref="AD23 AD25 AD27">
    <cfRule type="expression" dxfId="1791" priority="301">
      <formula>AB$10="日"</formula>
    </cfRule>
  </conditionalFormatting>
  <conditionalFormatting sqref="AB24 AD24">
    <cfRule type="cellIs" dxfId="1790" priority="300" operator="equal">
      <formula>0</formula>
    </cfRule>
  </conditionalFormatting>
  <conditionalFormatting sqref="AB24">
    <cfRule type="expression" dxfId="1789" priority="299">
      <formula>AB$10="日"</formula>
    </cfRule>
  </conditionalFormatting>
  <conditionalFormatting sqref="AC24">
    <cfRule type="expression" dxfId="1788" priority="298">
      <formula>AB$10="日"</formula>
    </cfRule>
  </conditionalFormatting>
  <conditionalFormatting sqref="AD24">
    <cfRule type="expression" dxfId="1787" priority="297">
      <formula>AB$10="日"</formula>
    </cfRule>
  </conditionalFormatting>
  <conditionalFormatting sqref="AD24">
    <cfRule type="expression" dxfId="1786" priority="296">
      <formula>AD$10="日"</formula>
    </cfRule>
  </conditionalFormatting>
  <conditionalFormatting sqref="AT23 AT25 AT27">
    <cfRule type="expression" dxfId="1785" priority="237">
      <formula>AT$10="日"</formula>
    </cfRule>
  </conditionalFormatting>
  <conditionalFormatting sqref="AU23 AU25 AU27">
    <cfRule type="expression" dxfId="1784" priority="236">
      <formula>AT$10="日"</formula>
    </cfRule>
  </conditionalFormatting>
  <conditionalFormatting sqref="AV23 AV25 AV27">
    <cfRule type="expression" dxfId="1783" priority="235">
      <formula>AT$10="日"</formula>
    </cfRule>
  </conditionalFormatting>
  <conditionalFormatting sqref="AE27 AG27">
    <cfRule type="cellIs" dxfId="1782" priority="294" operator="between">
      <formula>1</formula>
      <formula>4</formula>
    </cfRule>
  </conditionalFormatting>
  <conditionalFormatting sqref="AE23 AG23">
    <cfRule type="cellIs" dxfId="1781" priority="293" operator="between">
      <formula>0</formula>
      <formula>1</formula>
    </cfRule>
  </conditionalFormatting>
  <conditionalFormatting sqref="AE23 AE25 AE27">
    <cfRule type="expression" dxfId="1780" priority="292">
      <formula>AE$10="日"</formula>
    </cfRule>
  </conditionalFormatting>
  <conditionalFormatting sqref="AF23 AF25 AF27">
    <cfRule type="expression" dxfId="1779" priority="291">
      <formula>AE$10="日"</formula>
    </cfRule>
  </conditionalFormatting>
  <conditionalFormatting sqref="AG23 AG25 AG27">
    <cfRule type="expression" dxfId="1778" priority="290">
      <formula>AE$10="日"</formula>
    </cfRule>
  </conditionalFormatting>
  <conditionalFormatting sqref="AE24 AG24">
    <cfRule type="cellIs" dxfId="1777" priority="289" operator="equal">
      <formula>0</formula>
    </cfRule>
  </conditionalFormatting>
  <conditionalFormatting sqref="AE24">
    <cfRule type="expression" dxfId="1776" priority="288">
      <formula>AE$10="日"</formula>
    </cfRule>
  </conditionalFormatting>
  <conditionalFormatting sqref="AF24">
    <cfRule type="expression" dxfId="1775" priority="287">
      <formula>AE$10="日"</formula>
    </cfRule>
  </conditionalFormatting>
  <conditionalFormatting sqref="AG24">
    <cfRule type="expression" dxfId="1774" priority="286">
      <formula>AE$10="日"</formula>
    </cfRule>
  </conditionalFormatting>
  <conditionalFormatting sqref="AG24">
    <cfRule type="expression" dxfId="1773" priority="285">
      <formula>AG$10="日"</formula>
    </cfRule>
  </conditionalFormatting>
  <conditionalFormatting sqref="AH25 AJ25">
    <cfRule type="cellIs" dxfId="1772" priority="284" operator="between">
      <formula>1</formula>
      <formula>2</formula>
    </cfRule>
  </conditionalFormatting>
  <conditionalFormatting sqref="AH27 AJ27">
    <cfRule type="cellIs" dxfId="1771" priority="283" operator="between">
      <formula>1</formula>
      <formula>4</formula>
    </cfRule>
  </conditionalFormatting>
  <conditionalFormatting sqref="AH23 AJ23">
    <cfRule type="cellIs" dxfId="1770" priority="282" operator="between">
      <formula>0</formula>
      <formula>1</formula>
    </cfRule>
  </conditionalFormatting>
  <conditionalFormatting sqref="AH24 AJ24">
    <cfRule type="cellIs" dxfId="1769" priority="278" operator="equal">
      <formula>0</formula>
    </cfRule>
  </conditionalFormatting>
  <conditionalFormatting sqref="AH24">
    <cfRule type="expression" dxfId="1768" priority="277">
      <formula>AH$10="日"</formula>
    </cfRule>
  </conditionalFormatting>
  <conditionalFormatting sqref="AI24">
    <cfRule type="expression" dxfId="1767" priority="276">
      <formula>AH$10="日"</formula>
    </cfRule>
  </conditionalFormatting>
  <conditionalFormatting sqref="AJ24">
    <cfRule type="expression" dxfId="1766" priority="275">
      <formula>AH$10="日"</formula>
    </cfRule>
  </conditionalFormatting>
  <conditionalFormatting sqref="AJ24">
    <cfRule type="expression" dxfId="1765" priority="274">
      <formula>AJ$10="日"</formula>
    </cfRule>
  </conditionalFormatting>
  <conditionalFormatting sqref="AK25 AM25">
    <cfRule type="cellIs" dxfId="1764" priority="273" operator="between">
      <formula>1</formula>
      <formula>2</formula>
    </cfRule>
  </conditionalFormatting>
  <conditionalFormatting sqref="AK27 AM27">
    <cfRule type="cellIs" dxfId="1763" priority="272" operator="between">
      <formula>1</formula>
      <formula>4</formula>
    </cfRule>
  </conditionalFormatting>
  <conditionalFormatting sqref="AK23 AM23">
    <cfRule type="cellIs" dxfId="1762" priority="271" operator="between">
      <formula>0</formula>
      <formula>1</formula>
    </cfRule>
  </conditionalFormatting>
  <conditionalFormatting sqref="AK23 AK25 AK27">
    <cfRule type="expression" dxfId="1761" priority="270">
      <formula>AK$10="日"</formula>
    </cfRule>
  </conditionalFormatting>
  <conditionalFormatting sqref="AL23 AL25 AL27">
    <cfRule type="expression" dxfId="1760" priority="269">
      <formula>AK$10="日"</formula>
    </cfRule>
  </conditionalFormatting>
  <conditionalFormatting sqref="AM23 AM25 AM27">
    <cfRule type="expression" dxfId="1759" priority="268">
      <formula>AK$10="日"</formula>
    </cfRule>
  </conditionalFormatting>
  <conditionalFormatting sqref="AK24 AM24">
    <cfRule type="cellIs" dxfId="1758" priority="267" operator="equal">
      <formula>0</formula>
    </cfRule>
  </conditionalFormatting>
  <conditionalFormatting sqref="AK24">
    <cfRule type="expression" dxfId="1757" priority="266">
      <formula>AK$10="日"</formula>
    </cfRule>
  </conditionalFormatting>
  <conditionalFormatting sqref="AL24">
    <cfRule type="expression" dxfId="1756" priority="265">
      <formula>AK$10="日"</formula>
    </cfRule>
  </conditionalFormatting>
  <conditionalFormatting sqref="AM24">
    <cfRule type="expression" dxfId="1755" priority="264">
      <formula>AK$10="日"</formula>
    </cfRule>
  </conditionalFormatting>
  <conditionalFormatting sqref="AM24">
    <cfRule type="expression" dxfId="1754" priority="263">
      <formula>AM$10="日"</formula>
    </cfRule>
  </conditionalFormatting>
  <conditionalFormatting sqref="AN25 AP25">
    <cfRule type="cellIs" dxfId="1753" priority="262" operator="between">
      <formula>1</formula>
      <formula>2</formula>
    </cfRule>
  </conditionalFormatting>
  <conditionalFormatting sqref="AN27 AP27">
    <cfRule type="cellIs" dxfId="1752" priority="261" operator="between">
      <formula>1</formula>
      <formula>4</formula>
    </cfRule>
  </conditionalFormatting>
  <conditionalFormatting sqref="AN23 AP23">
    <cfRule type="cellIs" dxfId="1751" priority="260" operator="between">
      <formula>0</formula>
      <formula>1</formula>
    </cfRule>
  </conditionalFormatting>
  <conditionalFormatting sqref="AN24 AP24">
    <cfRule type="cellIs" dxfId="1750" priority="256" operator="equal">
      <formula>0</formula>
    </cfRule>
  </conditionalFormatting>
  <conditionalFormatting sqref="AN24">
    <cfRule type="expression" dxfId="1749" priority="255">
      <formula>AN$10="日"</formula>
    </cfRule>
  </conditionalFormatting>
  <conditionalFormatting sqref="AO24">
    <cfRule type="expression" dxfId="1748" priority="254">
      <formula>AN$10="日"</formula>
    </cfRule>
  </conditionalFormatting>
  <conditionalFormatting sqref="AP24">
    <cfRule type="expression" dxfId="1747" priority="253">
      <formula>AN$10="日"</formula>
    </cfRule>
  </conditionalFormatting>
  <conditionalFormatting sqref="AP24">
    <cfRule type="expression" dxfId="1746" priority="252">
      <formula>AP$10="日"</formula>
    </cfRule>
  </conditionalFormatting>
  <conditionalFormatting sqref="AQ25 AS25">
    <cfRule type="cellIs" dxfId="1745" priority="251" operator="between">
      <formula>1</formula>
      <formula>2</formula>
    </cfRule>
  </conditionalFormatting>
  <conditionalFormatting sqref="AQ27 AS27">
    <cfRule type="cellIs" dxfId="1744" priority="250" operator="between">
      <formula>1</formula>
      <formula>4</formula>
    </cfRule>
  </conditionalFormatting>
  <conditionalFormatting sqref="AQ23 AS23">
    <cfRule type="cellIs" dxfId="1743" priority="249" operator="between">
      <formula>0</formula>
      <formula>1</formula>
    </cfRule>
  </conditionalFormatting>
  <conditionalFormatting sqref="AQ23 AQ25 AQ27">
    <cfRule type="expression" dxfId="1742" priority="248">
      <formula>AQ$10="日"</formula>
    </cfRule>
  </conditionalFormatting>
  <conditionalFormatting sqref="AR23 AR25 AR27">
    <cfRule type="expression" dxfId="1741" priority="247">
      <formula>AQ$10="日"</formula>
    </cfRule>
  </conditionalFormatting>
  <conditionalFormatting sqref="AS23 AS25 AS27">
    <cfRule type="expression" dxfId="1740" priority="246">
      <formula>AQ$10="日"</formula>
    </cfRule>
  </conditionalFormatting>
  <conditionalFormatting sqref="AQ24 AS24">
    <cfRule type="cellIs" dxfId="1739" priority="245" operator="equal">
      <formula>0</formula>
    </cfRule>
  </conditionalFormatting>
  <conditionalFormatting sqref="AQ24">
    <cfRule type="expression" dxfId="1738" priority="244">
      <formula>AQ$10="日"</formula>
    </cfRule>
  </conditionalFormatting>
  <conditionalFormatting sqref="AR24">
    <cfRule type="expression" dxfId="1737" priority="243">
      <formula>AQ$10="日"</formula>
    </cfRule>
  </conditionalFormatting>
  <conditionalFormatting sqref="AS24">
    <cfRule type="expression" dxfId="1736" priority="242">
      <formula>AQ$10="日"</formula>
    </cfRule>
  </conditionalFormatting>
  <conditionalFormatting sqref="AS24">
    <cfRule type="expression" dxfId="1735" priority="241">
      <formula>AS$10="日"</formula>
    </cfRule>
  </conditionalFormatting>
  <conditionalFormatting sqref="AT25 AV25">
    <cfRule type="cellIs" dxfId="1734" priority="240" operator="between">
      <formula>1</formula>
      <formula>2</formula>
    </cfRule>
  </conditionalFormatting>
  <conditionalFormatting sqref="AT27 AV27">
    <cfRule type="cellIs" dxfId="1733" priority="239" operator="between">
      <formula>1</formula>
      <formula>4</formula>
    </cfRule>
  </conditionalFormatting>
  <conditionalFormatting sqref="AT23 AV23">
    <cfRule type="cellIs" dxfId="1732" priority="238" operator="between">
      <formula>0</formula>
      <formula>1</formula>
    </cfRule>
  </conditionalFormatting>
  <conditionalFormatting sqref="AT24 AV24">
    <cfRule type="cellIs" dxfId="1731" priority="234" operator="equal">
      <formula>0</formula>
    </cfRule>
  </conditionalFormatting>
  <conditionalFormatting sqref="AT24">
    <cfRule type="expression" dxfId="1730" priority="233">
      <formula>AT$10="日"</formula>
    </cfRule>
  </conditionalFormatting>
  <conditionalFormatting sqref="AU24">
    <cfRule type="expression" dxfId="1729" priority="232">
      <formula>AT$10="日"</formula>
    </cfRule>
  </conditionalFormatting>
  <conditionalFormatting sqref="AV24">
    <cfRule type="expression" dxfId="1728" priority="231">
      <formula>AT$10="日"</formula>
    </cfRule>
  </conditionalFormatting>
  <conditionalFormatting sqref="AV24">
    <cfRule type="expression" dxfId="1727" priority="230">
      <formula>AV$10="日"</formula>
    </cfRule>
  </conditionalFormatting>
  <conditionalFormatting sqref="D48 F48">
    <cfRule type="cellIs" dxfId="1726" priority="229" operator="between">
      <formula>1</formula>
      <formula>2</formula>
    </cfRule>
  </conditionalFormatting>
  <conditionalFormatting sqref="D49 F49">
    <cfRule type="cellIs" dxfId="1725" priority="228" operator="between">
      <formula>1</formula>
      <formula>3</formula>
    </cfRule>
  </conditionalFormatting>
  <conditionalFormatting sqref="D50 F50">
    <cfRule type="cellIs" dxfId="1724" priority="227" operator="between">
      <formula>1</formula>
      <formula>4</formula>
    </cfRule>
  </conditionalFormatting>
  <conditionalFormatting sqref="D46 F46">
    <cfRule type="cellIs" dxfId="1723" priority="447" operator="between">
      <formula>0</formula>
      <formula>1</formula>
    </cfRule>
  </conditionalFormatting>
  <conditionalFormatting sqref="D47 F47">
    <cfRule type="cellIs" dxfId="1722" priority="446" operator="equal">
      <formula>0</formula>
    </cfRule>
  </conditionalFormatting>
  <conditionalFormatting sqref="G50 I50">
    <cfRule type="cellIs" dxfId="1721" priority="223" operator="between">
      <formula>1</formula>
      <formula>4</formula>
    </cfRule>
  </conditionalFormatting>
  <conditionalFormatting sqref="G46 I46">
    <cfRule type="cellIs" dxfId="1720" priority="222" operator="between">
      <formula>0</formula>
      <formula>1</formula>
    </cfRule>
  </conditionalFormatting>
  <conditionalFormatting sqref="G47 I47">
    <cfRule type="cellIs" dxfId="1719" priority="221" operator="equal">
      <formula>0</formula>
    </cfRule>
  </conditionalFormatting>
  <conditionalFormatting sqref="G46:G48">
    <cfRule type="expression" dxfId="1718" priority="220">
      <formula>G$33="日"</formula>
    </cfRule>
  </conditionalFormatting>
  <conditionalFormatting sqref="H46:H48">
    <cfRule type="expression" dxfId="1717" priority="219">
      <formula>G$33="日"</formula>
    </cfRule>
  </conditionalFormatting>
  <conditionalFormatting sqref="I46:I48">
    <cfRule type="expression" dxfId="1716" priority="218">
      <formula>G$33="日"</formula>
    </cfRule>
  </conditionalFormatting>
  <conditionalFormatting sqref="J48 L48">
    <cfRule type="cellIs" dxfId="1715" priority="217" operator="between">
      <formula>1</formula>
      <formula>2</formula>
    </cfRule>
  </conditionalFormatting>
  <conditionalFormatting sqref="J50 L50">
    <cfRule type="cellIs" dxfId="1714" priority="216" operator="between">
      <formula>1</formula>
      <formula>4</formula>
    </cfRule>
  </conditionalFormatting>
  <conditionalFormatting sqref="J46 L46">
    <cfRule type="cellIs" dxfId="1713" priority="215" operator="between">
      <formula>0</formula>
      <formula>1</formula>
    </cfRule>
  </conditionalFormatting>
  <conditionalFormatting sqref="J47 L47">
    <cfRule type="cellIs" dxfId="1712" priority="214" operator="equal">
      <formula>0</formula>
    </cfRule>
  </conditionalFormatting>
  <conditionalFormatting sqref="J46:J48">
    <cfRule type="expression" dxfId="1711" priority="213">
      <formula>J$33="日"</formula>
    </cfRule>
  </conditionalFormatting>
  <conditionalFormatting sqref="K46:K48">
    <cfRule type="expression" dxfId="1710" priority="212">
      <formula>J$33="日"</formula>
    </cfRule>
  </conditionalFormatting>
  <conditionalFormatting sqref="L46:L48">
    <cfRule type="expression" dxfId="1709" priority="211">
      <formula>J$33="日"</formula>
    </cfRule>
  </conditionalFormatting>
  <conditionalFormatting sqref="M48 O48">
    <cfRule type="cellIs" dxfId="1708" priority="210" operator="between">
      <formula>1</formula>
      <formula>2</formula>
    </cfRule>
  </conditionalFormatting>
  <conditionalFormatting sqref="M50 O50">
    <cfRule type="cellIs" dxfId="1707" priority="209" operator="between">
      <formula>1</formula>
      <formula>4</formula>
    </cfRule>
  </conditionalFormatting>
  <conditionalFormatting sqref="M46 O46">
    <cfRule type="cellIs" dxfId="1706" priority="208" operator="between">
      <formula>0</formula>
      <formula>1</formula>
    </cfRule>
  </conditionalFormatting>
  <conditionalFormatting sqref="M47 O47">
    <cfRule type="cellIs" dxfId="1705" priority="207" operator="equal">
      <formula>0</formula>
    </cfRule>
  </conditionalFormatting>
  <conditionalFormatting sqref="M46:M48">
    <cfRule type="expression" dxfId="1704" priority="206">
      <formula>M$33="日"</formula>
    </cfRule>
  </conditionalFormatting>
  <conditionalFormatting sqref="N46:N48">
    <cfRule type="expression" dxfId="1703" priority="205">
      <formula>M$33="日"</formula>
    </cfRule>
  </conditionalFormatting>
  <conditionalFormatting sqref="O46:O48">
    <cfRule type="expression" dxfId="1702" priority="204">
      <formula>M$33="日"</formula>
    </cfRule>
  </conditionalFormatting>
  <conditionalFormatting sqref="AH48 AJ48">
    <cfRule type="cellIs" dxfId="1701" priority="161" operator="between">
      <formula>1</formula>
      <formula>2</formula>
    </cfRule>
  </conditionalFormatting>
  <conditionalFormatting sqref="P48 R48">
    <cfRule type="cellIs" dxfId="1700" priority="203" operator="between">
      <formula>1</formula>
      <formula>2</formula>
    </cfRule>
  </conditionalFormatting>
  <conditionalFormatting sqref="P50 R50">
    <cfRule type="cellIs" dxfId="1699" priority="202" operator="between">
      <formula>1</formula>
      <formula>4</formula>
    </cfRule>
  </conditionalFormatting>
  <conditionalFormatting sqref="P46 R46">
    <cfRule type="cellIs" dxfId="1698" priority="201" operator="between">
      <formula>0</formula>
      <formula>1</formula>
    </cfRule>
  </conditionalFormatting>
  <conditionalFormatting sqref="P47 R47">
    <cfRule type="cellIs" dxfId="1697" priority="200" operator="equal">
      <formula>0</formula>
    </cfRule>
  </conditionalFormatting>
  <conditionalFormatting sqref="P46:P48">
    <cfRule type="expression" dxfId="1696" priority="199">
      <formula>P$33="日"</formula>
    </cfRule>
  </conditionalFormatting>
  <conditionalFormatting sqref="Q46:Q48">
    <cfRule type="expression" dxfId="1695" priority="198">
      <formula>P$33="日"</formula>
    </cfRule>
  </conditionalFormatting>
  <conditionalFormatting sqref="R46:R48">
    <cfRule type="expression" dxfId="1694" priority="197">
      <formula>P$33="日"</formula>
    </cfRule>
  </conditionalFormatting>
  <conditionalFormatting sqref="S48 U48">
    <cfRule type="cellIs" dxfId="1693" priority="196" operator="between">
      <formula>1</formula>
      <formula>2</formula>
    </cfRule>
  </conditionalFormatting>
  <conditionalFormatting sqref="S50 U50">
    <cfRule type="cellIs" dxfId="1692" priority="195" operator="between">
      <formula>1</formula>
      <formula>4</formula>
    </cfRule>
  </conditionalFormatting>
  <conditionalFormatting sqref="S46 U46">
    <cfRule type="cellIs" dxfId="1691" priority="194" operator="between">
      <formula>0</formula>
      <formula>1</formula>
    </cfRule>
  </conditionalFormatting>
  <conditionalFormatting sqref="S47 U47">
    <cfRule type="cellIs" dxfId="1690" priority="193" operator="equal">
      <formula>0</formula>
    </cfRule>
  </conditionalFormatting>
  <conditionalFormatting sqref="S46:S48">
    <cfRule type="expression" dxfId="1689" priority="192">
      <formula>S$33="日"</formula>
    </cfRule>
  </conditionalFormatting>
  <conditionalFormatting sqref="T46:T48">
    <cfRule type="expression" dxfId="1688" priority="191">
      <formula>S$33="日"</formula>
    </cfRule>
  </conditionalFormatting>
  <conditionalFormatting sqref="U46:U48">
    <cfRule type="expression" dxfId="1687" priority="190">
      <formula>S$33="日"</formula>
    </cfRule>
  </conditionalFormatting>
  <conditionalFormatting sqref="V48 X48">
    <cfRule type="cellIs" dxfId="1686" priority="189" operator="between">
      <formula>1</formula>
      <formula>2</formula>
    </cfRule>
  </conditionalFormatting>
  <conditionalFormatting sqref="V50 X50">
    <cfRule type="cellIs" dxfId="1685" priority="188" operator="between">
      <formula>1</formula>
      <formula>4</formula>
    </cfRule>
  </conditionalFormatting>
  <conditionalFormatting sqref="V46 X46">
    <cfRule type="cellIs" dxfId="1684" priority="187" operator="between">
      <formula>0</formula>
      <formula>1</formula>
    </cfRule>
  </conditionalFormatting>
  <conditionalFormatting sqref="V47 X47">
    <cfRule type="cellIs" dxfId="1683" priority="186" operator="equal">
      <formula>0</formula>
    </cfRule>
  </conditionalFormatting>
  <conditionalFormatting sqref="V46:V48">
    <cfRule type="expression" dxfId="1682" priority="185">
      <formula>V$33="日"</formula>
    </cfRule>
  </conditionalFormatting>
  <conditionalFormatting sqref="W46:W48">
    <cfRule type="expression" dxfId="1681" priority="184">
      <formula>V$33="日"</formula>
    </cfRule>
  </conditionalFormatting>
  <conditionalFormatting sqref="X46:X48">
    <cfRule type="expression" dxfId="1680" priority="183">
      <formula>V$33="日"</formula>
    </cfRule>
  </conditionalFormatting>
  <conditionalFormatting sqref="Y48 AA48">
    <cfRule type="cellIs" dxfId="1679" priority="182" operator="between">
      <formula>1</formula>
      <formula>2</formula>
    </cfRule>
  </conditionalFormatting>
  <conditionalFormatting sqref="Y50 AA50">
    <cfRule type="cellIs" dxfId="1678" priority="181" operator="between">
      <formula>1</formula>
      <formula>4</formula>
    </cfRule>
  </conditionalFormatting>
  <conditionalFormatting sqref="Y46 AA46">
    <cfRule type="cellIs" dxfId="1677" priority="180" operator="between">
      <formula>0</formula>
      <formula>1</formula>
    </cfRule>
  </conditionalFormatting>
  <conditionalFormatting sqref="Y47 AA47">
    <cfRule type="cellIs" dxfId="1676" priority="179" operator="equal">
      <formula>0</formula>
    </cfRule>
  </conditionalFormatting>
  <conditionalFormatting sqref="Y46:Y48">
    <cfRule type="expression" dxfId="1675" priority="178">
      <formula>Y$33="日"</formula>
    </cfRule>
  </conditionalFormatting>
  <conditionalFormatting sqref="Z46:Z48">
    <cfRule type="expression" dxfId="1674" priority="177">
      <formula>Y$33="日"</formula>
    </cfRule>
  </conditionalFormatting>
  <conditionalFormatting sqref="AA46:AA48">
    <cfRule type="expression" dxfId="1673" priority="176">
      <formula>Y$33="日"</formula>
    </cfRule>
  </conditionalFormatting>
  <conditionalFormatting sqref="AB48 AD48">
    <cfRule type="cellIs" dxfId="1672" priority="175" operator="between">
      <formula>1</formula>
      <formula>2</formula>
    </cfRule>
  </conditionalFormatting>
  <conditionalFormatting sqref="AB50 AD50">
    <cfRule type="cellIs" dxfId="1671" priority="174" operator="between">
      <formula>1</formula>
      <formula>4</formula>
    </cfRule>
  </conditionalFormatting>
  <conditionalFormatting sqref="AB46 AD46">
    <cfRule type="cellIs" dxfId="1670" priority="173" operator="between">
      <formula>0</formula>
      <formula>1</formula>
    </cfRule>
  </conditionalFormatting>
  <conditionalFormatting sqref="AB47 AD47">
    <cfRule type="cellIs" dxfId="1669" priority="172" operator="equal">
      <formula>0</formula>
    </cfRule>
  </conditionalFormatting>
  <conditionalFormatting sqref="AB46:AB48">
    <cfRule type="expression" dxfId="1668" priority="171">
      <formula>AB$33="日"</formula>
    </cfRule>
  </conditionalFormatting>
  <conditionalFormatting sqref="AC46:AC48">
    <cfRule type="expression" dxfId="1667" priority="170">
      <formula>AB$33="日"</formula>
    </cfRule>
  </conditionalFormatting>
  <conditionalFormatting sqref="AD46:AD48">
    <cfRule type="expression" dxfId="1666" priority="169">
      <formula>AB$33="日"</formula>
    </cfRule>
  </conditionalFormatting>
  <conditionalFormatting sqref="AE48 AG48">
    <cfRule type="cellIs" dxfId="1665" priority="168" operator="between">
      <formula>1</formula>
      <formula>2</formula>
    </cfRule>
  </conditionalFormatting>
  <conditionalFormatting sqref="AE50 AG50">
    <cfRule type="cellIs" dxfId="1664" priority="167" operator="between">
      <formula>1</formula>
      <formula>4</formula>
    </cfRule>
  </conditionalFormatting>
  <conditionalFormatting sqref="AE46 AG46">
    <cfRule type="cellIs" dxfId="1663" priority="166" operator="between">
      <formula>0</formula>
      <formula>1</formula>
    </cfRule>
  </conditionalFormatting>
  <conditionalFormatting sqref="AE47 AG47">
    <cfRule type="cellIs" dxfId="1662" priority="165" operator="equal">
      <formula>0</formula>
    </cfRule>
  </conditionalFormatting>
  <conditionalFormatting sqref="AE46:AE48">
    <cfRule type="expression" dxfId="1661" priority="164">
      <formula>AE$33="日"</formula>
    </cfRule>
  </conditionalFormatting>
  <conditionalFormatting sqref="AF46:AF48">
    <cfRule type="expression" dxfId="1660" priority="163">
      <formula>AE$33="日"</formula>
    </cfRule>
  </conditionalFormatting>
  <conditionalFormatting sqref="AG46:AG48">
    <cfRule type="expression" dxfId="1659" priority="162">
      <formula>AE$33="日"</formula>
    </cfRule>
  </conditionalFormatting>
  <conditionalFormatting sqref="AH50 AJ50">
    <cfRule type="cellIs" dxfId="1658" priority="160" operator="between">
      <formula>1</formula>
      <formula>4</formula>
    </cfRule>
  </conditionalFormatting>
  <conditionalFormatting sqref="AH46 AJ46">
    <cfRule type="cellIs" dxfId="1657" priority="159" operator="between">
      <formula>0</formula>
      <formula>1</formula>
    </cfRule>
  </conditionalFormatting>
  <conditionalFormatting sqref="AH47 AJ47">
    <cfRule type="cellIs" dxfId="1656" priority="158" operator="equal">
      <formula>0</formula>
    </cfRule>
  </conditionalFormatting>
  <conditionalFormatting sqref="AH46:AH48">
    <cfRule type="expression" dxfId="1655" priority="157">
      <formula>AH$33="日"</formula>
    </cfRule>
  </conditionalFormatting>
  <conditionalFormatting sqref="AI46:AI48">
    <cfRule type="expression" dxfId="1654" priority="156">
      <formula>AH$33="日"</formula>
    </cfRule>
  </conditionalFormatting>
  <conditionalFormatting sqref="AJ46:AJ48">
    <cfRule type="expression" dxfId="1653" priority="155">
      <formula>AH$33="日"</formula>
    </cfRule>
  </conditionalFormatting>
  <conditionalFormatting sqref="AK48 AM48">
    <cfRule type="cellIs" dxfId="1652" priority="154" operator="between">
      <formula>1</formula>
      <formula>2</formula>
    </cfRule>
  </conditionalFormatting>
  <conditionalFormatting sqref="AK50 AM50">
    <cfRule type="cellIs" dxfId="1651" priority="153" operator="between">
      <formula>1</formula>
      <formula>4</formula>
    </cfRule>
  </conditionalFormatting>
  <conditionalFormatting sqref="AK46 AM46">
    <cfRule type="cellIs" dxfId="1650" priority="152" operator="between">
      <formula>0</formula>
      <formula>1</formula>
    </cfRule>
  </conditionalFormatting>
  <conditionalFormatting sqref="AK47 AM47">
    <cfRule type="cellIs" dxfId="1649" priority="151" operator="equal">
      <formula>0</formula>
    </cfRule>
  </conditionalFormatting>
  <conditionalFormatting sqref="AK46:AK48">
    <cfRule type="expression" dxfId="1648" priority="150">
      <formula>AK$33="日"</formula>
    </cfRule>
  </conditionalFormatting>
  <conditionalFormatting sqref="AL46:AL48">
    <cfRule type="expression" dxfId="1647" priority="149">
      <formula>AK$33="日"</formula>
    </cfRule>
  </conditionalFormatting>
  <conditionalFormatting sqref="AM46:AM48">
    <cfRule type="expression" dxfId="1646" priority="148">
      <formula>AK$33="日"</formula>
    </cfRule>
  </conditionalFormatting>
  <conditionalFormatting sqref="AN48 AP48">
    <cfRule type="cellIs" dxfId="1645" priority="147" operator="between">
      <formula>1</formula>
      <formula>2</formula>
    </cfRule>
  </conditionalFormatting>
  <conditionalFormatting sqref="AN50 AP50">
    <cfRule type="cellIs" dxfId="1644" priority="146" operator="between">
      <formula>1</formula>
      <formula>4</formula>
    </cfRule>
  </conditionalFormatting>
  <conditionalFormatting sqref="AN46 AP46">
    <cfRule type="cellIs" dxfId="1643" priority="145" operator="between">
      <formula>0</formula>
      <formula>1</formula>
    </cfRule>
  </conditionalFormatting>
  <conditionalFormatting sqref="AN47 AP47">
    <cfRule type="cellIs" dxfId="1642" priority="144" operator="equal">
      <formula>0</formula>
    </cfRule>
  </conditionalFormatting>
  <conditionalFormatting sqref="AN46:AN48">
    <cfRule type="expression" dxfId="1641" priority="143">
      <formula>AN$33="日"</formula>
    </cfRule>
  </conditionalFormatting>
  <conditionalFormatting sqref="AO46:AO48">
    <cfRule type="expression" dxfId="1640" priority="142">
      <formula>AN$33="日"</formula>
    </cfRule>
  </conditionalFormatting>
  <conditionalFormatting sqref="AP46:AP48">
    <cfRule type="expression" dxfId="1639" priority="141">
      <formula>AN$33="日"</formula>
    </cfRule>
  </conditionalFormatting>
  <conditionalFormatting sqref="AQ48 AS48">
    <cfRule type="cellIs" dxfId="1638" priority="140" operator="between">
      <formula>1</formula>
      <formula>2</formula>
    </cfRule>
  </conditionalFormatting>
  <conditionalFormatting sqref="AQ50 AS50">
    <cfRule type="cellIs" dxfId="1637" priority="139" operator="between">
      <formula>1</formula>
      <formula>4</formula>
    </cfRule>
  </conditionalFormatting>
  <conditionalFormatting sqref="AQ46 AS46">
    <cfRule type="cellIs" dxfId="1636" priority="138" operator="between">
      <formula>0</formula>
      <formula>1</formula>
    </cfRule>
  </conditionalFormatting>
  <conditionalFormatting sqref="AQ47 AS47">
    <cfRule type="cellIs" dxfId="1635" priority="137" operator="equal">
      <formula>0</formula>
    </cfRule>
  </conditionalFormatting>
  <conditionalFormatting sqref="AQ46:AQ48">
    <cfRule type="expression" dxfId="1634" priority="136">
      <formula>AQ$33="日"</formula>
    </cfRule>
  </conditionalFormatting>
  <conditionalFormatting sqref="AR46:AR48">
    <cfRule type="expression" dxfId="1633" priority="135">
      <formula>AQ$33="日"</formula>
    </cfRule>
  </conditionalFormatting>
  <conditionalFormatting sqref="AS46:AS48">
    <cfRule type="expression" dxfId="1632" priority="134">
      <formula>AQ$33="日"</formula>
    </cfRule>
  </conditionalFormatting>
  <conditionalFormatting sqref="AT48 AV48">
    <cfRule type="cellIs" dxfId="1631" priority="133" operator="between">
      <formula>1</formula>
      <formula>2</formula>
    </cfRule>
  </conditionalFormatting>
  <conditionalFormatting sqref="AT50 AV50">
    <cfRule type="cellIs" dxfId="1630" priority="132" operator="between">
      <formula>1</formula>
      <formula>4</formula>
    </cfRule>
  </conditionalFormatting>
  <conditionalFormatting sqref="AT46 AV46">
    <cfRule type="cellIs" dxfId="1629" priority="131" operator="between">
      <formula>0</formula>
      <formula>1</formula>
    </cfRule>
  </conditionalFormatting>
  <conditionalFormatting sqref="AT47 AV47">
    <cfRule type="cellIs" dxfId="1628" priority="130" operator="equal">
      <formula>0</formula>
    </cfRule>
  </conditionalFormatting>
  <conditionalFormatting sqref="AT46:AT48">
    <cfRule type="expression" dxfId="1627" priority="129">
      <formula>AT$33="日"</formula>
    </cfRule>
  </conditionalFormatting>
  <conditionalFormatting sqref="AU46:AU48">
    <cfRule type="expression" dxfId="1626" priority="128">
      <formula>AT$33="日"</formula>
    </cfRule>
  </conditionalFormatting>
  <conditionalFormatting sqref="AV46:AV48">
    <cfRule type="expression" dxfId="1625" priority="127">
      <formula>AT$33="日"</formula>
    </cfRule>
  </conditionalFormatting>
  <conditionalFormatting sqref="AW48 AY48">
    <cfRule type="cellIs" dxfId="1624" priority="126" operator="between">
      <formula>1</formula>
      <formula>2</formula>
    </cfRule>
  </conditionalFormatting>
  <conditionalFormatting sqref="AW50 AY50">
    <cfRule type="cellIs" dxfId="1623" priority="125" operator="between">
      <formula>1</formula>
      <formula>4</formula>
    </cfRule>
  </conditionalFormatting>
  <conditionalFormatting sqref="AW46 AY46">
    <cfRule type="cellIs" dxfId="1622" priority="124" operator="between">
      <formula>0</formula>
      <formula>1</formula>
    </cfRule>
  </conditionalFormatting>
  <conditionalFormatting sqref="AW47 AY47">
    <cfRule type="cellIs" dxfId="1621" priority="123" operator="equal">
      <formula>0</formula>
    </cfRule>
  </conditionalFormatting>
  <conditionalFormatting sqref="AW46:AW48">
    <cfRule type="expression" dxfId="1620" priority="122">
      <formula>AW$33="日"</formula>
    </cfRule>
  </conditionalFormatting>
  <conditionalFormatting sqref="AX46:AX48">
    <cfRule type="expression" dxfId="1619" priority="121">
      <formula>AW$33="日"</formula>
    </cfRule>
  </conditionalFormatting>
  <conditionalFormatting sqref="AY46:AY48">
    <cfRule type="expression" dxfId="1618" priority="120">
      <formula>AW$33="日"</formula>
    </cfRule>
  </conditionalFormatting>
  <conditionalFormatting sqref="G26 I26">
    <cfRule type="cellIs" dxfId="1617" priority="119" operator="between">
      <formula>1</formula>
      <formula>3</formula>
    </cfRule>
  </conditionalFormatting>
  <conditionalFormatting sqref="G26">
    <cfRule type="expression" dxfId="1616" priority="118">
      <formula>G$10="日"</formula>
    </cfRule>
  </conditionalFormatting>
  <conditionalFormatting sqref="H26">
    <cfRule type="expression" dxfId="1615" priority="117">
      <formula>G$10="日"</formula>
    </cfRule>
  </conditionalFormatting>
  <conditionalFormatting sqref="I26">
    <cfRule type="expression" dxfId="1614" priority="116">
      <formula>G$10="日"</formula>
    </cfRule>
  </conditionalFormatting>
  <conditionalFormatting sqref="J26 L26">
    <cfRule type="cellIs" dxfId="1613" priority="115" operator="between">
      <formula>1</formula>
      <formula>3</formula>
    </cfRule>
  </conditionalFormatting>
  <conditionalFormatting sqref="J26">
    <cfRule type="expression" dxfId="1612" priority="114">
      <formula>J$10="日"</formula>
    </cfRule>
  </conditionalFormatting>
  <conditionalFormatting sqref="K26">
    <cfRule type="expression" dxfId="1611" priority="113">
      <formula>J$10="日"</formula>
    </cfRule>
  </conditionalFormatting>
  <conditionalFormatting sqref="L26">
    <cfRule type="expression" dxfId="1610" priority="112">
      <formula>J$10="日"</formula>
    </cfRule>
  </conditionalFormatting>
  <conditionalFormatting sqref="M26 O26">
    <cfRule type="cellIs" dxfId="1609" priority="111" operator="between">
      <formula>1</formula>
      <formula>3</formula>
    </cfRule>
  </conditionalFormatting>
  <conditionalFormatting sqref="M26">
    <cfRule type="expression" dxfId="1608" priority="110">
      <formula>M$10="日"</formula>
    </cfRule>
  </conditionalFormatting>
  <conditionalFormatting sqref="N26">
    <cfRule type="expression" dxfId="1607" priority="109">
      <formula>M$10="日"</formula>
    </cfRule>
  </conditionalFormatting>
  <conditionalFormatting sqref="O26">
    <cfRule type="expression" dxfId="1606" priority="108">
      <formula>M$10="日"</formula>
    </cfRule>
  </conditionalFormatting>
  <conditionalFormatting sqref="P26 R26">
    <cfRule type="cellIs" dxfId="1605" priority="107" operator="between">
      <formula>1</formula>
      <formula>3</formula>
    </cfRule>
  </conditionalFormatting>
  <conditionalFormatting sqref="P26">
    <cfRule type="expression" dxfId="1604" priority="106">
      <formula>P$10="日"</formula>
    </cfRule>
  </conditionalFormatting>
  <conditionalFormatting sqref="Q26">
    <cfRule type="expression" dxfId="1603" priority="105">
      <formula>P$10="日"</formula>
    </cfRule>
  </conditionalFormatting>
  <conditionalFormatting sqref="R26">
    <cfRule type="expression" dxfId="1602" priority="104">
      <formula>P$10="日"</formula>
    </cfRule>
  </conditionalFormatting>
  <conditionalFormatting sqref="S26 U26">
    <cfRule type="cellIs" dxfId="1601" priority="103" operator="between">
      <formula>1</formula>
      <formula>3</formula>
    </cfRule>
  </conditionalFormatting>
  <conditionalFormatting sqref="S26">
    <cfRule type="expression" dxfId="1600" priority="102">
      <formula>S$10="日"</formula>
    </cfRule>
  </conditionalFormatting>
  <conditionalFormatting sqref="T26">
    <cfRule type="expression" dxfId="1599" priority="101">
      <formula>S$10="日"</formula>
    </cfRule>
  </conditionalFormatting>
  <conditionalFormatting sqref="U26">
    <cfRule type="expression" dxfId="1598" priority="100">
      <formula>S$10="日"</formula>
    </cfRule>
  </conditionalFormatting>
  <conditionalFormatting sqref="V26 X26">
    <cfRule type="cellIs" dxfId="1597" priority="99" operator="between">
      <formula>1</formula>
      <formula>3</formula>
    </cfRule>
  </conditionalFormatting>
  <conditionalFormatting sqref="V26">
    <cfRule type="expression" dxfId="1596" priority="98">
      <formula>V$10="日"</formula>
    </cfRule>
  </conditionalFormatting>
  <conditionalFormatting sqref="W26">
    <cfRule type="expression" dxfId="1595" priority="97">
      <formula>V$10="日"</formula>
    </cfRule>
  </conditionalFormatting>
  <conditionalFormatting sqref="X26">
    <cfRule type="expression" dxfId="1594" priority="96">
      <formula>V$10="日"</formula>
    </cfRule>
  </conditionalFormatting>
  <conditionalFormatting sqref="Y26 AA26">
    <cfRule type="cellIs" dxfId="1593" priority="95" operator="between">
      <formula>1</formula>
      <formula>3</formula>
    </cfRule>
  </conditionalFormatting>
  <conditionalFormatting sqref="Y26">
    <cfRule type="expression" dxfId="1592" priority="94">
      <formula>Y$10="日"</formula>
    </cfRule>
  </conditionalFormatting>
  <conditionalFormatting sqref="Z26">
    <cfRule type="expression" dxfId="1591" priority="93">
      <formula>Y$10="日"</formula>
    </cfRule>
  </conditionalFormatting>
  <conditionalFormatting sqref="AA26">
    <cfRule type="expression" dxfId="1590" priority="92">
      <formula>Y$10="日"</formula>
    </cfRule>
  </conditionalFormatting>
  <conditionalFormatting sqref="AB26 AD26">
    <cfRule type="cellIs" dxfId="1589" priority="91" operator="between">
      <formula>1</formula>
      <formula>3</formula>
    </cfRule>
  </conditionalFormatting>
  <conditionalFormatting sqref="AB26">
    <cfRule type="expression" dxfId="1588" priority="90">
      <formula>AB$10="日"</formula>
    </cfRule>
  </conditionalFormatting>
  <conditionalFormatting sqref="AC26">
    <cfRule type="expression" dxfId="1587" priority="89">
      <formula>AB$10="日"</formula>
    </cfRule>
  </conditionalFormatting>
  <conditionalFormatting sqref="AD26">
    <cfRule type="expression" dxfId="1586" priority="88">
      <formula>AB$10="日"</formula>
    </cfRule>
  </conditionalFormatting>
  <conditionalFormatting sqref="AE26 AG26">
    <cfRule type="cellIs" dxfId="1585" priority="87" operator="between">
      <formula>1</formula>
      <formula>3</formula>
    </cfRule>
  </conditionalFormatting>
  <conditionalFormatting sqref="AE26">
    <cfRule type="expression" dxfId="1584" priority="86">
      <formula>AE$10="日"</formula>
    </cfRule>
  </conditionalFormatting>
  <conditionalFormatting sqref="AF26">
    <cfRule type="expression" dxfId="1583" priority="85">
      <formula>AE$10="日"</formula>
    </cfRule>
  </conditionalFormatting>
  <conditionalFormatting sqref="AG26">
    <cfRule type="expression" dxfId="1582" priority="84">
      <formula>AE$10="日"</formula>
    </cfRule>
  </conditionalFormatting>
  <conditionalFormatting sqref="AH26 AJ26">
    <cfRule type="cellIs" dxfId="1581" priority="83" operator="between">
      <formula>1</formula>
      <formula>3</formula>
    </cfRule>
  </conditionalFormatting>
  <conditionalFormatting sqref="AH26">
    <cfRule type="expression" dxfId="1580" priority="82">
      <formula>AH$10="日"</formula>
    </cfRule>
  </conditionalFormatting>
  <conditionalFormatting sqref="AI26">
    <cfRule type="expression" dxfId="1579" priority="81">
      <formula>AH$10="日"</formula>
    </cfRule>
  </conditionalFormatting>
  <conditionalFormatting sqref="AJ26">
    <cfRule type="expression" dxfId="1578" priority="80">
      <formula>AH$10="日"</formula>
    </cfRule>
  </conditionalFormatting>
  <conditionalFormatting sqref="AK26 AM26">
    <cfRule type="cellIs" dxfId="1577" priority="79" operator="between">
      <formula>1</formula>
      <formula>3</formula>
    </cfRule>
  </conditionalFormatting>
  <conditionalFormatting sqref="AK26">
    <cfRule type="expression" dxfId="1576" priority="78">
      <formula>AK$10="日"</formula>
    </cfRule>
  </conditionalFormatting>
  <conditionalFormatting sqref="AL26">
    <cfRule type="expression" dxfId="1575" priority="77">
      <formula>AK$10="日"</formula>
    </cfRule>
  </conditionalFormatting>
  <conditionalFormatting sqref="AM26">
    <cfRule type="expression" dxfId="1574" priority="76">
      <formula>AK$10="日"</formula>
    </cfRule>
  </conditionalFormatting>
  <conditionalFormatting sqref="AN26 AP26">
    <cfRule type="cellIs" dxfId="1573" priority="75" operator="between">
      <formula>1</formula>
      <formula>3</formula>
    </cfRule>
  </conditionalFormatting>
  <conditionalFormatting sqref="AN26">
    <cfRule type="expression" dxfId="1572" priority="74">
      <formula>AN$10="日"</formula>
    </cfRule>
  </conditionalFormatting>
  <conditionalFormatting sqref="AO26">
    <cfRule type="expression" dxfId="1571" priority="73">
      <formula>AN$10="日"</formula>
    </cfRule>
  </conditionalFormatting>
  <conditionalFormatting sqref="AP26">
    <cfRule type="expression" dxfId="1570" priority="72">
      <formula>AN$10="日"</formula>
    </cfRule>
  </conditionalFormatting>
  <conditionalFormatting sqref="AQ26 AS26">
    <cfRule type="cellIs" dxfId="1569" priority="71" operator="between">
      <formula>1</formula>
      <formula>3</formula>
    </cfRule>
  </conditionalFormatting>
  <conditionalFormatting sqref="AQ26">
    <cfRule type="expression" dxfId="1568" priority="70">
      <formula>AQ$10="日"</formula>
    </cfRule>
  </conditionalFormatting>
  <conditionalFormatting sqref="AR26">
    <cfRule type="expression" dxfId="1567" priority="69">
      <formula>AQ$10="日"</formula>
    </cfRule>
  </conditionalFormatting>
  <conditionalFormatting sqref="AS26">
    <cfRule type="expression" dxfId="1566" priority="68">
      <formula>AQ$10="日"</formula>
    </cfRule>
  </conditionalFormatting>
  <conditionalFormatting sqref="AT26 AV26">
    <cfRule type="cellIs" dxfId="1565" priority="67" operator="between">
      <formula>1</formula>
      <formula>3</formula>
    </cfRule>
  </conditionalFormatting>
  <conditionalFormatting sqref="AT26">
    <cfRule type="expression" dxfId="1564" priority="66">
      <formula>AT$10="日"</formula>
    </cfRule>
  </conditionalFormatting>
  <conditionalFormatting sqref="AU26">
    <cfRule type="expression" dxfId="1563" priority="65">
      <formula>AT$10="日"</formula>
    </cfRule>
  </conditionalFormatting>
  <conditionalFormatting sqref="AV26">
    <cfRule type="expression" dxfId="1562" priority="64">
      <formula>AT$10="日"</formula>
    </cfRule>
  </conditionalFormatting>
  <conditionalFormatting sqref="G49 I49">
    <cfRule type="cellIs" dxfId="1561" priority="63" operator="between">
      <formula>1</formula>
      <formula>3</formula>
    </cfRule>
  </conditionalFormatting>
  <conditionalFormatting sqref="G49">
    <cfRule type="expression" dxfId="1560" priority="62">
      <formula>G$33="日"</formula>
    </cfRule>
  </conditionalFormatting>
  <conditionalFormatting sqref="H49">
    <cfRule type="expression" dxfId="1559" priority="61">
      <formula>G$33="日"</formula>
    </cfRule>
  </conditionalFormatting>
  <conditionalFormatting sqref="I49">
    <cfRule type="expression" dxfId="1558" priority="60">
      <formula>G$33="日"</formula>
    </cfRule>
  </conditionalFormatting>
  <conditionalFormatting sqref="J49 L49">
    <cfRule type="cellIs" dxfId="1557" priority="59" operator="between">
      <formula>1</formula>
      <formula>3</formula>
    </cfRule>
  </conditionalFormatting>
  <conditionalFormatting sqref="J49">
    <cfRule type="expression" dxfId="1556" priority="58">
      <formula>J$33="日"</formula>
    </cfRule>
  </conditionalFormatting>
  <conditionalFormatting sqref="K49">
    <cfRule type="expression" dxfId="1555" priority="57">
      <formula>J$33="日"</formula>
    </cfRule>
  </conditionalFormatting>
  <conditionalFormatting sqref="L49">
    <cfRule type="expression" dxfId="1554" priority="56">
      <formula>J$33="日"</formula>
    </cfRule>
  </conditionalFormatting>
  <conditionalFormatting sqref="M49 O49">
    <cfRule type="cellIs" dxfId="1553" priority="55" operator="between">
      <formula>1</formula>
      <formula>3</formula>
    </cfRule>
  </conditionalFormatting>
  <conditionalFormatting sqref="M49">
    <cfRule type="expression" dxfId="1552" priority="54">
      <formula>M$33="日"</formula>
    </cfRule>
  </conditionalFormatting>
  <conditionalFormatting sqref="N49">
    <cfRule type="expression" dxfId="1551" priority="53">
      <formula>M$33="日"</formula>
    </cfRule>
  </conditionalFormatting>
  <conditionalFormatting sqref="O49">
    <cfRule type="expression" dxfId="1550" priority="52">
      <formula>M$33="日"</formula>
    </cfRule>
  </conditionalFormatting>
  <conditionalFormatting sqref="P49 R49">
    <cfRule type="cellIs" dxfId="1549" priority="51" operator="between">
      <formula>1</formula>
      <formula>3</formula>
    </cfRule>
  </conditionalFormatting>
  <conditionalFormatting sqref="P49">
    <cfRule type="expression" dxfId="1548" priority="50">
      <formula>P$33="日"</formula>
    </cfRule>
  </conditionalFormatting>
  <conditionalFormatting sqref="Q49">
    <cfRule type="expression" dxfId="1547" priority="49">
      <formula>P$33="日"</formula>
    </cfRule>
  </conditionalFormatting>
  <conditionalFormatting sqref="R49">
    <cfRule type="expression" dxfId="1546" priority="48">
      <formula>P$33="日"</formula>
    </cfRule>
  </conditionalFormatting>
  <conditionalFormatting sqref="S49 U49">
    <cfRule type="cellIs" dxfId="1545" priority="47" operator="between">
      <formula>1</formula>
      <formula>3</formula>
    </cfRule>
  </conditionalFormatting>
  <conditionalFormatting sqref="S49">
    <cfRule type="expression" dxfId="1544" priority="46">
      <formula>S$33="日"</formula>
    </cfRule>
  </conditionalFormatting>
  <conditionalFormatting sqref="T49">
    <cfRule type="expression" dxfId="1543" priority="45">
      <formula>S$33="日"</formula>
    </cfRule>
  </conditionalFormatting>
  <conditionalFormatting sqref="U49">
    <cfRule type="expression" dxfId="1542" priority="44">
      <formula>S$33="日"</formula>
    </cfRule>
  </conditionalFormatting>
  <conditionalFormatting sqref="V49 X49">
    <cfRule type="cellIs" dxfId="1541" priority="43" operator="between">
      <formula>1</formula>
      <formula>3</formula>
    </cfRule>
  </conditionalFormatting>
  <conditionalFormatting sqref="V49">
    <cfRule type="expression" dxfId="1540" priority="42">
      <formula>V$33="日"</formula>
    </cfRule>
  </conditionalFormatting>
  <conditionalFormatting sqref="W49">
    <cfRule type="expression" dxfId="1539" priority="41">
      <formula>V$33="日"</formula>
    </cfRule>
  </conditionalFormatting>
  <conditionalFormatting sqref="X49">
    <cfRule type="expression" dxfId="1538" priority="40">
      <formula>V$33="日"</formula>
    </cfRule>
  </conditionalFormatting>
  <conditionalFormatting sqref="Y49 AA49">
    <cfRule type="cellIs" dxfId="1537" priority="39" operator="between">
      <formula>1</formula>
      <formula>3</formula>
    </cfRule>
  </conditionalFormatting>
  <conditionalFormatting sqref="Y49">
    <cfRule type="expression" dxfId="1536" priority="38">
      <formula>Y$33="日"</formula>
    </cfRule>
  </conditionalFormatting>
  <conditionalFormatting sqref="Z49">
    <cfRule type="expression" dxfId="1535" priority="37">
      <formula>Y$33="日"</formula>
    </cfRule>
  </conditionalFormatting>
  <conditionalFormatting sqref="AA49">
    <cfRule type="expression" dxfId="1534" priority="36">
      <formula>Y$33="日"</formula>
    </cfRule>
  </conditionalFormatting>
  <conditionalFormatting sqref="AB49 AD49">
    <cfRule type="cellIs" dxfId="1533" priority="35" operator="between">
      <formula>1</formula>
      <formula>3</formula>
    </cfRule>
  </conditionalFormatting>
  <conditionalFormatting sqref="AB49">
    <cfRule type="expression" dxfId="1532" priority="34">
      <formula>AB$33="日"</formula>
    </cfRule>
  </conditionalFormatting>
  <conditionalFormatting sqref="AC49">
    <cfRule type="expression" dxfId="1531" priority="33">
      <formula>AB$33="日"</formula>
    </cfRule>
  </conditionalFormatting>
  <conditionalFormatting sqref="AD49">
    <cfRule type="expression" dxfId="1530" priority="32">
      <formula>AB$33="日"</formula>
    </cfRule>
  </conditionalFormatting>
  <conditionalFormatting sqref="AE49 AG49">
    <cfRule type="cellIs" dxfId="1529" priority="31" operator="between">
      <formula>1</formula>
      <formula>3</formula>
    </cfRule>
  </conditionalFormatting>
  <conditionalFormatting sqref="AE49">
    <cfRule type="expression" dxfId="1528" priority="30">
      <formula>AE$33="日"</formula>
    </cfRule>
  </conditionalFormatting>
  <conditionalFormatting sqref="AF49">
    <cfRule type="expression" dxfId="1527" priority="29">
      <formula>AE$33="日"</formula>
    </cfRule>
  </conditionalFormatting>
  <conditionalFormatting sqref="AG49">
    <cfRule type="expression" dxfId="1526" priority="28">
      <formula>AE$33="日"</formula>
    </cfRule>
  </conditionalFormatting>
  <conditionalFormatting sqref="AH49 AJ49">
    <cfRule type="cellIs" dxfId="1525" priority="27" operator="between">
      <formula>1</formula>
      <formula>3</formula>
    </cfRule>
  </conditionalFormatting>
  <conditionalFormatting sqref="AH49">
    <cfRule type="expression" dxfId="1524" priority="26">
      <formula>AH$33="日"</formula>
    </cfRule>
  </conditionalFormatting>
  <conditionalFormatting sqref="AI49">
    <cfRule type="expression" dxfId="1523" priority="25">
      <formula>AH$33="日"</formula>
    </cfRule>
  </conditionalFormatting>
  <conditionalFormatting sqref="AJ49">
    <cfRule type="expression" dxfId="1522" priority="24">
      <formula>AH$33="日"</formula>
    </cfRule>
  </conditionalFormatting>
  <conditionalFormatting sqref="AK49 AM49">
    <cfRule type="cellIs" dxfId="1521" priority="23" operator="between">
      <formula>1</formula>
      <formula>3</formula>
    </cfRule>
  </conditionalFormatting>
  <conditionalFormatting sqref="AK49">
    <cfRule type="expression" dxfId="1520" priority="22">
      <formula>AK$33="日"</formula>
    </cfRule>
  </conditionalFormatting>
  <conditionalFormatting sqref="AL49">
    <cfRule type="expression" dxfId="1519" priority="21">
      <formula>AK$33="日"</formula>
    </cfRule>
  </conditionalFormatting>
  <conditionalFormatting sqref="AM49">
    <cfRule type="expression" dxfId="1518" priority="20">
      <formula>AK$33="日"</formula>
    </cfRule>
  </conditionalFormatting>
  <conditionalFormatting sqref="AN49 AP49">
    <cfRule type="cellIs" dxfId="1517" priority="19" operator="between">
      <formula>1</formula>
      <formula>3</formula>
    </cfRule>
  </conditionalFormatting>
  <conditionalFormatting sqref="AN49">
    <cfRule type="expression" dxfId="1516" priority="18">
      <formula>AN$33="日"</formula>
    </cfRule>
  </conditionalFormatting>
  <conditionalFormatting sqref="AO49">
    <cfRule type="expression" dxfId="1515" priority="17">
      <formula>AN$33="日"</formula>
    </cfRule>
  </conditionalFormatting>
  <conditionalFormatting sqref="AP49">
    <cfRule type="expression" dxfId="1514" priority="16">
      <formula>AN$33="日"</formula>
    </cfRule>
  </conditionalFormatting>
  <conditionalFormatting sqref="AQ49 AS49">
    <cfRule type="cellIs" dxfId="1513" priority="15" operator="between">
      <formula>1</formula>
      <formula>3</formula>
    </cfRule>
  </conditionalFormatting>
  <conditionalFormatting sqref="AQ49">
    <cfRule type="expression" dxfId="1512" priority="14">
      <formula>AQ$33="日"</formula>
    </cfRule>
  </conditionalFormatting>
  <conditionalFormatting sqref="AR49">
    <cfRule type="expression" dxfId="1511" priority="13">
      <formula>AQ$33="日"</formula>
    </cfRule>
  </conditionalFormatting>
  <conditionalFormatting sqref="AS49">
    <cfRule type="expression" dxfId="1510" priority="12">
      <formula>AQ$33="日"</formula>
    </cfRule>
  </conditionalFormatting>
  <conditionalFormatting sqref="AT49 AV49">
    <cfRule type="cellIs" dxfId="1509" priority="11" operator="between">
      <formula>1</formula>
      <formula>3</formula>
    </cfRule>
  </conditionalFormatting>
  <conditionalFormatting sqref="AT49">
    <cfRule type="expression" dxfId="1508" priority="10">
      <formula>AT$33="日"</formula>
    </cfRule>
  </conditionalFormatting>
  <conditionalFormatting sqref="AU49">
    <cfRule type="expression" dxfId="1507" priority="9">
      <formula>AT$33="日"</formula>
    </cfRule>
  </conditionalFormatting>
  <conditionalFormatting sqref="AV49">
    <cfRule type="expression" dxfId="1506" priority="8">
      <formula>AT$33="日"</formula>
    </cfRule>
  </conditionalFormatting>
  <conditionalFormatting sqref="AW49 AY49">
    <cfRule type="cellIs" dxfId="1505" priority="7" operator="between">
      <formula>1</formula>
      <formula>3</formula>
    </cfRule>
  </conditionalFormatting>
  <conditionalFormatting sqref="AW49">
    <cfRule type="expression" dxfId="1504" priority="6">
      <formula>AW$33="日"</formula>
    </cfRule>
  </conditionalFormatting>
  <conditionalFormatting sqref="AX49">
    <cfRule type="expression" dxfId="1503" priority="5">
      <formula>AW$33="日"</formula>
    </cfRule>
  </conditionalFormatting>
  <conditionalFormatting sqref="AY49">
    <cfRule type="expression" dxfId="1502" priority="4">
      <formula>AW$33="日"</formula>
    </cfRule>
  </conditionalFormatting>
  <conditionalFormatting sqref="D12 G12 J12 M12 P12 S12 V12 Y12 AB12 AE12 AH12 AK12 AN12 AQ12 AT12">
    <cfRule type="expression" dxfId="1501" priority="3">
      <formula>D$10="日"</formula>
    </cfRule>
  </conditionalFormatting>
  <conditionalFormatting sqref="D35">
    <cfRule type="expression" dxfId="1500" priority="2">
      <formula>D$33="日"</formula>
    </cfRule>
  </conditionalFormatting>
  <conditionalFormatting sqref="G35 J35 M35 P35 S35 V35 Y35 AB35 AE35 AH35 AK35 AN35 AQ35 AT35 AW35">
    <cfRule type="expression" dxfId="1499" priority="1">
      <formula>G$33="日"</formula>
    </cfRule>
  </conditionalFormatting>
  <dataValidations count="2">
    <dataValidation type="list" allowBlank="1" showInputMessage="1" showErrorMessage="1" sqref="D12:AV12 D35:AY35">
      <formula1>"通常,長期休暇"</formula1>
    </dataValidation>
    <dataValidation type="list" allowBlank="1" showInputMessage="1" showErrorMessage="1" sqref="C13:C22 C36:C45">
      <formula1>"支援員等,補助員"</formula1>
    </dataValidation>
  </dataValidations>
  <printOptions horizontalCentered="1"/>
  <pageMargins left="0.19685039370078741" right="0.19685039370078741" top="0.39370078740157483" bottom="0.19685039370078741" header="0.51181102362204722" footer="0.51181102362204722"/>
  <pageSetup paperSize="9" scale="35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AY51"/>
  <sheetViews>
    <sheetView view="pageBreakPreview" zoomScale="59" zoomScaleNormal="100" zoomScaleSheetLayoutView="59" workbookViewId="0">
      <selection activeCell="L6" sqref="L6"/>
    </sheetView>
  </sheetViews>
  <sheetFormatPr defaultColWidth="8.625" defaultRowHeight="30" customHeight="1"/>
  <cols>
    <col min="1" max="1" width="5.25" style="62" customWidth="1"/>
    <col min="2" max="2" width="22.625" style="62" customWidth="1"/>
    <col min="3" max="3" width="14.75" style="62" customWidth="1"/>
    <col min="4" max="4" width="8.625" style="63" customWidth="1"/>
    <col min="5" max="5" width="3.125" style="63" customWidth="1"/>
    <col min="6" max="6" width="8.625" style="63" customWidth="1"/>
    <col min="7" max="7" width="8.625" style="64" customWidth="1"/>
    <col min="8" max="8" width="3.125" style="63" customWidth="1"/>
    <col min="9" max="9" width="8.625" style="63" customWidth="1"/>
    <col min="10" max="10" width="8.625" style="64" customWidth="1"/>
    <col min="11" max="11" width="3.125" style="63" customWidth="1"/>
    <col min="12" max="12" width="8.625" style="63" customWidth="1"/>
    <col min="13" max="13" width="8.625" style="64" customWidth="1"/>
    <col min="14" max="14" width="3.125" style="63" customWidth="1"/>
    <col min="15" max="15" width="8.625" style="63" customWidth="1"/>
    <col min="16" max="16" width="8.625" style="64" customWidth="1"/>
    <col min="17" max="17" width="3.125" style="63" customWidth="1"/>
    <col min="18" max="18" width="8.625" style="63" customWidth="1"/>
    <col min="19" max="19" width="8.625" style="64" customWidth="1"/>
    <col min="20" max="20" width="3.125" style="63" customWidth="1"/>
    <col min="21" max="21" width="8.625" style="63" customWidth="1"/>
    <col min="22" max="22" width="8.625" style="64" customWidth="1"/>
    <col min="23" max="23" width="3.125" style="63" customWidth="1"/>
    <col min="24" max="24" width="8.625" style="63" customWidth="1"/>
    <col min="25" max="25" width="8.625" style="64" customWidth="1"/>
    <col min="26" max="26" width="3.125" style="63" customWidth="1"/>
    <col min="27" max="27" width="8.625" style="63" customWidth="1"/>
    <col min="28" max="28" width="8.625" style="64" customWidth="1"/>
    <col min="29" max="29" width="3.125" style="63" customWidth="1"/>
    <col min="30" max="30" width="8.625" style="63" customWidth="1"/>
    <col min="31" max="31" width="8.625" style="64" customWidth="1"/>
    <col min="32" max="32" width="3.125" style="63" customWidth="1"/>
    <col min="33" max="33" width="8.625" style="63" customWidth="1"/>
    <col min="34" max="34" width="8.625" style="64" customWidth="1"/>
    <col min="35" max="35" width="3.125" style="63" customWidth="1"/>
    <col min="36" max="36" width="8.625" style="63" customWidth="1"/>
    <col min="37" max="37" width="8.625" style="64" customWidth="1"/>
    <col min="38" max="38" width="3.125" style="63" customWidth="1"/>
    <col min="39" max="39" width="8.625" style="63" customWidth="1"/>
    <col min="40" max="40" width="8.625" style="64" customWidth="1"/>
    <col min="41" max="41" width="3.125" style="63" customWidth="1"/>
    <col min="42" max="42" width="8.625" style="63" customWidth="1"/>
    <col min="43" max="43" width="8.625" style="64" customWidth="1"/>
    <col min="44" max="44" width="3.125" style="63" customWidth="1"/>
    <col min="45" max="45" width="8.625" style="63" customWidth="1"/>
    <col min="46" max="46" width="8.625" style="64" customWidth="1"/>
    <col min="47" max="47" width="3.125" style="63" customWidth="1"/>
    <col min="48" max="48" width="8.625" style="63" customWidth="1"/>
    <col min="49" max="49" width="8.625" style="64" customWidth="1"/>
    <col min="50" max="50" width="3.125" style="64" customWidth="1"/>
    <col min="51" max="51" width="8.625" style="64" customWidth="1"/>
    <col min="52" max="66" width="6" style="64" customWidth="1"/>
    <col min="67" max="16384" width="8.625" style="64"/>
  </cols>
  <sheetData>
    <row r="1" spans="1:48" ht="30" customHeight="1">
      <c r="A1" s="62">
        <v>2024</v>
      </c>
    </row>
    <row r="2" spans="1:48" s="69" customFormat="1" ht="50.1" customHeight="1">
      <c r="A2" s="177" t="s">
        <v>17</v>
      </c>
      <c r="B2" s="177"/>
      <c r="C2" s="177"/>
      <c r="D2" s="178">
        <v>1</v>
      </c>
      <c r="E2" s="178"/>
      <c r="F2" s="178"/>
      <c r="G2" s="178" t="s">
        <v>24</v>
      </c>
      <c r="H2" s="178"/>
      <c r="I2" s="178"/>
      <c r="J2" s="178"/>
      <c r="K2" s="178"/>
      <c r="L2" s="178"/>
      <c r="M2" s="165"/>
      <c r="N2" s="165"/>
      <c r="O2" s="165"/>
      <c r="P2" s="65"/>
      <c r="Q2" s="66"/>
      <c r="R2" s="66"/>
      <c r="S2" s="67"/>
      <c r="T2" s="66"/>
      <c r="U2" s="66"/>
      <c r="V2" s="65"/>
      <c r="W2" s="65"/>
      <c r="X2" s="65"/>
      <c r="Y2" s="65"/>
      <c r="Z2" s="68"/>
      <c r="AA2" s="68"/>
      <c r="AB2" s="165" t="s">
        <v>2</v>
      </c>
      <c r="AC2" s="165"/>
      <c r="AD2" s="165"/>
      <c r="AE2" s="165"/>
      <c r="AF2" s="165">
        <f>+'12月'!AF2:AL2</f>
        <v>0</v>
      </c>
      <c r="AG2" s="165"/>
      <c r="AH2" s="165"/>
      <c r="AI2" s="165"/>
      <c r="AJ2" s="165"/>
      <c r="AK2" s="165"/>
      <c r="AL2" s="165"/>
      <c r="AM2" s="165" t="s">
        <v>0</v>
      </c>
      <c r="AN2" s="165"/>
      <c r="AO2" s="165">
        <v>1</v>
      </c>
      <c r="AP2" s="165"/>
      <c r="AQ2" s="165"/>
      <c r="AR2" s="165"/>
      <c r="AS2" s="165"/>
      <c r="AT2" s="165"/>
      <c r="AU2" s="165"/>
      <c r="AV2" s="165"/>
    </row>
    <row r="3" spans="1:48" s="76" customFormat="1" ht="27" customHeight="1">
      <c r="A3" s="70"/>
      <c r="B3" s="70"/>
      <c r="C3" s="70"/>
      <c r="D3" s="70"/>
      <c r="E3" s="70"/>
      <c r="F3" s="70"/>
      <c r="G3" s="71"/>
      <c r="H3" s="70"/>
      <c r="I3" s="70"/>
      <c r="J3" s="71"/>
      <c r="K3" s="70"/>
      <c r="L3" s="70"/>
      <c r="M3" s="72"/>
      <c r="N3" s="73"/>
      <c r="O3" s="73"/>
      <c r="P3" s="72"/>
      <c r="Q3" s="73"/>
      <c r="R3" s="73"/>
      <c r="S3" s="74"/>
      <c r="T3" s="73"/>
      <c r="U3" s="73"/>
      <c r="V3" s="74"/>
      <c r="W3" s="73"/>
      <c r="X3" s="73"/>
      <c r="Y3" s="72"/>
      <c r="Z3" s="73"/>
      <c r="AA3" s="73"/>
      <c r="AB3" s="75"/>
      <c r="AC3" s="70"/>
      <c r="AD3" s="70"/>
      <c r="AE3" s="75"/>
      <c r="AF3" s="70"/>
      <c r="AG3" s="70"/>
      <c r="AH3" s="75"/>
      <c r="AI3" s="70"/>
      <c r="AJ3" s="70"/>
      <c r="AK3" s="75"/>
      <c r="AL3" s="70"/>
      <c r="AM3" s="70"/>
      <c r="AN3" s="71"/>
      <c r="AO3" s="70"/>
      <c r="AP3" s="70"/>
      <c r="AQ3" s="75"/>
      <c r="AR3" s="70"/>
      <c r="AS3" s="70"/>
      <c r="AT3" s="75"/>
      <c r="AU3" s="70"/>
      <c r="AV3" s="70"/>
    </row>
    <row r="4" spans="1:48" ht="33.950000000000003" customHeight="1">
      <c r="A4" s="166" t="s">
        <v>9</v>
      </c>
      <c r="B4" s="167"/>
      <c r="C4" s="168"/>
      <c r="D4" s="172" t="s">
        <v>10</v>
      </c>
      <c r="E4" s="173"/>
      <c r="F4" s="174"/>
      <c r="G4" s="172" t="s">
        <v>11</v>
      </c>
      <c r="H4" s="173"/>
      <c r="I4" s="173"/>
      <c r="J4" s="172" t="s">
        <v>12</v>
      </c>
      <c r="K4" s="173"/>
      <c r="L4" s="174"/>
      <c r="M4" s="77"/>
      <c r="N4" s="78"/>
      <c r="O4" s="78"/>
      <c r="P4" s="78"/>
      <c r="Q4" s="78"/>
      <c r="R4" s="78"/>
      <c r="S4" s="79"/>
      <c r="T4" s="80"/>
      <c r="U4" s="80"/>
      <c r="V4" s="81"/>
      <c r="W4" s="81"/>
      <c r="X4" s="81"/>
      <c r="Y4" s="81"/>
      <c r="Z4" s="81"/>
      <c r="AA4" s="81"/>
      <c r="AB4" s="175" t="s">
        <v>13</v>
      </c>
      <c r="AC4" s="175"/>
      <c r="AD4" s="175"/>
      <c r="AE4" s="175"/>
      <c r="AF4" s="176" t="s">
        <v>14</v>
      </c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</row>
    <row r="5" spans="1:48" ht="33.75" customHeight="1">
      <c r="A5" s="169"/>
      <c r="B5" s="170"/>
      <c r="C5" s="171"/>
      <c r="D5" s="82">
        <f>+'12月'!D5</f>
        <v>0</v>
      </c>
      <c r="E5" s="83" t="str">
        <f>+'4月'!E5</f>
        <v>～</v>
      </c>
      <c r="F5" s="84">
        <f>+'12月'!F5</f>
        <v>0</v>
      </c>
      <c r="G5" s="85">
        <f>+'12月'!G5</f>
        <v>0</v>
      </c>
      <c r="H5" s="86" t="str">
        <f>+'4月'!H5</f>
        <v>～</v>
      </c>
      <c r="I5" s="84">
        <f>+'12月'!I5</f>
        <v>0</v>
      </c>
      <c r="J5" s="85">
        <f>+'12月'!J5</f>
        <v>0</v>
      </c>
      <c r="K5" s="86" t="str">
        <f>+'4月'!K5</f>
        <v>～</v>
      </c>
      <c r="L5" s="87">
        <f>+'12月'!L5</f>
        <v>0</v>
      </c>
      <c r="M5" s="77"/>
      <c r="N5" s="78"/>
      <c r="O5" s="77"/>
      <c r="P5" s="77"/>
      <c r="Q5" s="77"/>
      <c r="R5" s="77"/>
      <c r="S5" s="79"/>
      <c r="T5" s="88"/>
      <c r="U5" s="88"/>
      <c r="V5" s="81"/>
      <c r="W5" s="81"/>
      <c r="X5" s="81"/>
      <c r="Y5" s="81"/>
      <c r="Z5" s="81"/>
      <c r="AA5" s="81"/>
      <c r="AB5" s="175"/>
      <c r="AC5" s="175"/>
      <c r="AD5" s="175"/>
      <c r="AE5" s="175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</row>
    <row r="6" spans="1:48" s="76" customFormat="1" ht="27" customHeight="1">
      <c r="A6" s="89"/>
      <c r="B6" s="89"/>
      <c r="C6" s="89"/>
      <c r="D6" s="89"/>
      <c r="E6" s="89"/>
      <c r="F6" s="89"/>
      <c r="G6" s="90"/>
      <c r="H6" s="89"/>
      <c r="I6" s="89"/>
      <c r="J6" s="90"/>
      <c r="K6" s="89"/>
      <c r="L6" s="89"/>
      <c r="M6" s="91"/>
      <c r="N6" s="92"/>
      <c r="O6" s="92"/>
      <c r="P6" s="91"/>
      <c r="Q6" s="92"/>
      <c r="R6" s="92"/>
      <c r="S6" s="93"/>
      <c r="T6" s="92"/>
      <c r="U6" s="92"/>
      <c r="V6" s="93"/>
      <c r="W6" s="92"/>
      <c r="X6" s="92"/>
      <c r="Y6" s="91"/>
      <c r="Z6" s="92"/>
      <c r="AA6" s="92"/>
      <c r="AB6" s="90"/>
      <c r="AC6" s="89"/>
      <c r="AD6" s="89"/>
      <c r="AE6" s="90"/>
      <c r="AF6" s="89"/>
      <c r="AG6" s="89"/>
      <c r="AH6" s="90"/>
      <c r="AI6" s="89"/>
      <c r="AJ6" s="89"/>
      <c r="AK6" s="90"/>
      <c r="AL6" s="89"/>
      <c r="AM6" s="89"/>
      <c r="AN6" s="90"/>
      <c r="AO6" s="89"/>
      <c r="AP6" s="89"/>
      <c r="AQ6" s="90"/>
      <c r="AR6" s="89"/>
      <c r="AS6" s="89"/>
      <c r="AT6" s="90"/>
      <c r="AU6" s="89"/>
      <c r="AV6" s="89"/>
    </row>
    <row r="7" spans="1:48" s="97" customFormat="1" ht="33.950000000000003" customHeight="1">
      <c r="A7" s="159" t="s">
        <v>16</v>
      </c>
      <c r="B7" s="160"/>
      <c r="C7" s="161"/>
      <c r="D7" s="94"/>
      <c r="E7" s="95" t="s">
        <v>22</v>
      </c>
      <c r="F7" s="96"/>
      <c r="G7" s="94"/>
      <c r="H7" s="95" t="s">
        <v>21</v>
      </c>
      <c r="I7" s="96"/>
      <c r="J7" s="94"/>
      <c r="K7" s="95" t="s">
        <v>21</v>
      </c>
      <c r="L7" s="96"/>
      <c r="M7" s="94"/>
      <c r="N7" s="95" t="s">
        <v>21</v>
      </c>
      <c r="O7" s="96"/>
      <c r="P7" s="94"/>
      <c r="Q7" s="95" t="s">
        <v>21</v>
      </c>
      <c r="R7" s="96"/>
      <c r="S7" s="94"/>
      <c r="T7" s="95" t="s">
        <v>21</v>
      </c>
      <c r="U7" s="96"/>
      <c r="V7" s="94"/>
      <c r="W7" s="95" t="s">
        <v>22</v>
      </c>
      <c r="X7" s="96"/>
      <c r="Y7" s="94"/>
      <c r="Z7" s="95" t="s">
        <v>21</v>
      </c>
      <c r="AA7" s="96"/>
      <c r="AB7" s="94"/>
      <c r="AC7" s="95" t="s">
        <v>21</v>
      </c>
      <c r="AD7" s="96"/>
      <c r="AE7" s="94"/>
      <c r="AF7" s="95" t="s">
        <v>21</v>
      </c>
      <c r="AG7" s="96"/>
      <c r="AH7" s="94"/>
      <c r="AI7" s="95" t="s">
        <v>21</v>
      </c>
      <c r="AJ7" s="96"/>
      <c r="AK7" s="94"/>
      <c r="AL7" s="95" t="s">
        <v>21</v>
      </c>
      <c r="AM7" s="96"/>
      <c r="AN7" s="94"/>
      <c r="AO7" s="95" t="s">
        <v>21</v>
      </c>
      <c r="AP7" s="96"/>
      <c r="AQ7" s="94"/>
      <c r="AR7" s="95" t="s">
        <v>22</v>
      </c>
      <c r="AS7" s="96"/>
      <c r="AT7" s="94"/>
      <c r="AU7" s="95" t="s">
        <v>21</v>
      </c>
      <c r="AV7" s="96"/>
    </row>
    <row r="8" spans="1:48" s="97" customFormat="1" ht="33.950000000000003" customHeight="1">
      <c r="A8" s="159" t="s">
        <v>19</v>
      </c>
      <c r="B8" s="160"/>
      <c r="C8" s="161"/>
      <c r="D8" s="94"/>
      <c r="E8" s="95" t="s">
        <v>22</v>
      </c>
      <c r="F8" s="96"/>
      <c r="G8" s="94"/>
      <c r="H8" s="95" t="s">
        <v>21</v>
      </c>
      <c r="I8" s="96"/>
      <c r="J8" s="94"/>
      <c r="K8" s="95" t="s">
        <v>21</v>
      </c>
      <c r="L8" s="96"/>
      <c r="M8" s="94"/>
      <c r="N8" s="95" t="s">
        <v>21</v>
      </c>
      <c r="O8" s="96"/>
      <c r="P8" s="94"/>
      <c r="Q8" s="95" t="s">
        <v>21</v>
      </c>
      <c r="R8" s="96"/>
      <c r="S8" s="94"/>
      <c r="T8" s="95" t="s">
        <v>21</v>
      </c>
      <c r="U8" s="96"/>
      <c r="V8" s="94"/>
      <c r="W8" s="95" t="s">
        <v>22</v>
      </c>
      <c r="X8" s="96"/>
      <c r="Y8" s="94"/>
      <c r="Z8" s="95" t="s">
        <v>21</v>
      </c>
      <c r="AA8" s="96"/>
      <c r="AB8" s="94"/>
      <c r="AC8" s="95" t="s">
        <v>21</v>
      </c>
      <c r="AD8" s="96"/>
      <c r="AE8" s="94"/>
      <c r="AF8" s="95" t="s">
        <v>21</v>
      </c>
      <c r="AG8" s="96"/>
      <c r="AH8" s="94"/>
      <c r="AI8" s="95" t="s">
        <v>21</v>
      </c>
      <c r="AJ8" s="96"/>
      <c r="AK8" s="94"/>
      <c r="AL8" s="95" t="s">
        <v>21</v>
      </c>
      <c r="AM8" s="96"/>
      <c r="AN8" s="94"/>
      <c r="AO8" s="95" t="s">
        <v>21</v>
      </c>
      <c r="AP8" s="96"/>
      <c r="AQ8" s="94"/>
      <c r="AR8" s="95" t="s">
        <v>22</v>
      </c>
      <c r="AS8" s="96"/>
      <c r="AT8" s="94"/>
      <c r="AU8" s="95" t="s">
        <v>21</v>
      </c>
      <c r="AV8" s="96"/>
    </row>
    <row r="9" spans="1:48" s="97" customFormat="1" ht="33.950000000000003" customHeight="1">
      <c r="A9" s="159" t="s">
        <v>18</v>
      </c>
      <c r="B9" s="160"/>
      <c r="C9" s="161"/>
      <c r="D9" s="94"/>
      <c r="E9" s="95" t="s">
        <v>22</v>
      </c>
      <c r="F9" s="96"/>
      <c r="G9" s="94"/>
      <c r="H9" s="95" t="s">
        <v>21</v>
      </c>
      <c r="I9" s="96"/>
      <c r="J9" s="94"/>
      <c r="K9" s="95" t="s">
        <v>21</v>
      </c>
      <c r="L9" s="96"/>
      <c r="M9" s="94"/>
      <c r="N9" s="95" t="s">
        <v>21</v>
      </c>
      <c r="O9" s="96"/>
      <c r="P9" s="94"/>
      <c r="Q9" s="95" t="s">
        <v>21</v>
      </c>
      <c r="R9" s="96"/>
      <c r="S9" s="94"/>
      <c r="T9" s="95" t="s">
        <v>21</v>
      </c>
      <c r="U9" s="96"/>
      <c r="V9" s="94"/>
      <c r="W9" s="95" t="s">
        <v>22</v>
      </c>
      <c r="X9" s="96"/>
      <c r="Y9" s="94"/>
      <c r="Z9" s="95" t="s">
        <v>21</v>
      </c>
      <c r="AA9" s="96"/>
      <c r="AB9" s="94"/>
      <c r="AC9" s="95" t="s">
        <v>21</v>
      </c>
      <c r="AD9" s="96"/>
      <c r="AE9" s="94"/>
      <c r="AF9" s="95" t="s">
        <v>21</v>
      </c>
      <c r="AG9" s="96"/>
      <c r="AH9" s="94"/>
      <c r="AI9" s="95" t="s">
        <v>21</v>
      </c>
      <c r="AJ9" s="96"/>
      <c r="AK9" s="94"/>
      <c r="AL9" s="95" t="s">
        <v>21</v>
      </c>
      <c r="AM9" s="96"/>
      <c r="AN9" s="94"/>
      <c r="AO9" s="95" t="s">
        <v>21</v>
      </c>
      <c r="AP9" s="96"/>
      <c r="AQ9" s="94"/>
      <c r="AR9" s="95" t="s">
        <v>22</v>
      </c>
      <c r="AS9" s="96"/>
      <c r="AT9" s="94"/>
      <c r="AU9" s="95" t="s">
        <v>21</v>
      </c>
      <c r="AV9" s="96"/>
    </row>
    <row r="10" spans="1:48" s="97" customFormat="1" ht="33.950000000000003" customHeight="1">
      <c r="A10" s="162" t="s">
        <v>0</v>
      </c>
      <c r="B10" s="162" t="s">
        <v>3</v>
      </c>
      <c r="C10" s="162" t="s">
        <v>28</v>
      </c>
      <c r="D10" s="179" t="str">
        <f>+TEXT(DATE($A$1,$D$2,D11),"aaa")</f>
        <v>月</v>
      </c>
      <c r="E10" s="180"/>
      <c r="F10" s="181"/>
      <c r="G10" s="179" t="str">
        <f>+TEXT(DATE($A$1,$D$2,G11),"aaa")</f>
        <v>火</v>
      </c>
      <c r="H10" s="180"/>
      <c r="I10" s="181"/>
      <c r="J10" s="179" t="str">
        <f>+TEXT(DATE($A$1,$D$2,J11),"aaa")</f>
        <v>水</v>
      </c>
      <c r="K10" s="180"/>
      <c r="L10" s="181"/>
      <c r="M10" s="179" t="str">
        <f>+TEXT(DATE($A$1,$D$2,M11),"aaa")</f>
        <v>木</v>
      </c>
      <c r="N10" s="180"/>
      <c r="O10" s="181"/>
      <c r="P10" s="179" t="str">
        <f>+TEXT(DATE($A$1,$D$2,P11),"aaa")</f>
        <v>金</v>
      </c>
      <c r="Q10" s="180"/>
      <c r="R10" s="181"/>
      <c r="S10" s="179" t="str">
        <f>+TEXT(DATE($A$1,$D$2,S11),"aaa")</f>
        <v>土</v>
      </c>
      <c r="T10" s="180"/>
      <c r="U10" s="181"/>
      <c r="V10" s="179" t="str">
        <f>+TEXT(DATE($A$1,$D$2,V11),"aaa")</f>
        <v>日</v>
      </c>
      <c r="W10" s="180"/>
      <c r="X10" s="181"/>
      <c r="Y10" s="179" t="str">
        <f>+TEXT(DATE($A$1,$D$2,Y11),"aaa")</f>
        <v>月</v>
      </c>
      <c r="Z10" s="180"/>
      <c r="AA10" s="181"/>
      <c r="AB10" s="179" t="str">
        <f>+TEXT(DATE($A$1,$D$2,AB11),"aaa")</f>
        <v>火</v>
      </c>
      <c r="AC10" s="180"/>
      <c r="AD10" s="181"/>
      <c r="AE10" s="179" t="str">
        <f>+TEXT(DATE($A$1,$D$2,AE11),"aaa")</f>
        <v>水</v>
      </c>
      <c r="AF10" s="180"/>
      <c r="AG10" s="181"/>
      <c r="AH10" s="179" t="str">
        <f>+TEXT(DATE($A$1,$D$2,AH11),"aaa")</f>
        <v>木</v>
      </c>
      <c r="AI10" s="180"/>
      <c r="AJ10" s="181"/>
      <c r="AK10" s="179" t="str">
        <f>+TEXT(DATE($A$1,$D$2,AK11),"aaa")</f>
        <v>金</v>
      </c>
      <c r="AL10" s="180"/>
      <c r="AM10" s="181"/>
      <c r="AN10" s="179" t="str">
        <f>+TEXT(DATE($A$1,$D$2,AN11),"aaa")</f>
        <v>土</v>
      </c>
      <c r="AO10" s="180"/>
      <c r="AP10" s="181"/>
      <c r="AQ10" s="179" t="str">
        <f>+TEXT(DATE($A$1,$D$2,AQ11),"aaa")</f>
        <v>日</v>
      </c>
      <c r="AR10" s="180"/>
      <c r="AS10" s="181"/>
      <c r="AT10" s="179" t="str">
        <f>+TEXT(DATE($A$1,$D$2,AT11),"aaa")</f>
        <v>月</v>
      </c>
      <c r="AU10" s="180"/>
      <c r="AV10" s="181"/>
    </row>
    <row r="11" spans="1:48" s="97" customFormat="1" ht="33.950000000000003" customHeight="1">
      <c r="A11" s="163"/>
      <c r="B11" s="163"/>
      <c r="C11" s="163"/>
      <c r="D11" s="182">
        <v>1</v>
      </c>
      <c r="E11" s="183"/>
      <c r="F11" s="184"/>
      <c r="G11" s="182">
        <v>2</v>
      </c>
      <c r="H11" s="183"/>
      <c r="I11" s="184"/>
      <c r="J11" s="182">
        <v>3</v>
      </c>
      <c r="K11" s="183"/>
      <c r="L11" s="184"/>
      <c r="M11" s="182">
        <v>4</v>
      </c>
      <c r="N11" s="183"/>
      <c r="O11" s="184"/>
      <c r="P11" s="182">
        <v>5</v>
      </c>
      <c r="Q11" s="183"/>
      <c r="R11" s="184"/>
      <c r="S11" s="182">
        <v>6</v>
      </c>
      <c r="T11" s="183"/>
      <c r="U11" s="184"/>
      <c r="V11" s="182">
        <v>7</v>
      </c>
      <c r="W11" s="183"/>
      <c r="X11" s="184"/>
      <c r="Y11" s="182">
        <v>8</v>
      </c>
      <c r="Z11" s="183"/>
      <c r="AA11" s="184"/>
      <c r="AB11" s="182">
        <v>9</v>
      </c>
      <c r="AC11" s="183"/>
      <c r="AD11" s="184"/>
      <c r="AE11" s="182">
        <v>10</v>
      </c>
      <c r="AF11" s="183"/>
      <c r="AG11" s="184"/>
      <c r="AH11" s="182">
        <v>11</v>
      </c>
      <c r="AI11" s="183"/>
      <c r="AJ11" s="184"/>
      <c r="AK11" s="182">
        <v>12</v>
      </c>
      <c r="AL11" s="183"/>
      <c r="AM11" s="184"/>
      <c r="AN11" s="182">
        <v>13</v>
      </c>
      <c r="AO11" s="183"/>
      <c r="AP11" s="184"/>
      <c r="AQ11" s="182">
        <v>14</v>
      </c>
      <c r="AR11" s="183"/>
      <c r="AS11" s="184"/>
      <c r="AT11" s="182">
        <v>15</v>
      </c>
      <c r="AU11" s="183"/>
      <c r="AV11" s="184"/>
    </row>
    <row r="12" spans="1:48" s="97" customFormat="1" ht="33.950000000000003" customHeight="1">
      <c r="A12" s="164"/>
      <c r="B12" s="164"/>
      <c r="C12" s="164"/>
      <c r="D12" s="182" t="s">
        <v>31</v>
      </c>
      <c r="E12" s="183"/>
      <c r="F12" s="184"/>
      <c r="G12" s="182" t="s">
        <v>31</v>
      </c>
      <c r="H12" s="183"/>
      <c r="I12" s="184"/>
      <c r="J12" s="182" t="s">
        <v>31</v>
      </c>
      <c r="K12" s="183"/>
      <c r="L12" s="184"/>
      <c r="M12" s="182" t="s">
        <v>31</v>
      </c>
      <c r="N12" s="183"/>
      <c r="O12" s="184"/>
      <c r="P12" s="182" t="s">
        <v>31</v>
      </c>
      <c r="Q12" s="183"/>
      <c r="R12" s="184"/>
      <c r="S12" s="182" t="s">
        <v>31</v>
      </c>
      <c r="T12" s="183"/>
      <c r="U12" s="184"/>
      <c r="V12" s="182" t="s">
        <v>31</v>
      </c>
      <c r="W12" s="183"/>
      <c r="X12" s="184"/>
      <c r="Y12" s="182" t="s">
        <v>31</v>
      </c>
      <c r="Z12" s="183"/>
      <c r="AA12" s="184"/>
      <c r="AB12" s="182" t="s">
        <v>31</v>
      </c>
      <c r="AC12" s="183"/>
      <c r="AD12" s="184"/>
      <c r="AE12" s="182" t="s">
        <v>31</v>
      </c>
      <c r="AF12" s="183"/>
      <c r="AG12" s="184"/>
      <c r="AH12" s="182" t="s">
        <v>31</v>
      </c>
      <c r="AI12" s="183"/>
      <c r="AJ12" s="184"/>
      <c r="AK12" s="182" t="s">
        <v>31</v>
      </c>
      <c r="AL12" s="183"/>
      <c r="AM12" s="184"/>
      <c r="AN12" s="182" t="s">
        <v>31</v>
      </c>
      <c r="AO12" s="183"/>
      <c r="AP12" s="184"/>
      <c r="AQ12" s="182" t="s">
        <v>31</v>
      </c>
      <c r="AR12" s="183"/>
      <c r="AS12" s="184"/>
      <c r="AT12" s="182" t="s">
        <v>31</v>
      </c>
      <c r="AU12" s="183"/>
      <c r="AV12" s="184"/>
    </row>
    <row r="13" spans="1:48" s="97" customFormat="1" ht="33.950000000000003" customHeight="1">
      <c r="A13" s="98">
        <v>1</v>
      </c>
      <c r="B13" s="99"/>
      <c r="C13" s="100"/>
      <c r="D13" s="101"/>
      <c r="E13" s="102" t="s">
        <v>21</v>
      </c>
      <c r="F13" s="103"/>
      <c r="G13" s="101"/>
      <c r="H13" s="102" t="s">
        <v>21</v>
      </c>
      <c r="I13" s="103"/>
      <c r="J13" s="101"/>
      <c r="K13" s="102" t="s">
        <v>21</v>
      </c>
      <c r="L13" s="103"/>
      <c r="M13" s="101"/>
      <c r="N13" s="102" t="s">
        <v>21</v>
      </c>
      <c r="O13" s="103"/>
      <c r="P13" s="101"/>
      <c r="Q13" s="102" t="s">
        <v>21</v>
      </c>
      <c r="R13" s="103"/>
      <c r="S13" s="101"/>
      <c r="T13" s="102" t="s">
        <v>21</v>
      </c>
      <c r="U13" s="103"/>
      <c r="V13" s="101"/>
      <c r="W13" s="102" t="s">
        <v>21</v>
      </c>
      <c r="X13" s="103"/>
      <c r="Y13" s="101"/>
      <c r="Z13" s="102" t="s">
        <v>21</v>
      </c>
      <c r="AA13" s="103"/>
      <c r="AB13" s="101"/>
      <c r="AC13" s="102" t="s">
        <v>21</v>
      </c>
      <c r="AD13" s="103"/>
      <c r="AE13" s="101"/>
      <c r="AF13" s="102" t="s">
        <v>21</v>
      </c>
      <c r="AG13" s="103"/>
      <c r="AH13" s="101"/>
      <c r="AI13" s="102" t="s">
        <v>21</v>
      </c>
      <c r="AJ13" s="103"/>
      <c r="AK13" s="101"/>
      <c r="AL13" s="102" t="s">
        <v>21</v>
      </c>
      <c r="AM13" s="103"/>
      <c r="AN13" s="101"/>
      <c r="AO13" s="102" t="s">
        <v>21</v>
      </c>
      <c r="AP13" s="103"/>
      <c r="AQ13" s="101"/>
      <c r="AR13" s="102" t="s">
        <v>21</v>
      </c>
      <c r="AS13" s="103"/>
      <c r="AT13" s="101"/>
      <c r="AU13" s="102" t="s">
        <v>21</v>
      </c>
      <c r="AV13" s="103"/>
    </row>
    <row r="14" spans="1:48" s="97" customFormat="1" ht="33.950000000000003" customHeight="1">
      <c r="A14" s="104">
        <v>2</v>
      </c>
      <c r="B14" s="105"/>
      <c r="C14" s="106"/>
      <c r="D14" s="107"/>
      <c r="E14" s="108" t="s">
        <v>21</v>
      </c>
      <c r="F14" s="109"/>
      <c r="G14" s="107"/>
      <c r="H14" s="108" t="s">
        <v>21</v>
      </c>
      <c r="I14" s="109"/>
      <c r="J14" s="107"/>
      <c r="K14" s="108" t="s">
        <v>21</v>
      </c>
      <c r="L14" s="109"/>
      <c r="M14" s="107"/>
      <c r="N14" s="108" t="s">
        <v>21</v>
      </c>
      <c r="O14" s="109"/>
      <c r="P14" s="107"/>
      <c r="Q14" s="108" t="s">
        <v>21</v>
      </c>
      <c r="R14" s="109"/>
      <c r="S14" s="107"/>
      <c r="T14" s="108" t="s">
        <v>21</v>
      </c>
      <c r="U14" s="109"/>
      <c r="V14" s="107"/>
      <c r="W14" s="108" t="s">
        <v>21</v>
      </c>
      <c r="X14" s="109"/>
      <c r="Y14" s="107"/>
      <c r="Z14" s="108" t="s">
        <v>21</v>
      </c>
      <c r="AA14" s="109"/>
      <c r="AB14" s="107"/>
      <c r="AC14" s="108" t="s">
        <v>21</v>
      </c>
      <c r="AD14" s="109"/>
      <c r="AE14" s="107"/>
      <c r="AF14" s="108" t="s">
        <v>21</v>
      </c>
      <c r="AG14" s="109"/>
      <c r="AH14" s="107"/>
      <c r="AI14" s="108" t="s">
        <v>21</v>
      </c>
      <c r="AJ14" s="109"/>
      <c r="AK14" s="107"/>
      <c r="AL14" s="108" t="s">
        <v>21</v>
      </c>
      <c r="AM14" s="109"/>
      <c r="AN14" s="107"/>
      <c r="AO14" s="108" t="s">
        <v>21</v>
      </c>
      <c r="AP14" s="109"/>
      <c r="AQ14" s="107"/>
      <c r="AR14" s="108" t="s">
        <v>21</v>
      </c>
      <c r="AS14" s="109"/>
      <c r="AT14" s="107"/>
      <c r="AU14" s="108" t="s">
        <v>21</v>
      </c>
      <c r="AV14" s="109"/>
    </row>
    <row r="15" spans="1:48" ht="33.950000000000003" customHeight="1">
      <c r="A15" s="104">
        <v>3</v>
      </c>
      <c r="B15" s="105"/>
      <c r="C15" s="106"/>
      <c r="D15" s="107"/>
      <c r="E15" s="108" t="s">
        <v>21</v>
      </c>
      <c r="F15" s="109"/>
      <c r="G15" s="107"/>
      <c r="H15" s="108" t="s">
        <v>21</v>
      </c>
      <c r="I15" s="109"/>
      <c r="J15" s="107"/>
      <c r="K15" s="108" t="s">
        <v>21</v>
      </c>
      <c r="L15" s="109"/>
      <c r="M15" s="107"/>
      <c r="N15" s="108" t="s">
        <v>21</v>
      </c>
      <c r="O15" s="109"/>
      <c r="P15" s="107"/>
      <c r="Q15" s="108" t="s">
        <v>21</v>
      </c>
      <c r="R15" s="109"/>
      <c r="S15" s="107"/>
      <c r="T15" s="108" t="s">
        <v>21</v>
      </c>
      <c r="U15" s="109"/>
      <c r="V15" s="107"/>
      <c r="W15" s="108" t="s">
        <v>21</v>
      </c>
      <c r="X15" s="109"/>
      <c r="Y15" s="107"/>
      <c r="Z15" s="108" t="s">
        <v>21</v>
      </c>
      <c r="AA15" s="109"/>
      <c r="AB15" s="107"/>
      <c r="AC15" s="108" t="s">
        <v>21</v>
      </c>
      <c r="AD15" s="109"/>
      <c r="AE15" s="107"/>
      <c r="AF15" s="108" t="s">
        <v>21</v>
      </c>
      <c r="AG15" s="109"/>
      <c r="AH15" s="107"/>
      <c r="AI15" s="108" t="s">
        <v>21</v>
      </c>
      <c r="AJ15" s="109"/>
      <c r="AK15" s="107"/>
      <c r="AL15" s="108" t="s">
        <v>21</v>
      </c>
      <c r="AM15" s="109"/>
      <c r="AN15" s="107"/>
      <c r="AO15" s="108" t="s">
        <v>21</v>
      </c>
      <c r="AP15" s="109"/>
      <c r="AQ15" s="107"/>
      <c r="AR15" s="108" t="s">
        <v>21</v>
      </c>
      <c r="AS15" s="109"/>
      <c r="AT15" s="107"/>
      <c r="AU15" s="108" t="s">
        <v>21</v>
      </c>
      <c r="AV15" s="109"/>
    </row>
    <row r="16" spans="1:48" ht="33.950000000000003" customHeight="1">
      <c r="A16" s="104">
        <v>4</v>
      </c>
      <c r="B16" s="105"/>
      <c r="C16" s="106"/>
      <c r="D16" s="107"/>
      <c r="E16" s="108" t="s">
        <v>21</v>
      </c>
      <c r="F16" s="109"/>
      <c r="G16" s="107"/>
      <c r="H16" s="108" t="s">
        <v>21</v>
      </c>
      <c r="I16" s="109"/>
      <c r="J16" s="107"/>
      <c r="K16" s="108" t="s">
        <v>21</v>
      </c>
      <c r="L16" s="109"/>
      <c r="M16" s="107"/>
      <c r="N16" s="108" t="s">
        <v>21</v>
      </c>
      <c r="O16" s="109"/>
      <c r="P16" s="107"/>
      <c r="Q16" s="108" t="s">
        <v>21</v>
      </c>
      <c r="R16" s="109"/>
      <c r="S16" s="107"/>
      <c r="T16" s="108" t="s">
        <v>21</v>
      </c>
      <c r="U16" s="109"/>
      <c r="V16" s="107"/>
      <c r="W16" s="108" t="s">
        <v>21</v>
      </c>
      <c r="X16" s="109"/>
      <c r="Y16" s="107"/>
      <c r="Z16" s="108" t="s">
        <v>21</v>
      </c>
      <c r="AA16" s="109"/>
      <c r="AB16" s="107"/>
      <c r="AC16" s="108" t="s">
        <v>21</v>
      </c>
      <c r="AD16" s="109"/>
      <c r="AE16" s="107"/>
      <c r="AF16" s="108" t="s">
        <v>21</v>
      </c>
      <c r="AG16" s="109"/>
      <c r="AH16" s="107"/>
      <c r="AI16" s="108" t="s">
        <v>21</v>
      </c>
      <c r="AJ16" s="109"/>
      <c r="AK16" s="107"/>
      <c r="AL16" s="108" t="s">
        <v>21</v>
      </c>
      <c r="AM16" s="109"/>
      <c r="AN16" s="107"/>
      <c r="AO16" s="108" t="s">
        <v>21</v>
      </c>
      <c r="AP16" s="109"/>
      <c r="AQ16" s="107"/>
      <c r="AR16" s="108" t="s">
        <v>21</v>
      </c>
      <c r="AS16" s="109"/>
      <c r="AT16" s="107"/>
      <c r="AU16" s="108" t="s">
        <v>21</v>
      </c>
      <c r="AV16" s="109"/>
    </row>
    <row r="17" spans="1:51" ht="33.950000000000003" customHeight="1">
      <c r="A17" s="104">
        <v>5</v>
      </c>
      <c r="B17" s="105"/>
      <c r="C17" s="106"/>
      <c r="D17" s="107"/>
      <c r="E17" s="108" t="s">
        <v>21</v>
      </c>
      <c r="F17" s="109"/>
      <c r="G17" s="107"/>
      <c r="H17" s="108" t="s">
        <v>21</v>
      </c>
      <c r="I17" s="109"/>
      <c r="J17" s="107"/>
      <c r="K17" s="108" t="s">
        <v>21</v>
      </c>
      <c r="L17" s="109"/>
      <c r="M17" s="107"/>
      <c r="N17" s="108" t="s">
        <v>21</v>
      </c>
      <c r="O17" s="109"/>
      <c r="P17" s="107"/>
      <c r="Q17" s="108" t="s">
        <v>21</v>
      </c>
      <c r="R17" s="109"/>
      <c r="S17" s="107"/>
      <c r="T17" s="108" t="s">
        <v>21</v>
      </c>
      <c r="U17" s="109"/>
      <c r="V17" s="107"/>
      <c r="W17" s="108" t="s">
        <v>21</v>
      </c>
      <c r="X17" s="109"/>
      <c r="Y17" s="107"/>
      <c r="Z17" s="108" t="s">
        <v>21</v>
      </c>
      <c r="AA17" s="109"/>
      <c r="AB17" s="107"/>
      <c r="AC17" s="108" t="s">
        <v>21</v>
      </c>
      <c r="AD17" s="109"/>
      <c r="AE17" s="107"/>
      <c r="AF17" s="108" t="s">
        <v>21</v>
      </c>
      <c r="AG17" s="109"/>
      <c r="AH17" s="107"/>
      <c r="AI17" s="108" t="s">
        <v>21</v>
      </c>
      <c r="AJ17" s="109"/>
      <c r="AK17" s="107"/>
      <c r="AL17" s="108" t="s">
        <v>21</v>
      </c>
      <c r="AM17" s="109"/>
      <c r="AN17" s="107"/>
      <c r="AO17" s="108" t="s">
        <v>21</v>
      </c>
      <c r="AP17" s="109"/>
      <c r="AQ17" s="107"/>
      <c r="AR17" s="108" t="s">
        <v>21</v>
      </c>
      <c r="AS17" s="109"/>
      <c r="AT17" s="107"/>
      <c r="AU17" s="108" t="s">
        <v>21</v>
      </c>
      <c r="AV17" s="109"/>
    </row>
    <row r="18" spans="1:51" ht="33.950000000000003" customHeight="1">
      <c r="A18" s="104">
        <v>6</v>
      </c>
      <c r="B18" s="104"/>
      <c r="C18" s="104"/>
      <c r="D18" s="110"/>
      <c r="E18" s="108" t="s">
        <v>21</v>
      </c>
      <c r="F18" s="111"/>
      <c r="G18" s="110"/>
      <c r="H18" s="108" t="s">
        <v>21</v>
      </c>
      <c r="I18" s="111"/>
      <c r="J18" s="110"/>
      <c r="K18" s="108" t="s">
        <v>21</v>
      </c>
      <c r="L18" s="111"/>
      <c r="M18" s="110"/>
      <c r="N18" s="108" t="s">
        <v>21</v>
      </c>
      <c r="O18" s="111"/>
      <c r="P18" s="110"/>
      <c r="Q18" s="108" t="s">
        <v>21</v>
      </c>
      <c r="R18" s="111"/>
      <c r="S18" s="110"/>
      <c r="T18" s="108" t="s">
        <v>21</v>
      </c>
      <c r="U18" s="111"/>
      <c r="V18" s="110"/>
      <c r="W18" s="108" t="s">
        <v>21</v>
      </c>
      <c r="X18" s="111"/>
      <c r="Y18" s="110"/>
      <c r="Z18" s="108" t="s">
        <v>21</v>
      </c>
      <c r="AA18" s="111"/>
      <c r="AB18" s="110"/>
      <c r="AC18" s="108" t="s">
        <v>21</v>
      </c>
      <c r="AD18" s="111"/>
      <c r="AE18" s="110"/>
      <c r="AF18" s="108" t="s">
        <v>21</v>
      </c>
      <c r="AG18" s="111"/>
      <c r="AH18" s="110"/>
      <c r="AI18" s="108" t="s">
        <v>21</v>
      </c>
      <c r="AJ18" s="111"/>
      <c r="AK18" s="110"/>
      <c r="AL18" s="108" t="s">
        <v>21</v>
      </c>
      <c r="AM18" s="111"/>
      <c r="AN18" s="110"/>
      <c r="AO18" s="108" t="s">
        <v>21</v>
      </c>
      <c r="AP18" s="111"/>
      <c r="AQ18" s="110"/>
      <c r="AR18" s="108" t="s">
        <v>21</v>
      </c>
      <c r="AS18" s="111"/>
      <c r="AT18" s="110"/>
      <c r="AU18" s="108" t="s">
        <v>21</v>
      </c>
      <c r="AV18" s="111"/>
    </row>
    <row r="19" spans="1:51" ht="33.950000000000003" customHeight="1">
      <c r="A19" s="104">
        <v>7</v>
      </c>
      <c r="B19" s="104"/>
      <c r="C19" s="104"/>
      <c r="D19" s="110"/>
      <c r="E19" s="108" t="s">
        <v>21</v>
      </c>
      <c r="F19" s="111"/>
      <c r="G19" s="110"/>
      <c r="H19" s="108" t="s">
        <v>21</v>
      </c>
      <c r="I19" s="111"/>
      <c r="J19" s="110"/>
      <c r="K19" s="108" t="s">
        <v>21</v>
      </c>
      <c r="L19" s="111"/>
      <c r="M19" s="110"/>
      <c r="N19" s="108" t="s">
        <v>21</v>
      </c>
      <c r="O19" s="111"/>
      <c r="P19" s="110"/>
      <c r="Q19" s="108" t="s">
        <v>21</v>
      </c>
      <c r="R19" s="111"/>
      <c r="S19" s="110"/>
      <c r="T19" s="108" t="s">
        <v>21</v>
      </c>
      <c r="U19" s="111"/>
      <c r="V19" s="110"/>
      <c r="W19" s="108" t="s">
        <v>21</v>
      </c>
      <c r="X19" s="111"/>
      <c r="Y19" s="110"/>
      <c r="Z19" s="108" t="s">
        <v>21</v>
      </c>
      <c r="AA19" s="111"/>
      <c r="AB19" s="110"/>
      <c r="AC19" s="108" t="s">
        <v>21</v>
      </c>
      <c r="AD19" s="111"/>
      <c r="AE19" s="110"/>
      <c r="AF19" s="108" t="s">
        <v>21</v>
      </c>
      <c r="AG19" s="111"/>
      <c r="AH19" s="110"/>
      <c r="AI19" s="108" t="s">
        <v>21</v>
      </c>
      <c r="AJ19" s="111"/>
      <c r="AK19" s="110"/>
      <c r="AL19" s="108" t="s">
        <v>21</v>
      </c>
      <c r="AM19" s="111"/>
      <c r="AN19" s="110"/>
      <c r="AO19" s="108" t="s">
        <v>21</v>
      </c>
      <c r="AP19" s="111"/>
      <c r="AQ19" s="110"/>
      <c r="AR19" s="108" t="s">
        <v>21</v>
      </c>
      <c r="AS19" s="111"/>
      <c r="AT19" s="110"/>
      <c r="AU19" s="108" t="s">
        <v>21</v>
      </c>
      <c r="AV19" s="111"/>
    </row>
    <row r="20" spans="1:51" ht="33.950000000000003" customHeight="1">
      <c r="A20" s="104">
        <v>8</v>
      </c>
      <c r="B20" s="104"/>
      <c r="C20" s="104"/>
      <c r="D20" s="110"/>
      <c r="E20" s="108" t="s">
        <v>21</v>
      </c>
      <c r="F20" s="111"/>
      <c r="G20" s="110"/>
      <c r="H20" s="108" t="s">
        <v>21</v>
      </c>
      <c r="I20" s="111"/>
      <c r="J20" s="110"/>
      <c r="K20" s="108" t="s">
        <v>21</v>
      </c>
      <c r="L20" s="111"/>
      <c r="M20" s="110"/>
      <c r="N20" s="108" t="s">
        <v>21</v>
      </c>
      <c r="O20" s="111"/>
      <c r="P20" s="110"/>
      <c r="Q20" s="108" t="s">
        <v>21</v>
      </c>
      <c r="R20" s="111"/>
      <c r="S20" s="110"/>
      <c r="T20" s="108" t="s">
        <v>21</v>
      </c>
      <c r="U20" s="111"/>
      <c r="V20" s="110"/>
      <c r="W20" s="108" t="s">
        <v>21</v>
      </c>
      <c r="X20" s="111"/>
      <c r="Y20" s="110"/>
      <c r="Z20" s="108" t="s">
        <v>21</v>
      </c>
      <c r="AA20" s="111"/>
      <c r="AB20" s="110"/>
      <c r="AC20" s="108" t="s">
        <v>21</v>
      </c>
      <c r="AD20" s="111"/>
      <c r="AE20" s="110"/>
      <c r="AF20" s="108" t="s">
        <v>21</v>
      </c>
      <c r="AG20" s="111"/>
      <c r="AH20" s="110"/>
      <c r="AI20" s="108" t="s">
        <v>21</v>
      </c>
      <c r="AJ20" s="111"/>
      <c r="AK20" s="110"/>
      <c r="AL20" s="108" t="s">
        <v>21</v>
      </c>
      <c r="AM20" s="111"/>
      <c r="AN20" s="110"/>
      <c r="AO20" s="108" t="s">
        <v>21</v>
      </c>
      <c r="AP20" s="111"/>
      <c r="AQ20" s="110"/>
      <c r="AR20" s="108" t="s">
        <v>21</v>
      </c>
      <c r="AS20" s="111"/>
      <c r="AT20" s="110"/>
      <c r="AU20" s="108" t="s">
        <v>21</v>
      </c>
      <c r="AV20" s="111"/>
    </row>
    <row r="21" spans="1:51" ht="33.950000000000003" customHeight="1">
      <c r="A21" s="104">
        <v>9</v>
      </c>
      <c r="B21" s="104"/>
      <c r="C21" s="104"/>
      <c r="D21" s="110"/>
      <c r="E21" s="108" t="s">
        <v>21</v>
      </c>
      <c r="F21" s="111"/>
      <c r="G21" s="110"/>
      <c r="H21" s="108" t="s">
        <v>21</v>
      </c>
      <c r="I21" s="111"/>
      <c r="J21" s="110"/>
      <c r="K21" s="108" t="s">
        <v>21</v>
      </c>
      <c r="L21" s="111"/>
      <c r="M21" s="110"/>
      <c r="N21" s="108" t="s">
        <v>21</v>
      </c>
      <c r="O21" s="111"/>
      <c r="P21" s="110"/>
      <c r="Q21" s="108" t="s">
        <v>21</v>
      </c>
      <c r="R21" s="111"/>
      <c r="S21" s="110"/>
      <c r="T21" s="108" t="s">
        <v>21</v>
      </c>
      <c r="U21" s="111"/>
      <c r="V21" s="110"/>
      <c r="W21" s="108" t="s">
        <v>21</v>
      </c>
      <c r="X21" s="111"/>
      <c r="Y21" s="110"/>
      <c r="Z21" s="108" t="s">
        <v>21</v>
      </c>
      <c r="AA21" s="111"/>
      <c r="AB21" s="110"/>
      <c r="AC21" s="108" t="s">
        <v>21</v>
      </c>
      <c r="AD21" s="111"/>
      <c r="AE21" s="110"/>
      <c r="AF21" s="108" t="s">
        <v>21</v>
      </c>
      <c r="AG21" s="111"/>
      <c r="AH21" s="110"/>
      <c r="AI21" s="108" t="s">
        <v>21</v>
      </c>
      <c r="AJ21" s="111"/>
      <c r="AK21" s="110"/>
      <c r="AL21" s="108" t="s">
        <v>21</v>
      </c>
      <c r="AM21" s="111"/>
      <c r="AN21" s="110"/>
      <c r="AO21" s="108" t="s">
        <v>21</v>
      </c>
      <c r="AP21" s="111"/>
      <c r="AQ21" s="110"/>
      <c r="AR21" s="108" t="s">
        <v>21</v>
      </c>
      <c r="AS21" s="111"/>
      <c r="AT21" s="110"/>
      <c r="AU21" s="108" t="s">
        <v>21</v>
      </c>
      <c r="AV21" s="111"/>
    </row>
    <row r="22" spans="1:51" ht="33.950000000000003" customHeight="1">
      <c r="A22" s="112">
        <v>10</v>
      </c>
      <c r="B22" s="112"/>
      <c r="C22" s="112"/>
      <c r="D22" s="113"/>
      <c r="E22" s="114" t="s">
        <v>21</v>
      </c>
      <c r="F22" s="115"/>
      <c r="G22" s="113"/>
      <c r="H22" s="114" t="s">
        <v>21</v>
      </c>
      <c r="I22" s="115"/>
      <c r="J22" s="113"/>
      <c r="K22" s="114" t="s">
        <v>21</v>
      </c>
      <c r="L22" s="115"/>
      <c r="M22" s="113"/>
      <c r="N22" s="114" t="s">
        <v>21</v>
      </c>
      <c r="O22" s="115"/>
      <c r="P22" s="113"/>
      <c r="Q22" s="114" t="s">
        <v>21</v>
      </c>
      <c r="R22" s="115"/>
      <c r="S22" s="113"/>
      <c r="T22" s="114" t="s">
        <v>21</v>
      </c>
      <c r="U22" s="115"/>
      <c r="V22" s="113"/>
      <c r="W22" s="114" t="s">
        <v>21</v>
      </c>
      <c r="X22" s="115"/>
      <c r="Y22" s="113"/>
      <c r="Z22" s="114" t="s">
        <v>21</v>
      </c>
      <c r="AA22" s="115"/>
      <c r="AB22" s="113"/>
      <c r="AC22" s="114" t="s">
        <v>21</v>
      </c>
      <c r="AD22" s="115"/>
      <c r="AE22" s="113"/>
      <c r="AF22" s="114" t="s">
        <v>21</v>
      </c>
      <c r="AG22" s="115"/>
      <c r="AH22" s="113"/>
      <c r="AI22" s="114" t="s">
        <v>21</v>
      </c>
      <c r="AJ22" s="115"/>
      <c r="AK22" s="113"/>
      <c r="AL22" s="114" t="s">
        <v>21</v>
      </c>
      <c r="AM22" s="115"/>
      <c r="AN22" s="113"/>
      <c r="AO22" s="114" t="s">
        <v>21</v>
      </c>
      <c r="AP22" s="115"/>
      <c r="AQ22" s="113"/>
      <c r="AR22" s="114" t="s">
        <v>21</v>
      </c>
      <c r="AS22" s="115"/>
      <c r="AT22" s="113"/>
      <c r="AU22" s="114" t="s">
        <v>21</v>
      </c>
      <c r="AV22" s="115"/>
    </row>
    <row r="23" spans="1:51" s="97" customFormat="1" ht="33.950000000000003" customHeight="1">
      <c r="A23" s="185" t="s">
        <v>9</v>
      </c>
      <c r="B23" s="186"/>
      <c r="C23" s="119" t="s">
        <v>26</v>
      </c>
      <c r="D23" s="120">
        <f>+IF(D12="長期休暇",COUNTIF(D13:D22,"&lt;="&amp;$J$5),IF(D10="土",COUNTIF(D13:D22,"&lt;="&amp;$G$5),COUNTIF(D13:D22,"&lt;="&amp;$D$5)))</f>
        <v>0</v>
      </c>
      <c r="E23" s="121" t="s">
        <v>23</v>
      </c>
      <c r="F23" s="122">
        <f>+IF(D12="長期休暇",COUNTIF(F13:F22,"&gt;="&amp;$L$5),IF(D10="土",COUNTIF(F13:F22,"&gt;="&amp;$I$5),COUNTIF(F13:F22,"&gt;="&amp;$F$5)))</f>
        <v>0</v>
      </c>
      <c r="G23" s="120">
        <f t="shared" ref="G23" si="0">+IF(G12="長期休暇",COUNTIF(G13:G22,"&lt;="&amp;$J$5),IF(G10="土",COUNTIF(G13:G22,"&lt;="&amp;$G$5),COUNTIF(G13:G22,"&lt;="&amp;$D$5)))</f>
        <v>0</v>
      </c>
      <c r="H23" s="121" t="s">
        <v>32</v>
      </c>
      <c r="I23" s="122">
        <f t="shared" ref="I23" si="1">+IF(G12="長期休暇",COUNTIF(I13:I22,"&gt;="&amp;$L$5),IF(G10="土",COUNTIF(I13:I22,"&gt;="&amp;$I$5),COUNTIF(I13:I22,"&gt;="&amp;$F$5)))</f>
        <v>0</v>
      </c>
      <c r="J23" s="120">
        <f t="shared" ref="J23" si="2">+IF(J12="長期休暇",COUNTIF(J13:J22,"&lt;="&amp;$J$5),IF(J10="土",COUNTIF(J13:J22,"&lt;="&amp;$G$5),COUNTIF(J13:J22,"&lt;="&amp;$D$5)))</f>
        <v>0</v>
      </c>
      <c r="K23" s="121" t="s">
        <v>32</v>
      </c>
      <c r="L23" s="122">
        <f t="shared" ref="L23" si="3">+IF(J12="長期休暇",COUNTIF(L13:L22,"&gt;="&amp;$L$5),IF(J10="土",COUNTIF(L13:L22,"&gt;="&amp;$I$5),COUNTIF(L13:L22,"&gt;="&amp;$F$5)))</f>
        <v>0</v>
      </c>
      <c r="M23" s="120">
        <f t="shared" ref="M23" si="4">+IF(M12="長期休暇",COUNTIF(M13:M22,"&lt;="&amp;$J$5),IF(M10="土",COUNTIF(M13:M22,"&lt;="&amp;$G$5),COUNTIF(M13:M22,"&lt;="&amp;$D$5)))</f>
        <v>0</v>
      </c>
      <c r="N23" s="121" t="s">
        <v>32</v>
      </c>
      <c r="O23" s="122">
        <f t="shared" ref="O23" si="5">+IF(M12="長期休暇",COUNTIF(O13:O22,"&gt;="&amp;$L$5),IF(M10="土",COUNTIF(O13:O22,"&gt;="&amp;$I$5),COUNTIF(O13:O22,"&gt;="&amp;$F$5)))</f>
        <v>0</v>
      </c>
      <c r="P23" s="120">
        <f t="shared" ref="P23" si="6">+IF(P12="長期休暇",COUNTIF(P13:P22,"&lt;="&amp;$J$5),IF(P10="土",COUNTIF(P13:P22,"&lt;="&amp;$G$5),COUNTIF(P13:P22,"&lt;="&amp;$D$5)))</f>
        <v>0</v>
      </c>
      <c r="Q23" s="121" t="s">
        <v>32</v>
      </c>
      <c r="R23" s="122">
        <f t="shared" ref="R23" si="7">+IF(P12="長期休暇",COUNTIF(R13:R22,"&gt;="&amp;$L$5),IF(P10="土",COUNTIF(R13:R22,"&gt;="&amp;$I$5),COUNTIF(R13:R22,"&gt;="&amp;$F$5)))</f>
        <v>0</v>
      </c>
      <c r="S23" s="120">
        <f t="shared" ref="S23" si="8">+IF(S12="長期休暇",COUNTIF(S13:S22,"&lt;="&amp;$J$5),IF(S10="土",COUNTIF(S13:S22,"&lt;="&amp;$G$5),COUNTIF(S13:S22,"&lt;="&amp;$D$5)))</f>
        <v>0</v>
      </c>
      <c r="T23" s="121" t="s">
        <v>32</v>
      </c>
      <c r="U23" s="122">
        <f t="shared" ref="U23" si="9">+IF(S12="長期休暇",COUNTIF(U13:U22,"&gt;="&amp;$L$5),IF(S10="土",COUNTIF(U13:U22,"&gt;="&amp;$I$5),COUNTIF(U13:U22,"&gt;="&amp;$F$5)))</f>
        <v>0</v>
      </c>
      <c r="V23" s="120">
        <f t="shared" ref="V23" si="10">+IF(V12="長期休暇",COUNTIF(V13:V22,"&lt;="&amp;$J$5),IF(V10="土",COUNTIF(V13:V22,"&lt;="&amp;$G$5),COUNTIF(V13:V22,"&lt;="&amp;$D$5)))</f>
        <v>0</v>
      </c>
      <c r="W23" s="121" t="s">
        <v>32</v>
      </c>
      <c r="X23" s="122">
        <f t="shared" ref="X23" si="11">+IF(V12="長期休暇",COUNTIF(X13:X22,"&gt;="&amp;$L$5),IF(V10="土",COUNTIF(X13:X22,"&gt;="&amp;$I$5),COUNTIF(X13:X22,"&gt;="&amp;$F$5)))</f>
        <v>0</v>
      </c>
      <c r="Y23" s="120">
        <f t="shared" ref="Y23" si="12">+IF(Y12="長期休暇",COUNTIF(Y13:Y22,"&lt;="&amp;$J$5),IF(Y10="土",COUNTIF(Y13:Y22,"&lt;="&amp;$G$5),COUNTIF(Y13:Y22,"&lt;="&amp;$D$5)))</f>
        <v>0</v>
      </c>
      <c r="Z23" s="121" t="s">
        <v>32</v>
      </c>
      <c r="AA23" s="122">
        <f t="shared" ref="AA23" si="13">+IF(Y12="長期休暇",COUNTIF(AA13:AA22,"&gt;="&amp;$L$5),IF(Y10="土",COUNTIF(AA13:AA22,"&gt;="&amp;$I$5),COUNTIF(AA13:AA22,"&gt;="&amp;$F$5)))</f>
        <v>0</v>
      </c>
      <c r="AB23" s="120">
        <f t="shared" ref="AB23" si="14">+IF(AB12="長期休暇",COUNTIF(AB13:AB22,"&lt;="&amp;$J$5),IF(AB10="土",COUNTIF(AB13:AB22,"&lt;="&amp;$G$5),COUNTIF(AB13:AB22,"&lt;="&amp;$D$5)))</f>
        <v>0</v>
      </c>
      <c r="AC23" s="121" t="s">
        <v>32</v>
      </c>
      <c r="AD23" s="122">
        <f t="shared" ref="AD23" si="15">+IF(AB12="長期休暇",COUNTIF(AD13:AD22,"&gt;="&amp;$L$5),IF(AB10="土",COUNTIF(AD13:AD22,"&gt;="&amp;$I$5),COUNTIF(AD13:AD22,"&gt;="&amp;$F$5)))</f>
        <v>0</v>
      </c>
      <c r="AE23" s="120">
        <f t="shared" ref="AE23" si="16">+IF(AE12="長期休暇",COUNTIF(AE13:AE22,"&lt;="&amp;$J$5),IF(AE10="土",COUNTIF(AE13:AE22,"&lt;="&amp;$G$5),COUNTIF(AE13:AE22,"&lt;="&amp;$D$5)))</f>
        <v>0</v>
      </c>
      <c r="AF23" s="121" t="s">
        <v>32</v>
      </c>
      <c r="AG23" s="122">
        <f t="shared" ref="AG23" si="17">+IF(AE12="長期休暇",COUNTIF(AG13:AG22,"&gt;="&amp;$L$5),IF(AE10="土",COUNTIF(AG13:AG22,"&gt;="&amp;$I$5),COUNTIF(AG13:AG22,"&gt;="&amp;$F$5)))</f>
        <v>0</v>
      </c>
      <c r="AH23" s="120">
        <f t="shared" ref="AH23" si="18">+IF(AH12="長期休暇",COUNTIF(AH13:AH22,"&lt;="&amp;$J$5),IF(AH10="土",COUNTIF(AH13:AH22,"&lt;="&amp;$G$5),COUNTIF(AH13:AH22,"&lt;="&amp;$D$5)))</f>
        <v>0</v>
      </c>
      <c r="AI23" s="121" t="s">
        <v>32</v>
      </c>
      <c r="AJ23" s="122">
        <f t="shared" ref="AJ23" si="19">+IF(AH12="長期休暇",COUNTIF(AJ13:AJ22,"&gt;="&amp;$L$5),IF(AH10="土",COUNTIF(AJ13:AJ22,"&gt;="&amp;$I$5),COUNTIF(AJ13:AJ22,"&gt;="&amp;$F$5)))</f>
        <v>0</v>
      </c>
      <c r="AK23" s="120">
        <f t="shared" ref="AK23" si="20">+IF(AK12="長期休暇",COUNTIF(AK13:AK22,"&lt;="&amp;$J$5),IF(AK10="土",COUNTIF(AK13:AK22,"&lt;="&amp;$G$5),COUNTIF(AK13:AK22,"&lt;="&amp;$D$5)))</f>
        <v>0</v>
      </c>
      <c r="AL23" s="121" t="s">
        <v>32</v>
      </c>
      <c r="AM23" s="122">
        <f t="shared" ref="AM23" si="21">+IF(AK12="長期休暇",COUNTIF(AM13:AM22,"&gt;="&amp;$L$5),IF(AK10="土",COUNTIF(AM13:AM22,"&gt;="&amp;$I$5),COUNTIF(AM13:AM22,"&gt;="&amp;$F$5)))</f>
        <v>0</v>
      </c>
      <c r="AN23" s="120">
        <f t="shared" ref="AN23" si="22">+IF(AN12="長期休暇",COUNTIF(AN13:AN22,"&lt;="&amp;$J$5),IF(AN10="土",COUNTIF(AN13:AN22,"&lt;="&amp;$G$5),COUNTIF(AN13:AN22,"&lt;="&amp;$D$5)))</f>
        <v>0</v>
      </c>
      <c r="AO23" s="121" t="s">
        <v>32</v>
      </c>
      <c r="AP23" s="122">
        <f t="shared" ref="AP23" si="23">+IF(AN12="長期休暇",COUNTIF(AP13:AP22,"&gt;="&amp;$L$5),IF(AN10="土",COUNTIF(AP13:AP22,"&gt;="&amp;$I$5),COUNTIF(AP13:AP22,"&gt;="&amp;$F$5)))</f>
        <v>0</v>
      </c>
      <c r="AQ23" s="120">
        <f t="shared" ref="AQ23" si="24">+IF(AQ12="長期休暇",COUNTIF(AQ13:AQ22,"&lt;="&amp;$J$5),IF(AQ10="土",COUNTIF(AQ13:AQ22,"&lt;="&amp;$G$5),COUNTIF(AQ13:AQ22,"&lt;="&amp;$D$5)))</f>
        <v>0</v>
      </c>
      <c r="AR23" s="121" t="s">
        <v>32</v>
      </c>
      <c r="AS23" s="122">
        <f t="shared" ref="AS23" si="25">+IF(AQ12="長期休暇",COUNTIF(AS13:AS22,"&gt;="&amp;$L$5),IF(AQ10="土",COUNTIF(AS13:AS22,"&gt;="&amp;$I$5),COUNTIF(AS13:AS22,"&gt;="&amp;$F$5)))</f>
        <v>0</v>
      </c>
      <c r="AT23" s="120">
        <f>+IF(AT12="長期休暇",COUNTIF(AT13:AT22,"&lt;="&amp;$J$5),IF(AT10="土",COUNTIF(AT13:AT22,"&lt;="&amp;$G$5),COUNTIF(AT13:AT22,"&lt;="&amp;$D$5)))</f>
        <v>0</v>
      </c>
      <c r="AU23" s="121" t="s">
        <v>32</v>
      </c>
      <c r="AV23" s="122">
        <f>+IF(AT12="長期休暇",COUNTIF(AV13:AV22,"&gt;="&amp;$L$5),IF(AT10="土",COUNTIF(AV13:AV22,"&gt;="&amp;$I$5),COUNTIF(AV13:AV22,"&gt;="&amp;$F$5)))</f>
        <v>0</v>
      </c>
    </row>
    <row r="24" spans="1:51" s="97" customFormat="1" ht="33.950000000000003" customHeight="1">
      <c r="A24" s="187"/>
      <c r="B24" s="188"/>
      <c r="C24" s="123" t="s">
        <v>27</v>
      </c>
      <c r="D24" s="120">
        <f>+IF(D12="長期休暇",COUNTIFS(D13:D22,"&lt;="&amp;$J$5,$C$13:$C$22,"支援員等"),IF(D10="土",COUNTIFS(D13:D22,"&lt;="&amp;$G$5,$C$13:$C$22,"支援員等"),COUNTIFS(D13:D22,"&lt;="&amp;$D$5,$C$13:$C$22,"支援員等")))</f>
        <v>0</v>
      </c>
      <c r="E24" s="121" t="s">
        <v>23</v>
      </c>
      <c r="F24" s="122">
        <f>+IF(D12="長期休暇",COUNTIFS(F13:F22,"&gt;="&amp;$L$5,$C$13:$C$22,"支援員等"),IF(D10="土",COUNTIFS(F13:F22,"&gt;="&amp;$I$5,$C$13:$C$22,"支援員等"),COUNTIFS(F13:F22,"&gt;="&amp;$F$5,$C$13:$C$22,"支援員等")))</f>
        <v>0</v>
      </c>
      <c r="G24" s="120">
        <f t="shared" ref="G24" si="26">+IF(G12="長期休暇",COUNTIFS(G13:G22,"&lt;="&amp;$J$5,$C$13:$C$22,"支援員等"),IF(G10="土",COUNTIFS(G13:G22,"&lt;="&amp;$G$5,$C$13:$C$22,"支援員等"),COUNTIFS(G13:G22,"&lt;="&amp;$D$5,$C$13:$C$22,"支援員等")))</f>
        <v>0</v>
      </c>
      <c r="H24" s="121" t="s">
        <v>32</v>
      </c>
      <c r="I24" s="122">
        <f t="shared" ref="I24" si="27">+IF(G12="長期休暇",COUNTIFS(I13:I22,"&gt;="&amp;$L$5,$C$13:$C$22,"支援員等"),IF(G10="土",COUNTIFS(I13:I22,"&gt;="&amp;$I$5,$C$13:$C$22,"支援員等"),COUNTIFS(I13:I22,"&gt;="&amp;$F$5,$C$13:$C$22,"支援員等")))</f>
        <v>0</v>
      </c>
      <c r="J24" s="120">
        <f t="shared" ref="J24" si="28">+IF(J12="長期休暇",COUNTIFS(J13:J22,"&lt;="&amp;$J$5,$C$13:$C$22,"支援員等"),IF(J10="土",COUNTIFS(J13:J22,"&lt;="&amp;$G$5,$C$13:$C$22,"支援員等"),COUNTIFS(J13:J22,"&lt;="&amp;$D$5,$C$13:$C$22,"支援員等")))</f>
        <v>0</v>
      </c>
      <c r="K24" s="121" t="s">
        <v>32</v>
      </c>
      <c r="L24" s="122">
        <f t="shared" ref="L24" si="29">+IF(J12="長期休暇",COUNTIFS(L13:L22,"&gt;="&amp;$L$5,$C$13:$C$22,"支援員等"),IF(J10="土",COUNTIFS(L13:L22,"&gt;="&amp;$I$5,$C$13:$C$22,"支援員等"),COUNTIFS(L13:L22,"&gt;="&amp;$F$5,$C$13:$C$22,"支援員等")))</f>
        <v>0</v>
      </c>
      <c r="M24" s="120">
        <f t="shared" ref="M24" si="30">+IF(M12="長期休暇",COUNTIFS(M13:M22,"&lt;="&amp;$J$5,$C$13:$C$22,"支援員等"),IF(M10="土",COUNTIFS(M13:M22,"&lt;="&amp;$G$5,$C$13:$C$22,"支援員等"),COUNTIFS(M13:M22,"&lt;="&amp;$D$5,$C$13:$C$22,"支援員等")))</f>
        <v>0</v>
      </c>
      <c r="N24" s="121" t="s">
        <v>32</v>
      </c>
      <c r="O24" s="122">
        <f t="shared" ref="O24" si="31">+IF(M12="長期休暇",COUNTIFS(O13:O22,"&gt;="&amp;$L$5,$C$13:$C$22,"支援員等"),IF(M10="土",COUNTIFS(O13:O22,"&gt;="&amp;$I$5,$C$13:$C$22,"支援員等"),COUNTIFS(O13:O22,"&gt;="&amp;$F$5,$C$13:$C$22,"支援員等")))</f>
        <v>0</v>
      </c>
      <c r="P24" s="120">
        <f t="shared" ref="P24" si="32">+IF(P12="長期休暇",COUNTIFS(P13:P22,"&lt;="&amp;$J$5,$C$13:$C$22,"支援員等"),IF(P10="土",COUNTIFS(P13:P22,"&lt;="&amp;$G$5,$C$13:$C$22,"支援員等"),COUNTIFS(P13:P22,"&lt;="&amp;$D$5,$C$13:$C$22,"支援員等")))</f>
        <v>0</v>
      </c>
      <c r="Q24" s="121" t="s">
        <v>32</v>
      </c>
      <c r="R24" s="122">
        <f t="shared" ref="R24" si="33">+IF(P12="長期休暇",COUNTIFS(R13:R22,"&gt;="&amp;$L$5,$C$13:$C$22,"支援員等"),IF(P10="土",COUNTIFS(R13:R22,"&gt;="&amp;$I$5,$C$13:$C$22,"支援員等"),COUNTIFS(R13:R22,"&gt;="&amp;$F$5,$C$13:$C$22,"支援員等")))</f>
        <v>0</v>
      </c>
      <c r="S24" s="120">
        <f t="shared" ref="S24" si="34">+IF(S12="長期休暇",COUNTIFS(S13:S22,"&lt;="&amp;$J$5,$C$13:$C$22,"支援員等"),IF(S10="土",COUNTIFS(S13:S22,"&lt;="&amp;$G$5,$C$13:$C$22,"支援員等"),COUNTIFS(S13:S22,"&lt;="&amp;$D$5,$C$13:$C$22,"支援員等")))</f>
        <v>0</v>
      </c>
      <c r="T24" s="121" t="s">
        <v>32</v>
      </c>
      <c r="U24" s="122">
        <f t="shared" ref="U24" si="35">+IF(S12="長期休暇",COUNTIFS(U13:U22,"&gt;="&amp;$L$5,$C$13:$C$22,"支援員等"),IF(S10="土",COUNTIFS(U13:U22,"&gt;="&amp;$I$5,$C$13:$C$22,"支援員等"),COUNTIFS(U13:U22,"&gt;="&amp;$F$5,$C$13:$C$22,"支援員等")))</f>
        <v>0</v>
      </c>
      <c r="V24" s="120">
        <f t="shared" ref="V24" si="36">+IF(V12="長期休暇",COUNTIFS(V13:V22,"&lt;="&amp;$J$5,$C$13:$C$22,"支援員等"),IF(V10="土",COUNTIFS(V13:V22,"&lt;="&amp;$G$5,$C$13:$C$22,"支援員等"),COUNTIFS(V13:V22,"&lt;="&amp;$D$5,$C$13:$C$22,"支援員等")))</f>
        <v>0</v>
      </c>
      <c r="W24" s="121" t="s">
        <v>32</v>
      </c>
      <c r="X24" s="122">
        <f t="shared" ref="X24" si="37">+IF(V12="長期休暇",COUNTIFS(X13:X22,"&gt;="&amp;$L$5,$C$13:$C$22,"支援員等"),IF(V10="土",COUNTIFS(X13:X22,"&gt;="&amp;$I$5,$C$13:$C$22,"支援員等"),COUNTIFS(X13:X22,"&gt;="&amp;$F$5,$C$13:$C$22,"支援員等")))</f>
        <v>0</v>
      </c>
      <c r="Y24" s="120">
        <f t="shared" ref="Y24" si="38">+IF(Y12="長期休暇",COUNTIFS(Y13:Y22,"&lt;="&amp;$J$5,$C$13:$C$22,"支援員等"),IF(Y10="土",COUNTIFS(Y13:Y22,"&lt;="&amp;$G$5,$C$13:$C$22,"支援員等"),COUNTIFS(Y13:Y22,"&lt;="&amp;$D$5,$C$13:$C$22,"支援員等")))</f>
        <v>0</v>
      </c>
      <c r="Z24" s="121" t="s">
        <v>32</v>
      </c>
      <c r="AA24" s="122">
        <f t="shared" ref="AA24" si="39">+IF(Y12="長期休暇",COUNTIFS(AA13:AA22,"&gt;="&amp;$L$5,$C$13:$C$22,"支援員等"),IF(Y10="土",COUNTIFS(AA13:AA22,"&gt;="&amp;$I$5,$C$13:$C$22,"支援員等"),COUNTIFS(AA13:AA22,"&gt;="&amp;$F$5,$C$13:$C$22,"支援員等")))</f>
        <v>0</v>
      </c>
      <c r="AB24" s="120">
        <f t="shared" ref="AB24" si="40">+IF(AB12="長期休暇",COUNTIFS(AB13:AB22,"&lt;="&amp;$J$5,$C$13:$C$22,"支援員等"),IF(AB10="土",COUNTIFS(AB13:AB22,"&lt;="&amp;$G$5,$C$13:$C$22,"支援員等"),COUNTIFS(AB13:AB22,"&lt;="&amp;$D$5,$C$13:$C$22,"支援員等")))</f>
        <v>0</v>
      </c>
      <c r="AC24" s="121" t="s">
        <v>32</v>
      </c>
      <c r="AD24" s="122">
        <f t="shared" ref="AD24" si="41">+IF(AB12="長期休暇",COUNTIFS(AD13:AD22,"&gt;="&amp;$L$5,$C$13:$C$22,"支援員等"),IF(AB10="土",COUNTIFS(AD13:AD22,"&gt;="&amp;$I$5,$C$13:$C$22,"支援員等"),COUNTIFS(AD13:AD22,"&gt;="&amp;$F$5,$C$13:$C$22,"支援員等")))</f>
        <v>0</v>
      </c>
      <c r="AE24" s="120">
        <f t="shared" ref="AE24" si="42">+IF(AE12="長期休暇",COUNTIFS(AE13:AE22,"&lt;="&amp;$J$5,$C$13:$C$22,"支援員等"),IF(AE10="土",COUNTIFS(AE13:AE22,"&lt;="&amp;$G$5,$C$13:$C$22,"支援員等"),COUNTIFS(AE13:AE22,"&lt;="&amp;$D$5,$C$13:$C$22,"支援員等")))</f>
        <v>0</v>
      </c>
      <c r="AF24" s="121" t="s">
        <v>32</v>
      </c>
      <c r="AG24" s="122">
        <f t="shared" ref="AG24" si="43">+IF(AE12="長期休暇",COUNTIFS(AG13:AG22,"&gt;="&amp;$L$5,$C$13:$C$22,"支援員等"),IF(AE10="土",COUNTIFS(AG13:AG22,"&gt;="&amp;$I$5,$C$13:$C$22,"支援員等"),COUNTIFS(AG13:AG22,"&gt;="&amp;$F$5,$C$13:$C$22,"支援員等")))</f>
        <v>0</v>
      </c>
      <c r="AH24" s="120">
        <f t="shared" ref="AH24" si="44">+IF(AH12="長期休暇",COUNTIFS(AH13:AH22,"&lt;="&amp;$J$5,$C$13:$C$22,"支援員等"),IF(AH10="土",COUNTIFS(AH13:AH22,"&lt;="&amp;$G$5,$C$13:$C$22,"支援員等"),COUNTIFS(AH13:AH22,"&lt;="&amp;$D$5,$C$13:$C$22,"支援員等")))</f>
        <v>0</v>
      </c>
      <c r="AI24" s="121" t="s">
        <v>32</v>
      </c>
      <c r="AJ24" s="122">
        <f t="shared" ref="AJ24" si="45">+IF(AH12="長期休暇",COUNTIFS(AJ13:AJ22,"&gt;="&amp;$L$5,$C$13:$C$22,"支援員等"),IF(AH10="土",COUNTIFS(AJ13:AJ22,"&gt;="&amp;$I$5,$C$13:$C$22,"支援員等"),COUNTIFS(AJ13:AJ22,"&gt;="&amp;$F$5,$C$13:$C$22,"支援員等")))</f>
        <v>0</v>
      </c>
      <c r="AK24" s="120">
        <f t="shared" ref="AK24" si="46">+IF(AK12="長期休暇",COUNTIFS(AK13:AK22,"&lt;="&amp;$J$5,$C$13:$C$22,"支援員等"),IF(AK10="土",COUNTIFS(AK13:AK22,"&lt;="&amp;$G$5,$C$13:$C$22,"支援員等"),COUNTIFS(AK13:AK22,"&lt;="&amp;$D$5,$C$13:$C$22,"支援員等")))</f>
        <v>0</v>
      </c>
      <c r="AL24" s="121" t="s">
        <v>32</v>
      </c>
      <c r="AM24" s="122">
        <f t="shared" ref="AM24" si="47">+IF(AK12="長期休暇",COUNTIFS(AM13:AM22,"&gt;="&amp;$L$5,$C$13:$C$22,"支援員等"),IF(AK10="土",COUNTIFS(AM13:AM22,"&gt;="&amp;$I$5,$C$13:$C$22,"支援員等"),COUNTIFS(AM13:AM22,"&gt;="&amp;$F$5,$C$13:$C$22,"支援員等")))</f>
        <v>0</v>
      </c>
      <c r="AN24" s="120">
        <f t="shared" ref="AN24" si="48">+IF(AN12="長期休暇",COUNTIFS(AN13:AN22,"&lt;="&amp;$J$5,$C$13:$C$22,"支援員等"),IF(AN10="土",COUNTIFS(AN13:AN22,"&lt;="&amp;$G$5,$C$13:$C$22,"支援員等"),COUNTIFS(AN13:AN22,"&lt;="&amp;$D$5,$C$13:$C$22,"支援員等")))</f>
        <v>0</v>
      </c>
      <c r="AO24" s="121" t="s">
        <v>32</v>
      </c>
      <c r="AP24" s="122">
        <f t="shared" ref="AP24" si="49">+IF(AN12="長期休暇",COUNTIFS(AP13:AP22,"&gt;="&amp;$L$5,$C$13:$C$22,"支援員等"),IF(AN10="土",COUNTIFS(AP13:AP22,"&gt;="&amp;$I$5,$C$13:$C$22,"支援員等"),COUNTIFS(AP13:AP22,"&gt;="&amp;$F$5,$C$13:$C$22,"支援員等")))</f>
        <v>0</v>
      </c>
      <c r="AQ24" s="120">
        <f t="shared" ref="AQ24" si="50">+IF(AQ12="長期休暇",COUNTIFS(AQ13:AQ22,"&lt;="&amp;$J$5,$C$13:$C$22,"支援員等"),IF(AQ10="土",COUNTIFS(AQ13:AQ22,"&lt;="&amp;$G$5,$C$13:$C$22,"支援員等"),COUNTIFS(AQ13:AQ22,"&lt;="&amp;$D$5,$C$13:$C$22,"支援員等")))</f>
        <v>0</v>
      </c>
      <c r="AR24" s="121" t="s">
        <v>32</v>
      </c>
      <c r="AS24" s="122">
        <f t="shared" ref="AS24" si="51">+IF(AQ12="長期休暇",COUNTIFS(AS13:AS22,"&gt;="&amp;$L$5,$C$13:$C$22,"支援員等"),IF(AQ10="土",COUNTIFS(AS13:AS22,"&gt;="&amp;$I$5,$C$13:$C$22,"支援員等"),COUNTIFS(AS13:AS22,"&gt;="&amp;$F$5,$C$13:$C$22,"支援員等")))</f>
        <v>0</v>
      </c>
      <c r="AT24" s="120">
        <f>+IF(AT12="長期休暇",COUNTIFS(AT13:AT22,"&lt;="&amp;$J$5,$C$13:$C$22,"支援員等"),IF(AT10="土",COUNTIFS(AT13:AT22,"&lt;="&amp;$G$5,$C$13:$C$22,"支援員等"),COUNTIFS(AT13:AT22,"&lt;="&amp;$D$5,$C$13:$C$22,"支援員等")))</f>
        <v>0</v>
      </c>
      <c r="AU24" s="121" t="s">
        <v>32</v>
      </c>
      <c r="AV24" s="122">
        <f>+IF(AT12="長期休暇",COUNTIFS(AV13:AV22,"&gt;="&amp;$L$5,$C$13:$C$22,"支援員等"),IF(AT10="土",COUNTIFS(AV13:AV22,"&gt;="&amp;$I$5,$C$13:$C$22,"支援員等"),COUNTIFS(AV13:AV22,"&gt;="&amp;$F$5,$C$13:$C$22,"支援員等")))</f>
        <v>0</v>
      </c>
    </row>
    <row r="25" spans="1:51" s="97" customFormat="1" ht="33.950000000000003" customHeight="1">
      <c r="A25" s="189" t="s">
        <v>16</v>
      </c>
      <c r="B25" s="190"/>
      <c r="C25" s="119" t="s">
        <v>26</v>
      </c>
      <c r="D25" s="120">
        <f>+COUNTIF(D13:D22,"&lt;="&amp;D7)</f>
        <v>0</v>
      </c>
      <c r="E25" s="121" t="s">
        <v>23</v>
      </c>
      <c r="F25" s="122">
        <f>+COUNTIF(F13:F22,"&gt;="&amp;F7)</f>
        <v>0</v>
      </c>
      <c r="G25" s="120">
        <f>+COUNTIF(G13:G22,"&lt;="&amp;G7)</f>
        <v>0</v>
      </c>
      <c r="H25" s="121" t="s">
        <v>23</v>
      </c>
      <c r="I25" s="122">
        <f>+COUNTIF(I13:I22,"&gt;="&amp;I7)</f>
        <v>0</v>
      </c>
      <c r="J25" s="120">
        <f>+COUNTIF(J13:J22,"&lt;="&amp;J7)</f>
        <v>0</v>
      </c>
      <c r="K25" s="121" t="s">
        <v>23</v>
      </c>
      <c r="L25" s="122">
        <f>+COUNTIF(L13:L22,"&gt;="&amp;L7)</f>
        <v>0</v>
      </c>
      <c r="M25" s="120">
        <f>+COUNTIF(M13:M22,"&lt;="&amp;M7)</f>
        <v>0</v>
      </c>
      <c r="N25" s="121" t="s">
        <v>23</v>
      </c>
      <c r="O25" s="122">
        <f>+COUNTIF(O13:O22,"&gt;="&amp;O7)</f>
        <v>0</v>
      </c>
      <c r="P25" s="120">
        <f>+COUNTIF(P13:P22,"&lt;="&amp;P7)</f>
        <v>0</v>
      </c>
      <c r="Q25" s="121" t="s">
        <v>23</v>
      </c>
      <c r="R25" s="122">
        <f>+COUNTIF(R13:R22,"&gt;="&amp;R7)</f>
        <v>0</v>
      </c>
      <c r="S25" s="120">
        <f>+COUNTIF(S13:S22,"&lt;="&amp;S7)</f>
        <v>0</v>
      </c>
      <c r="T25" s="121" t="s">
        <v>23</v>
      </c>
      <c r="U25" s="122">
        <f>+COUNTIF(U13:U22,"&gt;="&amp;U7)</f>
        <v>0</v>
      </c>
      <c r="V25" s="120">
        <f>+COUNTIF(V13:V22,"&lt;="&amp;V7)</f>
        <v>0</v>
      </c>
      <c r="W25" s="121" t="s">
        <v>23</v>
      </c>
      <c r="X25" s="122">
        <f>+COUNTIF(X13:X22,"&gt;="&amp;X7)</f>
        <v>0</v>
      </c>
      <c r="Y25" s="120">
        <f>+COUNTIF(Y13:Y22,"&lt;="&amp;Y7)</f>
        <v>0</v>
      </c>
      <c r="Z25" s="121" t="s">
        <v>23</v>
      </c>
      <c r="AA25" s="122">
        <f>+COUNTIF(AA13:AA22,"&gt;="&amp;AA7)</f>
        <v>0</v>
      </c>
      <c r="AB25" s="120">
        <f>+COUNTIF(AB13:AB22,"&lt;="&amp;AB7)</f>
        <v>0</v>
      </c>
      <c r="AC25" s="121" t="s">
        <v>23</v>
      </c>
      <c r="AD25" s="122">
        <f>+COUNTIF(AD13:AD22,"&gt;="&amp;AD7)</f>
        <v>0</v>
      </c>
      <c r="AE25" s="120">
        <f>+COUNTIF(AE13:AE22,"&lt;="&amp;AE7)</f>
        <v>0</v>
      </c>
      <c r="AF25" s="121" t="s">
        <v>23</v>
      </c>
      <c r="AG25" s="122">
        <f>+COUNTIF(AG13:AG22,"&gt;="&amp;AG7)</f>
        <v>0</v>
      </c>
      <c r="AH25" s="120">
        <f>+COUNTIF(AH13:AH22,"&lt;="&amp;AH7)</f>
        <v>0</v>
      </c>
      <c r="AI25" s="121" t="s">
        <v>23</v>
      </c>
      <c r="AJ25" s="122">
        <f>+COUNTIF(AJ13:AJ22,"&gt;="&amp;AJ7)</f>
        <v>0</v>
      </c>
      <c r="AK25" s="120">
        <f>+COUNTIF(AK13:AK22,"&lt;="&amp;AK7)</f>
        <v>0</v>
      </c>
      <c r="AL25" s="121" t="s">
        <v>23</v>
      </c>
      <c r="AM25" s="122">
        <f>+COUNTIF(AM13:AM22,"&gt;="&amp;AM7)</f>
        <v>0</v>
      </c>
      <c r="AN25" s="120">
        <f>+COUNTIF(AN13:AN22,"&lt;="&amp;AN7)</f>
        <v>0</v>
      </c>
      <c r="AO25" s="121" t="s">
        <v>23</v>
      </c>
      <c r="AP25" s="122">
        <f>+COUNTIF(AP13:AP22,"&gt;="&amp;AP7)</f>
        <v>0</v>
      </c>
      <c r="AQ25" s="120">
        <f>+COUNTIF(AQ13:AQ22,"&lt;="&amp;AQ7)</f>
        <v>0</v>
      </c>
      <c r="AR25" s="121" t="s">
        <v>23</v>
      </c>
      <c r="AS25" s="122">
        <f>+COUNTIF(AS13:AS22,"&gt;="&amp;AS7)</f>
        <v>0</v>
      </c>
      <c r="AT25" s="120">
        <f>+COUNTIF(AT13:AT22,"&lt;="&amp;AT7)</f>
        <v>0</v>
      </c>
      <c r="AU25" s="121" t="s">
        <v>23</v>
      </c>
      <c r="AV25" s="122">
        <f>+COUNTIF(AV13:AV22,"&gt;="&amp;AV7)</f>
        <v>0</v>
      </c>
    </row>
    <row r="26" spans="1:51" s="97" customFormat="1" ht="33.950000000000003" customHeight="1">
      <c r="A26" s="189" t="s">
        <v>19</v>
      </c>
      <c r="B26" s="190"/>
      <c r="C26" s="119" t="s">
        <v>26</v>
      </c>
      <c r="D26" s="120">
        <f>+COUNTIF(D13:D22,"&lt;="&amp;D8)</f>
        <v>0</v>
      </c>
      <c r="E26" s="121" t="s">
        <v>23</v>
      </c>
      <c r="F26" s="122">
        <f>+COUNTIF(F13:F22,"&gt;="&amp;F8)</f>
        <v>0</v>
      </c>
      <c r="G26" s="120">
        <f>+COUNTIF(G13:G22,"&lt;="&amp;G8)</f>
        <v>0</v>
      </c>
      <c r="H26" s="121" t="s">
        <v>23</v>
      </c>
      <c r="I26" s="122">
        <f>+COUNTIF(I13:I22,"&gt;="&amp;I8)</f>
        <v>0</v>
      </c>
      <c r="J26" s="120">
        <f>+COUNTIF(J13:J22,"&lt;="&amp;J8)</f>
        <v>0</v>
      </c>
      <c r="K26" s="121" t="s">
        <v>23</v>
      </c>
      <c r="L26" s="122">
        <f>+COUNTIF(L13:L22,"&gt;="&amp;L8)</f>
        <v>0</v>
      </c>
      <c r="M26" s="120">
        <f>+COUNTIF(M13:M22,"&lt;="&amp;M8)</f>
        <v>0</v>
      </c>
      <c r="N26" s="121" t="s">
        <v>23</v>
      </c>
      <c r="O26" s="122">
        <f>+COUNTIF(O13:O22,"&gt;="&amp;O8)</f>
        <v>0</v>
      </c>
      <c r="P26" s="120">
        <f>+COUNTIF(P13:P22,"&lt;="&amp;P8)</f>
        <v>0</v>
      </c>
      <c r="Q26" s="121" t="s">
        <v>23</v>
      </c>
      <c r="R26" s="122">
        <f>+COUNTIF(R13:R22,"&gt;="&amp;R8)</f>
        <v>0</v>
      </c>
      <c r="S26" s="120">
        <f>+COUNTIF(S13:S22,"&lt;="&amp;S8)</f>
        <v>0</v>
      </c>
      <c r="T26" s="121" t="s">
        <v>23</v>
      </c>
      <c r="U26" s="122">
        <f>+COUNTIF(U13:U22,"&gt;="&amp;U8)</f>
        <v>0</v>
      </c>
      <c r="V26" s="120">
        <f>+COUNTIF(V13:V22,"&lt;="&amp;V8)</f>
        <v>0</v>
      </c>
      <c r="W26" s="121" t="s">
        <v>23</v>
      </c>
      <c r="X26" s="122">
        <f>+COUNTIF(X13:X22,"&gt;="&amp;X8)</f>
        <v>0</v>
      </c>
      <c r="Y26" s="120">
        <f>+COUNTIF(Y13:Y22,"&lt;="&amp;Y8)</f>
        <v>0</v>
      </c>
      <c r="Z26" s="121" t="s">
        <v>23</v>
      </c>
      <c r="AA26" s="122">
        <f>+COUNTIF(AA13:AA22,"&gt;="&amp;AA8)</f>
        <v>0</v>
      </c>
      <c r="AB26" s="120">
        <f>+COUNTIF(AB13:AB22,"&lt;="&amp;AB8)</f>
        <v>0</v>
      </c>
      <c r="AC26" s="121" t="s">
        <v>23</v>
      </c>
      <c r="AD26" s="122">
        <f>+COUNTIF(AD13:AD22,"&gt;="&amp;AD8)</f>
        <v>0</v>
      </c>
      <c r="AE26" s="120">
        <f>+COUNTIF(AE13:AE22,"&lt;="&amp;AE8)</f>
        <v>0</v>
      </c>
      <c r="AF26" s="121" t="s">
        <v>23</v>
      </c>
      <c r="AG26" s="122">
        <f>+COUNTIF(AG13:AG22,"&gt;="&amp;AG8)</f>
        <v>0</v>
      </c>
      <c r="AH26" s="120">
        <f>+COUNTIF(AH13:AH22,"&lt;="&amp;AH8)</f>
        <v>0</v>
      </c>
      <c r="AI26" s="121" t="s">
        <v>23</v>
      </c>
      <c r="AJ26" s="122">
        <f>+COUNTIF(AJ13:AJ22,"&gt;="&amp;AJ8)</f>
        <v>0</v>
      </c>
      <c r="AK26" s="120">
        <f>+COUNTIF(AK13:AK22,"&lt;="&amp;AK8)</f>
        <v>0</v>
      </c>
      <c r="AL26" s="121" t="s">
        <v>23</v>
      </c>
      <c r="AM26" s="122">
        <f>+COUNTIF(AM13:AM22,"&gt;="&amp;AM8)</f>
        <v>0</v>
      </c>
      <c r="AN26" s="120">
        <f>+COUNTIF(AN13:AN22,"&lt;="&amp;AN8)</f>
        <v>0</v>
      </c>
      <c r="AO26" s="121" t="s">
        <v>23</v>
      </c>
      <c r="AP26" s="122">
        <f>+COUNTIF(AP13:AP22,"&gt;="&amp;AP8)</f>
        <v>0</v>
      </c>
      <c r="AQ26" s="120">
        <f>+COUNTIF(AQ13:AQ22,"&lt;="&amp;AQ8)</f>
        <v>0</v>
      </c>
      <c r="AR26" s="121" t="s">
        <v>23</v>
      </c>
      <c r="AS26" s="122">
        <f>+COUNTIF(AS13:AS22,"&gt;="&amp;AS8)</f>
        <v>0</v>
      </c>
      <c r="AT26" s="120">
        <f>+COUNTIF(AT13:AT22,"&lt;="&amp;AT8)</f>
        <v>0</v>
      </c>
      <c r="AU26" s="121" t="s">
        <v>23</v>
      </c>
      <c r="AV26" s="122">
        <f>+COUNTIF(AV13:AV22,"&gt;="&amp;AV8)</f>
        <v>0</v>
      </c>
    </row>
    <row r="27" spans="1:51" s="97" customFormat="1" ht="33.950000000000003" customHeight="1">
      <c r="A27" s="189" t="s">
        <v>18</v>
      </c>
      <c r="B27" s="191"/>
      <c r="C27" s="124" t="s">
        <v>26</v>
      </c>
      <c r="D27" s="120">
        <f>+COUNTIF(D13:D22,"&lt;="&amp;D9)</f>
        <v>0</v>
      </c>
      <c r="E27" s="121" t="s">
        <v>23</v>
      </c>
      <c r="F27" s="122">
        <f>+COUNTIF(F13:F22,"&gt;="&amp;F9)</f>
        <v>0</v>
      </c>
      <c r="G27" s="120">
        <f>+COUNTIF(G13:G22,"&lt;="&amp;G9)</f>
        <v>0</v>
      </c>
      <c r="H27" s="121" t="s">
        <v>23</v>
      </c>
      <c r="I27" s="122">
        <f>+COUNTIF(I13:I22,"&gt;="&amp;I9)</f>
        <v>0</v>
      </c>
      <c r="J27" s="120">
        <f>+COUNTIF(J13:J22,"&lt;="&amp;J9)</f>
        <v>0</v>
      </c>
      <c r="K27" s="121" t="s">
        <v>23</v>
      </c>
      <c r="L27" s="122">
        <f>+COUNTIF(L13:L22,"&gt;="&amp;L9)</f>
        <v>0</v>
      </c>
      <c r="M27" s="120">
        <f>+COUNTIF(M13:M22,"&lt;="&amp;M9)</f>
        <v>0</v>
      </c>
      <c r="N27" s="121" t="s">
        <v>23</v>
      </c>
      <c r="O27" s="122">
        <f>+COUNTIF(O13:O22,"&gt;="&amp;O9)</f>
        <v>0</v>
      </c>
      <c r="P27" s="120">
        <f>+COUNTIF(P13:P22,"&lt;="&amp;P9)</f>
        <v>0</v>
      </c>
      <c r="Q27" s="121" t="s">
        <v>23</v>
      </c>
      <c r="R27" s="122">
        <f>+COUNTIF(R13:R22,"&gt;="&amp;R9)</f>
        <v>0</v>
      </c>
      <c r="S27" s="120">
        <f>+COUNTIF(S13:S22,"&lt;="&amp;S9)</f>
        <v>0</v>
      </c>
      <c r="T27" s="121" t="s">
        <v>23</v>
      </c>
      <c r="U27" s="122">
        <f>+COUNTIF(U13:U22,"&gt;="&amp;U9)</f>
        <v>0</v>
      </c>
      <c r="V27" s="120">
        <f>+COUNTIF(V13:V22,"&lt;="&amp;V9)</f>
        <v>0</v>
      </c>
      <c r="W27" s="121" t="s">
        <v>23</v>
      </c>
      <c r="X27" s="122">
        <f>+COUNTIF(X13:X22,"&gt;="&amp;X9)</f>
        <v>0</v>
      </c>
      <c r="Y27" s="120">
        <f>+COUNTIF(Y13:Y22,"&lt;="&amp;Y9)</f>
        <v>0</v>
      </c>
      <c r="Z27" s="121" t="s">
        <v>23</v>
      </c>
      <c r="AA27" s="122">
        <f>+COUNTIF(AA13:AA22,"&gt;="&amp;AA9)</f>
        <v>0</v>
      </c>
      <c r="AB27" s="120">
        <f>+COUNTIF(AB13:AB22,"&lt;="&amp;AB9)</f>
        <v>0</v>
      </c>
      <c r="AC27" s="121" t="s">
        <v>23</v>
      </c>
      <c r="AD27" s="122">
        <f>+COUNTIF(AD13:AD22,"&gt;="&amp;AD9)</f>
        <v>0</v>
      </c>
      <c r="AE27" s="120">
        <f>+COUNTIF(AE13:AE22,"&lt;="&amp;AE9)</f>
        <v>0</v>
      </c>
      <c r="AF27" s="121" t="s">
        <v>23</v>
      </c>
      <c r="AG27" s="122">
        <f>+COUNTIF(AG13:AG22,"&gt;="&amp;AG9)</f>
        <v>0</v>
      </c>
      <c r="AH27" s="120">
        <f>+COUNTIF(AH13:AH22,"&lt;="&amp;AH9)</f>
        <v>0</v>
      </c>
      <c r="AI27" s="121" t="s">
        <v>23</v>
      </c>
      <c r="AJ27" s="122">
        <f>+COUNTIF(AJ13:AJ22,"&gt;="&amp;AJ9)</f>
        <v>0</v>
      </c>
      <c r="AK27" s="120">
        <f>+COUNTIF(AK13:AK22,"&lt;="&amp;AK9)</f>
        <v>0</v>
      </c>
      <c r="AL27" s="121" t="s">
        <v>23</v>
      </c>
      <c r="AM27" s="122">
        <f>+COUNTIF(AM13:AM22,"&gt;="&amp;AM9)</f>
        <v>0</v>
      </c>
      <c r="AN27" s="120">
        <f>+COUNTIF(AN13:AN22,"&lt;="&amp;AN9)</f>
        <v>0</v>
      </c>
      <c r="AO27" s="121" t="s">
        <v>23</v>
      </c>
      <c r="AP27" s="122">
        <f>+COUNTIF(AP13:AP22,"&gt;="&amp;AP9)</f>
        <v>0</v>
      </c>
      <c r="AQ27" s="120">
        <f>+COUNTIF(AQ13:AQ22,"&lt;="&amp;AQ9)</f>
        <v>0</v>
      </c>
      <c r="AR27" s="121" t="s">
        <v>23</v>
      </c>
      <c r="AS27" s="122">
        <f>+COUNTIF(AS13:AS22,"&gt;="&amp;AS9)</f>
        <v>0</v>
      </c>
      <c r="AT27" s="120">
        <f>+COUNTIF(AT13:AT22,"&lt;="&amp;AT9)</f>
        <v>0</v>
      </c>
      <c r="AU27" s="121" t="s">
        <v>23</v>
      </c>
      <c r="AV27" s="122">
        <f>+COUNTIF(AV13:AV22,"&gt;="&amp;AV9)</f>
        <v>0</v>
      </c>
    </row>
    <row r="28" spans="1:51" ht="37.5" customHeight="1">
      <c r="A28" s="176" t="s">
        <v>20</v>
      </c>
      <c r="B28" s="176"/>
      <c r="C28" s="176"/>
      <c r="D28" s="182"/>
      <c r="E28" s="183"/>
      <c r="F28" s="184"/>
      <c r="G28" s="182"/>
      <c r="H28" s="183"/>
      <c r="I28" s="184"/>
      <c r="J28" s="182"/>
      <c r="K28" s="183"/>
      <c r="L28" s="184"/>
      <c r="M28" s="182"/>
      <c r="N28" s="183"/>
      <c r="O28" s="184"/>
      <c r="P28" s="182"/>
      <c r="Q28" s="183"/>
      <c r="R28" s="184"/>
      <c r="S28" s="182"/>
      <c r="T28" s="183"/>
      <c r="U28" s="184"/>
      <c r="V28" s="182"/>
      <c r="W28" s="183"/>
      <c r="X28" s="184"/>
      <c r="Y28" s="182"/>
      <c r="Z28" s="183"/>
      <c r="AA28" s="184"/>
      <c r="AB28" s="182"/>
      <c r="AC28" s="183"/>
      <c r="AD28" s="184"/>
      <c r="AE28" s="182"/>
      <c r="AF28" s="183"/>
      <c r="AG28" s="184"/>
      <c r="AH28" s="182"/>
      <c r="AI28" s="183"/>
      <c r="AJ28" s="184"/>
      <c r="AK28" s="182"/>
      <c r="AL28" s="183"/>
      <c r="AM28" s="184"/>
      <c r="AN28" s="182"/>
      <c r="AO28" s="183"/>
      <c r="AP28" s="184"/>
      <c r="AQ28" s="182"/>
      <c r="AR28" s="183"/>
      <c r="AS28" s="184"/>
      <c r="AT28" s="182"/>
      <c r="AU28" s="183"/>
      <c r="AV28" s="184"/>
    </row>
    <row r="29" spans="1:51" ht="38.1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18"/>
      <c r="Q29" s="80"/>
      <c r="R29" s="80"/>
      <c r="S29" s="118"/>
      <c r="T29" s="80"/>
      <c r="U29" s="80"/>
      <c r="V29" s="118"/>
      <c r="W29" s="80"/>
      <c r="X29" s="80"/>
      <c r="Y29" s="118"/>
      <c r="Z29" s="80"/>
      <c r="AA29" s="80"/>
      <c r="AB29" s="118"/>
      <c r="AC29" s="80"/>
      <c r="AD29" s="80"/>
      <c r="AE29" s="118"/>
      <c r="AF29" s="80"/>
      <c r="AG29" s="80"/>
      <c r="AH29" s="118"/>
      <c r="AI29" s="80"/>
      <c r="AJ29" s="80"/>
      <c r="AK29" s="118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</row>
    <row r="30" spans="1:51" s="97" customFormat="1" ht="33.950000000000003" customHeight="1">
      <c r="A30" s="159" t="s">
        <v>16</v>
      </c>
      <c r="B30" s="160"/>
      <c r="C30" s="161"/>
      <c r="D30" s="94"/>
      <c r="E30" s="95" t="s">
        <v>21</v>
      </c>
      <c r="F30" s="96"/>
      <c r="G30" s="94"/>
      <c r="H30" s="95" t="s">
        <v>21</v>
      </c>
      <c r="I30" s="96"/>
      <c r="J30" s="94"/>
      <c r="K30" s="95" t="s">
        <v>21</v>
      </c>
      <c r="L30" s="96"/>
      <c r="M30" s="94"/>
      <c r="N30" s="95" t="s">
        <v>21</v>
      </c>
      <c r="O30" s="96"/>
      <c r="P30" s="94"/>
      <c r="Q30" s="95" t="s">
        <v>21</v>
      </c>
      <c r="R30" s="96"/>
      <c r="S30" s="94"/>
      <c r="T30" s="95" t="s">
        <v>21</v>
      </c>
      <c r="U30" s="96"/>
      <c r="V30" s="94"/>
      <c r="W30" s="95" t="s">
        <v>21</v>
      </c>
      <c r="X30" s="96"/>
      <c r="Y30" s="94"/>
      <c r="Z30" s="95" t="s">
        <v>21</v>
      </c>
      <c r="AA30" s="96"/>
      <c r="AB30" s="94"/>
      <c r="AC30" s="95" t="s">
        <v>21</v>
      </c>
      <c r="AD30" s="96"/>
      <c r="AE30" s="94"/>
      <c r="AF30" s="95" t="s">
        <v>21</v>
      </c>
      <c r="AG30" s="96"/>
      <c r="AH30" s="94"/>
      <c r="AI30" s="95" t="s">
        <v>21</v>
      </c>
      <c r="AJ30" s="96"/>
      <c r="AK30" s="94"/>
      <c r="AL30" s="95" t="s">
        <v>21</v>
      </c>
      <c r="AM30" s="96"/>
      <c r="AN30" s="94"/>
      <c r="AO30" s="95" t="s">
        <v>21</v>
      </c>
      <c r="AP30" s="96"/>
      <c r="AQ30" s="94"/>
      <c r="AR30" s="95" t="s">
        <v>21</v>
      </c>
      <c r="AS30" s="96"/>
      <c r="AT30" s="94"/>
      <c r="AU30" s="95" t="s">
        <v>21</v>
      </c>
      <c r="AV30" s="96"/>
      <c r="AW30" s="94"/>
      <c r="AX30" s="95" t="s">
        <v>21</v>
      </c>
      <c r="AY30" s="96"/>
    </row>
    <row r="31" spans="1:51" s="97" customFormat="1" ht="33.950000000000003" customHeight="1">
      <c r="A31" s="159" t="s">
        <v>19</v>
      </c>
      <c r="B31" s="160"/>
      <c r="C31" s="161"/>
      <c r="D31" s="94"/>
      <c r="E31" s="95" t="s">
        <v>21</v>
      </c>
      <c r="F31" s="96"/>
      <c r="G31" s="94"/>
      <c r="H31" s="95" t="s">
        <v>21</v>
      </c>
      <c r="I31" s="96"/>
      <c r="J31" s="94"/>
      <c r="K31" s="95" t="s">
        <v>21</v>
      </c>
      <c r="L31" s="96"/>
      <c r="M31" s="94"/>
      <c r="N31" s="95" t="s">
        <v>21</v>
      </c>
      <c r="O31" s="96"/>
      <c r="P31" s="94"/>
      <c r="Q31" s="95" t="s">
        <v>21</v>
      </c>
      <c r="R31" s="96"/>
      <c r="S31" s="94"/>
      <c r="T31" s="95" t="s">
        <v>21</v>
      </c>
      <c r="U31" s="96"/>
      <c r="V31" s="94"/>
      <c r="W31" s="95" t="s">
        <v>21</v>
      </c>
      <c r="X31" s="96"/>
      <c r="Y31" s="94"/>
      <c r="Z31" s="95" t="s">
        <v>21</v>
      </c>
      <c r="AA31" s="96"/>
      <c r="AB31" s="94"/>
      <c r="AC31" s="95" t="s">
        <v>21</v>
      </c>
      <c r="AD31" s="96"/>
      <c r="AE31" s="94"/>
      <c r="AF31" s="95" t="s">
        <v>21</v>
      </c>
      <c r="AG31" s="96"/>
      <c r="AH31" s="94"/>
      <c r="AI31" s="95" t="s">
        <v>21</v>
      </c>
      <c r="AJ31" s="96"/>
      <c r="AK31" s="94"/>
      <c r="AL31" s="95" t="s">
        <v>21</v>
      </c>
      <c r="AM31" s="96"/>
      <c r="AN31" s="94"/>
      <c r="AO31" s="95" t="s">
        <v>21</v>
      </c>
      <c r="AP31" s="96"/>
      <c r="AQ31" s="94"/>
      <c r="AR31" s="95" t="s">
        <v>21</v>
      </c>
      <c r="AS31" s="96"/>
      <c r="AT31" s="94"/>
      <c r="AU31" s="95" t="s">
        <v>21</v>
      </c>
      <c r="AV31" s="96"/>
      <c r="AW31" s="94"/>
      <c r="AX31" s="95" t="s">
        <v>21</v>
      </c>
      <c r="AY31" s="96"/>
    </row>
    <row r="32" spans="1:51" s="97" customFormat="1" ht="33.950000000000003" customHeight="1">
      <c r="A32" s="159" t="s">
        <v>18</v>
      </c>
      <c r="B32" s="160"/>
      <c r="C32" s="161"/>
      <c r="D32" s="94"/>
      <c r="E32" s="95" t="s">
        <v>21</v>
      </c>
      <c r="F32" s="96"/>
      <c r="G32" s="94"/>
      <c r="H32" s="95" t="s">
        <v>21</v>
      </c>
      <c r="I32" s="96"/>
      <c r="J32" s="94"/>
      <c r="K32" s="95" t="s">
        <v>21</v>
      </c>
      <c r="L32" s="96"/>
      <c r="M32" s="94"/>
      <c r="N32" s="95" t="s">
        <v>21</v>
      </c>
      <c r="O32" s="96"/>
      <c r="P32" s="94"/>
      <c r="Q32" s="95" t="s">
        <v>21</v>
      </c>
      <c r="R32" s="96"/>
      <c r="S32" s="94"/>
      <c r="T32" s="95" t="s">
        <v>21</v>
      </c>
      <c r="U32" s="96"/>
      <c r="V32" s="94"/>
      <c r="W32" s="95" t="s">
        <v>21</v>
      </c>
      <c r="X32" s="96"/>
      <c r="Y32" s="94"/>
      <c r="Z32" s="95" t="s">
        <v>21</v>
      </c>
      <c r="AA32" s="96"/>
      <c r="AB32" s="94"/>
      <c r="AC32" s="95" t="s">
        <v>21</v>
      </c>
      <c r="AD32" s="96"/>
      <c r="AE32" s="94"/>
      <c r="AF32" s="95" t="s">
        <v>21</v>
      </c>
      <c r="AG32" s="96"/>
      <c r="AH32" s="94"/>
      <c r="AI32" s="95" t="s">
        <v>21</v>
      </c>
      <c r="AJ32" s="96"/>
      <c r="AK32" s="94"/>
      <c r="AL32" s="95" t="s">
        <v>21</v>
      </c>
      <c r="AM32" s="96"/>
      <c r="AN32" s="94"/>
      <c r="AO32" s="95" t="s">
        <v>21</v>
      </c>
      <c r="AP32" s="96"/>
      <c r="AQ32" s="94"/>
      <c r="AR32" s="95" t="s">
        <v>21</v>
      </c>
      <c r="AS32" s="96"/>
      <c r="AT32" s="94"/>
      <c r="AU32" s="95" t="s">
        <v>21</v>
      </c>
      <c r="AV32" s="96"/>
      <c r="AW32" s="94"/>
      <c r="AX32" s="95" t="s">
        <v>21</v>
      </c>
      <c r="AY32" s="96"/>
    </row>
    <row r="33" spans="1:51" s="97" customFormat="1" ht="33.950000000000003" customHeight="1">
      <c r="A33" s="162" t="s">
        <v>0</v>
      </c>
      <c r="B33" s="162" t="s">
        <v>3</v>
      </c>
      <c r="C33" s="162" t="s">
        <v>8</v>
      </c>
      <c r="D33" s="179" t="str">
        <f>+TEXT(DATE($A$1,$D$2,D34),"aaa")</f>
        <v>火</v>
      </c>
      <c r="E33" s="180"/>
      <c r="F33" s="181"/>
      <c r="G33" s="179" t="str">
        <f>+TEXT(DATE($A$1,$D$2,G34),"aaa")</f>
        <v>水</v>
      </c>
      <c r="H33" s="180"/>
      <c r="I33" s="181"/>
      <c r="J33" s="179" t="str">
        <f>+TEXT(DATE($A$1,$D$2,J34),"aaa")</f>
        <v>木</v>
      </c>
      <c r="K33" s="180"/>
      <c r="L33" s="181"/>
      <c r="M33" s="179" t="str">
        <f>+TEXT(DATE($A$1,$D$2,M34),"aaa")</f>
        <v>金</v>
      </c>
      <c r="N33" s="180"/>
      <c r="O33" s="181"/>
      <c r="P33" s="179" t="str">
        <f>+TEXT(DATE($A$1,$D$2,P34),"aaa")</f>
        <v>土</v>
      </c>
      <c r="Q33" s="180"/>
      <c r="R33" s="181"/>
      <c r="S33" s="179" t="str">
        <f>+TEXT(DATE($A$1,$D$2,S34),"aaa")</f>
        <v>日</v>
      </c>
      <c r="T33" s="180"/>
      <c r="U33" s="181"/>
      <c r="V33" s="179" t="str">
        <f>+TEXT(DATE($A$1,$D$2,V34),"aaa")</f>
        <v>月</v>
      </c>
      <c r="W33" s="180"/>
      <c r="X33" s="181"/>
      <c r="Y33" s="179" t="str">
        <f>+TEXT(DATE($A$1,$D$2,Y34),"aaa")</f>
        <v>火</v>
      </c>
      <c r="Z33" s="180"/>
      <c r="AA33" s="181"/>
      <c r="AB33" s="179" t="str">
        <f>+TEXT(DATE($A$1,$D$2,AB34),"aaa")</f>
        <v>水</v>
      </c>
      <c r="AC33" s="180"/>
      <c r="AD33" s="181"/>
      <c r="AE33" s="179" t="str">
        <f>+TEXT(DATE($A$1,$D$2,AE34),"aaa")</f>
        <v>木</v>
      </c>
      <c r="AF33" s="180"/>
      <c r="AG33" s="181"/>
      <c r="AH33" s="179" t="str">
        <f>+TEXT(DATE($A$1,$D$2,AH34),"aaa")</f>
        <v>金</v>
      </c>
      <c r="AI33" s="180"/>
      <c r="AJ33" s="181"/>
      <c r="AK33" s="179" t="str">
        <f>+TEXT(DATE($A$1,$D$2,AK34),"aaa")</f>
        <v>土</v>
      </c>
      <c r="AL33" s="180"/>
      <c r="AM33" s="181"/>
      <c r="AN33" s="179" t="str">
        <f>+TEXT(DATE($A$1,$D$2,AN34),"aaa")</f>
        <v>日</v>
      </c>
      <c r="AO33" s="180"/>
      <c r="AP33" s="181"/>
      <c r="AQ33" s="179" t="str">
        <f>+TEXT(DATE($A$1,$D$2,AQ34),"aaa")</f>
        <v>月</v>
      </c>
      <c r="AR33" s="180"/>
      <c r="AS33" s="181"/>
      <c r="AT33" s="179" t="str">
        <f>+TEXT(DATE($A$1,$D$2,AT34),"aaa")</f>
        <v>火</v>
      </c>
      <c r="AU33" s="180"/>
      <c r="AV33" s="181"/>
      <c r="AW33" s="192" t="str">
        <f>+TEXT(DATE($A$1,$D$2,AW34),"aaa")</f>
        <v>水</v>
      </c>
      <c r="AX33" s="193"/>
      <c r="AY33" s="194"/>
    </row>
    <row r="34" spans="1:51" s="97" customFormat="1" ht="33.950000000000003" customHeight="1">
      <c r="A34" s="163"/>
      <c r="B34" s="163"/>
      <c r="C34" s="163"/>
      <c r="D34" s="182">
        <v>16</v>
      </c>
      <c r="E34" s="183"/>
      <c r="F34" s="184"/>
      <c r="G34" s="182">
        <v>17</v>
      </c>
      <c r="H34" s="183"/>
      <c r="I34" s="184"/>
      <c r="J34" s="182">
        <v>18</v>
      </c>
      <c r="K34" s="183"/>
      <c r="L34" s="184"/>
      <c r="M34" s="182">
        <v>19</v>
      </c>
      <c r="N34" s="183"/>
      <c r="O34" s="184"/>
      <c r="P34" s="182">
        <v>20</v>
      </c>
      <c r="Q34" s="183"/>
      <c r="R34" s="184"/>
      <c r="S34" s="182">
        <v>21</v>
      </c>
      <c r="T34" s="183"/>
      <c r="U34" s="184"/>
      <c r="V34" s="182">
        <v>22</v>
      </c>
      <c r="W34" s="183"/>
      <c r="X34" s="184"/>
      <c r="Y34" s="182">
        <v>23</v>
      </c>
      <c r="Z34" s="183"/>
      <c r="AA34" s="184"/>
      <c r="AB34" s="182">
        <v>24</v>
      </c>
      <c r="AC34" s="183"/>
      <c r="AD34" s="184"/>
      <c r="AE34" s="182">
        <v>25</v>
      </c>
      <c r="AF34" s="183"/>
      <c r="AG34" s="184"/>
      <c r="AH34" s="182">
        <v>26</v>
      </c>
      <c r="AI34" s="183"/>
      <c r="AJ34" s="184"/>
      <c r="AK34" s="182">
        <v>27</v>
      </c>
      <c r="AL34" s="183"/>
      <c r="AM34" s="184"/>
      <c r="AN34" s="182">
        <v>28</v>
      </c>
      <c r="AO34" s="183"/>
      <c r="AP34" s="184"/>
      <c r="AQ34" s="182">
        <v>29</v>
      </c>
      <c r="AR34" s="183"/>
      <c r="AS34" s="184"/>
      <c r="AT34" s="182">
        <v>30</v>
      </c>
      <c r="AU34" s="183"/>
      <c r="AV34" s="184"/>
      <c r="AW34" s="182">
        <v>31</v>
      </c>
      <c r="AX34" s="183"/>
      <c r="AY34" s="184"/>
    </row>
    <row r="35" spans="1:51" s="97" customFormat="1" ht="33.950000000000003" customHeight="1">
      <c r="A35" s="164"/>
      <c r="B35" s="164"/>
      <c r="C35" s="164"/>
      <c r="D35" s="182" t="s">
        <v>31</v>
      </c>
      <c r="E35" s="183"/>
      <c r="F35" s="184"/>
      <c r="G35" s="182" t="s">
        <v>31</v>
      </c>
      <c r="H35" s="183"/>
      <c r="I35" s="184"/>
      <c r="J35" s="182" t="s">
        <v>31</v>
      </c>
      <c r="K35" s="183"/>
      <c r="L35" s="184"/>
      <c r="M35" s="182" t="s">
        <v>31</v>
      </c>
      <c r="N35" s="183"/>
      <c r="O35" s="184"/>
      <c r="P35" s="182" t="s">
        <v>31</v>
      </c>
      <c r="Q35" s="183"/>
      <c r="R35" s="184"/>
      <c r="S35" s="182" t="s">
        <v>31</v>
      </c>
      <c r="T35" s="183"/>
      <c r="U35" s="184"/>
      <c r="V35" s="182" t="s">
        <v>31</v>
      </c>
      <c r="W35" s="183"/>
      <c r="X35" s="184"/>
      <c r="Y35" s="182" t="s">
        <v>31</v>
      </c>
      <c r="Z35" s="183"/>
      <c r="AA35" s="184"/>
      <c r="AB35" s="182" t="s">
        <v>31</v>
      </c>
      <c r="AC35" s="183"/>
      <c r="AD35" s="184"/>
      <c r="AE35" s="182" t="s">
        <v>31</v>
      </c>
      <c r="AF35" s="183"/>
      <c r="AG35" s="184"/>
      <c r="AH35" s="182" t="s">
        <v>31</v>
      </c>
      <c r="AI35" s="183"/>
      <c r="AJ35" s="184"/>
      <c r="AK35" s="182" t="s">
        <v>31</v>
      </c>
      <c r="AL35" s="183"/>
      <c r="AM35" s="184"/>
      <c r="AN35" s="182" t="s">
        <v>31</v>
      </c>
      <c r="AO35" s="183"/>
      <c r="AP35" s="184"/>
      <c r="AQ35" s="182" t="s">
        <v>31</v>
      </c>
      <c r="AR35" s="183"/>
      <c r="AS35" s="184"/>
      <c r="AT35" s="182" t="s">
        <v>31</v>
      </c>
      <c r="AU35" s="183"/>
      <c r="AV35" s="184"/>
      <c r="AW35" s="182" t="s">
        <v>31</v>
      </c>
      <c r="AX35" s="183"/>
      <c r="AY35" s="184"/>
    </row>
    <row r="36" spans="1:51" s="97" customFormat="1" ht="33.950000000000003" customHeight="1">
      <c r="A36" s="98">
        <v>1</v>
      </c>
      <c r="B36" s="99"/>
      <c r="C36" s="100"/>
      <c r="D36" s="101"/>
      <c r="E36" s="102" t="s">
        <v>21</v>
      </c>
      <c r="F36" s="103"/>
      <c r="G36" s="101"/>
      <c r="H36" s="102" t="s">
        <v>21</v>
      </c>
      <c r="I36" s="103"/>
      <c r="J36" s="101"/>
      <c r="K36" s="102" t="s">
        <v>21</v>
      </c>
      <c r="L36" s="103"/>
      <c r="M36" s="101"/>
      <c r="N36" s="102" t="s">
        <v>21</v>
      </c>
      <c r="O36" s="103"/>
      <c r="P36" s="101"/>
      <c r="Q36" s="102" t="s">
        <v>21</v>
      </c>
      <c r="R36" s="103"/>
      <c r="S36" s="101"/>
      <c r="T36" s="102" t="s">
        <v>21</v>
      </c>
      <c r="U36" s="103"/>
      <c r="V36" s="101"/>
      <c r="W36" s="102" t="s">
        <v>21</v>
      </c>
      <c r="X36" s="103"/>
      <c r="Y36" s="101"/>
      <c r="Z36" s="102" t="s">
        <v>21</v>
      </c>
      <c r="AA36" s="103"/>
      <c r="AB36" s="101"/>
      <c r="AC36" s="102" t="s">
        <v>21</v>
      </c>
      <c r="AD36" s="103"/>
      <c r="AE36" s="101"/>
      <c r="AF36" s="102" t="s">
        <v>21</v>
      </c>
      <c r="AG36" s="103"/>
      <c r="AH36" s="101"/>
      <c r="AI36" s="102" t="s">
        <v>21</v>
      </c>
      <c r="AJ36" s="103"/>
      <c r="AK36" s="101"/>
      <c r="AL36" s="102" t="s">
        <v>21</v>
      </c>
      <c r="AM36" s="103"/>
      <c r="AN36" s="101"/>
      <c r="AO36" s="102" t="s">
        <v>21</v>
      </c>
      <c r="AP36" s="103"/>
      <c r="AQ36" s="101"/>
      <c r="AR36" s="102" t="s">
        <v>21</v>
      </c>
      <c r="AS36" s="103"/>
      <c r="AT36" s="101"/>
      <c r="AU36" s="102" t="s">
        <v>21</v>
      </c>
      <c r="AV36" s="103"/>
      <c r="AW36" s="101"/>
      <c r="AX36" s="102" t="s">
        <v>21</v>
      </c>
      <c r="AY36" s="103"/>
    </row>
    <row r="37" spans="1:51" ht="33.950000000000003" customHeight="1">
      <c r="A37" s="104">
        <v>2</v>
      </c>
      <c r="B37" s="105"/>
      <c r="C37" s="106"/>
      <c r="D37" s="107"/>
      <c r="E37" s="108" t="s">
        <v>21</v>
      </c>
      <c r="F37" s="109"/>
      <c r="G37" s="107"/>
      <c r="H37" s="108" t="s">
        <v>21</v>
      </c>
      <c r="I37" s="109"/>
      <c r="J37" s="107"/>
      <c r="K37" s="108" t="s">
        <v>21</v>
      </c>
      <c r="L37" s="109"/>
      <c r="M37" s="107"/>
      <c r="N37" s="108" t="s">
        <v>21</v>
      </c>
      <c r="O37" s="109"/>
      <c r="P37" s="107"/>
      <c r="Q37" s="108" t="s">
        <v>21</v>
      </c>
      <c r="R37" s="109"/>
      <c r="S37" s="107"/>
      <c r="T37" s="108" t="s">
        <v>21</v>
      </c>
      <c r="U37" s="109"/>
      <c r="V37" s="107"/>
      <c r="W37" s="108" t="s">
        <v>21</v>
      </c>
      <c r="X37" s="109"/>
      <c r="Y37" s="107"/>
      <c r="Z37" s="108" t="s">
        <v>21</v>
      </c>
      <c r="AA37" s="109"/>
      <c r="AB37" s="107"/>
      <c r="AC37" s="108" t="s">
        <v>21</v>
      </c>
      <c r="AD37" s="109"/>
      <c r="AE37" s="107"/>
      <c r="AF37" s="108" t="s">
        <v>21</v>
      </c>
      <c r="AG37" s="109"/>
      <c r="AH37" s="107"/>
      <c r="AI37" s="108" t="s">
        <v>21</v>
      </c>
      <c r="AJ37" s="109"/>
      <c r="AK37" s="107"/>
      <c r="AL37" s="108" t="s">
        <v>21</v>
      </c>
      <c r="AM37" s="109"/>
      <c r="AN37" s="107"/>
      <c r="AO37" s="108" t="s">
        <v>21</v>
      </c>
      <c r="AP37" s="109"/>
      <c r="AQ37" s="107"/>
      <c r="AR37" s="108" t="s">
        <v>21</v>
      </c>
      <c r="AS37" s="109"/>
      <c r="AT37" s="107"/>
      <c r="AU37" s="108" t="s">
        <v>21</v>
      </c>
      <c r="AV37" s="109"/>
      <c r="AW37" s="107"/>
      <c r="AX37" s="108" t="s">
        <v>21</v>
      </c>
      <c r="AY37" s="109"/>
    </row>
    <row r="38" spans="1:51" ht="33.950000000000003" customHeight="1">
      <c r="A38" s="104">
        <v>3</v>
      </c>
      <c r="B38" s="105"/>
      <c r="C38" s="106"/>
      <c r="D38" s="107"/>
      <c r="E38" s="108" t="s">
        <v>21</v>
      </c>
      <c r="F38" s="109"/>
      <c r="G38" s="107"/>
      <c r="H38" s="108" t="s">
        <v>21</v>
      </c>
      <c r="I38" s="109"/>
      <c r="J38" s="107"/>
      <c r="K38" s="108" t="s">
        <v>21</v>
      </c>
      <c r="L38" s="109"/>
      <c r="M38" s="107"/>
      <c r="N38" s="108" t="s">
        <v>21</v>
      </c>
      <c r="O38" s="109"/>
      <c r="P38" s="107"/>
      <c r="Q38" s="108" t="s">
        <v>21</v>
      </c>
      <c r="R38" s="109"/>
      <c r="S38" s="107"/>
      <c r="T38" s="108" t="s">
        <v>21</v>
      </c>
      <c r="U38" s="109"/>
      <c r="V38" s="107"/>
      <c r="W38" s="108" t="s">
        <v>21</v>
      </c>
      <c r="X38" s="109"/>
      <c r="Y38" s="107"/>
      <c r="Z38" s="108" t="s">
        <v>21</v>
      </c>
      <c r="AA38" s="109"/>
      <c r="AB38" s="107"/>
      <c r="AC38" s="108" t="s">
        <v>21</v>
      </c>
      <c r="AD38" s="109"/>
      <c r="AE38" s="107"/>
      <c r="AF38" s="108" t="s">
        <v>21</v>
      </c>
      <c r="AG38" s="109"/>
      <c r="AH38" s="107"/>
      <c r="AI38" s="108" t="s">
        <v>21</v>
      </c>
      <c r="AJ38" s="109"/>
      <c r="AK38" s="107"/>
      <c r="AL38" s="108" t="s">
        <v>21</v>
      </c>
      <c r="AM38" s="109"/>
      <c r="AN38" s="107"/>
      <c r="AO38" s="108" t="s">
        <v>21</v>
      </c>
      <c r="AP38" s="109"/>
      <c r="AQ38" s="107"/>
      <c r="AR38" s="108" t="s">
        <v>21</v>
      </c>
      <c r="AS38" s="109"/>
      <c r="AT38" s="107"/>
      <c r="AU38" s="108" t="s">
        <v>21</v>
      </c>
      <c r="AV38" s="109"/>
      <c r="AW38" s="107"/>
      <c r="AX38" s="108" t="s">
        <v>21</v>
      </c>
      <c r="AY38" s="109"/>
    </row>
    <row r="39" spans="1:51" ht="33.950000000000003" customHeight="1">
      <c r="A39" s="104">
        <v>4</v>
      </c>
      <c r="B39" s="105"/>
      <c r="C39" s="106"/>
      <c r="D39" s="107"/>
      <c r="E39" s="108" t="s">
        <v>21</v>
      </c>
      <c r="F39" s="109"/>
      <c r="G39" s="107"/>
      <c r="H39" s="108" t="s">
        <v>21</v>
      </c>
      <c r="I39" s="109"/>
      <c r="J39" s="107"/>
      <c r="K39" s="108" t="s">
        <v>21</v>
      </c>
      <c r="L39" s="109"/>
      <c r="M39" s="107"/>
      <c r="N39" s="108" t="s">
        <v>21</v>
      </c>
      <c r="O39" s="109"/>
      <c r="P39" s="107"/>
      <c r="Q39" s="108" t="s">
        <v>21</v>
      </c>
      <c r="R39" s="109"/>
      <c r="S39" s="107"/>
      <c r="T39" s="108" t="s">
        <v>21</v>
      </c>
      <c r="U39" s="109"/>
      <c r="V39" s="107"/>
      <c r="W39" s="108" t="s">
        <v>21</v>
      </c>
      <c r="X39" s="109"/>
      <c r="Y39" s="107"/>
      <c r="Z39" s="108" t="s">
        <v>21</v>
      </c>
      <c r="AA39" s="109"/>
      <c r="AB39" s="107"/>
      <c r="AC39" s="108" t="s">
        <v>21</v>
      </c>
      <c r="AD39" s="109"/>
      <c r="AE39" s="107"/>
      <c r="AF39" s="108" t="s">
        <v>21</v>
      </c>
      <c r="AG39" s="109"/>
      <c r="AH39" s="107"/>
      <c r="AI39" s="108" t="s">
        <v>21</v>
      </c>
      <c r="AJ39" s="109"/>
      <c r="AK39" s="107"/>
      <c r="AL39" s="108" t="s">
        <v>21</v>
      </c>
      <c r="AM39" s="109"/>
      <c r="AN39" s="107"/>
      <c r="AO39" s="108" t="s">
        <v>21</v>
      </c>
      <c r="AP39" s="109"/>
      <c r="AQ39" s="107"/>
      <c r="AR39" s="108" t="s">
        <v>21</v>
      </c>
      <c r="AS39" s="109"/>
      <c r="AT39" s="107"/>
      <c r="AU39" s="108" t="s">
        <v>21</v>
      </c>
      <c r="AV39" s="109"/>
      <c r="AW39" s="107"/>
      <c r="AX39" s="108" t="s">
        <v>21</v>
      </c>
      <c r="AY39" s="109"/>
    </row>
    <row r="40" spans="1:51" ht="33.950000000000003" customHeight="1">
      <c r="A40" s="104">
        <v>5</v>
      </c>
      <c r="B40" s="105"/>
      <c r="C40" s="106"/>
      <c r="D40" s="107"/>
      <c r="E40" s="108" t="s">
        <v>21</v>
      </c>
      <c r="F40" s="109"/>
      <c r="G40" s="107"/>
      <c r="H40" s="108" t="s">
        <v>21</v>
      </c>
      <c r="I40" s="109"/>
      <c r="J40" s="107"/>
      <c r="K40" s="108" t="s">
        <v>21</v>
      </c>
      <c r="L40" s="109"/>
      <c r="M40" s="107"/>
      <c r="N40" s="108" t="s">
        <v>21</v>
      </c>
      <c r="O40" s="109"/>
      <c r="P40" s="107"/>
      <c r="Q40" s="108" t="s">
        <v>21</v>
      </c>
      <c r="R40" s="109"/>
      <c r="S40" s="107"/>
      <c r="T40" s="108" t="s">
        <v>21</v>
      </c>
      <c r="U40" s="109"/>
      <c r="V40" s="107"/>
      <c r="W40" s="108" t="s">
        <v>21</v>
      </c>
      <c r="X40" s="109"/>
      <c r="Y40" s="107"/>
      <c r="Z40" s="108" t="s">
        <v>21</v>
      </c>
      <c r="AA40" s="109"/>
      <c r="AB40" s="107"/>
      <c r="AC40" s="108" t="s">
        <v>21</v>
      </c>
      <c r="AD40" s="109"/>
      <c r="AE40" s="107"/>
      <c r="AF40" s="108" t="s">
        <v>21</v>
      </c>
      <c r="AG40" s="109"/>
      <c r="AH40" s="107"/>
      <c r="AI40" s="108" t="s">
        <v>21</v>
      </c>
      <c r="AJ40" s="109"/>
      <c r="AK40" s="107"/>
      <c r="AL40" s="108" t="s">
        <v>21</v>
      </c>
      <c r="AM40" s="109"/>
      <c r="AN40" s="107"/>
      <c r="AO40" s="108" t="s">
        <v>21</v>
      </c>
      <c r="AP40" s="109"/>
      <c r="AQ40" s="107"/>
      <c r="AR40" s="108" t="s">
        <v>21</v>
      </c>
      <c r="AS40" s="109"/>
      <c r="AT40" s="107"/>
      <c r="AU40" s="108" t="s">
        <v>21</v>
      </c>
      <c r="AV40" s="109"/>
      <c r="AW40" s="107"/>
      <c r="AX40" s="108" t="s">
        <v>21</v>
      </c>
      <c r="AY40" s="109"/>
    </row>
    <row r="41" spans="1:51" ht="33.950000000000003" customHeight="1">
      <c r="A41" s="104">
        <v>6</v>
      </c>
      <c r="B41" s="104"/>
      <c r="C41" s="104"/>
      <c r="D41" s="110"/>
      <c r="E41" s="108" t="s">
        <v>21</v>
      </c>
      <c r="F41" s="111"/>
      <c r="G41" s="110"/>
      <c r="H41" s="108" t="s">
        <v>21</v>
      </c>
      <c r="I41" s="111"/>
      <c r="J41" s="110"/>
      <c r="K41" s="108" t="s">
        <v>21</v>
      </c>
      <c r="L41" s="111"/>
      <c r="M41" s="110"/>
      <c r="N41" s="108" t="s">
        <v>21</v>
      </c>
      <c r="O41" s="111"/>
      <c r="P41" s="110"/>
      <c r="Q41" s="108" t="s">
        <v>21</v>
      </c>
      <c r="R41" s="111"/>
      <c r="S41" s="110"/>
      <c r="T41" s="108" t="s">
        <v>21</v>
      </c>
      <c r="U41" s="111"/>
      <c r="V41" s="110"/>
      <c r="W41" s="108" t="s">
        <v>21</v>
      </c>
      <c r="X41" s="111"/>
      <c r="Y41" s="110"/>
      <c r="Z41" s="108" t="s">
        <v>21</v>
      </c>
      <c r="AA41" s="111"/>
      <c r="AB41" s="110"/>
      <c r="AC41" s="108" t="s">
        <v>21</v>
      </c>
      <c r="AD41" s="111"/>
      <c r="AE41" s="110"/>
      <c r="AF41" s="108" t="s">
        <v>21</v>
      </c>
      <c r="AG41" s="111"/>
      <c r="AH41" s="110"/>
      <c r="AI41" s="108" t="s">
        <v>21</v>
      </c>
      <c r="AJ41" s="111"/>
      <c r="AK41" s="110"/>
      <c r="AL41" s="108" t="s">
        <v>21</v>
      </c>
      <c r="AM41" s="111"/>
      <c r="AN41" s="110"/>
      <c r="AO41" s="108" t="s">
        <v>21</v>
      </c>
      <c r="AP41" s="111"/>
      <c r="AQ41" s="110"/>
      <c r="AR41" s="108" t="s">
        <v>21</v>
      </c>
      <c r="AS41" s="111"/>
      <c r="AT41" s="110"/>
      <c r="AU41" s="108" t="s">
        <v>21</v>
      </c>
      <c r="AV41" s="111"/>
      <c r="AW41" s="110"/>
      <c r="AX41" s="108" t="s">
        <v>21</v>
      </c>
      <c r="AY41" s="111"/>
    </row>
    <row r="42" spans="1:51" ht="33.950000000000003" customHeight="1">
      <c r="A42" s="104">
        <v>7</v>
      </c>
      <c r="B42" s="104"/>
      <c r="C42" s="104"/>
      <c r="D42" s="110"/>
      <c r="E42" s="108" t="s">
        <v>21</v>
      </c>
      <c r="F42" s="111"/>
      <c r="G42" s="110"/>
      <c r="H42" s="108" t="s">
        <v>21</v>
      </c>
      <c r="I42" s="111"/>
      <c r="J42" s="110"/>
      <c r="K42" s="108" t="s">
        <v>21</v>
      </c>
      <c r="L42" s="111"/>
      <c r="M42" s="110"/>
      <c r="N42" s="108" t="s">
        <v>21</v>
      </c>
      <c r="O42" s="111"/>
      <c r="P42" s="110"/>
      <c r="Q42" s="108" t="s">
        <v>21</v>
      </c>
      <c r="R42" s="111"/>
      <c r="S42" s="110"/>
      <c r="T42" s="108" t="s">
        <v>21</v>
      </c>
      <c r="U42" s="111"/>
      <c r="V42" s="110"/>
      <c r="W42" s="108" t="s">
        <v>21</v>
      </c>
      <c r="X42" s="111"/>
      <c r="Y42" s="110"/>
      <c r="Z42" s="108" t="s">
        <v>21</v>
      </c>
      <c r="AA42" s="111"/>
      <c r="AB42" s="110"/>
      <c r="AC42" s="108" t="s">
        <v>21</v>
      </c>
      <c r="AD42" s="111"/>
      <c r="AE42" s="110"/>
      <c r="AF42" s="108" t="s">
        <v>21</v>
      </c>
      <c r="AG42" s="111"/>
      <c r="AH42" s="110"/>
      <c r="AI42" s="108" t="s">
        <v>21</v>
      </c>
      <c r="AJ42" s="111"/>
      <c r="AK42" s="110"/>
      <c r="AL42" s="108" t="s">
        <v>21</v>
      </c>
      <c r="AM42" s="111"/>
      <c r="AN42" s="110"/>
      <c r="AO42" s="108" t="s">
        <v>21</v>
      </c>
      <c r="AP42" s="111"/>
      <c r="AQ42" s="110"/>
      <c r="AR42" s="108" t="s">
        <v>21</v>
      </c>
      <c r="AS42" s="111"/>
      <c r="AT42" s="110"/>
      <c r="AU42" s="108" t="s">
        <v>21</v>
      </c>
      <c r="AV42" s="111"/>
      <c r="AW42" s="110"/>
      <c r="AX42" s="108" t="s">
        <v>21</v>
      </c>
      <c r="AY42" s="111"/>
    </row>
    <row r="43" spans="1:51" ht="33.950000000000003" customHeight="1">
      <c r="A43" s="104">
        <v>8</v>
      </c>
      <c r="B43" s="104"/>
      <c r="C43" s="104"/>
      <c r="D43" s="110"/>
      <c r="E43" s="108" t="s">
        <v>21</v>
      </c>
      <c r="F43" s="111"/>
      <c r="G43" s="110"/>
      <c r="H43" s="108" t="s">
        <v>21</v>
      </c>
      <c r="I43" s="111"/>
      <c r="J43" s="110"/>
      <c r="K43" s="108" t="s">
        <v>21</v>
      </c>
      <c r="L43" s="111"/>
      <c r="M43" s="110"/>
      <c r="N43" s="108" t="s">
        <v>21</v>
      </c>
      <c r="O43" s="111"/>
      <c r="P43" s="110"/>
      <c r="Q43" s="108" t="s">
        <v>21</v>
      </c>
      <c r="R43" s="111"/>
      <c r="S43" s="110"/>
      <c r="T43" s="108" t="s">
        <v>21</v>
      </c>
      <c r="U43" s="111"/>
      <c r="V43" s="110"/>
      <c r="W43" s="108" t="s">
        <v>21</v>
      </c>
      <c r="X43" s="111"/>
      <c r="Y43" s="110"/>
      <c r="Z43" s="108" t="s">
        <v>21</v>
      </c>
      <c r="AA43" s="111"/>
      <c r="AB43" s="110"/>
      <c r="AC43" s="108" t="s">
        <v>21</v>
      </c>
      <c r="AD43" s="111"/>
      <c r="AE43" s="110"/>
      <c r="AF43" s="108" t="s">
        <v>21</v>
      </c>
      <c r="AG43" s="111"/>
      <c r="AH43" s="110"/>
      <c r="AI43" s="108" t="s">
        <v>21</v>
      </c>
      <c r="AJ43" s="111"/>
      <c r="AK43" s="110"/>
      <c r="AL43" s="108" t="s">
        <v>21</v>
      </c>
      <c r="AM43" s="111"/>
      <c r="AN43" s="110"/>
      <c r="AO43" s="108" t="s">
        <v>21</v>
      </c>
      <c r="AP43" s="111"/>
      <c r="AQ43" s="110"/>
      <c r="AR43" s="108" t="s">
        <v>21</v>
      </c>
      <c r="AS43" s="111"/>
      <c r="AT43" s="110"/>
      <c r="AU43" s="108" t="s">
        <v>21</v>
      </c>
      <c r="AV43" s="111"/>
      <c r="AW43" s="110"/>
      <c r="AX43" s="108" t="s">
        <v>21</v>
      </c>
      <c r="AY43" s="111"/>
    </row>
    <row r="44" spans="1:51" ht="33.950000000000003" customHeight="1">
      <c r="A44" s="104">
        <v>9</v>
      </c>
      <c r="B44" s="104"/>
      <c r="C44" s="104"/>
      <c r="D44" s="110"/>
      <c r="E44" s="108" t="s">
        <v>21</v>
      </c>
      <c r="F44" s="111"/>
      <c r="G44" s="110"/>
      <c r="H44" s="108" t="s">
        <v>21</v>
      </c>
      <c r="I44" s="111"/>
      <c r="J44" s="110"/>
      <c r="K44" s="108" t="s">
        <v>21</v>
      </c>
      <c r="L44" s="111"/>
      <c r="M44" s="110"/>
      <c r="N44" s="108" t="s">
        <v>21</v>
      </c>
      <c r="O44" s="111"/>
      <c r="P44" s="110"/>
      <c r="Q44" s="108" t="s">
        <v>21</v>
      </c>
      <c r="R44" s="111"/>
      <c r="S44" s="110"/>
      <c r="T44" s="108" t="s">
        <v>21</v>
      </c>
      <c r="U44" s="111"/>
      <c r="V44" s="110"/>
      <c r="W44" s="108" t="s">
        <v>21</v>
      </c>
      <c r="X44" s="111"/>
      <c r="Y44" s="110"/>
      <c r="Z44" s="108" t="s">
        <v>21</v>
      </c>
      <c r="AA44" s="111"/>
      <c r="AB44" s="110"/>
      <c r="AC44" s="108" t="s">
        <v>21</v>
      </c>
      <c r="AD44" s="111"/>
      <c r="AE44" s="110"/>
      <c r="AF44" s="108" t="s">
        <v>21</v>
      </c>
      <c r="AG44" s="111"/>
      <c r="AH44" s="110"/>
      <c r="AI44" s="108" t="s">
        <v>21</v>
      </c>
      <c r="AJ44" s="111"/>
      <c r="AK44" s="110"/>
      <c r="AL44" s="108" t="s">
        <v>21</v>
      </c>
      <c r="AM44" s="111"/>
      <c r="AN44" s="110"/>
      <c r="AO44" s="108" t="s">
        <v>21</v>
      </c>
      <c r="AP44" s="111"/>
      <c r="AQ44" s="110"/>
      <c r="AR44" s="108" t="s">
        <v>21</v>
      </c>
      <c r="AS44" s="111"/>
      <c r="AT44" s="110"/>
      <c r="AU44" s="108" t="s">
        <v>21</v>
      </c>
      <c r="AV44" s="111"/>
      <c r="AW44" s="110"/>
      <c r="AX44" s="108" t="s">
        <v>21</v>
      </c>
      <c r="AY44" s="111"/>
    </row>
    <row r="45" spans="1:51" ht="38.1" customHeight="1">
      <c r="A45" s="104">
        <v>10</v>
      </c>
      <c r="B45" s="104"/>
      <c r="C45" s="112"/>
      <c r="D45" s="113"/>
      <c r="E45" s="114" t="s">
        <v>21</v>
      </c>
      <c r="F45" s="115"/>
      <c r="G45" s="113"/>
      <c r="H45" s="114" t="s">
        <v>21</v>
      </c>
      <c r="I45" s="115"/>
      <c r="J45" s="113"/>
      <c r="K45" s="114" t="s">
        <v>21</v>
      </c>
      <c r="L45" s="115"/>
      <c r="M45" s="113"/>
      <c r="N45" s="114" t="s">
        <v>21</v>
      </c>
      <c r="O45" s="115"/>
      <c r="P45" s="113"/>
      <c r="Q45" s="114" t="s">
        <v>21</v>
      </c>
      <c r="R45" s="115"/>
      <c r="S45" s="113"/>
      <c r="T45" s="114" t="s">
        <v>21</v>
      </c>
      <c r="U45" s="115"/>
      <c r="V45" s="113"/>
      <c r="W45" s="114" t="s">
        <v>21</v>
      </c>
      <c r="X45" s="115"/>
      <c r="Y45" s="113"/>
      <c r="Z45" s="114" t="s">
        <v>21</v>
      </c>
      <c r="AA45" s="115"/>
      <c r="AB45" s="113"/>
      <c r="AC45" s="114" t="s">
        <v>21</v>
      </c>
      <c r="AD45" s="115"/>
      <c r="AE45" s="113"/>
      <c r="AF45" s="114" t="s">
        <v>21</v>
      </c>
      <c r="AG45" s="115"/>
      <c r="AH45" s="113"/>
      <c r="AI45" s="114" t="s">
        <v>21</v>
      </c>
      <c r="AJ45" s="115"/>
      <c r="AK45" s="113"/>
      <c r="AL45" s="114" t="s">
        <v>21</v>
      </c>
      <c r="AM45" s="115"/>
      <c r="AN45" s="113"/>
      <c r="AO45" s="114" t="s">
        <v>21</v>
      </c>
      <c r="AP45" s="115"/>
      <c r="AQ45" s="113"/>
      <c r="AR45" s="114" t="s">
        <v>21</v>
      </c>
      <c r="AS45" s="115"/>
      <c r="AT45" s="113"/>
      <c r="AU45" s="114" t="s">
        <v>21</v>
      </c>
      <c r="AV45" s="115"/>
      <c r="AW45" s="113"/>
      <c r="AX45" s="114" t="s">
        <v>21</v>
      </c>
      <c r="AY45" s="115"/>
    </row>
    <row r="46" spans="1:51" s="97" customFormat="1" ht="33.950000000000003" customHeight="1">
      <c r="A46" s="185" t="s">
        <v>9</v>
      </c>
      <c r="B46" s="186"/>
      <c r="C46" s="119" t="s">
        <v>26</v>
      </c>
      <c r="D46" s="120">
        <f>+IF(D35="長期休暇",COUNTIF(D36:D45,"&lt;="&amp;$J$5),IF(D33="土",COUNTIF(D36:D45,"&lt;="&amp;$G$5),COUNTIF(D36:D45,"&lt;="&amp;$D$5)))</f>
        <v>0</v>
      </c>
      <c r="E46" s="121" t="s">
        <v>32</v>
      </c>
      <c r="F46" s="122">
        <f>+IF(D35="長期休暇",COUNTIF(F36:F45,"&gt;="&amp;$L$5),IF(D33="土",COUNTIF(F36:F45,"&gt;="&amp;$I$5),COUNTIF(F36:F45,"&gt;="&amp;$F$5)))</f>
        <v>0</v>
      </c>
      <c r="G46" s="120">
        <f t="shared" ref="G46" si="52">+IF(G35="長期休暇",COUNTIF(G36:G45,"&lt;="&amp;$J$5),IF(G33="土",COUNTIF(G36:G45,"&lt;="&amp;$G$5),COUNTIF(G36:G45,"&lt;="&amp;$D$5)))</f>
        <v>0</v>
      </c>
      <c r="H46" s="121" t="s">
        <v>32</v>
      </c>
      <c r="I46" s="122">
        <f t="shared" ref="I46" si="53">+IF(G35="長期休暇",COUNTIF(I36:I45,"&gt;="&amp;$L$5),IF(G33="土",COUNTIF(I36:I45,"&gt;="&amp;$I$5),COUNTIF(I36:I45,"&gt;="&amp;$F$5)))</f>
        <v>0</v>
      </c>
      <c r="J46" s="120">
        <f t="shared" ref="J46" si="54">+IF(J35="長期休暇",COUNTIF(J36:J45,"&lt;="&amp;$J$5),IF(J33="土",COUNTIF(J36:J45,"&lt;="&amp;$G$5),COUNTIF(J36:J45,"&lt;="&amp;$D$5)))</f>
        <v>0</v>
      </c>
      <c r="K46" s="121" t="s">
        <v>32</v>
      </c>
      <c r="L46" s="122">
        <f t="shared" ref="L46" si="55">+IF(J35="長期休暇",COUNTIF(L36:L45,"&gt;="&amp;$L$5),IF(J33="土",COUNTIF(L36:L45,"&gt;="&amp;$I$5),COUNTIF(L36:L45,"&gt;="&amp;$F$5)))</f>
        <v>0</v>
      </c>
      <c r="M46" s="120">
        <f t="shared" ref="M46" si="56">+IF(M35="長期休暇",COUNTIF(M36:M45,"&lt;="&amp;$J$5),IF(M33="土",COUNTIF(M36:M45,"&lt;="&amp;$G$5),COUNTIF(M36:M45,"&lt;="&amp;$D$5)))</f>
        <v>0</v>
      </c>
      <c r="N46" s="121" t="s">
        <v>32</v>
      </c>
      <c r="O46" s="122">
        <f t="shared" ref="O46" si="57">+IF(M35="長期休暇",COUNTIF(O36:O45,"&gt;="&amp;$L$5),IF(M33="土",COUNTIF(O36:O45,"&gt;="&amp;$I$5),COUNTIF(O36:O45,"&gt;="&amp;$F$5)))</f>
        <v>0</v>
      </c>
      <c r="P46" s="120">
        <f t="shared" ref="P46" si="58">+IF(P35="長期休暇",COUNTIF(P36:P45,"&lt;="&amp;$J$5),IF(P33="土",COUNTIF(P36:P45,"&lt;="&amp;$G$5),COUNTIF(P36:P45,"&lt;="&amp;$D$5)))</f>
        <v>0</v>
      </c>
      <c r="Q46" s="121" t="s">
        <v>32</v>
      </c>
      <c r="R46" s="122">
        <f t="shared" ref="R46" si="59">+IF(P35="長期休暇",COUNTIF(R36:R45,"&gt;="&amp;$L$5),IF(P33="土",COUNTIF(R36:R45,"&gt;="&amp;$I$5),COUNTIF(R36:R45,"&gt;="&amp;$F$5)))</f>
        <v>0</v>
      </c>
      <c r="S46" s="120">
        <f t="shared" ref="S46" si="60">+IF(S35="長期休暇",COUNTIF(S36:S45,"&lt;="&amp;$J$5),IF(S33="土",COUNTIF(S36:S45,"&lt;="&amp;$G$5),COUNTIF(S36:S45,"&lt;="&amp;$D$5)))</f>
        <v>0</v>
      </c>
      <c r="T46" s="121" t="s">
        <v>32</v>
      </c>
      <c r="U46" s="122">
        <f t="shared" ref="U46" si="61">+IF(S35="長期休暇",COUNTIF(U36:U45,"&gt;="&amp;$L$5),IF(S33="土",COUNTIF(U36:U45,"&gt;="&amp;$I$5),COUNTIF(U36:U45,"&gt;="&amp;$F$5)))</f>
        <v>0</v>
      </c>
      <c r="V46" s="120">
        <f t="shared" ref="V46" si="62">+IF(V35="長期休暇",COUNTIF(V36:V45,"&lt;="&amp;$J$5),IF(V33="土",COUNTIF(V36:V45,"&lt;="&amp;$G$5),COUNTIF(V36:V45,"&lt;="&amp;$D$5)))</f>
        <v>0</v>
      </c>
      <c r="W46" s="121" t="s">
        <v>32</v>
      </c>
      <c r="X46" s="122">
        <f t="shared" ref="X46" si="63">+IF(V35="長期休暇",COUNTIF(X36:X45,"&gt;="&amp;$L$5),IF(V33="土",COUNTIF(X36:X45,"&gt;="&amp;$I$5),COUNTIF(X36:X45,"&gt;="&amp;$F$5)))</f>
        <v>0</v>
      </c>
      <c r="Y46" s="120">
        <f t="shared" ref="Y46" si="64">+IF(Y35="長期休暇",COUNTIF(Y36:Y45,"&lt;="&amp;$J$5),IF(Y33="土",COUNTIF(Y36:Y45,"&lt;="&amp;$G$5),COUNTIF(Y36:Y45,"&lt;="&amp;$D$5)))</f>
        <v>0</v>
      </c>
      <c r="Z46" s="121" t="s">
        <v>32</v>
      </c>
      <c r="AA46" s="122">
        <f t="shared" ref="AA46" si="65">+IF(Y35="長期休暇",COUNTIF(AA36:AA45,"&gt;="&amp;$L$5),IF(Y33="土",COUNTIF(AA36:AA45,"&gt;="&amp;$I$5),COUNTIF(AA36:AA45,"&gt;="&amp;$F$5)))</f>
        <v>0</v>
      </c>
      <c r="AB46" s="120">
        <f t="shared" ref="AB46" si="66">+IF(AB35="長期休暇",COUNTIF(AB36:AB45,"&lt;="&amp;$J$5),IF(AB33="土",COUNTIF(AB36:AB45,"&lt;="&amp;$G$5),COUNTIF(AB36:AB45,"&lt;="&amp;$D$5)))</f>
        <v>0</v>
      </c>
      <c r="AC46" s="121" t="s">
        <v>32</v>
      </c>
      <c r="AD46" s="122">
        <f t="shared" ref="AD46" si="67">+IF(AB35="長期休暇",COUNTIF(AD36:AD45,"&gt;="&amp;$L$5),IF(AB33="土",COUNTIF(AD36:AD45,"&gt;="&amp;$I$5),COUNTIF(AD36:AD45,"&gt;="&amp;$F$5)))</f>
        <v>0</v>
      </c>
      <c r="AE46" s="120">
        <f t="shared" ref="AE46" si="68">+IF(AE35="長期休暇",COUNTIF(AE36:AE45,"&lt;="&amp;$J$5),IF(AE33="土",COUNTIF(AE36:AE45,"&lt;="&amp;$G$5),COUNTIF(AE36:AE45,"&lt;="&amp;$D$5)))</f>
        <v>0</v>
      </c>
      <c r="AF46" s="121" t="s">
        <v>32</v>
      </c>
      <c r="AG46" s="122">
        <f t="shared" ref="AG46" si="69">+IF(AE35="長期休暇",COUNTIF(AG36:AG45,"&gt;="&amp;$L$5),IF(AE33="土",COUNTIF(AG36:AG45,"&gt;="&amp;$I$5),COUNTIF(AG36:AG45,"&gt;="&amp;$F$5)))</f>
        <v>0</v>
      </c>
      <c r="AH46" s="120">
        <f t="shared" ref="AH46" si="70">+IF(AH35="長期休暇",COUNTIF(AH36:AH45,"&lt;="&amp;$J$5),IF(AH33="土",COUNTIF(AH36:AH45,"&lt;="&amp;$G$5),COUNTIF(AH36:AH45,"&lt;="&amp;$D$5)))</f>
        <v>0</v>
      </c>
      <c r="AI46" s="121" t="s">
        <v>32</v>
      </c>
      <c r="AJ46" s="122">
        <f t="shared" ref="AJ46" si="71">+IF(AH35="長期休暇",COUNTIF(AJ36:AJ45,"&gt;="&amp;$L$5),IF(AH33="土",COUNTIF(AJ36:AJ45,"&gt;="&amp;$I$5),COUNTIF(AJ36:AJ45,"&gt;="&amp;$F$5)))</f>
        <v>0</v>
      </c>
      <c r="AK46" s="120">
        <f t="shared" ref="AK46" si="72">+IF(AK35="長期休暇",COUNTIF(AK36:AK45,"&lt;="&amp;$J$5),IF(AK33="土",COUNTIF(AK36:AK45,"&lt;="&amp;$G$5),COUNTIF(AK36:AK45,"&lt;="&amp;$D$5)))</f>
        <v>0</v>
      </c>
      <c r="AL46" s="121" t="s">
        <v>32</v>
      </c>
      <c r="AM46" s="122">
        <f t="shared" ref="AM46" si="73">+IF(AK35="長期休暇",COUNTIF(AM36:AM45,"&gt;="&amp;$L$5),IF(AK33="土",COUNTIF(AM36:AM45,"&gt;="&amp;$I$5),COUNTIF(AM36:AM45,"&gt;="&amp;$F$5)))</f>
        <v>0</v>
      </c>
      <c r="AN46" s="120">
        <f t="shared" ref="AN46" si="74">+IF(AN35="長期休暇",COUNTIF(AN36:AN45,"&lt;="&amp;$J$5),IF(AN33="土",COUNTIF(AN36:AN45,"&lt;="&amp;$G$5),COUNTIF(AN36:AN45,"&lt;="&amp;$D$5)))</f>
        <v>0</v>
      </c>
      <c r="AO46" s="121" t="s">
        <v>32</v>
      </c>
      <c r="AP46" s="122">
        <f t="shared" ref="AP46" si="75">+IF(AN35="長期休暇",COUNTIF(AP36:AP45,"&gt;="&amp;$L$5),IF(AN33="土",COUNTIF(AP36:AP45,"&gt;="&amp;$I$5),COUNTIF(AP36:AP45,"&gt;="&amp;$F$5)))</f>
        <v>0</v>
      </c>
      <c r="AQ46" s="120">
        <f t="shared" ref="AQ46" si="76">+IF(AQ35="長期休暇",COUNTIF(AQ36:AQ45,"&lt;="&amp;$J$5),IF(AQ33="土",COUNTIF(AQ36:AQ45,"&lt;="&amp;$G$5),COUNTIF(AQ36:AQ45,"&lt;="&amp;$D$5)))</f>
        <v>0</v>
      </c>
      <c r="AR46" s="121" t="s">
        <v>32</v>
      </c>
      <c r="AS46" s="122">
        <f t="shared" ref="AS46" si="77">+IF(AQ35="長期休暇",COUNTIF(AS36:AS45,"&gt;="&amp;$L$5),IF(AQ33="土",COUNTIF(AS36:AS45,"&gt;="&amp;$I$5),COUNTIF(AS36:AS45,"&gt;="&amp;$F$5)))</f>
        <v>0</v>
      </c>
      <c r="AT46" s="120">
        <f t="shared" ref="AT46" si="78">+IF(AT35="長期休暇",COUNTIF(AT36:AT45,"&lt;="&amp;$J$5),IF(AT33="土",COUNTIF(AT36:AT45,"&lt;="&amp;$G$5),COUNTIF(AT36:AT45,"&lt;="&amp;$D$5)))</f>
        <v>0</v>
      </c>
      <c r="AU46" s="121" t="s">
        <v>32</v>
      </c>
      <c r="AV46" s="122">
        <f t="shared" ref="AV46" si="79">+IF(AT35="長期休暇",COUNTIF(AV36:AV45,"&gt;="&amp;$L$5),IF(AT33="土",COUNTIF(AV36:AV45,"&gt;="&amp;$I$5),COUNTIF(AV36:AV45,"&gt;="&amp;$F$5)))</f>
        <v>0</v>
      </c>
      <c r="AW46" s="116">
        <f t="shared" ref="AW46" si="80">+IF(AW35="長期休暇",COUNTIF(AW36:AW45,"&lt;="&amp;$J$5),IF(AW33="土",COUNTIF(AW36:AW45,"&lt;="&amp;$G$5),COUNTIF(AW36:AW45,"&lt;="&amp;$D$5)))</f>
        <v>0</v>
      </c>
      <c r="AX46" s="95" t="s">
        <v>32</v>
      </c>
      <c r="AY46" s="117">
        <f t="shared" ref="AY46" si="81">+IF(AW35="長期休暇",COUNTIF(AY36:AY45,"&gt;="&amp;$L$5),IF(AW33="土",COUNTIF(AY36:AY45,"&gt;="&amp;$I$5),COUNTIF(AY36:AY45,"&gt;="&amp;$F$5)))</f>
        <v>0</v>
      </c>
    </row>
    <row r="47" spans="1:51" s="97" customFormat="1" ht="33.950000000000003" customHeight="1">
      <c r="A47" s="187"/>
      <c r="B47" s="188"/>
      <c r="C47" s="123" t="s">
        <v>27</v>
      </c>
      <c r="D47" s="120">
        <f>+IF(D35="長期休暇",COUNTIFS(D36:D45,"&lt;="&amp;$J$5,$C$36:$C$45,"支援員等"),IF(D33="土",COUNTIFS(D36:D45,"&lt;="&amp;$G$5,$C$36:$C$45,"支援員等"),COUNTIFS(D36:D45,"&lt;="&amp;$D$5,$C$36:$C$45,"支援員等")))</f>
        <v>0</v>
      </c>
      <c r="E47" s="121" t="s">
        <v>32</v>
      </c>
      <c r="F47" s="122">
        <f>+IF(D35="長期休暇",COUNTIFS(F36:F45,"&gt;="&amp;$L$5,$C$36:$C$45,"支援員等"),IF(D33="土",COUNTIFS(F36:F45,"&gt;="&amp;$I$5,$C$36:$C$45,"支援員等"),COUNTIFS(F36:F45,"&gt;="&amp;$F$5,$C$36:$C$45,"支援員等")))</f>
        <v>0</v>
      </c>
      <c r="G47" s="120">
        <f t="shared" ref="G47" si="82">+IF(G35="長期休暇",COUNTIFS(G36:G45,"&lt;="&amp;$J$5,$C$36:$C$45,"支援員等"),IF(G33="土",COUNTIFS(G36:G45,"&lt;="&amp;$G$5,$C$36:$C$45,"支援員等"),COUNTIFS(G36:G45,"&lt;="&amp;$D$5,$C$36:$C$45,"支援員等")))</f>
        <v>0</v>
      </c>
      <c r="H47" s="121" t="s">
        <v>32</v>
      </c>
      <c r="I47" s="122">
        <f t="shared" ref="I47" si="83">+IF(G35="長期休暇",COUNTIFS(I36:I45,"&gt;="&amp;$L$5,$C$36:$C$45,"支援員等"),IF(G33="土",COUNTIFS(I36:I45,"&gt;="&amp;$I$5,$C$36:$C$45,"支援員等"),COUNTIFS(I36:I45,"&gt;="&amp;$F$5,$C$36:$C$45,"支援員等")))</f>
        <v>0</v>
      </c>
      <c r="J47" s="120">
        <f t="shared" ref="J47" si="84">+IF(J35="長期休暇",COUNTIFS(J36:J45,"&lt;="&amp;$J$5,$C$36:$C$45,"支援員等"),IF(J33="土",COUNTIFS(J36:J45,"&lt;="&amp;$G$5,$C$36:$C$45,"支援員等"),COUNTIFS(J36:J45,"&lt;="&amp;$D$5,$C$36:$C$45,"支援員等")))</f>
        <v>0</v>
      </c>
      <c r="K47" s="121" t="s">
        <v>32</v>
      </c>
      <c r="L47" s="122">
        <f t="shared" ref="L47" si="85">+IF(J35="長期休暇",COUNTIFS(L36:L45,"&gt;="&amp;$L$5,$C$36:$C$45,"支援員等"),IF(J33="土",COUNTIFS(L36:L45,"&gt;="&amp;$I$5,$C$36:$C$45,"支援員等"),COUNTIFS(L36:L45,"&gt;="&amp;$F$5,$C$36:$C$45,"支援員等")))</f>
        <v>0</v>
      </c>
      <c r="M47" s="120">
        <f t="shared" ref="M47" si="86">+IF(M35="長期休暇",COUNTIFS(M36:M45,"&lt;="&amp;$J$5,$C$36:$C$45,"支援員等"),IF(M33="土",COUNTIFS(M36:M45,"&lt;="&amp;$G$5,$C$36:$C$45,"支援員等"),COUNTIFS(M36:M45,"&lt;="&amp;$D$5,$C$36:$C$45,"支援員等")))</f>
        <v>0</v>
      </c>
      <c r="N47" s="121" t="s">
        <v>32</v>
      </c>
      <c r="O47" s="122">
        <f t="shared" ref="O47" si="87">+IF(M35="長期休暇",COUNTIFS(O36:O45,"&gt;="&amp;$L$5,$C$36:$C$45,"支援員等"),IF(M33="土",COUNTIFS(O36:O45,"&gt;="&amp;$I$5,$C$36:$C$45,"支援員等"),COUNTIFS(O36:O45,"&gt;="&amp;$F$5,$C$36:$C$45,"支援員等")))</f>
        <v>0</v>
      </c>
      <c r="P47" s="120">
        <f t="shared" ref="P47" si="88">+IF(P35="長期休暇",COUNTIFS(P36:P45,"&lt;="&amp;$J$5,$C$36:$C$45,"支援員等"),IF(P33="土",COUNTIFS(P36:P45,"&lt;="&amp;$G$5,$C$36:$C$45,"支援員等"),COUNTIFS(P36:P45,"&lt;="&amp;$D$5,$C$36:$C$45,"支援員等")))</f>
        <v>0</v>
      </c>
      <c r="Q47" s="121" t="s">
        <v>32</v>
      </c>
      <c r="R47" s="122">
        <f t="shared" ref="R47" si="89">+IF(P35="長期休暇",COUNTIFS(R36:R45,"&gt;="&amp;$L$5,$C$36:$C$45,"支援員等"),IF(P33="土",COUNTIFS(R36:R45,"&gt;="&amp;$I$5,$C$36:$C$45,"支援員等"),COUNTIFS(R36:R45,"&gt;="&amp;$F$5,$C$36:$C$45,"支援員等")))</f>
        <v>0</v>
      </c>
      <c r="S47" s="120">
        <f t="shared" ref="S47" si="90">+IF(S35="長期休暇",COUNTIFS(S36:S45,"&lt;="&amp;$J$5,$C$36:$C$45,"支援員等"),IF(S33="土",COUNTIFS(S36:S45,"&lt;="&amp;$G$5,$C$36:$C$45,"支援員等"),COUNTIFS(S36:S45,"&lt;="&amp;$D$5,$C$36:$C$45,"支援員等")))</f>
        <v>0</v>
      </c>
      <c r="T47" s="121" t="s">
        <v>32</v>
      </c>
      <c r="U47" s="122">
        <f t="shared" ref="U47" si="91">+IF(S35="長期休暇",COUNTIFS(U36:U45,"&gt;="&amp;$L$5,$C$36:$C$45,"支援員等"),IF(S33="土",COUNTIFS(U36:U45,"&gt;="&amp;$I$5,$C$36:$C$45,"支援員等"),COUNTIFS(U36:U45,"&gt;="&amp;$F$5,$C$36:$C$45,"支援員等")))</f>
        <v>0</v>
      </c>
      <c r="V47" s="120">
        <f t="shared" ref="V47" si="92">+IF(V35="長期休暇",COUNTIFS(V36:V45,"&lt;="&amp;$J$5,$C$36:$C$45,"支援員等"),IF(V33="土",COUNTIFS(V36:V45,"&lt;="&amp;$G$5,$C$36:$C$45,"支援員等"),COUNTIFS(V36:V45,"&lt;="&amp;$D$5,$C$36:$C$45,"支援員等")))</f>
        <v>0</v>
      </c>
      <c r="W47" s="121" t="s">
        <v>32</v>
      </c>
      <c r="X47" s="122">
        <f t="shared" ref="X47" si="93">+IF(V35="長期休暇",COUNTIFS(X36:X45,"&gt;="&amp;$L$5,$C$36:$C$45,"支援員等"),IF(V33="土",COUNTIFS(X36:X45,"&gt;="&amp;$I$5,$C$36:$C$45,"支援員等"),COUNTIFS(X36:X45,"&gt;="&amp;$F$5,$C$36:$C$45,"支援員等")))</f>
        <v>0</v>
      </c>
      <c r="Y47" s="120">
        <f t="shared" ref="Y47" si="94">+IF(Y35="長期休暇",COUNTIFS(Y36:Y45,"&lt;="&amp;$J$5,$C$36:$C$45,"支援員等"),IF(Y33="土",COUNTIFS(Y36:Y45,"&lt;="&amp;$G$5,$C$36:$C$45,"支援員等"),COUNTIFS(Y36:Y45,"&lt;="&amp;$D$5,$C$36:$C$45,"支援員等")))</f>
        <v>0</v>
      </c>
      <c r="Z47" s="121" t="s">
        <v>32</v>
      </c>
      <c r="AA47" s="122">
        <f t="shared" ref="AA47" si="95">+IF(Y35="長期休暇",COUNTIFS(AA36:AA45,"&gt;="&amp;$L$5,$C$36:$C$45,"支援員等"),IF(Y33="土",COUNTIFS(AA36:AA45,"&gt;="&amp;$I$5,$C$36:$C$45,"支援員等"),COUNTIFS(AA36:AA45,"&gt;="&amp;$F$5,$C$36:$C$45,"支援員等")))</f>
        <v>0</v>
      </c>
      <c r="AB47" s="120">
        <f t="shared" ref="AB47" si="96">+IF(AB35="長期休暇",COUNTIFS(AB36:AB45,"&lt;="&amp;$J$5,$C$36:$C$45,"支援員等"),IF(AB33="土",COUNTIFS(AB36:AB45,"&lt;="&amp;$G$5,$C$36:$C$45,"支援員等"),COUNTIFS(AB36:AB45,"&lt;="&amp;$D$5,$C$36:$C$45,"支援員等")))</f>
        <v>0</v>
      </c>
      <c r="AC47" s="121" t="s">
        <v>32</v>
      </c>
      <c r="AD47" s="122">
        <f t="shared" ref="AD47" si="97">+IF(AB35="長期休暇",COUNTIFS(AD36:AD45,"&gt;="&amp;$L$5,$C$36:$C$45,"支援員等"),IF(AB33="土",COUNTIFS(AD36:AD45,"&gt;="&amp;$I$5,$C$36:$C$45,"支援員等"),COUNTIFS(AD36:AD45,"&gt;="&amp;$F$5,$C$36:$C$45,"支援員等")))</f>
        <v>0</v>
      </c>
      <c r="AE47" s="120">
        <f t="shared" ref="AE47" si="98">+IF(AE35="長期休暇",COUNTIFS(AE36:AE45,"&lt;="&amp;$J$5,$C$36:$C$45,"支援員等"),IF(AE33="土",COUNTIFS(AE36:AE45,"&lt;="&amp;$G$5,$C$36:$C$45,"支援員等"),COUNTIFS(AE36:AE45,"&lt;="&amp;$D$5,$C$36:$C$45,"支援員等")))</f>
        <v>0</v>
      </c>
      <c r="AF47" s="121" t="s">
        <v>32</v>
      </c>
      <c r="AG47" s="122">
        <f t="shared" ref="AG47" si="99">+IF(AE35="長期休暇",COUNTIFS(AG36:AG45,"&gt;="&amp;$L$5,$C$36:$C$45,"支援員等"),IF(AE33="土",COUNTIFS(AG36:AG45,"&gt;="&amp;$I$5,$C$36:$C$45,"支援員等"),COUNTIFS(AG36:AG45,"&gt;="&amp;$F$5,$C$36:$C$45,"支援員等")))</f>
        <v>0</v>
      </c>
      <c r="AH47" s="120">
        <f t="shared" ref="AH47" si="100">+IF(AH35="長期休暇",COUNTIFS(AH36:AH45,"&lt;="&amp;$J$5,$C$36:$C$45,"支援員等"),IF(AH33="土",COUNTIFS(AH36:AH45,"&lt;="&amp;$G$5,$C$36:$C$45,"支援員等"),COUNTIFS(AH36:AH45,"&lt;="&amp;$D$5,$C$36:$C$45,"支援員等")))</f>
        <v>0</v>
      </c>
      <c r="AI47" s="121" t="s">
        <v>32</v>
      </c>
      <c r="AJ47" s="122">
        <f t="shared" ref="AJ47" si="101">+IF(AH35="長期休暇",COUNTIFS(AJ36:AJ45,"&gt;="&amp;$L$5,$C$36:$C$45,"支援員等"),IF(AH33="土",COUNTIFS(AJ36:AJ45,"&gt;="&amp;$I$5,$C$36:$C$45,"支援員等"),COUNTIFS(AJ36:AJ45,"&gt;="&amp;$F$5,$C$36:$C$45,"支援員等")))</f>
        <v>0</v>
      </c>
      <c r="AK47" s="120">
        <f t="shared" ref="AK47" si="102">+IF(AK35="長期休暇",COUNTIFS(AK36:AK45,"&lt;="&amp;$J$5,$C$36:$C$45,"支援員等"),IF(AK33="土",COUNTIFS(AK36:AK45,"&lt;="&amp;$G$5,$C$36:$C$45,"支援員等"),COUNTIFS(AK36:AK45,"&lt;="&amp;$D$5,$C$36:$C$45,"支援員等")))</f>
        <v>0</v>
      </c>
      <c r="AL47" s="121" t="s">
        <v>32</v>
      </c>
      <c r="AM47" s="122">
        <f t="shared" ref="AM47" si="103">+IF(AK35="長期休暇",COUNTIFS(AM36:AM45,"&gt;="&amp;$L$5,$C$36:$C$45,"支援員等"),IF(AK33="土",COUNTIFS(AM36:AM45,"&gt;="&amp;$I$5,$C$36:$C$45,"支援員等"),COUNTIFS(AM36:AM45,"&gt;="&amp;$F$5,$C$36:$C$45,"支援員等")))</f>
        <v>0</v>
      </c>
      <c r="AN47" s="120">
        <f t="shared" ref="AN47" si="104">+IF(AN35="長期休暇",COUNTIFS(AN36:AN45,"&lt;="&amp;$J$5,$C$36:$C$45,"支援員等"),IF(AN33="土",COUNTIFS(AN36:AN45,"&lt;="&amp;$G$5,$C$36:$C$45,"支援員等"),COUNTIFS(AN36:AN45,"&lt;="&amp;$D$5,$C$36:$C$45,"支援員等")))</f>
        <v>0</v>
      </c>
      <c r="AO47" s="121" t="s">
        <v>32</v>
      </c>
      <c r="AP47" s="122">
        <f t="shared" ref="AP47" si="105">+IF(AN35="長期休暇",COUNTIFS(AP36:AP45,"&gt;="&amp;$L$5,$C$36:$C$45,"支援員等"),IF(AN33="土",COUNTIFS(AP36:AP45,"&gt;="&amp;$I$5,$C$36:$C$45,"支援員等"),COUNTIFS(AP36:AP45,"&gt;="&amp;$F$5,$C$36:$C$45,"支援員等")))</f>
        <v>0</v>
      </c>
      <c r="AQ47" s="120">
        <f t="shared" ref="AQ47" si="106">+IF(AQ35="長期休暇",COUNTIFS(AQ36:AQ45,"&lt;="&amp;$J$5,$C$36:$C$45,"支援員等"),IF(AQ33="土",COUNTIFS(AQ36:AQ45,"&lt;="&amp;$G$5,$C$36:$C$45,"支援員等"),COUNTIFS(AQ36:AQ45,"&lt;="&amp;$D$5,$C$36:$C$45,"支援員等")))</f>
        <v>0</v>
      </c>
      <c r="AR47" s="121" t="s">
        <v>32</v>
      </c>
      <c r="AS47" s="122">
        <f t="shared" ref="AS47" si="107">+IF(AQ35="長期休暇",COUNTIFS(AS36:AS45,"&gt;="&amp;$L$5,$C$36:$C$45,"支援員等"),IF(AQ33="土",COUNTIFS(AS36:AS45,"&gt;="&amp;$I$5,$C$36:$C$45,"支援員等"),COUNTIFS(AS36:AS45,"&gt;="&amp;$F$5,$C$36:$C$45,"支援員等")))</f>
        <v>0</v>
      </c>
      <c r="AT47" s="120">
        <f t="shared" ref="AT47" si="108">+IF(AT35="長期休暇",COUNTIFS(AT36:AT45,"&lt;="&amp;$J$5,$C$36:$C$45,"支援員等"),IF(AT33="土",COUNTIFS(AT36:AT45,"&lt;="&amp;$G$5,$C$36:$C$45,"支援員等"),COUNTIFS(AT36:AT45,"&lt;="&amp;$D$5,$C$36:$C$45,"支援員等")))</f>
        <v>0</v>
      </c>
      <c r="AU47" s="121" t="s">
        <v>32</v>
      </c>
      <c r="AV47" s="122">
        <f t="shared" ref="AV47" si="109">+IF(AT35="長期休暇",COUNTIFS(AV36:AV45,"&gt;="&amp;$L$5,$C$36:$C$45,"支援員等"),IF(AT33="土",COUNTIFS(AV36:AV45,"&gt;="&amp;$I$5,$C$36:$C$45,"支援員等"),COUNTIFS(AV36:AV45,"&gt;="&amp;$F$5,$C$36:$C$45,"支援員等")))</f>
        <v>0</v>
      </c>
      <c r="AW47" s="116">
        <f t="shared" ref="AW47" si="110">+IF(AW35="長期休暇",COUNTIFS(AW36:AW45,"&lt;="&amp;$J$5,$C$36:$C$45,"支援員等"),IF(AW33="土",COUNTIFS(AW36:AW45,"&lt;="&amp;$G$5,$C$36:$C$45,"支援員等"),COUNTIFS(AW36:AW45,"&lt;="&amp;$D$5,$C$36:$C$45,"支援員等")))</f>
        <v>0</v>
      </c>
      <c r="AX47" s="95" t="s">
        <v>32</v>
      </c>
      <c r="AY47" s="117">
        <f t="shared" ref="AY47" si="111">+IF(AW35="長期休暇",COUNTIFS(AY36:AY45,"&gt;="&amp;$L$5,$C$36:$C$45,"支援員等"),IF(AW33="土",COUNTIFS(AY36:AY45,"&gt;="&amp;$I$5,$C$36:$C$45,"支援員等"),COUNTIFS(AY36:AY45,"&gt;="&amp;$F$5,$C$36:$C$45,"支援員等")))</f>
        <v>0</v>
      </c>
    </row>
    <row r="48" spans="1:51" s="97" customFormat="1" ht="33.950000000000003" customHeight="1">
      <c r="A48" s="189" t="s">
        <v>16</v>
      </c>
      <c r="B48" s="190"/>
      <c r="C48" s="119" t="s">
        <v>26</v>
      </c>
      <c r="D48" s="120">
        <f>+COUNTIF(D36:D45,"&lt;="&amp;D30)</f>
        <v>0</v>
      </c>
      <c r="E48" s="121" t="s">
        <v>23</v>
      </c>
      <c r="F48" s="122">
        <f>+COUNTIF(F36:F45,"&gt;="&amp;F30)</f>
        <v>0</v>
      </c>
      <c r="G48" s="120">
        <f>+COUNTIF(G36:G45,"&lt;="&amp;G30)</f>
        <v>0</v>
      </c>
      <c r="H48" s="121" t="s">
        <v>23</v>
      </c>
      <c r="I48" s="122">
        <f>+COUNTIF(I36:I45,"&gt;="&amp;I30)</f>
        <v>0</v>
      </c>
      <c r="J48" s="120">
        <f>+COUNTIF(J36:J45,"&lt;="&amp;J30)</f>
        <v>0</v>
      </c>
      <c r="K48" s="121" t="s">
        <v>23</v>
      </c>
      <c r="L48" s="122">
        <f>+COUNTIF(L36:L45,"&gt;="&amp;L30)</f>
        <v>0</v>
      </c>
      <c r="M48" s="120">
        <f>+COUNTIF(M36:M45,"&lt;="&amp;M30)</f>
        <v>0</v>
      </c>
      <c r="N48" s="121" t="s">
        <v>23</v>
      </c>
      <c r="O48" s="122">
        <f>+COUNTIF(O36:O45,"&gt;="&amp;O30)</f>
        <v>0</v>
      </c>
      <c r="P48" s="120">
        <f>+COUNTIF(P36:P45,"&lt;="&amp;P30)</f>
        <v>0</v>
      </c>
      <c r="Q48" s="121" t="s">
        <v>23</v>
      </c>
      <c r="R48" s="122">
        <f>+COUNTIF(R36:R45,"&gt;="&amp;R30)</f>
        <v>0</v>
      </c>
      <c r="S48" s="120">
        <f>+COUNTIF(S36:S45,"&lt;="&amp;S30)</f>
        <v>0</v>
      </c>
      <c r="T48" s="121" t="s">
        <v>23</v>
      </c>
      <c r="U48" s="122">
        <f>+COUNTIF(U36:U45,"&gt;="&amp;U30)</f>
        <v>0</v>
      </c>
      <c r="V48" s="120">
        <f>+COUNTIF(V36:V45,"&lt;="&amp;V30)</f>
        <v>0</v>
      </c>
      <c r="W48" s="121" t="s">
        <v>23</v>
      </c>
      <c r="X48" s="122">
        <f>+COUNTIF(X36:X45,"&gt;="&amp;X30)</f>
        <v>0</v>
      </c>
      <c r="Y48" s="120">
        <f>+COUNTIF(Y36:Y45,"&lt;="&amp;Y30)</f>
        <v>0</v>
      </c>
      <c r="Z48" s="121" t="s">
        <v>23</v>
      </c>
      <c r="AA48" s="122">
        <f>+COUNTIF(AA36:AA45,"&gt;="&amp;AA30)</f>
        <v>0</v>
      </c>
      <c r="AB48" s="120">
        <f>+COUNTIF(AB36:AB45,"&lt;="&amp;AB30)</f>
        <v>0</v>
      </c>
      <c r="AC48" s="121" t="s">
        <v>23</v>
      </c>
      <c r="AD48" s="122">
        <f>+COUNTIF(AD36:AD45,"&gt;="&amp;AD30)</f>
        <v>0</v>
      </c>
      <c r="AE48" s="120">
        <f>+COUNTIF(AE36:AE45,"&lt;="&amp;AE30)</f>
        <v>0</v>
      </c>
      <c r="AF48" s="121" t="s">
        <v>23</v>
      </c>
      <c r="AG48" s="122">
        <f>+COUNTIF(AG36:AG45,"&gt;="&amp;AG30)</f>
        <v>0</v>
      </c>
      <c r="AH48" s="120">
        <f>+COUNTIF(AH36:AH45,"&lt;="&amp;AH30)</f>
        <v>0</v>
      </c>
      <c r="AI48" s="121" t="s">
        <v>23</v>
      </c>
      <c r="AJ48" s="122">
        <f>+COUNTIF(AJ36:AJ45,"&gt;="&amp;AJ30)</f>
        <v>0</v>
      </c>
      <c r="AK48" s="120">
        <f>+COUNTIF(AK36:AK45,"&lt;="&amp;AK30)</f>
        <v>0</v>
      </c>
      <c r="AL48" s="121" t="s">
        <v>23</v>
      </c>
      <c r="AM48" s="122">
        <f>+COUNTIF(AM36:AM45,"&gt;="&amp;AM30)</f>
        <v>0</v>
      </c>
      <c r="AN48" s="120">
        <f>+COUNTIF(AN36:AN45,"&lt;="&amp;AN30)</f>
        <v>0</v>
      </c>
      <c r="AO48" s="121" t="s">
        <v>23</v>
      </c>
      <c r="AP48" s="122">
        <f>+COUNTIF(AP36:AP45,"&gt;="&amp;AP30)</f>
        <v>0</v>
      </c>
      <c r="AQ48" s="120">
        <f>+COUNTIF(AQ36:AQ45,"&lt;="&amp;AQ30)</f>
        <v>0</v>
      </c>
      <c r="AR48" s="121" t="s">
        <v>23</v>
      </c>
      <c r="AS48" s="122">
        <f>+COUNTIF(AS36:AS45,"&gt;="&amp;AS30)</f>
        <v>0</v>
      </c>
      <c r="AT48" s="120">
        <f>+COUNTIF(AT36:AT45,"&lt;="&amp;AT30)</f>
        <v>0</v>
      </c>
      <c r="AU48" s="121" t="s">
        <v>23</v>
      </c>
      <c r="AV48" s="122">
        <f>+COUNTIF(AV36:AV45,"&gt;="&amp;AV30)</f>
        <v>0</v>
      </c>
      <c r="AW48" s="116">
        <f>+COUNTIF(AW36:AW45,"&lt;="&amp;AW30)</f>
        <v>0</v>
      </c>
      <c r="AX48" s="95" t="s">
        <v>23</v>
      </c>
      <c r="AY48" s="117">
        <f>+COUNTIF(AY36:AY45,"&gt;="&amp;AY30)</f>
        <v>0</v>
      </c>
    </row>
    <row r="49" spans="1:51" s="97" customFormat="1" ht="33.950000000000003" customHeight="1">
      <c r="A49" s="189" t="s">
        <v>19</v>
      </c>
      <c r="B49" s="190"/>
      <c r="C49" s="119" t="s">
        <v>26</v>
      </c>
      <c r="D49" s="120">
        <f>+COUNTIF(D36:D45,"&lt;="&amp;D31)</f>
        <v>0</v>
      </c>
      <c r="E49" s="121" t="s">
        <v>23</v>
      </c>
      <c r="F49" s="122">
        <f>+COUNTIF(F36:F45,"&gt;="&amp;F31)</f>
        <v>0</v>
      </c>
      <c r="G49" s="120">
        <f>+COUNTIF(G36:G45,"&lt;="&amp;G31)</f>
        <v>0</v>
      </c>
      <c r="H49" s="121" t="s">
        <v>23</v>
      </c>
      <c r="I49" s="122">
        <f>+COUNTIF(I36:I45,"&gt;="&amp;I31)</f>
        <v>0</v>
      </c>
      <c r="J49" s="120">
        <f>+COUNTIF(J36:J45,"&lt;="&amp;J31)</f>
        <v>0</v>
      </c>
      <c r="K49" s="121" t="s">
        <v>23</v>
      </c>
      <c r="L49" s="122">
        <f>+COUNTIF(L36:L45,"&gt;="&amp;L31)</f>
        <v>0</v>
      </c>
      <c r="M49" s="120">
        <f>+COUNTIF(M36:M45,"&lt;="&amp;M31)</f>
        <v>0</v>
      </c>
      <c r="N49" s="121" t="s">
        <v>23</v>
      </c>
      <c r="O49" s="122">
        <f>+COUNTIF(O36:O45,"&gt;="&amp;O31)</f>
        <v>0</v>
      </c>
      <c r="P49" s="120">
        <f>+COUNTIF(P36:P45,"&lt;="&amp;P31)</f>
        <v>0</v>
      </c>
      <c r="Q49" s="121" t="s">
        <v>23</v>
      </c>
      <c r="R49" s="122">
        <f>+COUNTIF(R36:R45,"&gt;="&amp;R31)</f>
        <v>0</v>
      </c>
      <c r="S49" s="120">
        <f>+COUNTIF(S36:S45,"&lt;="&amp;S31)</f>
        <v>0</v>
      </c>
      <c r="T49" s="121" t="s">
        <v>23</v>
      </c>
      <c r="U49" s="122">
        <f>+COUNTIF(U36:U45,"&gt;="&amp;U31)</f>
        <v>0</v>
      </c>
      <c r="V49" s="120">
        <f>+COUNTIF(V36:V45,"&lt;="&amp;V31)</f>
        <v>0</v>
      </c>
      <c r="W49" s="121" t="s">
        <v>23</v>
      </c>
      <c r="X49" s="122">
        <f>+COUNTIF(X36:X45,"&gt;="&amp;X31)</f>
        <v>0</v>
      </c>
      <c r="Y49" s="120">
        <f>+COUNTIF(Y36:Y45,"&lt;="&amp;Y31)</f>
        <v>0</v>
      </c>
      <c r="Z49" s="121" t="s">
        <v>23</v>
      </c>
      <c r="AA49" s="122">
        <f>+COUNTIF(AA36:AA45,"&gt;="&amp;AA31)</f>
        <v>0</v>
      </c>
      <c r="AB49" s="120">
        <f>+COUNTIF(AB36:AB45,"&lt;="&amp;AB31)</f>
        <v>0</v>
      </c>
      <c r="AC49" s="121" t="s">
        <v>23</v>
      </c>
      <c r="AD49" s="122">
        <f>+COUNTIF(AD36:AD45,"&gt;="&amp;AD31)</f>
        <v>0</v>
      </c>
      <c r="AE49" s="120">
        <f>+COUNTIF(AE36:AE45,"&lt;="&amp;AE31)</f>
        <v>0</v>
      </c>
      <c r="AF49" s="121" t="s">
        <v>23</v>
      </c>
      <c r="AG49" s="122">
        <f>+COUNTIF(AG36:AG45,"&gt;="&amp;AG31)</f>
        <v>0</v>
      </c>
      <c r="AH49" s="120">
        <f>+COUNTIF(AH36:AH45,"&lt;="&amp;AH31)</f>
        <v>0</v>
      </c>
      <c r="AI49" s="121" t="s">
        <v>23</v>
      </c>
      <c r="AJ49" s="122">
        <f>+COUNTIF(AJ36:AJ45,"&gt;="&amp;AJ31)</f>
        <v>0</v>
      </c>
      <c r="AK49" s="120">
        <f>+COUNTIF(AK36:AK45,"&lt;="&amp;AK31)</f>
        <v>0</v>
      </c>
      <c r="AL49" s="121" t="s">
        <v>23</v>
      </c>
      <c r="AM49" s="122">
        <f>+COUNTIF(AM36:AM45,"&gt;="&amp;AM31)</f>
        <v>0</v>
      </c>
      <c r="AN49" s="120">
        <f>+COUNTIF(AN36:AN45,"&lt;="&amp;AN31)</f>
        <v>0</v>
      </c>
      <c r="AO49" s="121" t="s">
        <v>23</v>
      </c>
      <c r="AP49" s="122">
        <f>+COUNTIF(AP36:AP45,"&gt;="&amp;AP31)</f>
        <v>0</v>
      </c>
      <c r="AQ49" s="120">
        <f>+COUNTIF(AQ36:AQ45,"&lt;="&amp;AQ31)</f>
        <v>0</v>
      </c>
      <c r="AR49" s="121" t="s">
        <v>23</v>
      </c>
      <c r="AS49" s="122">
        <f>+COUNTIF(AS36:AS45,"&gt;="&amp;AS31)</f>
        <v>0</v>
      </c>
      <c r="AT49" s="120">
        <f>+COUNTIF(AT36:AT45,"&lt;="&amp;AT31)</f>
        <v>0</v>
      </c>
      <c r="AU49" s="121" t="s">
        <v>23</v>
      </c>
      <c r="AV49" s="122">
        <f>+COUNTIF(AV36:AV45,"&gt;="&amp;AV31)</f>
        <v>0</v>
      </c>
      <c r="AW49" s="116">
        <f>+COUNTIF(AW36:AW45,"&lt;="&amp;AW31)</f>
        <v>0</v>
      </c>
      <c r="AX49" s="95" t="s">
        <v>23</v>
      </c>
      <c r="AY49" s="117">
        <f>+COUNTIF(AY36:AY45,"&gt;="&amp;AY31)</f>
        <v>0</v>
      </c>
    </row>
    <row r="50" spans="1:51" s="97" customFormat="1" ht="33.950000000000003" customHeight="1">
      <c r="A50" s="189" t="s">
        <v>18</v>
      </c>
      <c r="B50" s="191"/>
      <c r="C50" s="119" t="s">
        <v>26</v>
      </c>
      <c r="D50" s="120">
        <f>+COUNTIF(D36:D45,"&lt;="&amp;D32)</f>
        <v>0</v>
      </c>
      <c r="E50" s="121" t="s">
        <v>23</v>
      </c>
      <c r="F50" s="122">
        <f>+COUNTIF(F36:F45,"&gt;="&amp;F32)</f>
        <v>0</v>
      </c>
      <c r="G50" s="120">
        <f>+COUNTIF(G36:G45,"&lt;="&amp;G32)</f>
        <v>0</v>
      </c>
      <c r="H50" s="121" t="s">
        <v>23</v>
      </c>
      <c r="I50" s="122">
        <f>+COUNTIF(I36:I45,"&gt;="&amp;I32)</f>
        <v>0</v>
      </c>
      <c r="J50" s="120">
        <f>+COUNTIF(J36:J45,"&lt;="&amp;J32)</f>
        <v>0</v>
      </c>
      <c r="K50" s="121" t="s">
        <v>23</v>
      </c>
      <c r="L50" s="122">
        <f>+COUNTIF(L36:L45,"&gt;="&amp;L32)</f>
        <v>0</v>
      </c>
      <c r="M50" s="120">
        <f>+COUNTIF(M36:M45,"&lt;="&amp;M32)</f>
        <v>0</v>
      </c>
      <c r="N50" s="121" t="s">
        <v>23</v>
      </c>
      <c r="O50" s="122">
        <f>+COUNTIF(O36:O45,"&gt;="&amp;O32)</f>
        <v>0</v>
      </c>
      <c r="P50" s="120">
        <f>+COUNTIF(P36:P45,"&lt;="&amp;P32)</f>
        <v>0</v>
      </c>
      <c r="Q50" s="121" t="s">
        <v>23</v>
      </c>
      <c r="R50" s="122">
        <f>+COUNTIF(R36:R45,"&gt;="&amp;R32)</f>
        <v>0</v>
      </c>
      <c r="S50" s="120">
        <f>+COUNTIF(S36:S45,"&lt;="&amp;S32)</f>
        <v>0</v>
      </c>
      <c r="T50" s="121" t="s">
        <v>23</v>
      </c>
      <c r="U50" s="122">
        <f>+COUNTIF(U36:U45,"&gt;="&amp;U32)</f>
        <v>0</v>
      </c>
      <c r="V50" s="120">
        <f>+COUNTIF(V36:V45,"&lt;="&amp;V32)</f>
        <v>0</v>
      </c>
      <c r="W50" s="121" t="s">
        <v>23</v>
      </c>
      <c r="X50" s="122">
        <f>+COUNTIF(X36:X45,"&gt;="&amp;X32)</f>
        <v>0</v>
      </c>
      <c r="Y50" s="120">
        <f>+COUNTIF(Y36:Y45,"&lt;="&amp;Y32)</f>
        <v>0</v>
      </c>
      <c r="Z50" s="121" t="s">
        <v>23</v>
      </c>
      <c r="AA50" s="122">
        <f>+COUNTIF(AA36:AA45,"&gt;="&amp;AA32)</f>
        <v>0</v>
      </c>
      <c r="AB50" s="120">
        <f>+COUNTIF(AB36:AB45,"&lt;="&amp;AB32)</f>
        <v>0</v>
      </c>
      <c r="AC50" s="121" t="s">
        <v>23</v>
      </c>
      <c r="AD50" s="122">
        <f>+COUNTIF(AD36:AD45,"&gt;="&amp;AD32)</f>
        <v>0</v>
      </c>
      <c r="AE50" s="120">
        <f>+COUNTIF(AE36:AE45,"&lt;="&amp;AE32)</f>
        <v>0</v>
      </c>
      <c r="AF50" s="121" t="s">
        <v>23</v>
      </c>
      <c r="AG50" s="122">
        <f>+COUNTIF(AG36:AG45,"&gt;="&amp;AG32)</f>
        <v>0</v>
      </c>
      <c r="AH50" s="120">
        <f>+COUNTIF(AH36:AH45,"&lt;="&amp;AH32)</f>
        <v>0</v>
      </c>
      <c r="AI50" s="121" t="s">
        <v>23</v>
      </c>
      <c r="AJ50" s="122">
        <f>+COUNTIF(AJ36:AJ45,"&gt;="&amp;AJ32)</f>
        <v>0</v>
      </c>
      <c r="AK50" s="120">
        <f>+COUNTIF(AK36:AK45,"&lt;="&amp;AK32)</f>
        <v>0</v>
      </c>
      <c r="AL50" s="121" t="s">
        <v>23</v>
      </c>
      <c r="AM50" s="122">
        <f>+COUNTIF(AM36:AM45,"&gt;="&amp;AM32)</f>
        <v>0</v>
      </c>
      <c r="AN50" s="120">
        <f>+COUNTIF(AN36:AN45,"&lt;="&amp;AN32)</f>
        <v>0</v>
      </c>
      <c r="AO50" s="121" t="s">
        <v>23</v>
      </c>
      <c r="AP50" s="122">
        <f>+COUNTIF(AP36:AP45,"&gt;="&amp;AP32)</f>
        <v>0</v>
      </c>
      <c r="AQ50" s="120">
        <f>+COUNTIF(AQ36:AQ45,"&lt;="&amp;AQ32)</f>
        <v>0</v>
      </c>
      <c r="AR50" s="121" t="s">
        <v>23</v>
      </c>
      <c r="AS50" s="122">
        <f>+COUNTIF(AS36:AS45,"&gt;="&amp;AS32)</f>
        <v>0</v>
      </c>
      <c r="AT50" s="120">
        <f>+COUNTIF(AT36:AT45,"&lt;="&amp;AT32)</f>
        <v>0</v>
      </c>
      <c r="AU50" s="121" t="s">
        <v>23</v>
      </c>
      <c r="AV50" s="122">
        <f>+COUNTIF(AV36:AV45,"&gt;="&amp;AV32)</f>
        <v>0</v>
      </c>
      <c r="AW50" s="116">
        <f>+COUNTIF(AW36:AW45,"&lt;="&amp;AW32)</f>
        <v>0</v>
      </c>
      <c r="AX50" s="95" t="s">
        <v>23</v>
      </c>
      <c r="AY50" s="117">
        <f>+COUNTIF(AY36:AY45,"&gt;="&amp;AY32)</f>
        <v>0</v>
      </c>
    </row>
    <row r="51" spans="1:51" ht="37.5" customHeight="1">
      <c r="A51" s="182" t="s">
        <v>20</v>
      </c>
      <c r="B51" s="183"/>
      <c r="C51" s="184"/>
      <c r="D51" s="182"/>
      <c r="E51" s="183"/>
      <c r="F51" s="184"/>
      <c r="G51" s="182"/>
      <c r="H51" s="183"/>
      <c r="I51" s="184"/>
      <c r="J51" s="182"/>
      <c r="K51" s="183"/>
      <c r="L51" s="184"/>
      <c r="M51" s="182"/>
      <c r="N51" s="183"/>
      <c r="O51" s="184"/>
      <c r="P51" s="182"/>
      <c r="Q51" s="183"/>
      <c r="R51" s="184"/>
      <c r="S51" s="182"/>
      <c r="T51" s="183"/>
      <c r="U51" s="184"/>
      <c r="V51" s="182"/>
      <c r="W51" s="183"/>
      <c r="X51" s="184"/>
      <c r="Y51" s="182"/>
      <c r="Z51" s="183"/>
      <c r="AA51" s="184"/>
      <c r="AB51" s="182"/>
      <c r="AC51" s="183"/>
      <c r="AD51" s="184"/>
      <c r="AE51" s="182"/>
      <c r="AF51" s="183"/>
      <c r="AG51" s="184"/>
      <c r="AH51" s="182"/>
      <c r="AI51" s="183"/>
      <c r="AJ51" s="184"/>
      <c r="AK51" s="182"/>
      <c r="AL51" s="183"/>
      <c r="AM51" s="184"/>
      <c r="AN51" s="182"/>
      <c r="AO51" s="183"/>
      <c r="AP51" s="184"/>
      <c r="AQ51" s="182"/>
      <c r="AR51" s="183"/>
      <c r="AS51" s="184"/>
      <c r="AT51" s="182"/>
      <c r="AU51" s="183"/>
      <c r="AV51" s="184"/>
      <c r="AW51" s="182"/>
      <c r="AX51" s="183"/>
      <c r="AY51" s="184"/>
    </row>
  </sheetData>
  <sheetProtection algorithmName="SHA-512" hashValue="eP15liCZ1+aCj/rsq46EEjOLygMEtGjjfGy6yIgU1ZCuCL0Vaa5kant/DcMTsTM+1WZV7GppUBOvkeA3TfJflg==" saltValue="HaCP5lQ7UZf1WBh0IoPHVQ==" spinCount="100000" sheet="1" scenarios="1"/>
  <mergeCells count="160">
    <mergeCell ref="P51:R51"/>
    <mergeCell ref="S51:U51"/>
    <mergeCell ref="V51:X51"/>
    <mergeCell ref="Y51:AA51"/>
    <mergeCell ref="AB51:AD51"/>
    <mergeCell ref="AE51:AG51"/>
    <mergeCell ref="A50:B50"/>
    <mergeCell ref="A51:C51"/>
    <mergeCell ref="D51:F51"/>
    <mergeCell ref="G51:I51"/>
    <mergeCell ref="J51:L51"/>
    <mergeCell ref="M51:O51"/>
    <mergeCell ref="AQ35:AS35"/>
    <mergeCell ref="AT35:AV35"/>
    <mergeCell ref="AW35:AY35"/>
    <mergeCell ref="A46:B47"/>
    <mergeCell ref="A48:B48"/>
    <mergeCell ref="A49:B49"/>
    <mergeCell ref="Y35:AA35"/>
    <mergeCell ref="AB35:AD35"/>
    <mergeCell ref="AE35:AG35"/>
    <mergeCell ref="AH35:AJ35"/>
    <mergeCell ref="AK35:AM35"/>
    <mergeCell ref="AN35:AP35"/>
    <mergeCell ref="AH51:AJ51"/>
    <mergeCell ref="AK51:AM51"/>
    <mergeCell ref="AN51:AP51"/>
    <mergeCell ref="AQ51:AS51"/>
    <mergeCell ref="AT51:AV51"/>
    <mergeCell ref="AW51:AY51"/>
    <mergeCell ref="AW34:AY34"/>
    <mergeCell ref="D35:F35"/>
    <mergeCell ref="G35:I35"/>
    <mergeCell ref="J35:L35"/>
    <mergeCell ref="M35:O35"/>
    <mergeCell ref="P35:R35"/>
    <mergeCell ref="S35:U35"/>
    <mergeCell ref="V35:X35"/>
    <mergeCell ref="Y34:AA34"/>
    <mergeCell ref="AB34:AD34"/>
    <mergeCell ref="AE34:AG34"/>
    <mergeCell ref="AH34:AJ34"/>
    <mergeCell ref="AK34:AM34"/>
    <mergeCell ref="AN34:AP34"/>
    <mergeCell ref="AQ33:AS33"/>
    <mergeCell ref="AT33:AV33"/>
    <mergeCell ref="AW33:AY33"/>
    <mergeCell ref="D34:F34"/>
    <mergeCell ref="G34:I34"/>
    <mergeCell ref="J34:L34"/>
    <mergeCell ref="M34:O34"/>
    <mergeCell ref="P34:R34"/>
    <mergeCell ref="S34:U34"/>
    <mergeCell ref="V34:X34"/>
    <mergeCell ref="Y33:AA33"/>
    <mergeCell ref="AB33:AD33"/>
    <mergeCell ref="AE33:AG33"/>
    <mergeCell ref="AH33:AJ33"/>
    <mergeCell ref="AK33:AM33"/>
    <mergeCell ref="AN33:AP33"/>
    <mergeCell ref="G33:I33"/>
    <mergeCell ref="J33:L33"/>
    <mergeCell ref="M33:O33"/>
    <mergeCell ref="P33:R33"/>
    <mergeCell ref="S33:U33"/>
    <mergeCell ref="V33:X33"/>
    <mergeCell ref="AQ34:AS34"/>
    <mergeCell ref="AT34:AV34"/>
    <mergeCell ref="A31:C31"/>
    <mergeCell ref="A32:C32"/>
    <mergeCell ref="A33:A35"/>
    <mergeCell ref="B33:B35"/>
    <mergeCell ref="C33:C35"/>
    <mergeCell ref="D33:F33"/>
    <mergeCell ref="AH28:AJ28"/>
    <mergeCell ref="AK28:AM28"/>
    <mergeCell ref="AN28:AP28"/>
    <mergeCell ref="AQ28:AS28"/>
    <mergeCell ref="AT28:AV28"/>
    <mergeCell ref="A30:C30"/>
    <mergeCell ref="P28:R28"/>
    <mergeCell ref="S28:U28"/>
    <mergeCell ref="V28:X28"/>
    <mergeCell ref="Y28:AA28"/>
    <mergeCell ref="AB28:AD28"/>
    <mergeCell ref="AE28:AG28"/>
    <mergeCell ref="A23:B24"/>
    <mergeCell ref="A25:B25"/>
    <mergeCell ref="A26:B26"/>
    <mergeCell ref="A27:B27"/>
    <mergeCell ref="A28:C28"/>
    <mergeCell ref="D28:F28"/>
    <mergeCell ref="G28:I28"/>
    <mergeCell ref="J28:L28"/>
    <mergeCell ref="M28:O28"/>
    <mergeCell ref="AQ11:AS11"/>
    <mergeCell ref="AT11:AV11"/>
    <mergeCell ref="D12:F12"/>
    <mergeCell ref="G12:I12"/>
    <mergeCell ref="J12:L12"/>
    <mergeCell ref="M12:O12"/>
    <mergeCell ref="P12:R12"/>
    <mergeCell ref="S12:U12"/>
    <mergeCell ref="V12:X12"/>
    <mergeCell ref="Y12:AA12"/>
    <mergeCell ref="Y11:AA11"/>
    <mergeCell ref="AB11:AD11"/>
    <mergeCell ref="AE11:AG11"/>
    <mergeCell ref="AH11:AJ11"/>
    <mergeCell ref="AK11:AM11"/>
    <mergeCell ref="AN11:AP11"/>
    <mergeCell ref="AT12:AV12"/>
    <mergeCell ref="AB12:AD12"/>
    <mergeCell ref="AE12:AG12"/>
    <mergeCell ref="AH12:AJ12"/>
    <mergeCell ref="AK12:AM12"/>
    <mergeCell ref="AN12:AP12"/>
    <mergeCell ref="AQ12:AS12"/>
    <mergeCell ref="AE10:AG10"/>
    <mergeCell ref="AH10:AJ10"/>
    <mergeCell ref="AK10:AM10"/>
    <mergeCell ref="D10:F10"/>
    <mergeCell ref="G10:I10"/>
    <mergeCell ref="J10:L10"/>
    <mergeCell ref="M10:O10"/>
    <mergeCell ref="P10:R10"/>
    <mergeCell ref="S10:U10"/>
    <mergeCell ref="G11:I11"/>
    <mergeCell ref="J11:L11"/>
    <mergeCell ref="M11:O11"/>
    <mergeCell ref="P11:R11"/>
    <mergeCell ref="S11:U11"/>
    <mergeCell ref="V11:X11"/>
    <mergeCell ref="V10:X10"/>
    <mergeCell ref="Y10:AA10"/>
    <mergeCell ref="AB10:AD10"/>
    <mergeCell ref="A7:C7"/>
    <mergeCell ref="A8:C8"/>
    <mergeCell ref="A9:C9"/>
    <mergeCell ref="A10:A12"/>
    <mergeCell ref="B10:B12"/>
    <mergeCell ref="C10:C12"/>
    <mergeCell ref="AM2:AN2"/>
    <mergeCell ref="AO2:AV2"/>
    <mergeCell ref="A4:C5"/>
    <mergeCell ref="D4:F4"/>
    <mergeCell ref="G4:I4"/>
    <mergeCell ref="J4:L4"/>
    <mergeCell ref="AB4:AE5"/>
    <mergeCell ref="AF4:AV5"/>
    <mergeCell ref="A2:C2"/>
    <mergeCell ref="D2:F2"/>
    <mergeCell ref="G2:L2"/>
    <mergeCell ref="M2:O2"/>
    <mergeCell ref="AB2:AE2"/>
    <mergeCell ref="AF2:AL2"/>
    <mergeCell ref="AN10:AP10"/>
    <mergeCell ref="AQ10:AS10"/>
    <mergeCell ref="AT10:AV10"/>
    <mergeCell ref="D11:F11"/>
  </mergeCells>
  <phoneticPr fontId="1"/>
  <conditionalFormatting sqref="G13:G17 G36:G40 N13:N17 N36:N40">
    <cfRule type="expression" dxfId="1498" priority="507">
      <formula>G$5="日"</formula>
    </cfRule>
  </conditionalFormatting>
  <conditionalFormatting sqref="D25 F25">
    <cfRule type="cellIs" dxfId="1497" priority="506" operator="between">
      <formula>1</formula>
      <formula>2</formula>
    </cfRule>
  </conditionalFormatting>
  <conditionalFormatting sqref="D26 F26">
    <cfRule type="cellIs" dxfId="1496" priority="505" operator="between">
      <formula>1</formula>
      <formula>3</formula>
    </cfRule>
  </conditionalFormatting>
  <conditionalFormatting sqref="D27 F27">
    <cfRule type="cellIs" dxfId="1495" priority="504" operator="between">
      <formula>1</formula>
      <formula>4</formula>
    </cfRule>
  </conditionalFormatting>
  <conditionalFormatting sqref="D23 F23">
    <cfRule type="cellIs" dxfId="1494" priority="503" operator="between">
      <formula>0</formula>
      <formula>1</formula>
    </cfRule>
  </conditionalFormatting>
  <conditionalFormatting sqref="D7:D11 D25:D27 D13:D23">
    <cfRule type="expression" dxfId="1493" priority="502">
      <formula>D$10="日"</formula>
    </cfRule>
  </conditionalFormatting>
  <conditionalFormatting sqref="E7:E9 E13:E23 E25:E27">
    <cfRule type="expression" dxfId="1492" priority="501">
      <formula>D$10="日"</formula>
    </cfRule>
  </conditionalFormatting>
  <conditionalFormatting sqref="F7:F9 F13:F23 F25:F27">
    <cfRule type="expression" dxfId="1491" priority="500">
      <formula>D$10="日"</formula>
    </cfRule>
  </conditionalFormatting>
  <conditionalFormatting sqref="G7:G11 G13:G22">
    <cfRule type="expression" dxfId="1490" priority="499">
      <formula>G$10="日"</formula>
    </cfRule>
  </conditionalFormatting>
  <conditionalFormatting sqref="H7:H9 H13:H22">
    <cfRule type="expression" dxfId="1489" priority="498">
      <formula>G$10="日"</formula>
    </cfRule>
  </conditionalFormatting>
  <conditionalFormatting sqref="I7:I9 I13:I22">
    <cfRule type="expression" dxfId="1488" priority="497">
      <formula>G$10="日"</formula>
    </cfRule>
  </conditionalFormatting>
  <conditionalFormatting sqref="J7:J11 J13:J22">
    <cfRule type="expression" dxfId="1487" priority="496">
      <formula>J$10="日"</formula>
    </cfRule>
  </conditionalFormatting>
  <conditionalFormatting sqref="K7:K9 K13:K22">
    <cfRule type="expression" dxfId="1486" priority="495">
      <formula>J$10="日"</formula>
    </cfRule>
  </conditionalFormatting>
  <conditionalFormatting sqref="L7:L9 L13:L22">
    <cfRule type="expression" dxfId="1485" priority="494">
      <formula>J$10="日"</formula>
    </cfRule>
  </conditionalFormatting>
  <conditionalFormatting sqref="M7:M11 M13:M22">
    <cfRule type="expression" dxfId="1484" priority="493">
      <formula>M$10="日"</formula>
    </cfRule>
  </conditionalFormatting>
  <conditionalFormatting sqref="N7:N9 N13:N22">
    <cfRule type="expression" dxfId="1483" priority="492">
      <formula>M$10="日"</formula>
    </cfRule>
  </conditionalFormatting>
  <conditionalFormatting sqref="O7:O9 O13:O22">
    <cfRule type="expression" dxfId="1482" priority="491">
      <formula>M$10="日"</formula>
    </cfRule>
  </conditionalFormatting>
  <conditionalFormatting sqref="P7:P11 P13:P22">
    <cfRule type="expression" dxfId="1481" priority="490">
      <formula>P$10="日"</formula>
    </cfRule>
  </conditionalFormatting>
  <conditionalFormatting sqref="Q7:Q9 Q13:Q22">
    <cfRule type="expression" dxfId="1480" priority="489">
      <formula>P$10="日"</formula>
    </cfRule>
  </conditionalFormatting>
  <conditionalFormatting sqref="R7:R9 R13:R22">
    <cfRule type="expression" dxfId="1479" priority="488">
      <formula>P$10="日"</formula>
    </cfRule>
  </conditionalFormatting>
  <conditionalFormatting sqref="S13:U17">
    <cfRule type="expression" dxfId="1478" priority="487">
      <formula>S$5="日"</formula>
    </cfRule>
  </conditionalFormatting>
  <conditionalFormatting sqref="S7:S11 S13:S22">
    <cfRule type="expression" dxfId="1477" priority="486">
      <formula>S$10="日"</formula>
    </cfRule>
  </conditionalFormatting>
  <conditionalFormatting sqref="T7:T9 T13:T22">
    <cfRule type="expression" dxfId="1476" priority="485">
      <formula>S$10="日"</formula>
    </cfRule>
  </conditionalFormatting>
  <conditionalFormatting sqref="U7:U9 U13:U22">
    <cfRule type="expression" dxfId="1475" priority="484">
      <formula>S$10="日"</formula>
    </cfRule>
  </conditionalFormatting>
  <conditionalFormatting sqref="V13:X17">
    <cfRule type="expression" dxfId="1474" priority="483">
      <formula>V$5="日"</formula>
    </cfRule>
  </conditionalFormatting>
  <conditionalFormatting sqref="V7:V11 V13:V22">
    <cfRule type="expression" dxfId="1473" priority="482">
      <formula>V$10="日"</formula>
    </cfRule>
  </conditionalFormatting>
  <conditionalFormatting sqref="W7:W9 W13:W22">
    <cfRule type="expression" dxfId="1472" priority="481">
      <formula>V$10="日"</formula>
    </cfRule>
  </conditionalFormatting>
  <conditionalFormatting sqref="X7:X9 X13:X22">
    <cfRule type="expression" dxfId="1471" priority="480">
      <formula>V$10="日"</formula>
    </cfRule>
  </conditionalFormatting>
  <conditionalFormatting sqref="Y13:AA17">
    <cfRule type="expression" dxfId="1470" priority="479">
      <formula>Y$5="日"</formula>
    </cfRule>
  </conditionalFormatting>
  <conditionalFormatting sqref="Y7:Y11 Y13:Y22">
    <cfRule type="expression" dxfId="1469" priority="478">
      <formula>Y$10="日"</formula>
    </cfRule>
  </conditionalFormatting>
  <conditionalFormatting sqref="Z7:Z9 Z13:Z22">
    <cfRule type="expression" dxfId="1468" priority="477">
      <formula>Y$10="日"</formula>
    </cfRule>
  </conditionalFormatting>
  <conditionalFormatting sqref="AA7:AA9 AA13:AA22">
    <cfRule type="expression" dxfId="1467" priority="476">
      <formula>Y$10="日"</formula>
    </cfRule>
  </conditionalFormatting>
  <conditionalFormatting sqref="AB13:AD17">
    <cfRule type="expression" dxfId="1466" priority="475">
      <formula>AB$5="日"</formula>
    </cfRule>
  </conditionalFormatting>
  <conditionalFormatting sqref="S25 U25">
    <cfRule type="cellIs" dxfId="1465" priority="339" operator="between">
      <formula>1</formula>
      <formula>2</formula>
    </cfRule>
  </conditionalFormatting>
  <conditionalFormatting sqref="S23 U23">
    <cfRule type="cellIs" dxfId="1464" priority="337" operator="between">
      <formula>0</formula>
      <formula>1</formula>
    </cfRule>
  </conditionalFormatting>
  <conditionalFormatting sqref="AB7:AB11 AB13:AB22">
    <cfRule type="expression" dxfId="1463" priority="474">
      <formula>AB$10="日"</formula>
    </cfRule>
  </conditionalFormatting>
  <conditionalFormatting sqref="AC7:AC9 AC13:AC22">
    <cfRule type="expression" dxfId="1462" priority="473">
      <formula>AB$10="日"</formula>
    </cfRule>
  </conditionalFormatting>
  <conditionalFormatting sqref="AD7:AD9 AD13:AD22">
    <cfRule type="expression" dxfId="1461" priority="472">
      <formula>AB$10="日"</formula>
    </cfRule>
  </conditionalFormatting>
  <conditionalFormatting sqref="AE13:AG17">
    <cfRule type="expression" dxfId="1460" priority="471">
      <formula>AE$5="日"</formula>
    </cfRule>
  </conditionalFormatting>
  <conditionalFormatting sqref="AE7:AE11 AE13:AE22">
    <cfRule type="expression" dxfId="1459" priority="470">
      <formula>AE$10="日"</formula>
    </cfRule>
  </conditionalFormatting>
  <conditionalFormatting sqref="AF7:AF9 AF13:AF22">
    <cfRule type="expression" dxfId="1458" priority="469">
      <formula>AE$10="日"</formula>
    </cfRule>
  </conditionalFormatting>
  <conditionalFormatting sqref="AG7:AG9 AG13:AG22">
    <cfRule type="expression" dxfId="1457" priority="468">
      <formula>AE$10="日"</formula>
    </cfRule>
  </conditionalFormatting>
  <conditionalFormatting sqref="AH13:AJ17">
    <cfRule type="expression" dxfId="1456" priority="467">
      <formula>AH$5="日"</formula>
    </cfRule>
  </conditionalFormatting>
  <conditionalFormatting sqref="AH7:AH11 AH13:AH22">
    <cfRule type="expression" dxfId="1455" priority="466">
      <formula>AH$10="日"</formula>
    </cfRule>
  </conditionalFormatting>
  <conditionalFormatting sqref="AI7:AI9 AI13:AI22">
    <cfRule type="expression" dxfId="1454" priority="465">
      <formula>AH$10="日"</formula>
    </cfRule>
  </conditionalFormatting>
  <conditionalFormatting sqref="AJ7:AJ9 AJ13:AJ22">
    <cfRule type="expression" dxfId="1453" priority="464">
      <formula>AH$10="日"</formula>
    </cfRule>
  </conditionalFormatting>
  <conditionalFormatting sqref="AK13:AM17">
    <cfRule type="expression" dxfId="1452" priority="463">
      <formula>AK$5="日"</formula>
    </cfRule>
  </conditionalFormatting>
  <conditionalFormatting sqref="M25 O25">
    <cfRule type="cellIs" dxfId="1451" priority="361" operator="between">
      <formula>1</formula>
      <formula>2</formula>
    </cfRule>
  </conditionalFormatting>
  <conditionalFormatting sqref="M23 O23">
    <cfRule type="cellIs" dxfId="1450" priority="359" operator="between">
      <formula>0</formula>
      <formula>1</formula>
    </cfRule>
  </conditionalFormatting>
  <conditionalFormatting sqref="AK7:AK11 AK13:AK22">
    <cfRule type="expression" dxfId="1449" priority="462">
      <formula>AK$10="日"</formula>
    </cfRule>
  </conditionalFormatting>
  <conditionalFormatting sqref="AL7:AL9 AL13:AL22">
    <cfRule type="expression" dxfId="1448" priority="461">
      <formula>AK$10="日"</formula>
    </cfRule>
  </conditionalFormatting>
  <conditionalFormatting sqref="AM7:AM9 AM13:AM22">
    <cfRule type="expression" dxfId="1447" priority="460">
      <formula>AK$10="日"</formula>
    </cfRule>
  </conditionalFormatting>
  <conditionalFormatting sqref="AN13:AP17">
    <cfRule type="expression" dxfId="1446" priority="459">
      <formula>AN$5="日"</formula>
    </cfRule>
  </conditionalFormatting>
  <conditionalFormatting sqref="AN7:AN11 AN13:AN22">
    <cfRule type="expression" dxfId="1445" priority="458">
      <formula>AN$10="日"</formula>
    </cfRule>
  </conditionalFormatting>
  <conditionalFormatting sqref="AO7:AO9 AO13:AO22">
    <cfRule type="expression" dxfId="1444" priority="457">
      <formula>AN$10="日"</formula>
    </cfRule>
  </conditionalFormatting>
  <conditionalFormatting sqref="AP7:AP9 AP13:AP22">
    <cfRule type="expression" dxfId="1443" priority="456">
      <formula>AN$10="日"</formula>
    </cfRule>
  </conditionalFormatting>
  <conditionalFormatting sqref="AQ13:AS17">
    <cfRule type="expression" dxfId="1442" priority="455">
      <formula>AQ$5="日"</formula>
    </cfRule>
  </conditionalFormatting>
  <conditionalFormatting sqref="AQ7:AQ11 AQ13:AQ22">
    <cfRule type="expression" dxfId="1441" priority="454">
      <formula>AQ$10="日"</formula>
    </cfRule>
  </conditionalFormatting>
  <conditionalFormatting sqref="AR7:AR9 AR13:AR22">
    <cfRule type="expression" dxfId="1440" priority="453">
      <formula>AQ$10="日"</formula>
    </cfRule>
  </conditionalFormatting>
  <conditionalFormatting sqref="AS7:AS9 AS13:AS22">
    <cfRule type="expression" dxfId="1439" priority="452">
      <formula>AQ$10="日"</formula>
    </cfRule>
  </conditionalFormatting>
  <conditionalFormatting sqref="AT13:AV17">
    <cfRule type="expression" dxfId="1438" priority="451">
      <formula>AT$5="日"</formula>
    </cfRule>
  </conditionalFormatting>
  <conditionalFormatting sqref="G25 I25">
    <cfRule type="cellIs" dxfId="1437" priority="383" operator="between">
      <formula>1</formula>
      <formula>2</formula>
    </cfRule>
  </conditionalFormatting>
  <conditionalFormatting sqref="G23 I23">
    <cfRule type="cellIs" dxfId="1436" priority="381" operator="between">
      <formula>0</formula>
      <formula>1</formula>
    </cfRule>
  </conditionalFormatting>
  <conditionalFormatting sqref="AT7:AT11 AT13:AT22">
    <cfRule type="expression" dxfId="1435" priority="450">
      <formula>AT$10="日"</formula>
    </cfRule>
  </conditionalFormatting>
  <conditionalFormatting sqref="AU7:AU9 AU13:AU22">
    <cfRule type="expression" dxfId="1434" priority="449">
      <formula>AT$10="日"</formula>
    </cfRule>
  </conditionalFormatting>
  <conditionalFormatting sqref="AV7:AV9 AV13:AV22">
    <cfRule type="expression" dxfId="1433" priority="448">
      <formula>AT$10="日"</formula>
    </cfRule>
  </conditionalFormatting>
  <conditionalFormatting sqref="G50 J50 M50 P50 S50 V50 Y50 AB50 AE50 AH50 AK50 AN50 AQ50 AT50 AW50 D30:D34 D36:D50">
    <cfRule type="expression" dxfId="1432" priority="445">
      <formula>D$33="日"</formula>
    </cfRule>
  </conditionalFormatting>
  <conditionalFormatting sqref="E30:E32 H36:H45 K36:K45 N36:N45 Q36:Q45 T36:T45 W36:W45 Z36:Z45 AC36:AC45 AF36:AF45 AI36:AI45 AL36:AL45 AO36:AO45 AR36:AR45 AU36:AU45 AX36:AX45 H50 K50 N50 Q50 T50 W50 Z50 AC50 AF50 AI50 AL50 AO50 AR50 AU50 AX50 E36:E50">
    <cfRule type="expression" dxfId="1431" priority="226">
      <formula>D$33="日"</formula>
    </cfRule>
  </conditionalFormatting>
  <conditionalFormatting sqref="F30:F32 I36:I45 L36:L45 O36:O45 R36:R45 U36:U45 X36:X45 AA36:AA45 AD36:AD45 AG36:AG45 AJ36:AJ45 AM36:AM45 AP36:AP45 AS36:AS45 AV36:AV45 AY36:AY45 I50 L50 O50 R50 U50 X50 AA50 AD50 AG50 AJ50 AM50 AP50 AS50 AV50 AY50 F36:F50">
    <cfRule type="expression" dxfId="1430" priority="225">
      <formula>D$33="日"</formula>
    </cfRule>
  </conditionalFormatting>
  <conditionalFormatting sqref="G30:G34 G36:G45">
    <cfRule type="expression" dxfId="1429" priority="444">
      <formula>G$33="日"</formula>
    </cfRule>
  </conditionalFormatting>
  <conditionalFormatting sqref="H30:H32">
    <cfRule type="expression" dxfId="1428" priority="443">
      <formula>G$33="日"</formula>
    </cfRule>
  </conditionalFormatting>
  <conditionalFormatting sqref="I30:I32">
    <cfRule type="expression" dxfId="1427" priority="442">
      <formula>G$33="日"</formula>
    </cfRule>
  </conditionalFormatting>
  <conditionalFormatting sqref="J30:J34 J36:J45">
    <cfRule type="expression" dxfId="1426" priority="441">
      <formula>J$33="日"</formula>
    </cfRule>
  </conditionalFormatting>
  <conditionalFormatting sqref="K30:K32">
    <cfRule type="expression" dxfId="1425" priority="440">
      <formula>J$33="日"</formula>
    </cfRule>
  </conditionalFormatting>
  <conditionalFormatting sqref="L30:L32">
    <cfRule type="expression" dxfId="1424" priority="439">
      <formula>J$33="日"</formula>
    </cfRule>
  </conditionalFormatting>
  <conditionalFormatting sqref="M30:M34 M36:M45">
    <cfRule type="expression" dxfId="1423" priority="438">
      <formula>M$33="日"</formula>
    </cfRule>
  </conditionalFormatting>
  <conditionalFormatting sqref="N30:N32">
    <cfRule type="expression" dxfId="1422" priority="437">
      <formula>M$33="日"</formula>
    </cfRule>
  </conditionalFormatting>
  <conditionalFormatting sqref="O30:O32">
    <cfRule type="expression" dxfId="1421" priority="436">
      <formula>M$33="日"</formula>
    </cfRule>
  </conditionalFormatting>
  <conditionalFormatting sqref="P30:P34 P36:P45">
    <cfRule type="expression" dxfId="1420" priority="435">
      <formula>P$33="日"</formula>
    </cfRule>
  </conditionalFormatting>
  <conditionalFormatting sqref="Q30:Q32">
    <cfRule type="expression" dxfId="1419" priority="434">
      <formula>P$33="日"</formula>
    </cfRule>
  </conditionalFormatting>
  <conditionalFormatting sqref="R30:R32">
    <cfRule type="expression" dxfId="1418" priority="433">
      <formula>P$33="日"</formula>
    </cfRule>
  </conditionalFormatting>
  <conditionalFormatting sqref="S36:U40">
    <cfRule type="expression" dxfId="1417" priority="432">
      <formula>S$5="日"</formula>
    </cfRule>
  </conditionalFormatting>
  <conditionalFormatting sqref="J25 L25">
    <cfRule type="cellIs" dxfId="1416" priority="372" operator="between">
      <formula>1</formula>
      <formula>2</formula>
    </cfRule>
  </conditionalFormatting>
  <conditionalFormatting sqref="J23 L23">
    <cfRule type="cellIs" dxfId="1415" priority="370" operator="between">
      <formula>0</formula>
      <formula>1</formula>
    </cfRule>
  </conditionalFormatting>
  <conditionalFormatting sqref="S30:S34 S36:S45">
    <cfRule type="expression" dxfId="1414" priority="431">
      <formula>S$33="日"</formula>
    </cfRule>
  </conditionalFormatting>
  <conditionalFormatting sqref="T30:T32">
    <cfRule type="expression" dxfId="1413" priority="430">
      <formula>S$33="日"</formula>
    </cfRule>
  </conditionalFormatting>
  <conditionalFormatting sqref="U30:U32">
    <cfRule type="expression" dxfId="1412" priority="429">
      <formula>S$33="日"</formula>
    </cfRule>
  </conditionalFormatting>
  <conditionalFormatting sqref="V36:X40">
    <cfRule type="expression" dxfId="1411" priority="428">
      <formula>V$5="日"</formula>
    </cfRule>
  </conditionalFormatting>
  <conditionalFormatting sqref="V30:V34 V36:V45">
    <cfRule type="expression" dxfId="1410" priority="427">
      <formula>V$33="日"</formula>
    </cfRule>
  </conditionalFormatting>
  <conditionalFormatting sqref="W30:W32">
    <cfRule type="expression" dxfId="1409" priority="426">
      <formula>V$33="日"</formula>
    </cfRule>
  </conditionalFormatting>
  <conditionalFormatting sqref="X30:X32">
    <cfRule type="expression" dxfId="1408" priority="425">
      <formula>V$33="日"</formula>
    </cfRule>
  </conditionalFormatting>
  <conditionalFormatting sqref="Y36:AA40">
    <cfRule type="expression" dxfId="1407" priority="424">
      <formula>Y$5="日"</formula>
    </cfRule>
  </conditionalFormatting>
  <conditionalFormatting sqref="Y30:Y34 Y36:Y45">
    <cfRule type="expression" dxfId="1406" priority="423">
      <formula>Y$33="日"</formula>
    </cfRule>
  </conditionalFormatting>
  <conditionalFormatting sqref="Z30:Z32">
    <cfRule type="expression" dxfId="1405" priority="422">
      <formula>Y$33="日"</formula>
    </cfRule>
  </conditionalFormatting>
  <conditionalFormatting sqref="AA30:AA32">
    <cfRule type="expression" dxfId="1404" priority="421">
      <formula>Y$33="日"</formula>
    </cfRule>
  </conditionalFormatting>
  <conditionalFormatting sqref="AB36:AD40">
    <cfRule type="expression" dxfId="1403" priority="420">
      <formula>AB$5="日"</formula>
    </cfRule>
  </conditionalFormatting>
  <conditionalFormatting sqref="AB30:AB34 AB36:AB45">
    <cfRule type="expression" dxfId="1402" priority="419">
      <formula>AB$33="日"</formula>
    </cfRule>
  </conditionalFormatting>
  <conditionalFormatting sqref="AC30:AC32">
    <cfRule type="expression" dxfId="1401" priority="418">
      <formula>AB$33="日"</formula>
    </cfRule>
  </conditionalFormatting>
  <conditionalFormatting sqref="AD30:AD32">
    <cfRule type="expression" dxfId="1400" priority="417">
      <formula>AB$33="日"</formula>
    </cfRule>
  </conditionalFormatting>
  <conditionalFormatting sqref="AE36:AG40">
    <cfRule type="expression" dxfId="1399" priority="416">
      <formula>AE$5="日"</formula>
    </cfRule>
  </conditionalFormatting>
  <conditionalFormatting sqref="AE30:AE34 AE36:AE45">
    <cfRule type="expression" dxfId="1398" priority="415">
      <formula>AE$33="日"</formula>
    </cfRule>
  </conditionalFormatting>
  <conditionalFormatting sqref="AF30:AF32">
    <cfRule type="expression" dxfId="1397" priority="414">
      <formula>AE$33="日"</formula>
    </cfRule>
  </conditionalFormatting>
  <conditionalFormatting sqref="AG30:AG32">
    <cfRule type="expression" dxfId="1396" priority="413">
      <formula>AE$33="日"</formula>
    </cfRule>
  </conditionalFormatting>
  <conditionalFormatting sqref="AH36:AJ40">
    <cfRule type="expression" dxfId="1395" priority="412">
      <formula>AH$5="日"</formula>
    </cfRule>
  </conditionalFormatting>
  <conditionalFormatting sqref="AH30:AH34 AH36:AH45">
    <cfRule type="expression" dxfId="1394" priority="411">
      <formula>AH$33="日"</formula>
    </cfRule>
  </conditionalFormatting>
  <conditionalFormatting sqref="AI30:AI32">
    <cfRule type="expression" dxfId="1393" priority="410">
      <formula>AH$33="日"</formula>
    </cfRule>
  </conditionalFormatting>
  <conditionalFormatting sqref="AJ30:AJ32">
    <cfRule type="expression" dxfId="1392" priority="409">
      <formula>AH$33="日"</formula>
    </cfRule>
  </conditionalFormatting>
  <conditionalFormatting sqref="AK36:AM40">
    <cfRule type="expression" dxfId="1391" priority="408">
      <formula>AK$5="日"</formula>
    </cfRule>
  </conditionalFormatting>
  <conditionalFormatting sqref="P25 R25">
    <cfRule type="cellIs" dxfId="1390" priority="350" operator="between">
      <formula>1</formula>
      <formula>2</formula>
    </cfRule>
  </conditionalFormatting>
  <conditionalFormatting sqref="P23 R23">
    <cfRule type="cellIs" dxfId="1389" priority="348" operator="between">
      <formula>0</formula>
      <formula>1</formula>
    </cfRule>
  </conditionalFormatting>
  <conditionalFormatting sqref="AK30:AK34 AK36:AK45">
    <cfRule type="expression" dxfId="1388" priority="407">
      <formula>AK$33="日"</formula>
    </cfRule>
  </conditionalFormatting>
  <conditionalFormatting sqref="AL30:AL32">
    <cfRule type="expression" dxfId="1387" priority="406">
      <formula>AK$33="日"</formula>
    </cfRule>
  </conditionalFormatting>
  <conditionalFormatting sqref="AM30:AM32">
    <cfRule type="expression" dxfId="1386" priority="405">
      <formula>AK$33="日"</formula>
    </cfRule>
  </conditionalFormatting>
  <conditionalFormatting sqref="AN36:AP40">
    <cfRule type="expression" dxfId="1385" priority="404">
      <formula>AN$5="日"</formula>
    </cfRule>
  </conditionalFormatting>
  <conditionalFormatting sqref="AN30:AN34 AN36:AN45">
    <cfRule type="expression" dxfId="1384" priority="403">
      <formula>AN$33="日"</formula>
    </cfRule>
  </conditionalFormatting>
  <conditionalFormatting sqref="AO30:AO32">
    <cfRule type="expression" dxfId="1383" priority="402">
      <formula>AN$33="日"</formula>
    </cfRule>
  </conditionalFormatting>
  <conditionalFormatting sqref="AP30:AP32">
    <cfRule type="expression" dxfId="1382" priority="401">
      <formula>AN$33="日"</formula>
    </cfRule>
  </conditionalFormatting>
  <conditionalFormatting sqref="AQ36:AS40">
    <cfRule type="expression" dxfId="1381" priority="400">
      <formula>AQ$5="日"</formula>
    </cfRule>
  </conditionalFormatting>
  <conditionalFormatting sqref="AQ30:AQ34 AQ36:AQ45">
    <cfRule type="expression" dxfId="1380" priority="399">
      <formula>AQ$33="日"</formula>
    </cfRule>
  </conditionalFormatting>
  <conditionalFormatting sqref="AR30:AR32">
    <cfRule type="expression" dxfId="1379" priority="398">
      <formula>AQ$33="日"</formula>
    </cfRule>
  </conditionalFormatting>
  <conditionalFormatting sqref="AS30:AS32">
    <cfRule type="expression" dxfId="1378" priority="397">
      <formula>AQ$33="日"</formula>
    </cfRule>
  </conditionalFormatting>
  <conditionalFormatting sqref="AT36:AV40">
    <cfRule type="expression" dxfId="1377" priority="396">
      <formula>AT$5="日"</formula>
    </cfRule>
  </conditionalFormatting>
  <conditionalFormatting sqref="AT30:AT34 AT36:AT45">
    <cfRule type="expression" dxfId="1376" priority="395">
      <formula>AT$33="日"</formula>
    </cfRule>
  </conditionalFormatting>
  <conditionalFormatting sqref="AU30:AU32">
    <cfRule type="expression" dxfId="1375" priority="394">
      <formula>AT$33="日"</formula>
    </cfRule>
  </conditionalFormatting>
  <conditionalFormatting sqref="AV30:AV32">
    <cfRule type="expression" dxfId="1374" priority="393">
      <formula>AT$33="日"</formula>
    </cfRule>
  </conditionalFormatting>
  <conditionalFormatting sqref="AW36:AY40">
    <cfRule type="expression" dxfId="1373" priority="392">
      <formula>AW$5="日"</formula>
    </cfRule>
  </conditionalFormatting>
  <conditionalFormatting sqref="AW30:AW34 AW36:AW45">
    <cfRule type="expression" dxfId="1372" priority="391">
      <formula>AW$33="日"</formula>
    </cfRule>
  </conditionalFormatting>
  <conditionalFormatting sqref="AX30:AX32">
    <cfRule type="expression" dxfId="1371" priority="390">
      <formula>AW$33="日"</formula>
    </cfRule>
  </conditionalFormatting>
  <conditionalFormatting sqref="AY30:AY32">
    <cfRule type="expression" dxfId="1370" priority="389">
      <formula>AW$33="日"</formula>
    </cfRule>
  </conditionalFormatting>
  <conditionalFormatting sqref="D13:D17 D36:D40 P13:P17 P36:P40 R13:R17 R36:R40 F13:F17 F36:F40 H13:H17 H36:H40 J13:J17 J36:J40 L13:L17 L36:L40">
    <cfRule type="expression" dxfId="1369" priority="508">
      <formula>#REF!="日"</formula>
    </cfRule>
  </conditionalFormatting>
  <conditionalFormatting sqref="E13:E17 E36:E40">
    <cfRule type="expression" dxfId="1368" priority="509">
      <formula>F$5="日"</formula>
    </cfRule>
  </conditionalFormatting>
  <conditionalFormatting sqref="I13:I17 I36:I40">
    <cfRule type="expression" dxfId="1367" priority="510">
      <formula>H$5="日"</formula>
    </cfRule>
  </conditionalFormatting>
  <conditionalFormatting sqref="K13:K17 K36:K40">
    <cfRule type="expression" dxfId="1366" priority="511">
      <formula>I$5="日"</formula>
    </cfRule>
  </conditionalFormatting>
  <conditionalFormatting sqref="M13:M17 M36:M40">
    <cfRule type="expression" dxfId="1365" priority="512">
      <formula>J$5="日"</formula>
    </cfRule>
  </conditionalFormatting>
  <conditionalFormatting sqref="O13:O17 O36:O40">
    <cfRule type="expression" dxfId="1364" priority="513">
      <formula>K$5="日"</formula>
    </cfRule>
  </conditionalFormatting>
  <conditionalFormatting sqref="Q13:Q17 Q36:Q40">
    <cfRule type="expression" dxfId="1363" priority="514">
      <formula>L$5="日"</formula>
    </cfRule>
  </conditionalFormatting>
  <conditionalFormatting sqref="D24 F24">
    <cfRule type="cellIs" dxfId="1362" priority="388" operator="equal">
      <formula>0</formula>
    </cfRule>
  </conditionalFormatting>
  <conditionalFormatting sqref="D24">
    <cfRule type="expression" dxfId="1361" priority="387">
      <formula>D$10="日"</formula>
    </cfRule>
  </conditionalFormatting>
  <conditionalFormatting sqref="E24">
    <cfRule type="expression" dxfId="1360" priority="386">
      <formula>D$10="日"</formula>
    </cfRule>
  </conditionalFormatting>
  <conditionalFormatting sqref="F24">
    <cfRule type="expression" dxfId="1359" priority="385">
      <formula>D$10="日"</formula>
    </cfRule>
  </conditionalFormatting>
  <conditionalFormatting sqref="M23 M25 M27">
    <cfRule type="expression" dxfId="1358" priority="358">
      <formula>M$10="日"</formula>
    </cfRule>
  </conditionalFormatting>
  <conditionalFormatting sqref="N23 N25 N27">
    <cfRule type="expression" dxfId="1357" priority="357">
      <formula>M$10="日"</formula>
    </cfRule>
  </conditionalFormatting>
  <conditionalFormatting sqref="O23 O25 O27">
    <cfRule type="expression" dxfId="1356" priority="356">
      <formula>M$10="日"</formula>
    </cfRule>
  </conditionalFormatting>
  <conditionalFormatting sqref="J24">
    <cfRule type="expression" dxfId="1355" priority="365">
      <formula>J$10="日"</formula>
    </cfRule>
  </conditionalFormatting>
  <conditionalFormatting sqref="K24">
    <cfRule type="expression" dxfId="1354" priority="364">
      <formula>J$10="日"</formula>
    </cfRule>
  </conditionalFormatting>
  <conditionalFormatting sqref="L24">
    <cfRule type="expression" dxfId="1353" priority="363">
      <formula>J$10="日"</formula>
    </cfRule>
  </conditionalFormatting>
  <conditionalFormatting sqref="F24">
    <cfRule type="expression" dxfId="1352" priority="384">
      <formula>F$10="日"</formula>
    </cfRule>
  </conditionalFormatting>
  <conditionalFormatting sqref="AN23 AN25 AN27">
    <cfRule type="expression" dxfId="1351" priority="259">
      <formula>AN$10="日"</formula>
    </cfRule>
  </conditionalFormatting>
  <conditionalFormatting sqref="AO23 AO25 AO27">
    <cfRule type="expression" dxfId="1350" priority="258">
      <formula>AN$10="日"</formula>
    </cfRule>
  </conditionalFormatting>
  <conditionalFormatting sqref="AP23 AP25 AP27">
    <cfRule type="expression" dxfId="1349" priority="257">
      <formula>AN$10="日"</formula>
    </cfRule>
  </conditionalFormatting>
  <conditionalFormatting sqref="AE25 AG25">
    <cfRule type="cellIs" dxfId="1348" priority="295" operator="between">
      <formula>1</formula>
      <formula>2</formula>
    </cfRule>
  </conditionalFormatting>
  <conditionalFormatting sqref="G48 I48">
    <cfRule type="cellIs" dxfId="1347" priority="224" operator="between">
      <formula>1</formula>
      <formula>2</formula>
    </cfRule>
  </conditionalFormatting>
  <conditionalFormatting sqref="G27 I27">
    <cfRule type="cellIs" dxfId="1346" priority="382" operator="between">
      <formula>1</formula>
      <formula>4</formula>
    </cfRule>
  </conditionalFormatting>
  <conditionalFormatting sqref="G23 G25 G27">
    <cfRule type="expression" dxfId="1345" priority="380">
      <formula>G$10="日"</formula>
    </cfRule>
  </conditionalFormatting>
  <conditionalFormatting sqref="H23 H25 H27">
    <cfRule type="expression" dxfId="1344" priority="379">
      <formula>G$10="日"</formula>
    </cfRule>
  </conditionalFormatting>
  <conditionalFormatting sqref="I23 I25 I27">
    <cfRule type="expression" dxfId="1343" priority="378">
      <formula>G$10="日"</formula>
    </cfRule>
  </conditionalFormatting>
  <conditionalFormatting sqref="G24 I24">
    <cfRule type="cellIs" dxfId="1342" priority="377" operator="equal">
      <formula>0</formula>
    </cfRule>
  </conditionalFormatting>
  <conditionalFormatting sqref="G24">
    <cfRule type="expression" dxfId="1341" priority="376">
      <formula>G$10="日"</formula>
    </cfRule>
  </conditionalFormatting>
  <conditionalFormatting sqref="H24">
    <cfRule type="expression" dxfId="1340" priority="375">
      <formula>G$10="日"</formula>
    </cfRule>
  </conditionalFormatting>
  <conditionalFormatting sqref="I24">
    <cfRule type="expression" dxfId="1339" priority="374">
      <formula>G$10="日"</formula>
    </cfRule>
  </conditionalFormatting>
  <conditionalFormatting sqref="I24">
    <cfRule type="expression" dxfId="1338" priority="373">
      <formula>I$10="日"</formula>
    </cfRule>
  </conditionalFormatting>
  <conditionalFormatting sqref="J27 L27">
    <cfRule type="cellIs" dxfId="1337" priority="371" operator="between">
      <formula>1</formula>
      <formula>4</formula>
    </cfRule>
  </conditionalFormatting>
  <conditionalFormatting sqref="J23 J25 J27">
    <cfRule type="expression" dxfId="1336" priority="369">
      <formula>J$10="日"</formula>
    </cfRule>
  </conditionalFormatting>
  <conditionalFormatting sqref="K23 K25 K27">
    <cfRule type="expression" dxfId="1335" priority="368">
      <formula>J$10="日"</formula>
    </cfRule>
  </conditionalFormatting>
  <conditionalFormatting sqref="L23 L25 L27">
    <cfRule type="expression" dxfId="1334" priority="367">
      <formula>J$10="日"</formula>
    </cfRule>
  </conditionalFormatting>
  <conditionalFormatting sqref="J24 L24">
    <cfRule type="cellIs" dxfId="1333" priority="366" operator="equal">
      <formula>0</formula>
    </cfRule>
  </conditionalFormatting>
  <conditionalFormatting sqref="L24">
    <cfRule type="expression" dxfId="1332" priority="362">
      <formula>L$10="日"</formula>
    </cfRule>
  </conditionalFormatting>
  <conditionalFormatting sqref="AH23 AH25 AH27">
    <cfRule type="expression" dxfId="1331" priority="281">
      <formula>AH$10="日"</formula>
    </cfRule>
  </conditionalFormatting>
  <conditionalFormatting sqref="AI23 AI25 AI27">
    <cfRule type="expression" dxfId="1330" priority="280">
      <formula>AH$10="日"</formula>
    </cfRule>
  </conditionalFormatting>
  <conditionalFormatting sqref="AJ23 AJ25 AJ27">
    <cfRule type="expression" dxfId="1329" priority="279">
      <formula>AH$10="日"</formula>
    </cfRule>
  </conditionalFormatting>
  <conditionalFormatting sqref="M27 O27">
    <cfRule type="cellIs" dxfId="1328" priority="360" operator="between">
      <formula>1</formula>
      <formula>4</formula>
    </cfRule>
  </conditionalFormatting>
  <conditionalFormatting sqref="M24 O24">
    <cfRule type="cellIs" dxfId="1327" priority="355" operator="equal">
      <formula>0</formula>
    </cfRule>
  </conditionalFormatting>
  <conditionalFormatting sqref="M24">
    <cfRule type="expression" dxfId="1326" priority="354">
      <formula>M$10="日"</formula>
    </cfRule>
  </conditionalFormatting>
  <conditionalFormatting sqref="N24">
    <cfRule type="expression" dxfId="1325" priority="353">
      <formula>M$10="日"</formula>
    </cfRule>
  </conditionalFormatting>
  <conditionalFormatting sqref="O24">
    <cfRule type="expression" dxfId="1324" priority="352">
      <formula>M$10="日"</formula>
    </cfRule>
  </conditionalFormatting>
  <conditionalFormatting sqref="O24">
    <cfRule type="expression" dxfId="1323" priority="351">
      <formula>O$10="日"</formula>
    </cfRule>
  </conditionalFormatting>
  <conditionalFormatting sqref="P27 R27">
    <cfRule type="cellIs" dxfId="1322" priority="349" operator="between">
      <formula>1</formula>
      <formula>4</formula>
    </cfRule>
  </conditionalFormatting>
  <conditionalFormatting sqref="P23 P25 P27">
    <cfRule type="expression" dxfId="1321" priority="347">
      <formula>P$10="日"</formula>
    </cfRule>
  </conditionalFormatting>
  <conditionalFormatting sqref="Q23 Q25 Q27">
    <cfRule type="expression" dxfId="1320" priority="346">
      <formula>P$10="日"</formula>
    </cfRule>
  </conditionalFormatting>
  <conditionalFormatting sqref="R23 R25 R27">
    <cfRule type="expression" dxfId="1319" priority="345">
      <formula>P$10="日"</formula>
    </cfRule>
  </conditionalFormatting>
  <conditionalFormatting sqref="P24 R24">
    <cfRule type="cellIs" dxfId="1318" priority="344" operator="equal">
      <formula>0</formula>
    </cfRule>
  </conditionalFormatting>
  <conditionalFormatting sqref="P24">
    <cfRule type="expression" dxfId="1317" priority="343">
      <formula>P$10="日"</formula>
    </cfRule>
  </conditionalFormatting>
  <conditionalFormatting sqref="Q24">
    <cfRule type="expression" dxfId="1316" priority="342">
      <formula>P$10="日"</formula>
    </cfRule>
  </conditionalFormatting>
  <conditionalFormatting sqref="R24">
    <cfRule type="expression" dxfId="1315" priority="341">
      <formula>P$10="日"</formula>
    </cfRule>
  </conditionalFormatting>
  <conditionalFormatting sqref="R24">
    <cfRule type="expression" dxfId="1314" priority="340">
      <formula>R$10="日"</formula>
    </cfRule>
  </conditionalFormatting>
  <conditionalFormatting sqref="S27 U27">
    <cfRule type="cellIs" dxfId="1313" priority="338" operator="between">
      <formula>1</formula>
      <formula>4</formula>
    </cfRule>
  </conditionalFormatting>
  <conditionalFormatting sqref="S23 S25 S27">
    <cfRule type="expression" dxfId="1312" priority="336">
      <formula>S$10="日"</formula>
    </cfRule>
  </conditionalFormatting>
  <conditionalFormatting sqref="T23 T25 T27">
    <cfRule type="expression" dxfId="1311" priority="335">
      <formula>S$10="日"</formula>
    </cfRule>
  </conditionalFormatting>
  <conditionalFormatting sqref="U23 U25 U27">
    <cfRule type="expression" dxfId="1310" priority="334">
      <formula>S$10="日"</formula>
    </cfRule>
  </conditionalFormatting>
  <conditionalFormatting sqref="S24 U24">
    <cfRule type="cellIs" dxfId="1309" priority="333" operator="equal">
      <formula>0</formula>
    </cfRule>
  </conditionalFormatting>
  <conditionalFormatting sqref="S24">
    <cfRule type="expression" dxfId="1308" priority="332">
      <formula>S$10="日"</formula>
    </cfRule>
  </conditionalFormatting>
  <conditionalFormatting sqref="T24">
    <cfRule type="expression" dxfId="1307" priority="331">
      <formula>S$10="日"</formula>
    </cfRule>
  </conditionalFormatting>
  <conditionalFormatting sqref="U24">
    <cfRule type="expression" dxfId="1306" priority="330">
      <formula>S$10="日"</formula>
    </cfRule>
  </conditionalFormatting>
  <conditionalFormatting sqref="U24">
    <cfRule type="expression" dxfId="1305" priority="329">
      <formula>U$10="日"</formula>
    </cfRule>
  </conditionalFormatting>
  <conditionalFormatting sqref="V25 X25">
    <cfRule type="cellIs" dxfId="1304" priority="328" operator="between">
      <formula>1</formula>
      <formula>2</formula>
    </cfRule>
  </conditionalFormatting>
  <conditionalFormatting sqref="V27 X27">
    <cfRule type="cellIs" dxfId="1303" priority="327" operator="between">
      <formula>1</formula>
      <formula>4</formula>
    </cfRule>
  </conditionalFormatting>
  <conditionalFormatting sqref="V23 X23">
    <cfRule type="cellIs" dxfId="1302" priority="326" operator="between">
      <formula>0</formula>
      <formula>1</formula>
    </cfRule>
  </conditionalFormatting>
  <conditionalFormatting sqref="V23 V25 V27">
    <cfRule type="expression" dxfId="1301" priority="325">
      <formula>V$10="日"</formula>
    </cfRule>
  </conditionalFormatting>
  <conditionalFormatting sqref="W23 W25 W27">
    <cfRule type="expression" dxfId="1300" priority="324">
      <formula>V$10="日"</formula>
    </cfRule>
  </conditionalFormatting>
  <conditionalFormatting sqref="X23 X25 X27">
    <cfRule type="expression" dxfId="1299" priority="323">
      <formula>V$10="日"</formula>
    </cfRule>
  </conditionalFormatting>
  <conditionalFormatting sqref="V24 X24">
    <cfRule type="cellIs" dxfId="1298" priority="322" operator="equal">
      <formula>0</formula>
    </cfRule>
  </conditionalFormatting>
  <conditionalFormatting sqref="V24">
    <cfRule type="expression" dxfId="1297" priority="321">
      <formula>V$10="日"</formula>
    </cfRule>
  </conditionalFormatting>
  <conditionalFormatting sqref="W24">
    <cfRule type="expression" dxfId="1296" priority="320">
      <formula>V$10="日"</formula>
    </cfRule>
  </conditionalFormatting>
  <conditionalFormatting sqref="X24">
    <cfRule type="expression" dxfId="1295" priority="319">
      <formula>V$10="日"</formula>
    </cfRule>
  </conditionalFormatting>
  <conditionalFormatting sqref="X24">
    <cfRule type="expression" dxfId="1294" priority="318">
      <formula>X$10="日"</formula>
    </cfRule>
  </conditionalFormatting>
  <conditionalFormatting sqref="Y25 AA25">
    <cfRule type="cellIs" dxfId="1293" priority="317" operator="between">
      <formula>1</formula>
      <formula>2</formula>
    </cfRule>
  </conditionalFormatting>
  <conditionalFormatting sqref="Y27 AA27">
    <cfRule type="cellIs" dxfId="1292" priority="316" operator="between">
      <formula>1</formula>
      <formula>4</formula>
    </cfRule>
  </conditionalFormatting>
  <conditionalFormatting sqref="Y23 AA23">
    <cfRule type="cellIs" dxfId="1291" priority="315" operator="between">
      <formula>0</formula>
      <formula>1</formula>
    </cfRule>
  </conditionalFormatting>
  <conditionalFormatting sqref="Y23 Y25 Y27">
    <cfRule type="expression" dxfId="1290" priority="314">
      <formula>Y$10="日"</formula>
    </cfRule>
  </conditionalFormatting>
  <conditionalFormatting sqref="Z23 Z25 Z27">
    <cfRule type="expression" dxfId="1289" priority="313">
      <formula>Y$10="日"</formula>
    </cfRule>
  </conditionalFormatting>
  <conditionalFormatting sqref="AA23 AA25 AA27">
    <cfRule type="expression" dxfId="1288" priority="312">
      <formula>Y$10="日"</formula>
    </cfRule>
  </conditionalFormatting>
  <conditionalFormatting sqref="Y24 AA24">
    <cfRule type="cellIs" dxfId="1287" priority="311" operator="equal">
      <formula>0</formula>
    </cfRule>
  </conditionalFormatting>
  <conditionalFormatting sqref="Y24">
    <cfRule type="expression" dxfId="1286" priority="310">
      <formula>Y$10="日"</formula>
    </cfRule>
  </conditionalFormatting>
  <conditionalFormatting sqref="Z24">
    <cfRule type="expression" dxfId="1285" priority="309">
      <formula>Y$10="日"</formula>
    </cfRule>
  </conditionalFormatting>
  <conditionalFormatting sqref="AA24">
    <cfRule type="expression" dxfId="1284" priority="308">
      <formula>Y$10="日"</formula>
    </cfRule>
  </conditionalFormatting>
  <conditionalFormatting sqref="AA24">
    <cfRule type="expression" dxfId="1283" priority="307">
      <formula>AA$10="日"</formula>
    </cfRule>
  </conditionalFormatting>
  <conditionalFormatting sqref="AB25 AD25">
    <cfRule type="cellIs" dxfId="1282" priority="306" operator="between">
      <formula>1</formula>
      <formula>2</formula>
    </cfRule>
  </conditionalFormatting>
  <conditionalFormatting sqref="AB27 AD27">
    <cfRule type="cellIs" dxfId="1281" priority="305" operator="between">
      <formula>1</formula>
      <formula>4</formula>
    </cfRule>
  </conditionalFormatting>
  <conditionalFormatting sqref="AB23 AD23">
    <cfRule type="cellIs" dxfId="1280" priority="304" operator="between">
      <formula>0</formula>
      <formula>1</formula>
    </cfRule>
  </conditionalFormatting>
  <conditionalFormatting sqref="AB23 AB25 AB27">
    <cfRule type="expression" dxfId="1279" priority="303">
      <formula>AB$10="日"</formula>
    </cfRule>
  </conditionalFormatting>
  <conditionalFormatting sqref="AC23 AC25 AC27">
    <cfRule type="expression" dxfId="1278" priority="302">
      <formula>AB$10="日"</formula>
    </cfRule>
  </conditionalFormatting>
  <conditionalFormatting sqref="AD23 AD25 AD27">
    <cfRule type="expression" dxfId="1277" priority="301">
      <formula>AB$10="日"</formula>
    </cfRule>
  </conditionalFormatting>
  <conditionalFormatting sqref="AB24 AD24">
    <cfRule type="cellIs" dxfId="1276" priority="300" operator="equal">
      <formula>0</formula>
    </cfRule>
  </conditionalFormatting>
  <conditionalFormatting sqref="AB24">
    <cfRule type="expression" dxfId="1275" priority="299">
      <formula>AB$10="日"</formula>
    </cfRule>
  </conditionalFormatting>
  <conditionalFormatting sqref="AC24">
    <cfRule type="expression" dxfId="1274" priority="298">
      <formula>AB$10="日"</formula>
    </cfRule>
  </conditionalFormatting>
  <conditionalFormatting sqref="AD24">
    <cfRule type="expression" dxfId="1273" priority="297">
      <formula>AB$10="日"</formula>
    </cfRule>
  </conditionalFormatting>
  <conditionalFormatting sqref="AD24">
    <cfRule type="expression" dxfId="1272" priority="296">
      <formula>AD$10="日"</formula>
    </cfRule>
  </conditionalFormatting>
  <conditionalFormatting sqref="AT23 AT25 AT27">
    <cfRule type="expression" dxfId="1271" priority="237">
      <formula>AT$10="日"</formula>
    </cfRule>
  </conditionalFormatting>
  <conditionalFormatting sqref="AU23 AU25 AU27">
    <cfRule type="expression" dxfId="1270" priority="236">
      <formula>AT$10="日"</formula>
    </cfRule>
  </conditionalFormatting>
  <conditionalFormatting sqref="AV23 AV25 AV27">
    <cfRule type="expression" dxfId="1269" priority="235">
      <formula>AT$10="日"</formula>
    </cfRule>
  </conditionalFormatting>
  <conditionalFormatting sqref="AE27 AG27">
    <cfRule type="cellIs" dxfId="1268" priority="294" operator="between">
      <formula>1</formula>
      <formula>4</formula>
    </cfRule>
  </conditionalFormatting>
  <conditionalFormatting sqref="AE23 AG23">
    <cfRule type="cellIs" dxfId="1267" priority="293" operator="between">
      <formula>0</formula>
      <formula>1</formula>
    </cfRule>
  </conditionalFormatting>
  <conditionalFormatting sqref="AE23 AE25 AE27">
    <cfRule type="expression" dxfId="1266" priority="292">
      <formula>AE$10="日"</formula>
    </cfRule>
  </conditionalFormatting>
  <conditionalFormatting sqref="AF23 AF25 AF27">
    <cfRule type="expression" dxfId="1265" priority="291">
      <formula>AE$10="日"</formula>
    </cfRule>
  </conditionalFormatting>
  <conditionalFormatting sqref="AG23 AG25 AG27">
    <cfRule type="expression" dxfId="1264" priority="290">
      <formula>AE$10="日"</formula>
    </cfRule>
  </conditionalFormatting>
  <conditionalFormatting sqref="AE24 AG24">
    <cfRule type="cellIs" dxfId="1263" priority="289" operator="equal">
      <formula>0</formula>
    </cfRule>
  </conditionalFormatting>
  <conditionalFormatting sqref="AE24">
    <cfRule type="expression" dxfId="1262" priority="288">
      <formula>AE$10="日"</formula>
    </cfRule>
  </conditionalFormatting>
  <conditionalFormatting sqref="AF24">
    <cfRule type="expression" dxfId="1261" priority="287">
      <formula>AE$10="日"</formula>
    </cfRule>
  </conditionalFormatting>
  <conditionalFormatting sqref="AG24">
    <cfRule type="expression" dxfId="1260" priority="286">
      <formula>AE$10="日"</formula>
    </cfRule>
  </conditionalFormatting>
  <conditionalFormatting sqref="AG24">
    <cfRule type="expression" dxfId="1259" priority="285">
      <formula>AG$10="日"</formula>
    </cfRule>
  </conditionalFormatting>
  <conditionalFormatting sqref="AH25 AJ25">
    <cfRule type="cellIs" dxfId="1258" priority="284" operator="between">
      <formula>1</formula>
      <formula>2</formula>
    </cfRule>
  </conditionalFormatting>
  <conditionalFormatting sqref="AH27 AJ27">
    <cfRule type="cellIs" dxfId="1257" priority="283" operator="between">
      <formula>1</formula>
      <formula>4</formula>
    </cfRule>
  </conditionalFormatting>
  <conditionalFormatting sqref="AH23 AJ23">
    <cfRule type="cellIs" dxfId="1256" priority="282" operator="between">
      <formula>0</formula>
      <formula>1</formula>
    </cfRule>
  </conditionalFormatting>
  <conditionalFormatting sqref="AH24 AJ24">
    <cfRule type="cellIs" dxfId="1255" priority="278" operator="equal">
      <formula>0</formula>
    </cfRule>
  </conditionalFormatting>
  <conditionalFormatting sqref="AH24">
    <cfRule type="expression" dxfId="1254" priority="277">
      <formula>AH$10="日"</formula>
    </cfRule>
  </conditionalFormatting>
  <conditionalFormatting sqref="AI24">
    <cfRule type="expression" dxfId="1253" priority="276">
      <formula>AH$10="日"</formula>
    </cfRule>
  </conditionalFormatting>
  <conditionalFormatting sqref="AJ24">
    <cfRule type="expression" dxfId="1252" priority="275">
      <formula>AH$10="日"</formula>
    </cfRule>
  </conditionalFormatting>
  <conditionalFormatting sqref="AJ24">
    <cfRule type="expression" dxfId="1251" priority="274">
      <formula>AJ$10="日"</formula>
    </cfRule>
  </conditionalFormatting>
  <conditionalFormatting sqref="AK25 AM25">
    <cfRule type="cellIs" dxfId="1250" priority="273" operator="between">
      <formula>1</formula>
      <formula>2</formula>
    </cfRule>
  </conditionalFormatting>
  <conditionalFormatting sqref="AK27 AM27">
    <cfRule type="cellIs" dxfId="1249" priority="272" operator="between">
      <formula>1</formula>
      <formula>4</formula>
    </cfRule>
  </conditionalFormatting>
  <conditionalFormatting sqref="AK23 AM23">
    <cfRule type="cellIs" dxfId="1248" priority="271" operator="between">
      <formula>0</formula>
      <formula>1</formula>
    </cfRule>
  </conditionalFormatting>
  <conditionalFormatting sqref="AK23 AK25 AK27">
    <cfRule type="expression" dxfId="1247" priority="270">
      <formula>AK$10="日"</formula>
    </cfRule>
  </conditionalFormatting>
  <conditionalFormatting sqref="AL23 AL25 AL27">
    <cfRule type="expression" dxfId="1246" priority="269">
      <formula>AK$10="日"</formula>
    </cfRule>
  </conditionalFormatting>
  <conditionalFormatting sqref="AM23 AM25 AM27">
    <cfRule type="expression" dxfId="1245" priority="268">
      <formula>AK$10="日"</formula>
    </cfRule>
  </conditionalFormatting>
  <conditionalFormatting sqref="AK24 AM24">
    <cfRule type="cellIs" dxfId="1244" priority="267" operator="equal">
      <formula>0</formula>
    </cfRule>
  </conditionalFormatting>
  <conditionalFormatting sqref="AK24">
    <cfRule type="expression" dxfId="1243" priority="266">
      <formula>AK$10="日"</formula>
    </cfRule>
  </conditionalFormatting>
  <conditionalFormatting sqref="AL24">
    <cfRule type="expression" dxfId="1242" priority="265">
      <formula>AK$10="日"</formula>
    </cfRule>
  </conditionalFormatting>
  <conditionalFormatting sqref="AM24">
    <cfRule type="expression" dxfId="1241" priority="264">
      <formula>AK$10="日"</formula>
    </cfRule>
  </conditionalFormatting>
  <conditionalFormatting sqref="AM24">
    <cfRule type="expression" dxfId="1240" priority="263">
      <formula>AM$10="日"</formula>
    </cfRule>
  </conditionalFormatting>
  <conditionalFormatting sqref="AN25 AP25">
    <cfRule type="cellIs" dxfId="1239" priority="262" operator="between">
      <formula>1</formula>
      <formula>2</formula>
    </cfRule>
  </conditionalFormatting>
  <conditionalFormatting sqref="AN27 AP27">
    <cfRule type="cellIs" dxfId="1238" priority="261" operator="between">
      <formula>1</formula>
      <formula>4</formula>
    </cfRule>
  </conditionalFormatting>
  <conditionalFormatting sqref="AN23 AP23">
    <cfRule type="cellIs" dxfId="1237" priority="260" operator="between">
      <formula>0</formula>
      <formula>1</formula>
    </cfRule>
  </conditionalFormatting>
  <conditionalFormatting sqref="AN24 AP24">
    <cfRule type="cellIs" dxfId="1236" priority="256" operator="equal">
      <formula>0</formula>
    </cfRule>
  </conditionalFormatting>
  <conditionalFormatting sqref="AN24">
    <cfRule type="expression" dxfId="1235" priority="255">
      <formula>AN$10="日"</formula>
    </cfRule>
  </conditionalFormatting>
  <conditionalFormatting sqref="AO24">
    <cfRule type="expression" dxfId="1234" priority="254">
      <formula>AN$10="日"</formula>
    </cfRule>
  </conditionalFormatting>
  <conditionalFormatting sqref="AP24">
    <cfRule type="expression" dxfId="1233" priority="253">
      <formula>AN$10="日"</formula>
    </cfRule>
  </conditionalFormatting>
  <conditionalFormatting sqref="AP24">
    <cfRule type="expression" dxfId="1232" priority="252">
      <formula>AP$10="日"</formula>
    </cfRule>
  </conditionalFormatting>
  <conditionalFormatting sqref="AQ25 AS25">
    <cfRule type="cellIs" dxfId="1231" priority="251" operator="between">
      <formula>1</formula>
      <formula>2</formula>
    </cfRule>
  </conditionalFormatting>
  <conditionalFormatting sqref="AQ27 AS27">
    <cfRule type="cellIs" dxfId="1230" priority="250" operator="between">
      <formula>1</formula>
      <formula>4</formula>
    </cfRule>
  </conditionalFormatting>
  <conditionalFormatting sqref="AQ23 AS23">
    <cfRule type="cellIs" dxfId="1229" priority="249" operator="between">
      <formula>0</formula>
      <formula>1</formula>
    </cfRule>
  </conditionalFormatting>
  <conditionalFormatting sqref="AQ23 AQ25 AQ27">
    <cfRule type="expression" dxfId="1228" priority="248">
      <formula>AQ$10="日"</formula>
    </cfRule>
  </conditionalFormatting>
  <conditionalFormatting sqref="AR23 AR25 AR27">
    <cfRule type="expression" dxfId="1227" priority="247">
      <formula>AQ$10="日"</formula>
    </cfRule>
  </conditionalFormatting>
  <conditionalFormatting sqref="AS23 AS25 AS27">
    <cfRule type="expression" dxfId="1226" priority="246">
      <formula>AQ$10="日"</formula>
    </cfRule>
  </conditionalFormatting>
  <conditionalFormatting sqref="AQ24 AS24">
    <cfRule type="cellIs" dxfId="1225" priority="245" operator="equal">
      <formula>0</formula>
    </cfRule>
  </conditionalFormatting>
  <conditionalFormatting sqref="AQ24">
    <cfRule type="expression" dxfId="1224" priority="244">
      <formula>AQ$10="日"</formula>
    </cfRule>
  </conditionalFormatting>
  <conditionalFormatting sqref="AR24">
    <cfRule type="expression" dxfId="1223" priority="243">
      <formula>AQ$10="日"</formula>
    </cfRule>
  </conditionalFormatting>
  <conditionalFormatting sqref="AS24">
    <cfRule type="expression" dxfId="1222" priority="242">
      <formula>AQ$10="日"</formula>
    </cfRule>
  </conditionalFormatting>
  <conditionalFormatting sqref="AS24">
    <cfRule type="expression" dxfId="1221" priority="241">
      <formula>AS$10="日"</formula>
    </cfRule>
  </conditionalFormatting>
  <conditionalFormatting sqref="AT25 AV25">
    <cfRule type="cellIs" dxfId="1220" priority="240" operator="between">
      <formula>1</formula>
      <formula>2</formula>
    </cfRule>
  </conditionalFormatting>
  <conditionalFormatting sqref="AT27 AV27">
    <cfRule type="cellIs" dxfId="1219" priority="239" operator="between">
      <formula>1</formula>
      <formula>4</formula>
    </cfRule>
  </conditionalFormatting>
  <conditionalFormatting sqref="AT23 AV23">
    <cfRule type="cellIs" dxfId="1218" priority="238" operator="between">
      <formula>0</formula>
      <formula>1</formula>
    </cfRule>
  </conditionalFormatting>
  <conditionalFormatting sqref="AT24 AV24">
    <cfRule type="cellIs" dxfId="1217" priority="234" operator="equal">
      <formula>0</formula>
    </cfRule>
  </conditionalFormatting>
  <conditionalFormatting sqref="AT24">
    <cfRule type="expression" dxfId="1216" priority="233">
      <formula>AT$10="日"</formula>
    </cfRule>
  </conditionalFormatting>
  <conditionalFormatting sqref="AU24">
    <cfRule type="expression" dxfId="1215" priority="232">
      <formula>AT$10="日"</formula>
    </cfRule>
  </conditionalFormatting>
  <conditionalFormatting sqref="AV24">
    <cfRule type="expression" dxfId="1214" priority="231">
      <formula>AT$10="日"</formula>
    </cfRule>
  </conditionalFormatting>
  <conditionalFormatting sqref="AV24">
    <cfRule type="expression" dxfId="1213" priority="230">
      <formula>AV$10="日"</formula>
    </cfRule>
  </conditionalFormatting>
  <conditionalFormatting sqref="D48 F48">
    <cfRule type="cellIs" dxfId="1212" priority="229" operator="between">
      <formula>1</formula>
      <formula>2</formula>
    </cfRule>
  </conditionalFormatting>
  <conditionalFormatting sqref="D49 F49">
    <cfRule type="cellIs" dxfId="1211" priority="228" operator="between">
      <formula>1</formula>
      <formula>3</formula>
    </cfRule>
  </conditionalFormatting>
  <conditionalFormatting sqref="D50 F50">
    <cfRule type="cellIs" dxfId="1210" priority="227" operator="between">
      <formula>1</formula>
      <formula>4</formula>
    </cfRule>
  </conditionalFormatting>
  <conditionalFormatting sqref="D46 F46">
    <cfRule type="cellIs" dxfId="1209" priority="447" operator="between">
      <formula>0</formula>
      <formula>1</formula>
    </cfRule>
  </conditionalFormatting>
  <conditionalFormatting sqref="D47 F47">
    <cfRule type="cellIs" dxfId="1208" priority="446" operator="equal">
      <formula>0</formula>
    </cfRule>
  </conditionalFormatting>
  <conditionalFormatting sqref="G50 I50">
    <cfRule type="cellIs" dxfId="1207" priority="223" operator="between">
      <formula>1</formula>
      <formula>4</formula>
    </cfRule>
  </conditionalFormatting>
  <conditionalFormatting sqref="G46 I46">
    <cfRule type="cellIs" dxfId="1206" priority="222" operator="between">
      <formula>0</formula>
      <formula>1</formula>
    </cfRule>
  </conditionalFormatting>
  <conditionalFormatting sqref="G47 I47">
    <cfRule type="cellIs" dxfId="1205" priority="221" operator="equal">
      <formula>0</formula>
    </cfRule>
  </conditionalFormatting>
  <conditionalFormatting sqref="G46:G48">
    <cfRule type="expression" dxfId="1204" priority="220">
      <formula>G$33="日"</formula>
    </cfRule>
  </conditionalFormatting>
  <conditionalFormatting sqref="H46:H48">
    <cfRule type="expression" dxfId="1203" priority="219">
      <formula>G$33="日"</formula>
    </cfRule>
  </conditionalFormatting>
  <conditionalFormatting sqref="I46:I48">
    <cfRule type="expression" dxfId="1202" priority="218">
      <formula>G$33="日"</formula>
    </cfRule>
  </conditionalFormatting>
  <conditionalFormatting sqref="J48 L48">
    <cfRule type="cellIs" dxfId="1201" priority="217" operator="between">
      <formula>1</formula>
      <formula>2</formula>
    </cfRule>
  </conditionalFormatting>
  <conditionalFormatting sqref="J50 L50">
    <cfRule type="cellIs" dxfId="1200" priority="216" operator="between">
      <formula>1</formula>
      <formula>4</formula>
    </cfRule>
  </conditionalFormatting>
  <conditionalFormatting sqref="J46 L46">
    <cfRule type="cellIs" dxfId="1199" priority="215" operator="between">
      <formula>0</formula>
      <formula>1</formula>
    </cfRule>
  </conditionalFormatting>
  <conditionalFormatting sqref="J47 L47">
    <cfRule type="cellIs" dxfId="1198" priority="214" operator="equal">
      <formula>0</formula>
    </cfRule>
  </conditionalFormatting>
  <conditionalFormatting sqref="J46:J48">
    <cfRule type="expression" dxfId="1197" priority="213">
      <formula>J$33="日"</formula>
    </cfRule>
  </conditionalFormatting>
  <conditionalFormatting sqref="K46:K48">
    <cfRule type="expression" dxfId="1196" priority="212">
      <formula>J$33="日"</formula>
    </cfRule>
  </conditionalFormatting>
  <conditionalFormatting sqref="L46:L48">
    <cfRule type="expression" dxfId="1195" priority="211">
      <formula>J$33="日"</formula>
    </cfRule>
  </conditionalFormatting>
  <conditionalFormatting sqref="M48 O48">
    <cfRule type="cellIs" dxfId="1194" priority="210" operator="between">
      <formula>1</formula>
      <formula>2</formula>
    </cfRule>
  </conditionalFormatting>
  <conditionalFormatting sqref="M50 O50">
    <cfRule type="cellIs" dxfId="1193" priority="209" operator="between">
      <formula>1</formula>
      <formula>4</formula>
    </cfRule>
  </conditionalFormatting>
  <conditionalFormatting sqref="M46 O46">
    <cfRule type="cellIs" dxfId="1192" priority="208" operator="between">
      <formula>0</formula>
      <formula>1</formula>
    </cfRule>
  </conditionalFormatting>
  <conditionalFormatting sqref="M47 O47">
    <cfRule type="cellIs" dxfId="1191" priority="207" operator="equal">
      <formula>0</formula>
    </cfRule>
  </conditionalFormatting>
  <conditionalFormatting sqref="M46:M48">
    <cfRule type="expression" dxfId="1190" priority="206">
      <formula>M$33="日"</formula>
    </cfRule>
  </conditionalFormatting>
  <conditionalFormatting sqref="N46:N48">
    <cfRule type="expression" dxfId="1189" priority="205">
      <formula>M$33="日"</formula>
    </cfRule>
  </conditionalFormatting>
  <conditionalFormatting sqref="O46:O48">
    <cfRule type="expression" dxfId="1188" priority="204">
      <formula>M$33="日"</formula>
    </cfRule>
  </conditionalFormatting>
  <conditionalFormatting sqref="AH48 AJ48">
    <cfRule type="cellIs" dxfId="1187" priority="161" operator="between">
      <formula>1</formula>
      <formula>2</formula>
    </cfRule>
  </conditionalFormatting>
  <conditionalFormatting sqref="P48 R48">
    <cfRule type="cellIs" dxfId="1186" priority="203" operator="between">
      <formula>1</formula>
      <formula>2</formula>
    </cfRule>
  </conditionalFormatting>
  <conditionalFormatting sqref="P50 R50">
    <cfRule type="cellIs" dxfId="1185" priority="202" operator="between">
      <formula>1</formula>
      <formula>4</formula>
    </cfRule>
  </conditionalFormatting>
  <conditionalFormatting sqref="P46 R46">
    <cfRule type="cellIs" dxfId="1184" priority="201" operator="between">
      <formula>0</formula>
      <formula>1</formula>
    </cfRule>
  </conditionalFormatting>
  <conditionalFormatting sqref="P47 R47">
    <cfRule type="cellIs" dxfId="1183" priority="200" operator="equal">
      <formula>0</formula>
    </cfRule>
  </conditionalFormatting>
  <conditionalFormatting sqref="P46:P48">
    <cfRule type="expression" dxfId="1182" priority="199">
      <formula>P$33="日"</formula>
    </cfRule>
  </conditionalFormatting>
  <conditionalFormatting sqref="Q46:Q48">
    <cfRule type="expression" dxfId="1181" priority="198">
      <formula>P$33="日"</formula>
    </cfRule>
  </conditionalFormatting>
  <conditionalFormatting sqref="R46:R48">
    <cfRule type="expression" dxfId="1180" priority="197">
      <formula>P$33="日"</formula>
    </cfRule>
  </conditionalFormatting>
  <conditionalFormatting sqref="S48 U48">
    <cfRule type="cellIs" dxfId="1179" priority="196" operator="between">
      <formula>1</formula>
      <formula>2</formula>
    </cfRule>
  </conditionalFormatting>
  <conditionalFormatting sqref="S50 U50">
    <cfRule type="cellIs" dxfId="1178" priority="195" operator="between">
      <formula>1</formula>
      <formula>4</formula>
    </cfRule>
  </conditionalFormatting>
  <conditionalFormatting sqref="S46 U46">
    <cfRule type="cellIs" dxfId="1177" priority="194" operator="between">
      <formula>0</formula>
      <formula>1</formula>
    </cfRule>
  </conditionalFormatting>
  <conditionalFormatting sqref="S47 U47">
    <cfRule type="cellIs" dxfId="1176" priority="193" operator="equal">
      <formula>0</formula>
    </cfRule>
  </conditionalFormatting>
  <conditionalFormatting sqref="S46:S48">
    <cfRule type="expression" dxfId="1175" priority="192">
      <formula>S$33="日"</formula>
    </cfRule>
  </conditionalFormatting>
  <conditionalFormatting sqref="T46:T48">
    <cfRule type="expression" dxfId="1174" priority="191">
      <formula>S$33="日"</formula>
    </cfRule>
  </conditionalFormatting>
  <conditionalFormatting sqref="U46:U48">
    <cfRule type="expression" dxfId="1173" priority="190">
      <formula>S$33="日"</formula>
    </cfRule>
  </conditionalFormatting>
  <conditionalFormatting sqref="V48 X48">
    <cfRule type="cellIs" dxfId="1172" priority="189" operator="between">
      <formula>1</formula>
      <formula>2</formula>
    </cfRule>
  </conditionalFormatting>
  <conditionalFormatting sqref="V50 X50">
    <cfRule type="cellIs" dxfId="1171" priority="188" operator="between">
      <formula>1</formula>
      <formula>4</formula>
    </cfRule>
  </conditionalFormatting>
  <conditionalFormatting sqref="V46 X46">
    <cfRule type="cellIs" dxfId="1170" priority="187" operator="between">
      <formula>0</formula>
      <formula>1</formula>
    </cfRule>
  </conditionalFormatting>
  <conditionalFormatting sqref="V47 X47">
    <cfRule type="cellIs" dxfId="1169" priority="186" operator="equal">
      <formula>0</formula>
    </cfRule>
  </conditionalFormatting>
  <conditionalFormatting sqref="V46:V48">
    <cfRule type="expression" dxfId="1168" priority="185">
      <formula>V$33="日"</formula>
    </cfRule>
  </conditionalFormatting>
  <conditionalFormatting sqref="W46:W48">
    <cfRule type="expression" dxfId="1167" priority="184">
      <formula>V$33="日"</formula>
    </cfRule>
  </conditionalFormatting>
  <conditionalFormatting sqref="X46:X48">
    <cfRule type="expression" dxfId="1166" priority="183">
      <formula>V$33="日"</formula>
    </cfRule>
  </conditionalFormatting>
  <conditionalFormatting sqref="Y48 AA48">
    <cfRule type="cellIs" dxfId="1165" priority="182" operator="between">
      <formula>1</formula>
      <formula>2</formula>
    </cfRule>
  </conditionalFormatting>
  <conditionalFormatting sqref="Y50 AA50">
    <cfRule type="cellIs" dxfId="1164" priority="181" operator="between">
      <formula>1</formula>
      <formula>4</formula>
    </cfRule>
  </conditionalFormatting>
  <conditionalFormatting sqref="Y46 AA46">
    <cfRule type="cellIs" dxfId="1163" priority="180" operator="between">
      <formula>0</formula>
      <formula>1</formula>
    </cfRule>
  </conditionalFormatting>
  <conditionalFormatting sqref="Y47 AA47">
    <cfRule type="cellIs" dxfId="1162" priority="179" operator="equal">
      <formula>0</formula>
    </cfRule>
  </conditionalFormatting>
  <conditionalFormatting sqref="Y46:Y48">
    <cfRule type="expression" dxfId="1161" priority="178">
      <formula>Y$33="日"</formula>
    </cfRule>
  </conditionalFormatting>
  <conditionalFormatting sqref="Z46:Z48">
    <cfRule type="expression" dxfId="1160" priority="177">
      <formula>Y$33="日"</formula>
    </cfRule>
  </conditionalFormatting>
  <conditionalFormatting sqref="AA46:AA48">
    <cfRule type="expression" dxfId="1159" priority="176">
      <formula>Y$33="日"</formula>
    </cfRule>
  </conditionalFormatting>
  <conditionalFormatting sqref="AB48 AD48">
    <cfRule type="cellIs" dxfId="1158" priority="175" operator="between">
      <formula>1</formula>
      <formula>2</formula>
    </cfRule>
  </conditionalFormatting>
  <conditionalFormatting sqref="AB50 AD50">
    <cfRule type="cellIs" dxfId="1157" priority="174" operator="between">
      <formula>1</formula>
      <formula>4</formula>
    </cfRule>
  </conditionalFormatting>
  <conditionalFormatting sqref="AB46 AD46">
    <cfRule type="cellIs" dxfId="1156" priority="173" operator="between">
      <formula>0</formula>
      <formula>1</formula>
    </cfRule>
  </conditionalFormatting>
  <conditionalFormatting sqref="AB47 AD47">
    <cfRule type="cellIs" dxfId="1155" priority="172" operator="equal">
      <formula>0</formula>
    </cfRule>
  </conditionalFormatting>
  <conditionalFormatting sqref="AB46:AB48">
    <cfRule type="expression" dxfId="1154" priority="171">
      <formula>AB$33="日"</formula>
    </cfRule>
  </conditionalFormatting>
  <conditionalFormatting sqref="AC46:AC48">
    <cfRule type="expression" dxfId="1153" priority="170">
      <formula>AB$33="日"</formula>
    </cfRule>
  </conditionalFormatting>
  <conditionalFormatting sqref="AD46:AD48">
    <cfRule type="expression" dxfId="1152" priority="169">
      <formula>AB$33="日"</formula>
    </cfRule>
  </conditionalFormatting>
  <conditionalFormatting sqref="AE48 AG48">
    <cfRule type="cellIs" dxfId="1151" priority="168" operator="between">
      <formula>1</formula>
      <formula>2</formula>
    </cfRule>
  </conditionalFormatting>
  <conditionalFormatting sqref="AE50 AG50">
    <cfRule type="cellIs" dxfId="1150" priority="167" operator="between">
      <formula>1</formula>
      <formula>4</formula>
    </cfRule>
  </conditionalFormatting>
  <conditionalFormatting sqref="AE46 AG46">
    <cfRule type="cellIs" dxfId="1149" priority="166" operator="between">
      <formula>0</formula>
      <formula>1</formula>
    </cfRule>
  </conditionalFormatting>
  <conditionalFormatting sqref="AE47 AG47">
    <cfRule type="cellIs" dxfId="1148" priority="165" operator="equal">
      <formula>0</formula>
    </cfRule>
  </conditionalFormatting>
  <conditionalFormatting sqref="AE46:AE48">
    <cfRule type="expression" dxfId="1147" priority="164">
      <formula>AE$33="日"</formula>
    </cfRule>
  </conditionalFormatting>
  <conditionalFormatting sqref="AF46:AF48">
    <cfRule type="expression" dxfId="1146" priority="163">
      <formula>AE$33="日"</formula>
    </cfRule>
  </conditionalFormatting>
  <conditionalFormatting sqref="AG46:AG48">
    <cfRule type="expression" dxfId="1145" priority="162">
      <formula>AE$33="日"</formula>
    </cfRule>
  </conditionalFormatting>
  <conditionalFormatting sqref="AH50 AJ50">
    <cfRule type="cellIs" dxfId="1144" priority="160" operator="between">
      <formula>1</formula>
      <formula>4</formula>
    </cfRule>
  </conditionalFormatting>
  <conditionalFormatting sqref="AH46 AJ46">
    <cfRule type="cellIs" dxfId="1143" priority="159" operator="between">
      <formula>0</formula>
      <formula>1</formula>
    </cfRule>
  </conditionalFormatting>
  <conditionalFormatting sqref="AH47 AJ47">
    <cfRule type="cellIs" dxfId="1142" priority="158" operator="equal">
      <formula>0</formula>
    </cfRule>
  </conditionalFormatting>
  <conditionalFormatting sqref="AH46:AH48">
    <cfRule type="expression" dxfId="1141" priority="157">
      <formula>AH$33="日"</formula>
    </cfRule>
  </conditionalFormatting>
  <conditionalFormatting sqref="AI46:AI48">
    <cfRule type="expression" dxfId="1140" priority="156">
      <formula>AH$33="日"</formula>
    </cfRule>
  </conditionalFormatting>
  <conditionalFormatting sqref="AJ46:AJ48">
    <cfRule type="expression" dxfId="1139" priority="155">
      <formula>AH$33="日"</formula>
    </cfRule>
  </conditionalFormatting>
  <conditionalFormatting sqref="AK48 AM48">
    <cfRule type="cellIs" dxfId="1138" priority="154" operator="between">
      <formula>1</formula>
      <formula>2</formula>
    </cfRule>
  </conditionalFormatting>
  <conditionalFormatting sqref="AK50 AM50">
    <cfRule type="cellIs" dxfId="1137" priority="153" operator="between">
      <formula>1</formula>
      <formula>4</formula>
    </cfRule>
  </conditionalFormatting>
  <conditionalFormatting sqref="AK46 AM46">
    <cfRule type="cellIs" dxfId="1136" priority="152" operator="between">
      <formula>0</formula>
      <formula>1</formula>
    </cfRule>
  </conditionalFormatting>
  <conditionalFormatting sqref="AK47 AM47">
    <cfRule type="cellIs" dxfId="1135" priority="151" operator="equal">
      <formula>0</formula>
    </cfRule>
  </conditionalFormatting>
  <conditionalFormatting sqref="AK46:AK48">
    <cfRule type="expression" dxfId="1134" priority="150">
      <formula>AK$33="日"</formula>
    </cfRule>
  </conditionalFormatting>
  <conditionalFormatting sqref="AL46:AL48">
    <cfRule type="expression" dxfId="1133" priority="149">
      <formula>AK$33="日"</formula>
    </cfRule>
  </conditionalFormatting>
  <conditionalFormatting sqref="AM46:AM48">
    <cfRule type="expression" dxfId="1132" priority="148">
      <formula>AK$33="日"</formula>
    </cfRule>
  </conditionalFormatting>
  <conditionalFormatting sqref="AN48 AP48">
    <cfRule type="cellIs" dxfId="1131" priority="147" operator="between">
      <formula>1</formula>
      <formula>2</formula>
    </cfRule>
  </conditionalFormatting>
  <conditionalFormatting sqref="AN50 AP50">
    <cfRule type="cellIs" dxfId="1130" priority="146" operator="between">
      <formula>1</formula>
      <formula>4</formula>
    </cfRule>
  </conditionalFormatting>
  <conditionalFormatting sqref="AN46 AP46">
    <cfRule type="cellIs" dxfId="1129" priority="145" operator="between">
      <formula>0</formula>
      <formula>1</formula>
    </cfRule>
  </conditionalFormatting>
  <conditionalFormatting sqref="AN47 AP47">
    <cfRule type="cellIs" dxfId="1128" priority="144" operator="equal">
      <formula>0</formula>
    </cfRule>
  </conditionalFormatting>
  <conditionalFormatting sqref="AN46:AN48">
    <cfRule type="expression" dxfId="1127" priority="143">
      <formula>AN$33="日"</formula>
    </cfRule>
  </conditionalFormatting>
  <conditionalFormatting sqref="AO46:AO48">
    <cfRule type="expression" dxfId="1126" priority="142">
      <formula>AN$33="日"</formula>
    </cfRule>
  </conditionalFormatting>
  <conditionalFormatting sqref="AP46:AP48">
    <cfRule type="expression" dxfId="1125" priority="141">
      <formula>AN$33="日"</formula>
    </cfRule>
  </conditionalFormatting>
  <conditionalFormatting sqref="AQ48 AS48">
    <cfRule type="cellIs" dxfId="1124" priority="140" operator="between">
      <formula>1</formula>
      <formula>2</formula>
    </cfRule>
  </conditionalFormatting>
  <conditionalFormatting sqref="AQ50 AS50">
    <cfRule type="cellIs" dxfId="1123" priority="139" operator="between">
      <formula>1</formula>
      <formula>4</formula>
    </cfRule>
  </conditionalFormatting>
  <conditionalFormatting sqref="AQ46 AS46">
    <cfRule type="cellIs" dxfId="1122" priority="138" operator="between">
      <formula>0</formula>
      <formula>1</formula>
    </cfRule>
  </conditionalFormatting>
  <conditionalFormatting sqref="AQ47 AS47">
    <cfRule type="cellIs" dxfId="1121" priority="137" operator="equal">
      <formula>0</formula>
    </cfRule>
  </conditionalFormatting>
  <conditionalFormatting sqref="AQ46:AQ48">
    <cfRule type="expression" dxfId="1120" priority="136">
      <formula>AQ$33="日"</formula>
    </cfRule>
  </conditionalFormatting>
  <conditionalFormatting sqref="AR46:AR48">
    <cfRule type="expression" dxfId="1119" priority="135">
      <formula>AQ$33="日"</formula>
    </cfRule>
  </conditionalFormatting>
  <conditionalFormatting sqref="AS46:AS48">
    <cfRule type="expression" dxfId="1118" priority="134">
      <formula>AQ$33="日"</formula>
    </cfRule>
  </conditionalFormatting>
  <conditionalFormatting sqref="AT48 AV48">
    <cfRule type="cellIs" dxfId="1117" priority="133" operator="between">
      <formula>1</formula>
      <formula>2</formula>
    </cfRule>
  </conditionalFormatting>
  <conditionalFormatting sqref="AT50 AV50">
    <cfRule type="cellIs" dxfId="1116" priority="132" operator="between">
      <formula>1</formula>
      <formula>4</formula>
    </cfRule>
  </conditionalFormatting>
  <conditionalFormatting sqref="AT46 AV46">
    <cfRule type="cellIs" dxfId="1115" priority="131" operator="between">
      <formula>0</formula>
      <formula>1</formula>
    </cfRule>
  </conditionalFormatting>
  <conditionalFormatting sqref="AT47 AV47">
    <cfRule type="cellIs" dxfId="1114" priority="130" operator="equal">
      <formula>0</formula>
    </cfRule>
  </conditionalFormatting>
  <conditionalFormatting sqref="AT46:AT48">
    <cfRule type="expression" dxfId="1113" priority="129">
      <formula>AT$33="日"</formula>
    </cfRule>
  </conditionalFormatting>
  <conditionalFormatting sqref="AU46:AU48">
    <cfRule type="expression" dxfId="1112" priority="128">
      <formula>AT$33="日"</formula>
    </cfRule>
  </conditionalFormatting>
  <conditionalFormatting sqref="AV46:AV48">
    <cfRule type="expression" dxfId="1111" priority="127">
      <formula>AT$33="日"</formula>
    </cfRule>
  </conditionalFormatting>
  <conditionalFormatting sqref="AW48 AY48">
    <cfRule type="cellIs" dxfId="1110" priority="126" operator="between">
      <formula>1</formula>
      <formula>2</formula>
    </cfRule>
  </conditionalFormatting>
  <conditionalFormatting sqref="AW50 AY50">
    <cfRule type="cellIs" dxfId="1109" priority="125" operator="between">
      <formula>1</formula>
      <formula>4</formula>
    </cfRule>
  </conditionalFormatting>
  <conditionalFormatting sqref="AW46 AY46">
    <cfRule type="cellIs" dxfId="1108" priority="124" operator="between">
      <formula>0</formula>
      <formula>1</formula>
    </cfRule>
  </conditionalFormatting>
  <conditionalFormatting sqref="AW47 AY47">
    <cfRule type="cellIs" dxfId="1107" priority="123" operator="equal">
      <formula>0</formula>
    </cfRule>
  </conditionalFormatting>
  <conditionalFormatting sqref="AW46:AW48">
    <cfRule type="expression" dxfId="1106" priority="122">
      <formula>AW$33="日"</formula>
    </cfRule>
  </conditionalFormatting>
  <conditionalFormatting sqref="AX46:AX48">
    <cfRule type="expression" dxfId="1105" priority="121">
      <formula>AW$33="日"</formula>
    </cfRule>
  </conditionalFormatting>
  <conditionalFormatting sqref="AY46:AY48">
    <cfRule type="expression" dxfId="1104" priority="120">
      <formula>AW$33="日"</formula>
    </cfRule>
  </conditionalFormatting>
  <conditionalFormatting sqref="G26 I26">
    <cfRule type="cellIs" dxfId="1103" priority="119" operator="between">
      <formula>1</formula>
      <formula>3</formula>
    </cfRule>
  </conditionalFormatting>
  <conditionalFormatting sqref="G26">
    <cfRule type="expression" dxfId="1102" priority="118">
      <formula>G$10="日"</formula>
    </cfRule>
  </conditionalFormatting>
  <conditionalFormatting sqref="H26">
    <cfRule type="expression" dxfId="1101" priority="117">
      <formula>G$10="日"</formula>
    </cfRule>
  </conditionalFormatting>
  <conditionalFormatting sqref="I26">
    <cfRule type="expression" dxfId="1100" priority="116">
      <formula>G$10="日"</formula>
    </cfRule>
  </conditionalFormatting>
  <conditionalFormatting sqref="J26 L26">
    <cfRule type="cellIs" dxfId="1099" priority="115" operator="between">
      <formula>1</formula>
      <formula>3</formula>
    </cfRule>
  </conditionalFormatting>
  <conditionalFormatting sqref="J26">
    <cfRule type="expression" dxfId="1098" priority="114">
      <formula>J$10="日"</formula>
    </cfRule>
  </conditionalFormatting>
  <conditionalFormatting sqref="K26">
    <cfRule type="expression" dxfId="1097" priority="113">
      <formula>J$10="日"</formula>
    </cfRule>
  </conditionalFormatting>
  <conditionalFormatting sqref="L26">
    <cfRule type="expression" dxfId="1096" priority="112">
      <formula>J$10="日"</formula>
    </cfRule>
  </conditionalFormatting>
  <conditionalFormatting sqref="M26 O26">
    <cfRule type="cellIs" dxfId="1095" priority="111" operator="between">
      <formula>1</formula>
      <formula>3</formula>
    </cfRule>
  </conditionalFormatting>
  <conditionalFormatting sqref="M26">
    <cfRule type="expression" dxfId="1094" priority="110">
      <formula>M$10="日"</formula>
    </cfRule>
  </conditionalFormatting>
  <conditionalFormatting sqref="N26">
    <cfRule type="expression" dxfId="1093" priority="109">
      <formula>M$10="日"</formula>
    </cfRule>
  </conditionalFormatting>
  <conditionalFormatting sqref="O26">
    <cfRule type="expression" dxfId="1092" priority="108">
      <formula>M$10="日"</formula>
    </cfRule>
  </conditionalFormatting>
  <conditionalFormatting sqref="P26 R26">
    <cfRule type="cellIs" dxfId="1091" priority="107" operator="between">
      <formula>1</formula>
      <formula>3</formula>
    </cfRule>
  </conditionalFormatting>
  <conditionalFormatting sqref="P26">
    <cfRule type="expression" dxfId="1090" priority="106">
      <formula>P$10="日"</formula>
    </cfRule>
  </conditionalFormatting>
  <conditionalFormatting sqref="Q26">
    <cfRule type="expression" dxfId="1089" priority="105">
      <formula>P$10="日"</formula>
    </cfRule>
  </conditionalFormatting>
  <conditionalFormatting sqref="R26">
    <cfRule type="expression" dxfId="1088" priority="104">
      <formula>P$10="日"</formula>
    </cfRule>
  </conditionalFormatting>
  <conditionalFormatting sqref="S26 U26">
    <cfRule type="cellIs" dxfId="1087" priority="103" operator="between">
      <formula>1</formula>
      <formula>3</formula>
    </cfRule>
  </conditionalFormatting>
  <conditionalFormatting sqref="S26">
    <cfRule type="expression" dxfId="1086" priority="102">
      <formula>S$10="日"</formula>
    </cfRule>
  </conditionalFormatting>
  <conditionalFormatting sqref="T26">
    <cfRule type="expression" dxfId="1085" priority="101">
      <formula>S$10="日"</formula>
    </cfRule>
  </conditionalFormatting>
  <conditionalFormatting sqref="U26">
    <cfRule type="expression" dxfId="1084" priority="100">
      <formula>S$10="日"</formula>
    </cfRule>
  </conditionalFormatting>
  <conditionalFormatting sqref="V26 X26">
    <cfRule type="cellIs" dxfId="1083" priority="99" operator="between">
      <formula>1</formula>
      <formula>3</formula>
    </cfRule>
  </conditionalFormatting>
  <conditionalFormatting sqref="V26">
    <cfRule type="expression" dxfId="1082" priority="98">
      <formula>V$10="日"</formula>
    </cfRule>
  </conditionalFormatting>
  <conditionalFormatting sqref="W26">
    <cfRule type="expression" dxfId="1081" priority="97">
      <formula>V$10="日"</formula>
    </cfRule>
  </conditionalFormatting>
  <conditionalFormatting sqref="X26">
    <cfRule type="expression" dxfId="1080" priority="96">
      <formula>V$10="日"</formula>
    </cfRule>
  </conditionalFormatting>
  <conditionalFormatting sqref="Y26 AA26">
    <cfRule type="cellIs" dxfId="1079" priority="95" operator="between">
      <formula>1</formula>
      <formula>3</formula>
    </cfRule>
  </conditionalFormatting>
  <conditionalFormatting sqref="Y26">
    <cfRule type="expression" dxfId="1078" priority="94">
      <formula>Y$10="日"</formula>
    </cfRule>
  </conditionalFormatting>
  <conditionalFormatting sqref="Z26">
    <cfRule type="expression" dxfId="1077" priority="93">
      <formula>Y$10="日"</formula>
    </cfRule>
  </conditionalFormatting>
  <conditionalFormatting sqref="AA26">
    <cfRule type="expression" dxfId="1076" priority="92">
      <formula>Y$10="日"</formula>
    </cfRule>
  </conditionalFormatting>
  <conditionalFormatting sqref="AB26 AD26">
    <cfRule type="cellIs" dxfId="1075" priority="91" operator="between">
      <formula>1</formula>
      <formula>3</formula>
    </cfRule>
  </conditionalFormatting>
  <conditionalFormatting sqref="AB26">
    <cfRule type="expression" dxfId="1074" priority="90">
      <formula>AB$10="日"</formula>
    </cfRule>
  </conditionalFormatting>
  <conditionalFormatting sqref="AC26">
    <cfRule type="expression" dxfId="1073" priority="89">
      <formula>AB$10="日"</formula>
    </cfRule>
  </conditionalFormatting>
  <conditionalFormatting sqref="AD26">
    <cfRule type="expression" dxfId="1072" priority="88">
      <formula>AB$10="日"</formula>
    </cfRule>
  </conditionalFormatting>
  <conditionalFormatting sqref="AE26 AG26">
    <cfRule type="cellIs" dxfId="1071" priority="87" operator="between">
      <formula>1</formula>
      <formula>3</formula>
    </cfRule>
  </conditionalFormatting>
  <conditionalFormatting sqref="AE26">
    <cfRule type="expression" dxfId="1070" priority="86">
      <formula>AE$10="日"</formula>
    </cfRule>
  </conditionalFormatting>
  <conditionalFormatting sqref="AF26">
    <cfRule type="expression" dxfId="1069" priority="85">
      <formula>AE$10="日"</formula>
    </cfRule>
  </conditionalFormatting>
  <conditionalFormatting sqref="AG26">
    <cfRule type="expression" dxfId="1068" priority="84">
      <formula>AE$10="日"</formula>
    </cfRule>
  </conditionalFormatting>
  <conditionalFormatting sqref="AH26 AJ26">
    <cfRule type="cellIs" dxfId="1067" priority="83" operator="between">
      <formula>1</formula>
      <formula>3</formula>
    </cfRule>
  </conditionalFormatting>
  <conditionalFormatting sqref="AH26">
    <cfRule type="expression" dxfId="1066" priority="82">
      <formula>AH$10="日"</formula>
    </cfRule>
  </conditionalFormatting>
  <conditionalFormatting sqref="AI26">
    <cfRule type="expression" dxfId="1065" priority="81">
      <formula>AH$10="日"</formula>
    </cfRule>
  </conditionalFormatting>
  <conditionalFormatting sqref="AJ26">
    <cfRule type="expression" dxfId="1064" priority="80">
      <formula>AH$10="日"</formula>
    </cfRule>
  </conditionalFormatting>
  <conditionalFormatting sqref="AK26 AM26">
    <cfRule type="cellIs" dxfId="1063" priority="79" operator="between">
      <formula>1</formula>
      <formula>3</formula>
    </cfRule>
  </conditionalFormatting>
  <conditionalFormatting sqref="AK26">
    <cfRule type="expression" dxfId="1062" priority="78">
      <formula>AK$10="日"</formula>
    </cfRule>
  </conditionalFormatting>
  <conditionalFormatting sqref="AL26">
    <cfRule type="expression" dxfId="1061" priority="77">
      <formula>AK$10="日"</formula>
    </cfRule>
  </conditionalFormatting>
  <conditionalFormatting sqref="AM26">
    <cfRule type="expression" dxfId="1060" priority="76">
      <formula>AK$10="日"</formula>
    </cfRule>
  </conditionalFormatting>
  <conditionalFormatting sqref="AN26 AP26">
    <cfRule type="cellIs" dxfId="1059" priority="75" operator="between">
      <formula>1</formula>
      <formula>3</formula>
    </cfRule>
  </conditionalFormatting>
  <conditionalFormatting sqref="AN26">
    <cfRule type="expression" dxfId="1058" priority="74">
      <formula>AN$10="日"</formula>
    </cfRule>
  </conditionalFormatting>
  <conditionalFormatting sqref="AO26">
    <cfRule type="expression" dxfId="1057" priority="73">
      <formula>AN$10="日"</formula>
    </cfRule>
  </conditionalFormatting>
  <conditionalFormatting sqref="AP26">
    <cfRule type="expression" dxfId="1056" priority="72">
      <formula>AN$10="日"</formula>
    </cfRule>
  </conditionalFormatting>
  <conditionalFormatting sqref="AQ26 AS26">
    <cfRule type="cellIs" dxfId="1055" priority="71" operator="between">
      <formula>1</formula>
      <formula>3</formula>
    </cfRule>
  </conditionalFormatting>
  <conditionalFormatting sqref="AQ26">
    <cfRule type="expression" dxfId="1054" priority="70">
      <formula>AQ$10="日"</formula>
    </cfRule>
  </conditionalFormatting>
  <conditionalFormatting sqref="AR26">
    <cfRule type="expression" dxfId="1053" priority="69">
      <formula>AQ$10="日"</formula>
    </cfRule>
  </conditionalFormatting>
  <conditionalFormatting sqref="AS26">
    <cfRule type="expression" dxfId="1052" priority="68">
      <formula>AQ$10="日"</formula>
    </cfRule>
  </conditionalFormatting>
  <conditionalFormatting sqref="AT26 AV26">
    <cfRule type="cellIs" dxfId="1051" priority="67" operator="between">
      <formula>1</formula>
      <formula>3</formula>
    </cfRule>
  </conditionalFormatting>
  <conditionalFormatting sqref="AT26">
    <cfRule type="expression" dxfId="1050" priority="66">
      <formula>AT$10="日"</formula>
    </cfRule>
  </conditionalFormatting>
  <conditionalFormatting sqref="AU26">
    <cfRule type="expression" dxfId="1049" priority="65">
      <formula>AT$10="日"</formula>
    </cfRule>
  </conditionalFormatting>
  <conditionalFormatting sqref="AV26">
    <cfRule type="expression" dxfId="1048" priority="64">
      <formula>AT$10="日"</formula>
    </cfRule>
  </conditionalFormatting>
  <conditionalFormatting sqref="G49 I49">
    <cfRule type="cellIs" dxfId="1047" priority="63" operator="between">
      <formula>1</formula>
      <formula>3</formula>
    </cfRule>
  </conditionalFormatting>
  <conditionalFormatting sqref="G49">
    <cfRule type="expression" dxfId="1046" priority="62">
      <formula>G$33="日"</formula>
    </cfRule>
  </conditionalFormatting>
  <conditionalFormatting sqref="H49">
    <cfRule type="expression" dxfId="1045" priority="61">
      <formula>G$33="日"</formula>
    </cfRule>
  </conditionalFormatting>
  <conditionalFormatting sqref="I49">
    <cfRule type="expression" dxfId="1044" priority="60">
      <formula>G$33="日"</formula>
    </cfRule>
  </conditionalFormatting>
  <conditionalFormatting sqref="J49 L49">
    <cfRule type="cellIs" dxfId="1043" priority="59" operator="between">
      <formula>1</formula>
      <formula>3</formula>
    </cfRule>
  </conditionalFormatting>
  <conditionalFormatting sqref="J49">
    <cfRule type="expression" dxfId="1042" priority="58">
      <formula>J$33="日"</formula>
    </cfRule>
  </conditionalFormatting>
  <conditionalFormatting sqref="K49">
    <cfRule type="expression" dxfId="1041" priority="57">
      <formula>J$33="日"</formula>
    </cfRule>
  </conditionalFormatting>
  <conditionalFormatting sqref="L49">
    <cfRule type="expression" dxfId="1040" priority="56">
      <formula>J$33="日"</formula>
    </cfRule>
  </conditionalFormatting>
  <conditionalFormatting sqref="M49 O49">
    <cfRule type="cellIs" dxfId="1039" priority="55" operator="between">
      <formula>1</formula>
      <formula>3</formula>
    </cfRule>
  </conditionalFormatting>
  <conditionalFormatting sqref="M49">
    <cfRule type="expression" dxfId="1038" priority="54">
      <formula>M$33="日"</formula>
    </cfRule>
  </conditionalFormatting>
  <conditionalFormatting sqref="N49">
    <cfRule type="expression" dxfId="1037" priority="53">
      <formula>M$33="日"</formula>
    </cfRule>
  </conditionalFormatting>
  <conditionalFormatting sqref="O49">
    <cfRule type="expression" dxfId="1036" priority="52">
      <formula>M$33="日"</formula>
    </cfRule>
  </conditionalFormatting>
  <conditionalFormatting sqref="P49 R49">
    <cfRule type="cellIs" dxfId="1035" priority="51" operator="between">
      <formula>1</formula>
      <formula>3</formula>
    </cfRule>
  </conditionalFormatting>
  <conditionalFormatting sqref="P49">
    <cfRule type="expression" dxfId="1034" priority="50">
      <formula>P$33="日"</formula>
    </cfRule>
  </conditionalFormatting>
  <conditionalFormatting sqref="Q49">
    <cfRule type="expression" dxfId="1033" priority="49">
      <formula>P$33="日"</formula>
    </cfRule>
  </conditionalFormatting>
  <conditionalFormatting sqref="R49">
    <cfRule type="expression" dxfId="1032" priority="48">
      <formula>P$33="日"</formula>
    </cfRule>
  </conditionalFormatting>
  <conditionalFormatting sqref="S49 U49">
    <cfRule type="cellIs" dxfId="1031" priority="47" operator="between">
      <formula>1</formula>
      <formula>3</formula>
    </cfRule>
  </conditionalFormatting>
  <conditionalFormatting sqref="S49">
    <cfRule type="expression" dxfId="1030" priority="46">
      <formula>S$33="日"</formula>
    </cfRule>
  </conditionalFormatting>
  <conditionalFormatting sqref="T49">
    <cfRule type="expression" dxfId="1029" priority="45">
      <formula>S$33="日"</formula>
    </cfRule>
  </conditionalFormatting>
  <conditionalFormatting sqref="U49">
    <cfRule type="expression" dxfId="1028" priority="44">
      <formula>S$33="日"</formula>
    </cfRule>
  </conditionalFormatting>
  <conditionalFormatting sqref="V49 X49">
    <cfRule type="cellIs" dxfId="1027" priority="43" operator="between">
      <formula>1</formula>
      <formula>3</formula>
    </cfRule>
  </conditionalFormatting>
  <conditionalFormatting sqref="V49">
    <cfRule type="expression" dxfId="1026" priority="42">
      <formula>V$33="日"</formula>
    </cfRule>
  </conditionalFormatting>
  <conditionalFormatting sqref="W49">
    <cfRule type="expression" dxfId="1025" priority="41">
      <formula>V$33="日"</formula>
    </cfRule>
  </conditionalFormatting>
  <conditionalFormatting sqref="X49">
    <cfRule type="expression" dxfId="1024" priority="40">
      <formula>V$33="日"</formula>
    </cfRule>
  </conditionalFormatting>
  <conditionalFormatting sqref="Y49 AA49">
    <cfRule type="cellIs" dxfId="1023" priority="39" operator="between">
      <formula>1</formula>
      <formula>3</formula>
    </cfRule>
  </conditionalFormatting>
  <conditionalFormatting sqref="Y49">
    <cfRule type="expression" dxfId="1022" priority="38">
      <formula>Y$33="日"</formula>
    </cfRule>
  </conditionalFormatting>
  <conditionalFormatting sqref="Z49">
    <cfRule type="expression" dxfId="1021" priority="37">
      <formula>Y$33="日"</formula>
    </cfRule>
  </conditionalFormatting>
  <conditionalFormatting sqref="AA49">
    <cfRule type="expression" dxfId="1020" priority="36">
      <formula>Y$33="日"</formula>
    </cfRule>
  </conditionalFormatting>
  <conditionalFormatting sqref="AB49 AD49">
    <cfRule type="cellIs" dxfId="1019" priority="35" operator="between">
      <formula>1</formula>
      <formula>3</formula>
    </cfRule>
  </conditionalFormatting>
  <conditionalFormatting sqref="AB49">
    <cfRule type="expression" dxfId="1018" priority="34">
      <formula>AB$33="日"</formula>
    </cfRule>
  </conditionalFormatting>
  <conditionalFormatting sqref="AC49">
    <cfRule type="expression" dxfId="1017" priority="33">
      <formula>AB$33="日"</formula>
    </cfRule>
  </conditionalFormatting>
  <conditionalFormatting sqref="AD49">
    <cfRule type="expression" dxfId="1016" priority="32">
      <formula>AB$33="日"</formula>
    </cfRule>
  </conditionalFormatting>
  <conditionalFormatting sqref="AE49 AG49">
    <cfRule type="cellIs" dxfId="1015" priority="31" operator="between">
      <formula>1</formula>
      <formula>3</formula>
    </cfRule>
  </conditionalFormatting>
  <conditionalFormatting sqref="AE49">
    <cfRule type="expression" dxfId="1014" priority="30">
      <formula>AE$33="日"</formula>
    </cfRule>
  </conditionalFormatting>
  <conditionalFormatting sqref="AF49">
    <cfRule type="expression" dxfId="1013" priority="29">
      <formula>AE$33="日"</formula>
    </cfRule>
  </conditionalFormatting>
  <conditionalFormatting sqref="AG49">
    <cfRule type="expression" dxfId="1012" priority="28">
      <formula>AE$33="日"</formula>
    </cfRule>
  </conditionalFormatting>
  <conditionalFormatting sqref="AH49 AJ49">
    <cfRule type="cellIs" dxfId="1011" priority="27" operator="between">
      <formula>1</formula>
      <formula>3</formula>
    </cfRule>
  </conditionalFormatting>
  <conditionalFormatting sqref="AH49">
    <cfRule type="expression" dxfId="1010" priority="26">
      <formula>AH$33="日"</formula>
    </cfRule>
  </conditionalFormatting>
  <conditionalFormatting sqref="AI49">
    <cfRule type="expression" dxfId="1009" priority="25">
      <formula>AH$33="日"</formula>
    </cfRule>
  </conditionalFormatting>
  <conditionalFormatting sqref="AJ49">
    <cfRule type="expression" dxfId="1008" priority="24">
      <formula>AH$33="日"</formula>
    </cfRule>
  </conditionalFormatting>
  <conditionalFormatting sqref="AK49 AM49">
    <cfRule type="cellIs" dxfId="1007" priority="23" operator="between">
      <formula>1</formula>
      <formula>3</formula>
    </cfRule>
  </conditionalFormatting>
  <conditionalFormatting sqref="AK49">
    <cfRule type="expression" dxfId="1006" priority="22">
      <formula>AK$33="日"</formula>
    </cfRule>
  </conditionalFormatting>
  <conditionalFormatting sqref="AL49">
    <cfRule type="expression" dxfId="1005" priority="21">
      <formula>AK$33="日"</formula>
    </cfRule>
  </conditionalFormatting>
  <conditionalFormatting sqref="AM49">
    <cfRule type="expression" dxfId="1004" priority="20">
      <formula>AK$33="日"</formula>
    </cfRule>
  </conditionalFormatting>
  <conditionalFormatting sqref="AN49 AP49">
    <cfRule type="cellIs" dxfId="1003" priority="19" operator="between">
      <formula>1</formula>
      <formula>3</formula>
    </cfRule>
  </conditionalFormatting>
  <conditionalFormatting sqref="AN49">
    <cfRule type="expression" dxfId="1002" priority="18">
      <formula>AN$33="日"</formula>
    </cfRule>
  </conditionalFormatting>
  <conditionalFormatting sqref="AO49">
    <cfRule type="expression" dxfId="1001" priority="17">
      <formula>AN$33="日"</formula>
    </cfRule>
  </conditionalFormatting>
  <conditionalFormatting sqref="AP49">
    <cfRule type="expression" dxfId="1000" priority="16">
      <formula>AN$33="日"</formula>
    </cfRule>
  </conditionalFormatting>
  <conditionalFormatting sqref="AQ49 AS49">
    <cfRule type="cellIs" dxfId="999" priority="15" operator="between">
      <formula>1</formula>
      <formula>3</formula>
    </cfRule>
  </conditionalFormatting>
  <conditionalFormatting sqref="AQ49">
    <cfRule type="expression" dxfId="998" priority="14">
      <formula>AQ$33="日"</formula>
    </cfRule>
  </conditionalFormatting>
  <conditionalFormatting sqref="AR49">
    <cfRule type="expression" dxfId="997" priority="13">
      <formula>AQ$33="日"</formula>
    </cfRule>
  </conditionalFormatting>
  <conditionalFormatting sqref="AS49">
    <cfRule type="expression" dxfId="996" priority="12">
      <formula>AQ$33="日"</formula>
    </cfRule>
  </conditionalFormatting>
  <conditionalFormatting sqref="AT49 AV49">
    <cfRule type="cellIs" dxfId="995" priority="11" operator="between">
      <formula>1</formula>
      <formula>3</formula>
    </cfRule>
  </conditionalFormatting>
  <conditionalFormatting sqref="AT49">
    <cfRule type="expression" dxfId="994" priority="10">
      <formula>AT$33="日"</formula>
    </cfRule>
  </conditionalFormatting>
  <conditionalFormatting sqref="AU49">
    <cfRule type="expression" dxfId="993" priority="9">
      <formula>AT$33="日"</formula>
    </cfRule>
  </conditionalFormatting>
  <conditionalFormatting sqref="AV49">
    <cfRule type="expression" dxfId="992" priority="8">
      <formula>AT$33="日"</formula>
    </cfRule>
  </conditionalFormatting>
  <conditionalFormatting sqref="AW49 AY49">
    <cfRule type="cellIs" dxfId="991" priority="7" operator="between">
      <formula>1</formula>
      <formula>3</formula>
    </cfRule>
  </conditionalFormatting>
  <conditionalFormatting sqref="AW49">
    <cfRule type="expression" dxfId="990" priority="6">
      <formula>AW$33="日"</formula>
    </cfRule>
  </conditionalFormatting>
  <conditionalFormatting sqref="AX49">
    <cfRule type="expression" dxfId="989" priority="5">
      <formula>AW$33="日"</formula>
    </cfRule>
  </conditionalFormatting>
  <conditionalFormatting sqref="AY49">
    <cfRule type="expression" dxfId="988" priority="4">
      <formula>AW$33="日"</formula>
    </cfRule>
  </conditionalFormatting>
  <conditionalFormatting sqref="D12 G12 J12 M12 P12 S12 V12 Y12 AB12 AE12 AH12 AK12 AN12 AQ12 AT12">
    <cfRule type="expression" dxfId="987" priority="3">
      <formula>D$10="日"</formula>
    </cfRule>
  </conditionalFormatting>
  <conditionalFormatting sqref="D35">
    <cfRule type="expression" dxfId="986" priority="2">
      <formula>D$33="日"</formula>
    </cfRule>
  </conditionalFormatting>
  <conditionalFormatting sqref="G35 J35 M35 P35 S35 V35 Y35 AB35 AE35 AH35 AK35 AN35 AQ35 AT35 AW35">
    <cfRule type="expression" dxfId="985" priority="1">
      <formula>G$33="日"</formula>
    </cfRule>
  </conditionalFormatting>
  <dataValidations count="2">
    <dataValidation type="list" allowBlank="1" showInputMessage="1" showErrorMessage="1" sqref="D12:AV12 D35:AY35">
      <formula1>"通常,長期休暇"</formula1>
    </dataValidation>
    <dataValidation type="list" allowBlank="1" showInputMessage="1" showErrorMessage="1" sqref="C13:C22 C36:C45">
      <formula1>"支援員等,補助員"</formula1>
    </dataValidation>
  </dataValidations>
  <printOptions horizontalCentered="1"/>
  <pageMargins left="0.19685039370078741" right="0.19685039370078741" top="0.39370078740157483" bottom="0.19685039370078741" header="0.51181102362204722" footer="0.51181102362204722"/>
  <pageSetup paperSize="9" scale="35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AV51"/>
  <sheetViews>
    <sheetView view="pageBreakPreview" zoomScale="59" zoomScaleNormal="100" zoomScaleSheetLayoutView="59" workbookViewId="0">
      <selection activeCell="L6" sqref="L6"/>
    </sheetView>
  </sheetViews>
  <sheetFormatPr defaultColWidth="8.625" defaultRowHeight="30" customHeight="1"/>
  <cols>
    <col min="1" max="1" width="5.25" style="62" customWidth="1"/>
    <col min="2" max="2" width="22.625" style="62" customWidth="1"/>
    <col min="3" max="3" width="14.75" style="62" customWidth="1"/>
    <col min="4" max="4" width="8.625" style="63" customWidth="1"/>
    <col min="5" max="5" width="3.125" style="63" customWidth="1"/>
    <col min="6" max="6" width="8.625" style="63" customWidth="1"/>
    <col min="7" max="7" width="8.625" style="64" customWidth="1"/>
    <col min="8" max="8" width="3.125" style="63" customWidth="1"/>
    <col min="9" max="9" width="8.625" style="63" customWidth="1"/>
    <col min="10" max="10" width="8.625" style="64" customWidth="1"/>
    <col min="11" max="11" width="3.125" style="63" customWidth="1"/>
    <col min="12" max="12" width="8.625" style="63" customWidth="1"/>
    <col min="13" max="13" width="8.625" style="64" customWidth="1"/>
    <col min="14" max="14" width="3.125" style="63" customWidth="1"/>
    <col min="15" max="15" width="8.625" style="63" customWidth="1"/>
    <col min="16" max="16" width="8.625" style="64" customWidth="1"/>
    <col min="17" max="17" width="3.125" style="63" customWidth="1"/>
    <col min="18" max="18" width="8.625" style="63" customWidth="1"/>
    <col min="19" max="19" width="8.625" style="64" customWidth="1"/>
    <col min="20" max="20" width="3.125" style="63" customWidth="1"/>
    <col min="21" max="21" width="8.625" style="63" customWidth="1"/>
    <col min="22" max="22" width="8.625" style="64" customWidth="1"/>
    <col min="23" max="23" width="3.125" style="63" customWidth="1"/>
    <col min="24" max="24" width="8.625" style="63" customWidth="1"/>
    <col min="25" max="25" width="8.625" style="64" customWidth="1"/>
    <col min="26" max="26" width="3.125" style="63" customWidth="1"/>
    <col min="27" max="27" width="8.625" style="63" customWidth="1"/>
    <col min="28" max="28" width="8.625" style="64" customWidth="1"/>
    <col min="29" max="29" width="3.125" style="63" customWidth="1"/>
    <col min="30" max="30" width="8.625" style="63" customWidth="1"/>
    <col min="31" max="31" width="8.625" style="64" customWidth="1"/>
    <col min="32" max="32" width="3.125" style="63" customWidth="1"/>
    <col min="33" max="33" width="8.625" style="63" customWidth="1"/>
    <col min="34" max="34" width="8.625" style="64" customWidth="1"/>
    <col min="35" max="35" width="3.125" style="63" customWidth="1"/>
    <col min="36" max="36" width="8.625" style="63" customWidth="1"/>
    <col min="37" max="37" width="8.625" style="64" customWidth="1"/>
    <col min="38" max="38" width="3.125" style="63" customWidth="1"/>
    <col min="39" max="39" width="8.625" style="63" customWidth="1"/>
    <col min="40" max="40" width="8.625" style="64" customWidth="1"/>
    <col min="41" max="41" width="3.125" style="63" customWidth="1"/>
    <col min="42" max="42" width="8.625" style="63" customWidth="1"/>
    <col min="43" max="43" width="8.625" style="64" customWidth="1"/>
    <col min="44" max="44" width="3.125" style="63" customWidth="1"/>
    <col min="45" max="45" width="8.625" style="63" customWidth="1"/>
    <col min="46" max="46" width="8.625" style="64" customWidth="1"/>
    <col min="47" max="47" width="3.125" style="63" customWidth="1"/>
    <col min="48" max="48" width="8.625" style="63" customWidth="1"/>
    <col min="49" max="63" width="6" style="64" customWidth="1"/>
    <col min="64" max="16384" width="8.625" style="64"/>
  </cols>
  <sheetData>
    <row r="1" spans="1:48" ht="30" customHeight="1">
      <c r="A1" s="62">
        <v>2024</v>
      </c>
    </row>
    <row r="2" spans="1:48" s="69" customFormat="1" ht="50.1" customHeight="1">
      <c r="A2" s="177" t="s">
        <v>17</v>
      </c>
      <c r="B2" s="177"/>
      <c r="C2" s="177"/>
      <c r="D2" s="178">
        <v>2</v>
      </c>
      <c r="E2" s="178"/>
      <c r="F2" s="178"/>
      <c r="G2" s="178" t="s">
        <v>24</v>
      </c>
      <c r="H2" s="178"/>
      <c r="I2" s="178"/>
      <c r="J2" s="178"/>
      <c r="K2" s="178"/>
      <c r="L2" s="178"/>
      <c r="M2" s="165"/>
      <c r="N2" s="165"/>
      <c r="O2" s="165"/>
      <c r="P2" s="65"/>
      <c r="Q2" s="66"/>
      <c r="R2" s="66"/>
      <c r="S2" s="67"/>
      <c r="T2" s="66"/>
      <c r="U2" s="66"/>
      <c r="V2" s="65"/>
      <c r="W2" s="65"/>
      <c r="X2" s="65"/>
      <c r="Y2" s="65"/>
      <c r="Z2" s="68"/>
      <c r="AA2" s="68"/>
      <c r="AB2" s="165" t="s">
        <v>2</v>
      </c>
      <c r="AC2" s="165"/>
      <c r="AD2" s="165"/>
      <c r="AE2" s="165"/>
      <c r="AF2" s="165">
        <f>+'1月'!AF2:AL2</f>
        <v>0</v>
      </c>
      <c r="AG2" s="165"/>
      <c r="AH2" s="165"/>
      <c r="AI2" s="165"/>
      <c r="AJ2" s="165"/>
      <c r="AK2" s="165"/>
      <c r="AL2" s="165"/>
      <c r="AM2" s="165" t="s">
        <v>0</v>
      </c>
      <c r="AN2" s="165"/>
      <c r="AO2" s="165">
        <v>1</v>
      </c>
      <c r="AP2" s="165"/>
      <c r="AQ2" s="165"/>
      <c r="AR2" s="165"/>
      <c r="AS2" s="165"/>
      <c r="AT2" s="165"/>
      <c r="AU2" s="165"/>
      <c r="AV2" s="165"/>
    </row>
    <row r="3" spans="1:48" s="76" customFormat="1" ht="27" customHeight="1">
      <c r="A3" s="70"/>
      <c r="B3" s="70"/>
      <c r="C3" s="70"/>
      <c r="D3" s="70"/>
      <c r="E3" s="70"/>
      <c r="F3" s="70"/>
      <c r="G3" s="71"/>
      <c r="H3" s="70"/>
      <c r="I3" s="70"/>
      <c r="J3" s="71"/>
      <c r="K3" s="70"/>
      <c r="L3" s="70"/>
      <c r="M3" s="72"/>
      <c r="N3" s="73"/>
      <c r="O3" s="73"/>
      <c r="P3" s="72"/>
      <c r="Q3" s="73"/>
      <c r="R3" s="73"/>
      <c r="S3" s="74"/>
      <c r="T3" s="73"/>
      <c r="U3" s="73"/>
      <c r="V3" s="74"/>
      <c r="W3" s="73"/>
      <c r="X3" s="73"/>
      <c r="Y3" s="72"/>
      <c r="Z3" s="73"/>
      <c r="AA3" s="73"/>
      <c r="AB3" s="75"/>
      <c r="AC3" s="70"/>
      <c r="AD3" s="70"/>
      <c r="AE3" s="75"/>
      <c r="AF3" s="70"/>
      <c r="AG3" s="70"/>
      <c r="AH3" s="75"/>
      <c r="AI3" s="70"/>
      <c r="AJ3" s="70"/>
      <c r="AK3" s="75"/>
      <c r="AL3" s="70"/>
      <c r="AM3" s="70"/>
      <c r="AN3" s="71"/>
      <c r="AO3" s="70"/>
      <c r="AP3" s="70"/>
      <c r="AQ3" s="75"/>
      <c r="AR3" s="70"/>
      <c r="AS3" s="70"/>
      <c r="AT3" s="75"/>
      <c r="AU3" s="70"/>
      <c r="AV3" s="70"/>
    </row>
    <row r="4" spans="1:48" ht="33.950000000000003" customHeight="1">
      <c r="A4" s="166" t="s">
        <v>9</v>
      </c>
      <c r="B4" s="167"/>
      <c r="C4" s="168"/>
      <c r="D4" s="172" t="s">
        <v>10</v>
      </c>
      <c r="E4" s="173"/>
      <c r="F4" s="174"/>
      <c r="G4" s="172" t="s">
        <v>11</v>
      </c>
      <c r="H4" s="173"/>
      <c r="I4" s="173"/>
      <c r="J4" s="172" t="s">
        <v>12</v>
      </c>
      <c r="K4" s="173"/>
      <c r="L4" s="174"/>
      <c r="M4" s="77"/>
      <c r="N4" s="78"/>
      <c r="O4" s="78"/>
      <c r="P4" s="78"/>
      <c r="Q4" s="78"/>
      <c r="R4" s="78"/>
      <c r="S4" s="79"/>
      <c r="T4" s="80"/>
      <c r="U4" s="80"/>
      <c r="V4" s="81"/>
      <c r="W4" s="81"/>
      <c r="X4" s="81"/>
      <c r="Y4" s="81"/>
      <c r="Z4" s="81"/>
      <c r="AA4" s="81"/>
      <c r="AB4" s="175" t="s">
        <v>13</v>
      </c>
      <c r="AC4" s="175"/>
      <c r="AD4" s="175"/>
      <c r="AE4" s="175"/>
      <c r="AF4" s="176" t="s">
        <v>14</v>
      </c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</row>
    <row r="5" spans="1:48" ht="33.75" customHeight="1">
      <c r="A5" s="169"/>
      <c r="B5" s="170"/>
      <c r="C5" s="171"/>
      <c r="D5" s="82">
        <f>+'1月'!D5</f>
        <v>0</v>
      </c>
      <c r="E5" s="83" t="str">
        <f>+'4月'!E5</f>
        <v>～</v>
      </c>
      <c r="F5" s="84">
        <f>+'1月'!F5</f>
        <v>0</v>
      </c>
      <c r="G5" s="85">
        <f>+'1月'!G5</f>
        <v>0</v>
      </c>
      <c r="H5" s="86" t="str">
        <f>+'1月'!H5</f>
        <v>～</v>
      </c>
      <c r="I5" s="84">
        <f>+'1月'!I5</f>
        <v>0</v>
      </c>
      <c r="J5" s="85">
        <f>+'1月'!J5</f>
        <v>0</v>
      </c>
      <c r="K5" s="86" t="str">
        <f>+'4月'!K5</f>
        <v>～</v>
      </c>
      <c r="L5" s="87">
        <f>+'1月'!L5</f>
        <v>0</v>
      </c>
      <c r="M5" s="77"/>
      <c r="N5" s="78"/>
      <c r="O5" s="77"/>
      <c r="P5" s="77"/>
      <c r="Q5" s="77"/>
      <c r="R5" s="77"/>
      <c r="S5" s="79"/>
      <c r="T5" s="88"/>
      <c r="U5" s="88"/>
      <c r="V5" s="81"/>
      <c r="W5" s="81"/>
      <c r="X5" s="81"/>
      <c r="Y5" s="81"/>
      <c r="Z5" s="81"/>
      <c r="AA5" s="81"/>
      <c r="AB5" s="175"/>
      <c r="AC5" s="175"/>
      <c r="AD5" s="175"/>
      <c r="AE5" s="175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</row>
    <row r="6" spans="1:48" s="76" customFormat="1" ht="27" customHeight="1">
      <c r="A6" s="89"/>
      <c r="B6" s="89"/>
      <c r="C6" s="89"/>
      <c r="D6" s="89"/>
      <c r="E6" s="89"/>
      <c r="F6" s="89"/>
      <c r="G6" s="90"/>
      <c r="H6" s="89"/>
      <c r="I6" s="89"/>
      <c r="J6" s="90"/>
      <c r="K6" s="89"/>
      <c r="L6" s="89"/>
      <c r="M6" s="91"/>
      <c r="N6" s="92"/>
      <c r="O6" s="92"/>
      <c r="P6" s="91"/>
      <c r="Q6" s="92"/>
      <c r="R6" s="92"/>
      <c r="S6" s="93"/>
      <c r="T6" s="92"/>
      <c r="U6" s="92"/>
      <c r="V6" s="93"/>
      <c r="W6" s="92"/>
      <c r="X6" s="92"/>
      <c r="Y6" s="91"/>
      <c r="Z6" s="92"/>
      <c r="AA6" s="92"/>
      <c r="AB6" s="90"/>
      <c r="AC6" s="89"/>
      <c r="AD6" s="89"/>
      <c r="AE6" s="90"/>
      <c r="AF6" s="89"/>
      <c r="AG6" s="89"/>
      <c r="AH6" s="90"/>
      <c r="AI6" s="89"/>
      <c r="AJ6" s="89"/>
      <c r="AK6" s="90"/>
      <c r="AL6" s="89"/>
      <c r="AM6" s="89"/>
      <c r="AN6" s="90"/>
      <c r="AO6" s="89"/>
      <c r="AP6" s="89"/>
      <c r="AQ6" s="90"/>
      <c r="AR6" s="89"/>
      <c r="AS6" s="89"/>
      <c r="AT6" s="90"/>
      <c r="AU6" s="89"/>
      <c r="AV6" s="89"/>
    </row>
    <row r="7" spans="1:48" s="97" customFormat="1" ht="33.950000000000003" customHeight="1">
      <c r="A7" s="159" t="s">
        <v>16</v>
      </c>
      <c r="B7" s="160"/>
      <c r="C7" s="161"/>
      <c r="D7" s="94"/>
      <c r="E7" s="95" t="s">
        <v>22</v>
      </c>
      <c r="F7" s="96"/>
      <c r="G7" s="94"/>
      <c r="H7" s="95" t="s">
        <v>21</v>
      </c>
      <c r="I7" s="96"/>
      <c r="J7" s="94"/>
      <c r="K7" s="95" t="s">
        <v>21</v>
      </c>
      <c r="L7" s="96"/>
      <c r="M7" s="94"/>
      <c r="N7" s="95" t="s">
        <v>21</v>
      </c>
      <c r="O7" s="96"/>
      <c r="P7" s="94"/>
      <c r="Q7" s="95" t="s">
        <v>21</v>
      </c>
      <c r="R7" s="96"/>
      <c r="S7" s="94"/>
      <c r="T7" s="95" t="s">
        <v>21</v>
      </c>
      <c r="U7" s="96"/>
      <c r="V7" s="94"/>
      <c r="W7" s="95" t="s">
        <v>22</v>
      </c>
      <c r="X7" s="96"/>
      <c r="Y7" s="94"/>
      <c r="Z7" s="95" t="s">
        <v>21</v>
      </c>
      <c r="AA7" s="96"/>
      <c r="AB7" s="94"/>
      <c r="AC7" s="95" t="s">
        <v>21</v>
      </c>
      <c r="AD7" s="96"/>
      <c r="AE7" s="94"/>
      <c r="AF7" s="95" t="s">
        <v>21</v>
      </c>
      <c r="AG7" s="96"/>
      <c r="AH7" s="94"/>
      <c r="AI7" s="95" t="s">
        <v>21</v>
      </c>
      <c r="AJ7" s="96"/>
      <c r="AK7" s="94"/>
      <c r="AL7" s="95" t="s">
        <v>21</v>
      </c>
      <c r="AM7" s="96"/>
      <c r="AN7" s="94"/>
      <c r="AO7" s="95" t="s">
        <v>21</v>
      </c>
      <c r="AP7" s="96"/>
      <c r="AQ7" s="94"/>
      <c r="AR7" s="95" t="s">
        <v>22</v>
      </c>
      <c r="AS7" s="96"/>
      <c r="AT7" s="94"/>
      <c r="AU7" s="95" t="s">
        <v>21</v>
      </c>
      <c r="AV7" s="96"/>
    </row>
    <row r="8" spans="1:48" s="97" customFormat="1" ht="33.950000000000003" customHeight="1">
      <c r="A8" s="159" t="s">
        <v>19</v>
      </c>
      <c r="B8" s="160"/>
      <c r="C8" s="161"/>
      <c r="D8" s="94"/>
      <c r="E8" s="95" t="s">
        <v>22</v>
      </c>
      <c r="F8" s="96"/>
      <c r="G8" s="94"/>
      <c r="H8" s="95" t="s">
        <v>21</v>
      </c>
      <c r="I8" s="96"/>
      <c r="J8" s="94"/>
      <c r="K8" s="95" t="s">
        <v>21</v>
      </c>
      <c r="L8" s="96"/>
      <c r="M8" s="94"/>
      <c r="N8" s="95" t="s">
        <v>21</v>
      </c>
      <c r="O8" s="96"/>
      <c r="P8" s="94"/>
      <c r="Q8" s="95" t="s">
        <v>21</v>
      </c>
      <c r="R8" s="96"/>
      <c r="S8" s="94"/>
      <c r="T8" s="95" t="s">
        <v>21</v>
      </c>
      <c r="U8" s="96"/>
      <c r="V8" s="94"/>
      <c r="W8" s="95" t="s">
        <v>22</v>
      </c>
      <c r="X8" s="96"/>
      <c r="Y8" s="94"/>
      <c r="Z8" s="95" t="s">
        <v>21</v>
      </c>
      <c r="AA8" s="96"/>
      <c r="AB8" s="94"/>
      <c r="AC8" s="95" t="s">
        <v>21</v>
      </c>
      <c r="AD8" s="96"/>
      <c r="AE8" s="94"/>
      <c r="AF8" s="95" t="s">
        <v>21</v>
      </c>
      <c r="AG8" s="96"/>
      <c r="AH8" s="94"/>
      <c r="AI8" s="95" t="s">
        <v>21</v>
      </c>
      <c r="AJ8" s="96"/>
      <c r="AK8" s="94"/>
      <c r="AL8" s="95" t="s">
        <v>21</v>
      </c>
      <c r="AM8" s="96"/>
      <c r="AN8" s="94"/>
      <c r="AO8" s="95" t="s">
        <v>21</v>
      </c>
      <c r="AP8" s="96"/>
      <c r="AQ8" s="94"/>
      <c r="AR8" s="95" t="s">
        <v>22</v>
      </c>
      <c r="AS8" s="96"/>
      <c r="AT8" s="94"/>
      <c r="AU8" s="95" t="s">
        <v>21</v>
      </c>
      <c r="AV8" s="96"/>
    </row>
    <row r="9" spans="1:48" s="97" customFormat="1" ht="33.950000000000003" customHeight="1">
      <c r="A9" s="159" t="s">
        <v>18</v>
      </c>
      <c r="B9" s="160"/>
      <c r="C9" s="161"/>
      <c r="D9" s="94"/>
      <c r="E9" s="95" t="s">
        <v>22</v>
      </c>
      <c r="F9" s="96"/>
      <c r="G9" s="94"/>
      <c r="H9" s="95" t="s">
        <v>21</v>
      </c>
      <c r="I9" s="96"/>
      <c r="J9" s="94"/>
      <c r="K9" s="95" t="s">
        <v>21</v>
      </c>
      <c r="L9" s="96"/>
      <c r="M9" s="94"/>
      <c r="N9" s="95" t="s">
        <v>21</v>
      </c>
      <c r="O9" s="96"/>
      <c r="P9" s="94"/>
      <c r="Q9" s="95" t="s">
        <v>21</v>
      </c>
      <c r="R9" s="96"/>
      <c r="S9" s="94"/>
      <c r="T9" s="95" t="s">
        <v>21</v>
      </c>
      <c r="U9" s="96"/>
      <c r="V9" s="94"/>
      <c r="W9" s="95" t="s">
        <v>22</v>
      </c>
      <c r="X9" s="96"/>
      <c r="Y9" s="94"/>
      <c r="Z9" s="95" t="s">
        <v>21</v>
      </c>
      <c r="AA9" s="96"/>
      <c r="AB9" s="94"/>
      <c r="AC9" s="95" t="s">
        <v>21</v>
      </c>
      <c r="AD9" s="96"/>
      <c r="AE9" s="94"/>
      <c r="AF9" s="95" t="s">
        <v>21</v>
      </c>
      <c r="AG9" s="96"/>
      <c r="AH9" s="94"/>
      <c r="AI9" s="95" t="s">
        <v>21</v>
      </c>
      <c r="AJ9" s="96"/>
      <c r="AK9" s="94"/>
      <c r="AL9" s="95" t="s">
        <v>21</v>
      </c>
      <c r="AM9" s="96"/>
      <c r="AN9" s="94"/>
      <c r="AO9" s="95" t="s">
        <v>21</v>
      </c>
      <c r="AP9" s="96"/>
      <c r="AQ9" s="94"/>
      <c r="AR9" s="95" t="s">
        <v>22</v>
      </c>
      <c r="AS9" s="96"/>
      <c r="AT9" s="94"/>
      <c r="AU9" s="95" t="s">
        <v>21</v>
      </c>
      <c r="AV9" s="96"/>
    </row>
    <row r="10" spans="1:48" s="97" customFormat="1" ht="33.950000000000003" customHeight="1">
      <c r="A10" s="162" t="s">
        <v>0</v>
      </c>
      <c r="B10" s="162" t="s">
        <v>3</v>
      </c>
      <c r="C10" s="162" t="s">
        <v>28</v>
      </c>
      <c r="D10" s="179" t="str">
        <f>+TEXT(DATE($A$1,$D$2,D11),"aaa")</f>
        <v>木</v>
      </c>
      <c r="E10" s="180"/>
      <c r="F10" s="181"/>
      <c r="G10" s="179" t="str">
        <f>+TEXT(DATE($A$1,$D$2,G11),"aaa")</f>
        <v>金</v>
      </c>
      <c r="H10" s="180"/>
      <c r="I10" s="181"/>
      <c r="J10" s="179" t="str">
        <f>+TEXT(DATE($A$1,$D$2,J11),"aaa")</f>
        <v>土</v>
      </c>
      <c r="K10" s="180"/>
      <c r="L10" s="181"/>
      <c r="M10" s="179" t="str">
        <f>+TEXT(DATE($A$1,$D$2,M11),"aaa")</f>
        <v>日</v>
      </c>
      <c r="N10" s="180"/>
      <c r="O10" s="181"/>
      <c r="P10" s="179" t="str">
        <f>+TEXT(DATE($A$1,$D$2,P11),"aaa")</f>
        <v>月</v>
      </c>
      <c r="Q10" s="180"/>
      <c r="R10" s="181"/>
      <c r="S10" s="179" t="str">
        <f>+TEXT(DATE($A$1,$D$2,S11),"aaa")</f>
        <v>火</v>
      </c>
      <c r="T10" s="180"/>
      <c r="U10" s="181"/>
      <c r="V10" s="179" t="str">
        <f>+TEXT(DATE($A$1,$D$2,V11),"aaa")</f>
        <v>水</v>
      </c>
      <c r="W10" s="180"/>
      <c r="X10" s="181"/>
      <c r="Y10" s="179" t="str">
        <f>+TEXT(DATE($A$1,$D$2,Y11),"aaa")</f>
        <v>木</v>
      </c>
      <c r="Z10" s="180"/>
      <c r="AA10" s="181"/>
      <c r="AB10" s="179" t="str">
        <f>+TEXT(DATE($A$1,$D$2,AB11),"aaa")</f>
        <v>金</v>
      </c>
      <c r="AC10" s="180"/>
      <c r="AD10" s="181"/>
      <c r="AE10" s="179" t="str">
        <f>+TEXT(DATE($A$1,$D$2,AE11),"aaa")</f>
        <v>土</v>
      </c>
      <c r="AF10" s="180"/>
      <c r="AG10" s="181"/>
      <c r="AH10" s="179" t="str">
        <f>+TEXT(DATE($A$1,$D$2,AH11),"aaa")</f>
        <v>日</v>
      </c>
      <c r="AI10" s="180"/>
      <c r="AJ10" s="181"/>
      <c r="AK10" s="179" t="str">
        <f>+TEXT(DATE($A$1,$D$2,AK11),"aaa")</f>
        <v>月</v>
      </c>
      <c r="AL10" s="180"/>
      <c r="AM10" s="181"/>
      <c r="AN10" s="179" t="str">
        <f>+TEXT(DATE($A$1,$D$2,AN11),"aaa")</f>
        <v>火</v>
      </c>
      <c r="AO10" s="180"/>
      <c r="AP10" s="181"/>
      <c r="AQ10" s="179" t="str">
        <f>+TEXT(DATE($A$1,$D$2,AQ11),"aaa")</f>
        <v>水</v>
      </c>
      <c r="AR10" s="180"/>
      <c r="AS10" s="181"/>
      <c r="AT10" s="179" t="str">
        <f>+TEXT(DATE($A$1,$D$2,AT11),"aaa")</f>
        <v>木</v>
      </c>
      <c r="AU10" s="180"/>
      <c r="AV10" s="181"/>
    </row>
    <row r="11" spans="1:48" s="97" customFormat="1" ht="33.950000000000003" customHeight="1">
      <c r="A11" s="163"/>
      <c r="B11" s="163"/>
      <c r="C11" s="163"/>
      <c r="D11" s="182">
        <v>1</v>
      </c>
      <c r="E11" s="183"/>
      <c r="F11" s="184"/>
      <c r="G11" s="182">
        <v>2</v>
      </c>
      <c r="H11" s="183"/>
      <c r="I11" s="184"/>
      <c r="J11" s="182">
        <v>3</v>
      </c>
      <c r="K11" s="183"/>
      <c r="L11" s="184"/>
      <c r="M11" s="182">
        <v>4</v>
      </c>
      <c r="N11" s="183"/>
      <c r="O11" s="184"/>
      <c r="P11" s="182">
        <v>5</v>
      </c>
      <c r="Q11" s="183"/>
      <c r="R11" s="184"/>
      <c r="S11" s="182">
        <v>6</v>
      </c>
      <c r="T11" s="183"/>
      <c r="U11" s="184"/>
      <c r="V11" s="182">
        <v>7</v>
      </c>
      <c r="W11" s="183"/>
      <c r="X11" s="184"/>
      <c r="Y11" s="182">
        <v>8</v>
      </c>
      <c r="Z11" s="183"/>
      <c r="AA11" s="184"/>
      <c r="AB11" s="182">
        <v>9</v>
      </c>
      <c r="AC11" s="183"/>
      <c r="AD11" s="184"/>
      <c r="AE11" s="182">
        <v>10</v>
      </c>
      <c r="AF11" s="183"/>
      <c r="AG11" s="184"/>
      <c r="AH11" s="182">
        <v>11</v>
      </c>
      <c r="AI11" s="183"/>
      <c r="AJ11" s="184"/>
      <c r="AK11" s="182">
        <v>12</v>
      </c>
      <c r="AL11" s="183"/>
      <c r="AM11" s="184"/>
      <c r="AN11" s="182">
        <v>13</v>
      </c>
      <c r="AO11" s="183"/>
      <c r="AP11" s="184"/>
      <c r="AQ11" s="182">
        <v>14</v>
      </c>
      <c r="AR11" s="183"/>
      <c r="AS11" s="184"/>
      <c r="AT11" s="182">
        <v>15</v>
      </c>
      <c r="AU11" s="183"/>
      <c r="AV11" s="184"/>
    </row>
    <row r="12" spans="1:48" s="97" customFormat="1" ht="33.950000000000003" customHeight="1">
      <c r="A12" s="164"/>
      <c r="B12" s="164"/>
      <c r="C12" s="164"/>
      <c r="D12" s="182" t="s">
        <v>31</v>
      </c>
      <c r="E12" s="183"/>
      <c r="F12" s="184"/>
      <c r="G12" s="182" t="s">
        <v>31</v>
      </c>
      <c r="H12" s="183"/>
      <c r="I12" s="184"/>
      <c r="J12" s="182" t="s">
        <v>31</v>
      </c>
      <c r="K12" s="183"/>
      <c r="L12" s="184"/>
      <c r="M12" s="182" t="s">
        <v>31</v>
      </c>
      <c r="N12" s="183"/>
      <c r="O12" s="184"/>
      <c r="P12" s="182" t="s">
        <v>31</v>
      </c>
      <c r="Q12" s="183"/>
      <c r="R12" s="184"/>
      <c r="S12" s="182" t="s">
        <v>31</v>
      </c>
      <c r="T12" s="183"/>
      <c r="U12" s="184"/>
      <c r="V12" s="182" t="s">
        <v>31</v>
      </c>
      <c r="W12" s="183"/>
      <c r="X12" s="184"/>
      <c r="Y12" s="182" t="s">
        <v>31</v>
      </c>
      <c r="Z12" s="183"/>
      <c r="AA12" s="184"/>
      <c r="AB12" s="182" t="s">
        <v>31</v>
      </c>
      <c r="AC12" s="183"/>
      <c r="AD12" s="184"/>
      <c r="AE12" s="182" t="s">
        <v>31</v>
      </c>
      <c r="AF12" s="183"/>
      <c r="AG12" s="184"/>
      <c r="AH12" s="182" t="s">
        <v>31</v>
      </c>
      <c r="AI12" s="183"/>
      <c r="AJ12" s="184"/>
      <c r="AK12" s="182" t="s">
        <v>31</v>
      </c>
      <c r="AL12" s="183"/>
      <c r="AM12" s="184"/>
      <c r="AN12" s="182" t="s">
        <v>31</v>
      </c>
      <c r="AO12" s="183"/>
      <c r="AP12" s="184"/>
      <c r="AQ12" s="182" t="s">
        <v>31</v>
      </c>
      <c r="AR12" s="183"/>
      <c r="AS12" s="184"/>
      <c r="AT12" s="182" t="s">
        <v>31</v>
      </c>
      <c r="AU12" s="183"/>
      <c r="AV12" s="184"/>
    </row>
    <row r="13" spans="1:48" s="97" customFormat="1" ht="33.950000000000003" customHeight="1">
      <c r="A13" s="98">
        <v>1</v>
      </c>
      <c r="B13" s="99"/>
      <c r="C13" s="100"/>
      <c r="D13" s="101"/>
      <c r="E13" s="102" t="s">
        <v>21</v>
      </c>
      <c r="F13" s="103"/>
      <c r="G13" s="101"/>
      <c r="H13" s="102" t="s">
        <v>21</v>
      </c>
      <c r="I13" s="103"/>
      <c r="J13" s="101"/>
      <c r="K13" s="102" t="s">
        <v>21</v>
      </c>
      <c r="L13" s="103"/>
      <c r="M13" s="101"/>
      <c r="N13" s="102" t="s">
        <v>21</v>
      </c>
      <c r="O13" s="103"/>
      <c r="P13" s="101"/>
      <c r="Q13" s="102" t="s">
        <v>21</v>
      </c>
      <c r="R13" s="103"/>
      <c r="S13" s="101"/>
      <c r="T13" s="102" t="s">
        <v>21</v>
      </c>
      <c r="U13" s="103"/>
      <c r="V13" s="101"/>
      <c r="W13" s="102" t="s">
        <v>21</v>
      </c>
      <c r="X13" s="103"/>
      <c r="Y13" s="101"/>
      <c r="Z13" s="102" t="s">
        <v>21</v>
      </c>
      <c r="AA13" s="103"/>
      <c r="AB13" s="101"/>
      <c r="AC13" s="102" t="s">
        <v>21</v>
      </c>
      <c r="AD13" s="103"/>
      <c r="AE13" s="101"/>
      <c r="AF13" s="102" t="s">
        <v>21</v>
      </c>
      <c r="AG13" s="103"/>
      <c r="AH13" s="101"/>
      <c r="AI13" s="102" t="s">
        <v>21</v>
      </c>
      <c r="AJ13" s="103"/>
      <c r="AK13" s="101"/>
      <c r="AL13" s="102" t="s">
        <v>21</v>
      </c>
      <c r="AM13" s="103"/>
      <c r="AN13" s="101"/>
      <c r="AO13" s="102" t="s">
        <v>21</v>
      </c>
      <c r="AP13" s="103"/>
      <c r="AQ13" s="101"/>
      <c r="AR13" s="102" t="s">
        <v>21</v>
      </c>
      <c r="AS13" s="103"/>
      <c r="AT13" s="101"/>
      <c r="AU13" s="102" t="s">
        <v>21</v>
      </c>
      <c r="AV13" s="103"/>
    </row>
    <row r="14" spans="1:48" s="97" customFormat="1" ht="33.950000000000003" customHeight="1">
      <c r="A14" s="104">
        <v>2</v>
      </c>
      <c r="B14" s="105"/>
      <c r="C14" s="106"/>
      <c r="D14" s="107"/>
      <c r="E14" s="108" t="s">
        <v>21</v>
      </c>
      <c r="F14" s="109"/>
      <c r="G14" s="107"/>
      <c r="H14" s="108" t="s">
        <v>21</v>
      </c>
      <c r="I14" s="109"/>
      <c r="J14" s="107"/>
      <c r="K14" s="108" t="s">
        <v>21</v>
      </c>
      <c r="L14" s="109"/>
      <c r="M14" s="107"/>
      <c r="N14" s="108" t="s">
        <v>21</v>
      </c>
      <c r="O14" s="109"/>
      <c r="P14" s="107"/>
      <c r="Q14" s="108" t="s">
        <v>21</v>
      </c>
      <c r="R14" s="109"/>
      <c r="S14" s="107"/>
      <c r="T14" s="108" t="s">
        <v>21</v>
      </c>
      <c r="U14" s="109"/>
      <c r="V14" s="107"/>
      <c r="W14" s="108" t="s">
        <v>21</v>
      </c>
      <c r="X14" s="109"/>
      <c r="Y14" s="107"/>
      <c r="Z14" s="108" t="s">
        <v>21</v>
      </c>
      <c r="AA14" s="109"/>
      <c r="AB14" s="107"/>
      <c r="AC14" s="108" t="s">
        <v>21</v>
      </c>
      <c r="AD14" s="109"/>
      <c r="AE14" s="107"/>
      <c r="AF14" s="108" t="s">
        <v>21</v>
      </c>
      <c r="AG14" s="109"/>
      <c r="AH14" s="107"/>
      <c r="AI14" s="108" t="s">
        <v>21</v>
      </c>
      <c r="AJ14" s="109"/>
      <c r="AK14" s="107"/>
      <c r="AL14" s="108" t="s">
        <v>21</v>
      </c>
      <c r="AM14" s="109"/>
      <c r="AN14" s="107"/>
      <c r="AO14" s="108" t="s">
        <v>21</v>
      </c>
      <c r="AP14" s="109"/>
      <c r="AQ14" s="107"/>
      <c r="AR14" s="108" t="s">
        <v>21</v>
      </c>
      <c r="AS14" s="109"/>
      <c r="AT14" s="107"/>
      <c r="AU14" s="108" t="s">
        <v>21</v>
      </c>
      <c r="AV14" s="109"/>
    </row>
    <row r="15" spans="1:48" ht="33.950000000000003" customHeight="1">
      <c r="A15" s="104">
        <v>3</v>
      </c>
      <c r="B15" s="105"/>
      <c r="C15" s="106"/>
      <c r="D15" s="107"/>
      <c r="E15" s="108" t="s">
        <v>21</v>
      </c>
      <c r="F15" s="109"/>
      <c r="G15" s="107"/>
      <c r="H15" s="108" t="s">
        <v>21</v>
      </c>
      <c r="I15" s="109"/>
      <c r="J15" s="107"/>
      <c r="K15" s="108" t="s">
        <v>21</v>
      </c>
      <c r="L15" s="109"/>
      <c r="M15" s="107"/>
      <c r="N15" s="108" t="s">
        <v>21</v>
      </c>
      <c r="O15" s="109"/>
      <c r="P15" s="107"/>
      <c r="Q15" s="108" t="s">
        <v>21</v>
      </c>
      <c r="R15" s="109"/>
      <c r="S15" s="107"/>
      <c r="T15" s="108" t="s">
        <v>21</v>
      </c>
      <c r="U15" s="109"/>
      <c r="V15" s="107"/>
      <c r="W15" s="108" t="s">
        <v>21</v>
      </c>
      <c r="X15" s="109"/>
      <c r="Y15" s="107"/>
      <c r="Z15" s="108" t="s">
        <v>21</v>
      </c>
      <c r="AA15" s="109"/>
      <c r="AB15" s="107"/>
      <c r="AC15" s="108" t="s">
        <v>21</v>
      </c>
      <c r="AD15" s="109"/>
      <c r="AE15" s="107"/>
      <c r="AF15" s="108" t="s">
        <v>21</v>
      </c>
      <c r="AG15" s="109"/>
      <c r="AH15" s="107"/>
      <c r="AI15" s="108" t="s">
        <v>21</v>
      </c>
      <c r="AJ15" s="109"/>
      <c r="AK15" s="107"/>
      <c r="AL15" s="108" t="s">
        <v>21</v>
      </c>
      <c r="AM15" s="109"/>
      <c r="AN15" s="107"/>
      <c r="AO15" s="108" t="s">
        <v>21</v>
      </c>
      <c r="AP15" s="109"/>
      <c r="AQ15" s="107"/>
      <c r="AR15" s="108" t="s">
        <v>21</v>
      </c>
      <c r="AS15" s="109"/>
      <c r="AT15" s="107"/>
      <c r="AU15" s="108" t="s">
        <v>21</v>
      </c>
      <c r="AV15" s="109"/>
    </row>
    <row r="16" spans="1:48" ht="33.950000000000003" customHeight="1">
      <c r="A16" s="104">
        <v>4</v>
      </c>
      <c r="B16" s="105"/>
      <c r="C16" s="106"/>
      <c r="D16" s="107"/>
      <c r="E16" s="108" t="s">
        <v>21</v>
      </c>
      <c r="F16" s="109"/>
      <c r="G16" s="107"/>
      <c r="H16" s="108" t="s">
        <v>21</v>
      </c>
      <c r="I16" s="109"/>
      <c r="J16" s="107"/>
      <c r="K16" s="108" t="s">
        <v>21</v>
      </c>
      <c r="L16" s="109"/>
      <c r="M16" s="107"/>
      <c r="N16" s="108" t="s">
        <v>21</v>
      </c>
      <c r="O16" s="109"/>
      <c r="P16" s="107"/>
      <c r="Q16" s="108" t="s">
        <v>21</v>
      </c>
      <c r="R16" s="109"/>
      <c r="S16" s="107"/>
      <c r="T16" s="108" t="s">
        <v>21</v>
      </c>
      <c r="U16" s="109"/>
      <c r="V16" s="107"/>
      <c r="W16" s="108" t="s">
        <v>21</v>
      </c>
      <c r="X16" s="109"/>
      <c r="Y16" s="107"/>
      <c r="Z16" s="108" t="s">
        <v>21</v>
      </c>
      <c r="AA16" s="109"/>
      <c r="AB16" s="107"/>
      <c r="AC16" s="108" t="s">
        <v>21</v>
      </c>
      <c r="AD16" s="109"/>
      <c r="AE16" s="107"/>
      <c r="AF16" s="108" t="s">
        <v>21</v>
      </c>
      <c r="AG16" s="109"/>
      <c r="AH16" s="107"/>
      <c r="AI16" s="108" t="s">
        <v>21</v>
      </c>
      <c r="AJ16" s="109"/>
      <c r="AK16" s="107"/>
      <c r="AL16" s="108" t="s">
        <v>21</v>
      </c>
      <c r="AM16" s="109"/>
      <c r="AN16" s="107"/>
      <c r="AO16" s="108" t="s">
        <v>21</v>
      </c>
      <c r="AP16" s="109"/>
      <c r="AQ16" s="107"/>
      <c r="AR16" s="108" t="s">
        <v>21</v>
      </c>
      <c r="AS16" s="109"/>
      <c r="AT16" s="107"/>
      <c r="AU16" s="108" t="s">
        <v>21</v>
      </c>
      <c r="AV16" s="109"/>
    </row>
    <row r="17" spans="1:48" ht="33.950000000000003" customHeight="1">
      <c r="A17" s="104">
        <v>5</v>
      </c>
      <c r="B17" s="105"/>
      <c r="C17" s="106"/>
      <c r="D17" s="107"/>
      <c r="E17" s="108" t="s">
        <v>21</v>
      </c>
      <c r="F17" s="109"/>
      <c r="G17" s="107"/>
      <c r="H17" s="108" t="s">
        <v>21</v>
      </c>
      <c r="I17" s="109"/>
      <c r="J17" s="107"/>
      <c r="K17" s="108" t="s">
        <v>21</v>
      </c>
      <c r="L17" s="109"/>
      <c r="M17" s="107"/>
      <c r="N17" s="108" t="s">
        <v>21</v>
      </c>
      <c r="O17" s="109"/>
      <c r="P17" s="107"/>
      <c r="Q17" s="108" t="s">
        <v>21</v>
      </c>
      <c r="R17" s="109"/>
      <c r="S17" s="107"/>
      <c r="T17" s="108" t="s">
        <v>21</v>
      </c>
      <c r="U17" s="109"/>
      <c r="V17" s="107"/>
      <c r="W17" s="108" t="s">
        <v>21</v>
      </c>
      <c r="X17" s="109"/>
      <c r="Y17" s="107"/>
      <c r="Z17" s="108" t="s">
        <v>21</v>
      </c>
      <c r="AA17" s="109"/>
      <c r="AB17" s="107"/>
      <c r="AC17" s="108" t="s">
        <v>21</v>
      </c>
      <c r="AD17" s="109"/>
      <c r="AE17" s="107"/>
      <c r="AF17" s="108" t="s">
        <v>21</v>
      </c>
      <c r="AG17" s="109"/>
      <c r="AH17" s="107"/>
      <c r="AI17" s="108" t="s">
        <v>21</v>
      </c>
      <c r="AJ17" s="109"/>
      <c r="AK17" s="107"/>
      <c r="AL17" s="108" t="s">
        <v>21</v>
      </c>
      <c r="AM17" s="109"/>
      <c r="AN17" s="107"/>
      <c r="AO17" s="108" t="s">
        <v>21</v>
      </c>
      <c r="AP17" s="109"/>
      <c r="AQ17" s="107"/>
      <c r="AR17" s="108" t="s">
        <v>21</v>
      </c>
      <c r="AS17" s="109"/>
      <c r="AT17" s="107"/>
      <c r="AU17" s="108" t="s">
        <v>21</v>
      </c>
      <c r="AV17" s="109"/>
    </row>
    <row r="18" spans="1:48" ht="33.950000000000003" customHeight="1">
      <c r="A18" s="104">
        <v>6</v>
      </c>
      <c r="B18" s="104"/>
      <c r="C18" s="104"/>
      <c r="D18" s="110"/>
      <c r="E18" s="108" t="s">
        <v>21</v>
      </c>
      <c r="F18" s="111"/>
      <c r="G18" s="110"/>
      <c r="H18" s="108" t="s">
        <v>21</v>
      </c>
      <c r="I18" s="111"/>
      <c r="J18" s="110"/>
      <c r="K18" s="108" t="s">
        <v>21</v>
      </c>
      <c r="L18" s="111"/>
      <c r="M18" s="110"/>
      <c r="N18" s="108" t="s">
        <v>21</v>
      </c>
      <c r="O18" s="111"/>
      <c r="P18" s="110"/>
      <c r="Q18" s="108" t="s">
        <v>21</v>
      </c>
      <c r="R18" s="111"/>
      <c r="S18" s="110"/>
      <c r="T18" s="108" t="s">
        <v>21</v>
      </c>
      <c r="U18" s="111"/>
      <c r="V18" s="110"/>
      <c r="W18" s="108" t="s">
        <v>21</v>
      </c>
      <c r="X18" s="111"/>
      <c r="Y18" s="110"/>
      <c r="Z18" s="108" t="s">
        <v>21</v>
      </c>
      <c r="AA18" s="111"/>
      <c r="AB18" s="110"/>
      <c r="AC18" s="108" t="s">
        <v>21</v>
      </c>
      <c r="AD18" s="111"/>
      <c r="AE18" s="110"/>
      <c r="AF18" s="108" t="s">
        <v>21</v>
      </c>
      <c r="AG18" s="111"/>
      <c r="AH18" s="110"/>
      <c r="AI18" s="108" t="s">
        <v>21</v>
      </c>
      <c r="AJ18" s="111"/>
      <c r="AK18" s="110"/>
      <c r="AL18" s="108" t="s">
        <v>21</v>
      </c>
      <c r="AM18" s="111"/>
      <c r="AN18" s="110"/>
      <c r="AO18" s="108" t="s">
        <v>21</v>
      </c>
      <c r="AP18" s="111"/>
      <c r="AQ18" s="110"/>
      <c r="AR18" s="108" t="s">
        <v>21</v>
      </c>
      <c r="AS18" s="111"/>
      <c r="AT18" s="110"/>
      <c r="AU18" s="108" t="s">
        <v>21</v>
      </c>
      <c r="AV18" s="111"/>
    </row>
    <row r="19" spans="1:48" ht="33.950000000000003" customHeight="1">
      <c r="A19" s="104">
        <v>7</v>
      </c>
      <c r="B19" s="104"/>
      <c r="C19" s="104"/>
      <c r="D19" s="110"/>
      <c r="E19" s="108" t="s">
        <v>21</v>
      </c>
      <c r="F19" s="111"/>
      <c r="G19" s="110"/>
      <c r="H19" s="108" t="s">
        <v>21</v>
      </c>
      <c r="I19" s="111"/>
      <c r="J19" s="110"/>
      <c r="K19" s="108" t="s">
        <v>21</v>
      </c>
      <c r="L19" s="111"/>
      <c r="M19" s="110"/>
      <c r="N19" s="108" t="s">
        <v>21</v>
      </c>
      <c r="O19" s="111"/>
      <c r="P19" s="110"/>
      <c r="Q19" s="108" t="s">
        <v>21</v>
      </c>
      <c r="R19" s="111"/>
      <c r="S19" s="110"/>
      <c r="T19" s="108" t="s">
        <v>21</v>
      </c>
      <c r="U19" s="111"/>
      <c r="V19" s="110"/>
      <c r="W19" s="108" t="s">
        <v>21</v>
      </c>
      <c r="X19" s="111"/>
      <c r="Y19" s="110"/>
      <c r="Z19" s="108" t="s">
        <v>21</v>
      </c>
      <c r="AA19" s="111"/>
      <c r="AB19" s="110"/>
      <c r="AC19" s="108" t="s">
        <v>21</v>
      </c>
      <c r="AD19" s="111"/>
      <c r="AE19" s="110"/>
      <c r="AF19" s="108" t="s">
        <v>21</v>
      </c>
      <c r="AG19" s="111"/>
      <c r="AH19" s="110"/>
      <c r="AI19" s="108" t="s">
        <v>21</v>
      </c>
      <c r="AJ19" s="111"/>
      <c r="AK19" s="110"/>
      <c r="AL19" s="108" t="s">
        <v>21</v>
      </c>
      <c r="AM19" s="111"/>
      <c r="AN19" s="110"/>
      <c r="AO19" s="108" t="s">
        <v>21</v>
      </c>
      <c r="AP19" s="111"/>
      <c r="AQ19" s="110"/>
      <c r="AR19" s="108" t="s">
        <v>21</v>
      </c>
      <c r="AS19" s="111"/>
      <c r="AT19" s="110"/>
      <c r="AU19" s="108" t="s">
        <v>21</v>
      </c>
      <c r="AV19" s="111"/>
    </row>
    <row r="20" spans="1:48" ht="33.950000000000003" customHeight="1">
      <c r="A20" s="104">
        <v>8</v>
      </c>
      <c r="B20" s="104"/>
      <c r="C20" s="104"/>
      <c r="D20" s="110"/>
      <c r="E20" s="108" t="s">
        <v>21</v>
      </c>
      <c r="F20" s="111"/>
      <c r="G20" s="110"/>
      <c r="H20" s="108" t="s">
        <v>21</v>
      </c>
      <c r="I20" s="111"/>
      <c r="J20" s="110"/>
      <c r="K20" s="108" t="s">
        <v>21</v>
      </c>
      <c r="L20" s="111"/>
      <c r="M20" s="110"/>
      <c r="N20" s="108" t="s">
        <v>21</v>
      </c>
      <c r="O20" s="111"/>
      <c r="P20" s="110"/>
      <c r="Q20" s="108" t="s">
        <v>21</v>
      </c>
      <c r="R20" s="111"/>
      <c r="S20" s="110"/>
      <c r="T20" s="108" t="s">
        <v>21</v>
      </c>
      <c r="U20" s="111"/>
      <c r="V20" s="110"/>
      <c r="W20" s="108" t="s">
        <v>21</v>
      </c>
      <c r="X20" s="111"/>
      <c r="Y20" s="110"/>
      <c r="Z20" s="108" t="s">
        <v>21</v>
      </c>
      <c r="AA20" s="111"/>
      <c r="AB20" s="110"/>
      <c r="AC20" s="108" t="s">
        <v>21</v>
      </c>
      <c r="AD20" s="111"/>
      <c r="AE20" s="110"/>
      <c r="AF20" s="108" t="s">
        <v>21</v>
      </c>
      <c r="AG20" s="111"/>
      <c r="AH20" s="110"/>
      <c r="AI20" s="108" t="s">
        <v>21</v>
      </c>
      <c r="AJ20" s="111"/>
      <c r="AK20" s="110"/>
      <c r="AL20" s="108" t="s">
        <v>21</v>
      </c>
      <c r="AM20" s="111"/>
      <c r="AN20" s="110"/>
      <c r="AO20" s="108" t="s">
        <v>21</v>
      </c>
      <c r="AP20" s="111"/>
      <c r="AQ20" s="110"/>
      <c r="AR20" s="108" t="s">
        <v>21</v>
      </c>
      <c r="AS20" s="111"/>
      <c r="AT20" s="110"/>
      <c r="AU20" s="108" t="s">
        <v>21</v>
      </c>
      <c r="AV20" s="111"/>
    </row>
    <row r="21" spans="1:48" ht="33.950000000000003" customHeight="1">
      <c r="A21" s="104">
        <v>9</v>
      </c>
      <c r="B21" s="104"/>
      <c r="C21" s="104"/>
      <c r="D21" s="110"/>
      <c r="E21" s="108" t="s">
        <v>21</v>
      </c>
      <c r="F21" s="111"/>
      <c r="G21" s="110"/>
      <c r="H21" s="108" t="s">
        <v>21</v>
      </c>
      <c r="I21" s="111"/>
      <c r="J21" s="110"/>
      <c r="K21" s="108" t="s">
        <v>21</v>
      </c>
      <c r="L21" s="111"/>
      <c r="M21" s="110"/>
      <c r="N21" s="108" t="s">
        <v>21</v>
      </c>
      <c r="O21" s="111"/>
      <c r="P21" s="110"/>
      <c r="Q21" s="108" t="s">
        <v>21</v>
      </c>
      <c r="R21" s="111"/>
      <c r="S21" s="110"/>
      <c r="T21" s="108" t="s">
        <v>21</v>
      </c>
      <c r="U21" s="111"/>
      <c r="V21" s="110"/>
      <c r="W21" s="108" t="s">
        <v>21</v>
      </c>
      <c r="X21" s="111"/>
      <c r="Y21" s="110"/>
      <c r="Z21" s="108" t="s">
        <v>21</v>
      </c>
      <c r="AA21" s="111"/>
      <c r="AB21" s="110"/>
      <c r="AC21" s="108" t="s">
        <v>21</v>
      </c>
      <c r="AD21" s="111"/>
      <c r="AE21" s="110"/>
      <c r="AF21" s="108" t="s">
        <v>21</v>
      </c>
      <c r="AG21" s="111"/>
      <c r="AH21" s="110"/>
      <c r="AI21" s="108" t="s">
        <v>21</v>
      </c>
      <c r="AJ21" s="111"/>
      <c r="AK21" s="110"/>
      <c r="AL21" s="108" t="s">
        <v>21</v>
      </c>
      <c r="AM21" s="111"/>
      <c r="AN21" s="110"/>
      <c r="AO21" s="108" t="s">
        <v>21</v>
      </c>
      <c r="AP21" s="111"/>
      <c r="AQ21" s="110"/>
      <c r="AR21" s="108" t="s">
        <v>21</v>
      </c>
      <c r="AS21" s="111"/>
      <c r="AT21" s="110"/>
      <c r="AU21" s="108" t="s">
        <v>21</v>
      </c>
      <c r="AV21" s="111"/>
    </row>
    <row r="22" spans="1:48" ht="33.950000000000003" customHeight="1">
      <c r="A22" s="112">
        <v>10</v>
      </c>
      <c r="B22" s="112"/>
      <c r="C22" s="112"/>
      <c r="D22" s="113"/>
      <c r="E22" s="114" t="s">
        <v>21</v>
      </c>
      <c r="F22" s="115"/>
      <c r="G22" s="113"/>
      <c r="H22" s="114" t="s">
        <v>21</v>
      </c>
      <c r="I22" s="115"/>
      <c r="J22" s="113"/>
      <c r="K22" s="114" t="s">
        <v>21</v>
      </c>
      <c r="L22" s="115"/>
      <c r="M22" s="113"/>
      <c r="N22" s="114" t="s">
        <v>21</v>
      </c>
      <c r="O22" s="115"/>
      <c r="P22" s="113"/>
      <c r="Q22" s="114" t="s">
        <v>21</v>
      </c>
      <c r="R22" s="115"/>
      <c r="S22" s="113"/>
      <c r="T22" s="114" t="s">
        <v>21</v>
      </c>
      <c r="U22" s="115"/>
      <c r="V22" s="113"/>
      <c r="W22" s="114" t="s">
        <v>21</v>
      </c>
      <c r="X22" s="115"/>
      <c r="Y22" s="113"/>
      <c r="Z22" s="114" t="s">
        <v>21</v>
      </c>
      <c r="AA22" s="115"/>
      <c r="AB22" s="113"/>
      <c r="AC22" s="114" t="s">
        <v>21</v>
      </c>
      <c r="AD22" s="115"/>
      <c r="AE22" s="113"/>
      <c r="AF22" s="114" t="s">
        <v>21</v>
      </c>
      <c r="AG22" s="115"/>
      <c r="AH22" s="113"/>
      <c r="AI22" s="114" t="s">
        <v>21</v>
      </c>
      <c r="AJ22" s="115"/>
      <c r="AK22" s="113"/>
      <c r="AL22" s="114" t="s">
        <v>21</v>
      </c>
      <c r="AM22" s="115"/>
      <c r="AN22" s="113"/>
      <c r="AO22" s="114" t="s">
        <v>21</v>
      </c>
      <c r="AP22" s="115"/>
      <c r="AQ22" s="113"/>
      <c r="AR22" s="114" t="s">
        <v>21</v>
      </c>
      <c r="AS22" s="115"/>
      <c r="AT22" s="113"/>
      <c r="AU22" s="114" t="s">
        <v>21</v>
      </c>
      <c r="AV22" s="115"/>
    </row>
    <row r="23" spans="1:48" s="97" customFormat="1" ht="33.950000000000003" customHeight="1">
      <c r="A23" s="185" t="s">
        <v>9</v>
      </c>
      <c r="B23" s="186"/>
      <c r="C23" s="119" t="s">
        <v>26</v>
      </c>
      <c r="D23" s="120">
        <f>+IF(D12="長期休暇",COUNTIF(D13:D22,"&lt;="&amp;$J$5),IF(D10="土",COUNTIF(D13:D22,"&lt;="&amp;$G$5),COUNTIF(D13:D22,"&lt;="&amp;$D$5)))</f>
        <v>0</v>
      </c>
      <c r="E23" s="121" t="s">
        <v>23</v>
      </c>
      <c r="F23" s="122">
        <f>+IF(D12="長期休暇",COUNTIF(F13:F22,"&gt;="&amp;$L$5),IF(D10="土",COUNTIF(F13:F22,"&gt;="&amp;$I$5),COUNTIF(F13:F22,"&gt;="&amp;$F$5)))</f>
        <v>0</v>
      </c>
      <c r="G23" s="120">
        <f t="shared" ref="G23" si="0">+IF(G12="長期休暇",COUNTIF(G13:G22,"&lt;="&amp;$J$5),IF(G10="土",COUNTIF(G13:G22,"&lt;="&amp;$G$5),COUNTIF(G13:G22,"&lt;="&amp;$D$5)))</f>
        <v>0</v>
      </c>
      <c r="H23" s="121" t="s">
        <v>32</v>
      </c>
      <c r="I23" s="122">
        <f t="shared" ref="I23" si="1">+IF(G12="長期休暇",COUNTIF(I13:I22,"&gt;="&amp;$L$5),IF(G10="土",COUNTIF(I13:I22,"&gt;="&amp;$I$5),COUNTIF(I13:I22,"&gt;="&amp;$F$5)))</f>
        <v>0</v>
      </c>
      <c r="J23" s="120">
        <f t="shared" ref="J23" si="2">+IF(J12="長期休暇",COUNTIF(J13:J22,"&lt;="&amp;$J$5),IF(J10="土",COUNTIF(J13:J22,"&lt;="&amp;$G$5),COUNTIF(J13:J22,"&lt;="&amp;$D$5)))</f>
        <v>0</v>
      </c>
      <c r="K23" s="121" t="s">
        <v>32</v>
      </c>
      <c r="L23" s="122">
        <f t="shared" ref="L23" si="3">+IF(J12="長期休暇",COUNTIF(L13:L22,"&gt;="&amp;$L$5),IF(J10="土",COUNTIF(L13:L22,"&gt;="&amp;$I$5),COUNTIF(L13:L22,"&gt;="&amp;$F$5)))</f>
        <v>0</v>
      </c>
      <c r="M23" s="120">
        <f t="shared" ref="M23" si="4">+IF(M12="長期休暇",COUNTIF(M13:M22,"&lt;="&amp;$J$5),IF(M10="土",COUNTIF(M13:M22,"&lt;="&amp;$G$5),COUNTIF(M13:M22,"&lt;="&amp;$D$5)))</f>
        <v>0</v>
      </c>
      <c r="N23" s="121" t="s">
        <v>32</v>
      </c>
      <c r="O23" s="122">
        <f t="shared" ref="O23" si="5">+IF(M12="長期休暇",COUNTIF(O13:O22,"&gt;="&amp;$L$5),IF(M10="土",COUNTIF(O13:O22,"&gt;="&amp;$I$5),COUNTIF(O13:O22,"&gt;="&amp;$F$5)))</f>
        <v>0</v>
      </c>
      <c r="P23" s="120">
        <f t="shared" ref="P23" si="6">+IF(P12="長期休暇",COUNTIF(P13:P22,"&lt;="&amp;$J$5),IF(P10="土",COUNTIF(P13:P22,"&lt;="&amp;$G$5),COUNTIF(P13:P22,"&lt;="&amp;$D$5)))</f>
        <v>0</v>
      </c>
      <c r="Q23" s="121" t="s">
        <v>32</v>
      </c>
      <c r="R23" s="122">
        <f t="shared" ref="R23" si="7">+IF(P12="長期休暇",COUNTIF(R13:R22,"&gt;="&amp;$L$5),IF(P10="土",COUNTIF(R13:R22,"&gt;="&amp;$I$5),COUNTIF(R13:R22,"&gt;="&amp;$F$5)))</f>
        <v>0</v>
      </c>
      <c r="S23" s="120">
        <f t="shared" ref="S23" si="8">+IF(S12="長期休暇",COUNTIF(S13:S22,"&lt;="&amp;$J$5),IF(S10="土",COUNTIF(S13:S22,"&lt;="&amp;$G$5),COUNTIF(S13:S22,"&lt;="&amp;$D$5)))</f>
        <v>0</v>
      </c>
      <c r="T23" s="121" t="s">
        <v>32</v>
      </c>
      <c r="U23" s="122">
        <f t="shared" ref="U23" si="9">+IF(S12="長期休暇",COUNTIF(U13:U22,"&gt;="&amp;$L$5),IF(S10="土",COUNTIF(U13:U22,"&gt;="&amp;$I$5),COUNTIF(U13:U22,"&gt;="&amp;$F$5)))</f>
        <v>0</v>
      </c>
      <c r="V23" s="120">
        <f t="shared" ref="V23" si="10">+IF(V12="長期休暇",COUNTIF(V13:V22,"&lt;="&amp;$J$5),IF(V10="土",COUNTIF(V13:V22,"&lt;="&amp;$G$5),COUNTIF(V13:V22,"&lt;="&amp;$D$5)))</f>
        <v>0</v>
      </c>
      <c r="W23" s="121" t="s">
        <v>32</v>
      </c>
      <c r="X23" s="122">
        <f t="shared" ref="X23" si="11">+IF(V12="長期休暇",COUNTIF(X13:X22,"&gt;="&amp;$L$5),IF(V10="土",COUNTIF(X13:X22,"&gt;="&amp;$I$5),COUNTIF(X13:X22,"&gt;="&amp;$F$5)))</f>
        <v>0</v>
      </c>
      <c r="Y23" s="120">
        <f t="shared" ref="Y23" si="12">+IF(Y12="長期休暇",COUNTIF(Y13:Y22,"&lt;="&amp;$J$5),IF(Y10="土",COUNTIF(Y13:Y22,"&lt;="&amp;$G$5),COUNTIF(Y13:Y22,"&lt;="&amp;$D$5)))</f>
        <v>0</v>
      </c>
      <c r="Z23" s="121" t="s">
        <v>32</v>
      </c>
      <c r="AA23" s="122">
        <f t="shared" ref="AA23" si="13">+IF(Y12="長期休暇",COUNTIF(AA13:AA22,"&gt;="&amp;$L$5),IF(Y10="土",COUNTIF(AA13:AA22,"&gt;="&amp;$I$5),COUNTIF(AA13:AA22,"&gt;="&amp;$F$5)))</f>
        <v>0</v>
      </c>
      <c r="AB23" s="120">
        <f t="shared" ref="AB23" si="14">+IF(AB12="長期休暇",COUNTIF(AB13:AB22,"&lt;="&amp;$J$5),IF(AB10="土",COUNTIF(AB13:AB22,"&lt;="&amp;$G$5),COUNTIF(AB13:AB22,"&lt;="&amp;$D$5)))</f>
        <v>0</v>
      </c>
      <c r="AC23" s="121" t="s">
        <v>32</v>
      </c>
      <c r="AD23" s="122">
        <f t="shared" ref="AD23" si="15">+IF(AB12="長期休暇",COUNTIF(AD13:AD22,"&gt;="&amp;$L$5),IF(AB10="土",COUNTIF(AD13:AD22,"&gt;="&amp;$I$5),COUNTIF(AD13:AD22,"&gt;="&amp;$F$5)))</f>
        <v>0</v>
      </c>
      <c r="AE23" s="120">
        <f t="shared" ref="AE23" si="16">+IF(AE12="長期休暇",COUNTIF(AE13:AE22,"&lt;="&amp;$J$5),IF(AE10="土",COUNTIF(AE13:AE22,"&lt;="&amp;$G$5),COUNTIF(AE13:AE22,"&lt;="&amp;$D$5)))</f>
        <v>0</v>
      </c>
      <c r="AF23" s="121" t="s">
        <v>32</v>
      </c>
      <c r="AG23" s="122">
        <f t="shared" ref="AG23" si="17">+IF(AE12="長期休暇",COUNTIF(AG13:AG22,"&gt;="&amp;$L$5),IF(AE10="土",COUNTIF(AG13:AG22,"&gt;="&amp;$I$5),COUNTIF(AG13:AG22,"&gt;="&amp;$F$5)))</f>
        <v>0</v>
      </c>
      <c r="AH23" s="120">
        <f t="shared" ref="AH23" si="18">+IF(AH12="長期休暇",COUNTIF(AH13:AH22,"&lt;="&amp;$J$5),IF(AH10="土",COUNTIF(AH13:AH22,"&lt;="&amp;$G$5),COUNTIF(AH13:AH22,"&lt;="&amp;$D$5)))</f>
        <v>0</v>
      </c>
      <c r="AI23" s="121" t="s">
        <v>32</v>
      </c>
      <c r="AJ23" s="122">
        <f t="shared" ref="AJ23" si="19">+IF(AH12="長期休暇",COUNTIF(AJ13:AJ22,"&gt;="&amp;$L$5),IF(AH10="土",COUNTIF(AJ13:AJ22,"&gt;="&amp;$I$5),COUNTIF(AJ13:AJ22,"&gt;="&amp;$F$5)))</f>
        <v>0</v>
      </c>
      <c r="AK23" s="120">
        <f t="shared" ref="AK23" si="20">+IF(AK12="長期休暇",COUNTIF(AK13:AK22,"&lt;="&amp;$J$5),IF(AK10="土",COUNTIF(AK13:AK22,"&lt;="&amp;$G$5),COUNTIF(AK13:AK22,"&lt;="&amp;$D$5)))</f>
        <v>0</v>
      </c>
      <c r="AL23" s="121" t="s">
        <v>32</v>
      </c>
      <c r="AM23" s="122">
        <f t="shared" ref="AM23" si="21">+IF(AK12="長期休暇",COUNTIF(AM13:AM22,"&gt;="&amp;$L$5),IF(AK10="土",COUNTIF(AM13:AM22,"&gt;="&amp;$I$5),COUNTIF(AM13:AM22,"&gt;="&amp;$F$5)))</f>
        <v>0</v>
      </c>
      <c r="AN23" s="120">
        <f t="shared" ref="AN23" si="22">+IF(AN12="長期休暇",COUNTIF(AN13:AN22,"&lt;="&amp;$J$5),IF(AN10="土",COUNTIF(AN13:AN22,"&lt;="&amp;$G$5),COUNTIF(AN13:AN22,"&lt;="&amp;$D$5)))</f>
        <v>0</v>
      </c>
      <c r="AO23" s="121" t="s">
        <v>32</v>
      </c>
      <c r="AP23" s="122">
        <f t="shared" ref="AP23" si="23">+IF(AN12="長期休暇",COUNTIF(AP13:AP22,"&gt;="&amp;$L$5),IF(AN10="土",COUNTIF(AP13:AP22,"&gt;="&amp;$I$5),COUNTIF(AP13:AP22,"&gt;="&amp;$F$5)))</f>
        <v>0</v>
      </c>
      <c r="AQ23" s="120">
        <f t="shared" ref="AQ23" si="24">+IF(AQ12="長期休暇",COUNTIF(AQ13:AQ22,"&lt;="&amp;$J$5),IF(AQ10="土",COUNTIF(AQ13:AQ22,"&lt;="&amp;$G$5),COUNTIF(AQ13:AQ22,"&lt;="&amp;$D$5)))</f>
        <v>0</v>
      </c>
      <c r="AR23" s="121" t="s">
        <v>32</v>
      </c>
      <c r="AS23" s="122">
        <f t="shared" ref="AS23" si="25">+IF(AQ12="長期休暇",COUNTIF(AS13:AS22,"&gt;="&amp;$L$5),IF(AQ10="土",COUNTIF(AS13:AS22,"&gt;="&amp;$I$5),COUNTIF(AS13:AS22,"&gt;="&amp;$F$5)))</f>
        <v>0</v>
      </c>
      <c r="AT23" s="120">
        <f>+IF(AT12="長期休暇",COUNTIF(AT13:AT22,"&lt;="&amp;$J$5),IF(AT10="土",COUNTIF(AT13:AT22,"&lt;="&amp;$G$5),COUNTIF(AT13:AT22,"&lt;="&amp;$D$5)))</f>
        <v>0</v>
      </c>
      <c r="AU23" s="121" t="s">
        <v>32</v>
      </c>
      <c r="AV23" s="122">
        <f>+IF(AT12="長期休暇",COUNTIF(AV13:AV22,"&gt;="&amp;$L$5),IF(AT10="土",COUNTIF(AV13:AV22,"&gt;="&amp;$I$5),COUNTIF(AV13:AV22,"&gt;="&amp;$F$5)))</f>
        <v>0</v>
      </c>
    </row>
    <row r="24" spans="1:48" s="97" customFormat="1" ht="33.950000000000003" customHeight="1">
      <c r="A24" s="187"/>
      <c r="B24" s="188"/>
      <c r="C24" s="123" t="s">
        <v>27</v>
      </c>
      <c r="D24" s="120">
        <f>+IF(D12="長期休暇",COUNTIFS(D13:D22,"&lt;="&amp;$J$5,$C$13:$C$22,"支援員等"),IF(D10="土",COUNTIFS(D13:D22,"&lt;="&amp;$G$5,$C$13:$C$22,"支援員等"),COUNTIFS(D13:D22,"&lt;="&amp;$D$5,$C$13:$C$22,"支援員等")))</f>
        <v>0</v>
      </c>
      <c r="E24" s="121" t="s">
        <v>23</v>
      </c>
      <c r="F24" s="122">
        <f>+IF(D12="長期休暇",COUNTIFS(F13:F22,"&gt;="&amp;$L$5,$C$13:$C$22,"支援員等"),IF(D10="土",COUNTIFS(F13:F22,"&gt;="&amp;$I$5,$C$13:$C$22,"支援員等"),COUNTIFS(F13:F22,"&gt;="&amp;$F$5,$C$13:$C$22,"支援員等")))</f>
        <v>0</v>
      </c>
      <c r="G24" s="120">
        <f t="shared" ref="G24" si="26">+IF(G12="長期休暇",COUNTIFS(G13:G22,"&lt;="&amp;$J$5,$C$13:$C$22,"支援員等"),IF(G10="土",COUNTIFS(G13:G22,"&lt;="&amp;$G$5,$C$13:$C$22,"支援員等"),COUNTIFS(G13:G22,"&lt;="&amp;$D$5,$C$13:$C$22,"支援員等")))</f>
        <v>0</v>
      </c>
      <c r="H24" s="121" t="s">
        <v>32</v>
      </c>
      <c r="I24" s="122">
        <f t="shared" ref="I24" si="27">+IF(G12="長期休暇",COUNTIFS(I13:I22,"&gt;="&amp;$L$5,$C$13:$C$22,"支援員等"),IF(G10="土",COUNTIFS(I13:I22,"&gt;="&amp;$I$5,$C$13:$C$22,"支援員等"),COUNTIFS(I13:I22,"&gt;="&amp;$F$5,$C$13:$C$22,"支援員等")))</f>
        <v>0</v>
      </c>
      <c r="J24" s="120">
        <f t="shared" ref="J24" si="28">+IF(J12="長期休暇",COUNTIFS(J13:J22,"&lt;="&amp;$J$5,$C$13:$C$22,"支援員等"),IF(J10="土",COUNTIFS(J13:J22,"&lt;="&amp;$G$5,$C$13:$C$22,"支援員等"),COUNTIFS(J13:J22,"&lt;="&amp;$D$5,$C$13:$C$22,"支援員等")))</f>
        <v>0</v>
      </c>
      <c r="K24" s="121" t="s">
        <v>32</v>
      </c>
      <c r="L24" s="122">
        <f t="shared" ref="L24" si="29">+IF(J12="長期休暇",COUNTIFS(L13:L22,"&gt;="&amp;$L$5,$C$13:$C$22,"支援員等"),IF(J10="土",COUNTIFS(L13:L22,"&gt;="&amp;$I$5,$C$13:$C$22,"支援員等"),COUNTIFS(L13:L22,"&gt;="&amp;$F$5,$C$13:$C$22,"支援員等")))</f>
        <v>0</v>
      </c>
      <c r="M24" s="120">
        <f t="shared" ref="M24" si="30">+IF(M12="長期休暇",COUNTIFS(M13:M22,"&lt;="&amp;$J$5,$C$13:$C$22,"支援員等"),IF(M10="土",COUNTIFS(M13:M22,"&lt;="&amp;$G$5,$C$13:$C$22,"支援員等"),COUNTIFS(M13:M22,"&lt;="&amp;$D$5,$C$13:$C$22,"支援員等")))</f>
        <v>0</v>
      </c>
      <c r="N24" s="121" t="s">
        <v>32</v>
      </c>
      <c r="O24" s="122">
        <f t="shared" ref="O24" si="31">+IF(M12="長期休暇",COUNTIFS(O13:O22,"&gt;="&amp;$L$5,$C$13:$C$22,"支援員等"),IF(M10="土",COUNTIFS(O13:O22,"&gt;="&amp;$I$5,$C$13:$C$22,"支援員等"),COUNTIFS(O13:O22,"&gt;="&amp;$F$5,$C$13:$C$22,"支援員等")))</f>
        <v>0</v>
      </c>
      <c r="P24" s="120">
        <f t="shared" ref="P24" si="32">+IF(P12="長期休暇",COUNTIFS(P13:P22,"&lt;="&amp;$J$5,$C$13:$C$22,"支援員等"),IF(P10="土",COUNTIFS(P13:P22,"&lt;="&amp;$G$5,$C$13:$C$22,"支援員等"),COUNTIFS(P13:P22,"&lt;="&amp;$D$5,$C$13:$C$22,"支援員等")))</f>
        <v>0</v>
      </c>
      <c r="Q24" s="121" t="s">
        <v>32</v>
      </c>
      <c r="R24" s="122">
        <f t="shared" ref="R24" si="33">+IF(P12="長期休暇",COUNTIFS(R13:R22,"&gt;="&amp;$L$5,$C$13:$C$22,"支援員等"),IF(P10="土",COUNTIFS(R13:R22,"&gt;="&amp;$I$5,$C$13:$C$22,"支援員等"),COUNTIFS(R13:R22,"&gt;="&amp;$F$5,$C$13:$C$22,"支援員等")))</f>
        <v>0</v>
      </c>
      <c r="S24" s="120">
        <f t="shared" ref="S24" si="34">+IF(S12="長期休暇",COUNTIFS(S13:S22,"&lt;="&amp;$J$5,$C$13:$C$22,"支援員等"),IF(S10="土",COUNTIFS(S13:S22,"&lt;="&amp;$G$5,$C$13:$C$22,"支援員等"),COUNTIFS(S13:S22,"&lt;="&amp;$D$5,$C$13:$C$22,"支援員等")))</f>
        <v>0</v>
      </c>
      <c r="T24" s="121" t="s">
        <v>32</v>
      </c>
      <c r="U24" s="122">
        <f t="shared" ref="U24" si="35">+IF(S12="長期休暇",COUNTIFS(U13:U22,"&gt;="&amp;$L$5,$C$13:$C$22,"支援員等"),IF(S10="土",COUNTIFS(U13:U22,"&gt;="&amp;$I$5,$C$13:$C$22,"支援員等"),COUNTIFS(U13:U22,"&gt;="&amp;$F$5,$C$13:$C$22,"支援員等")))</f>
        <v>0</v>
      </c>
      <c r="V24" s="120">
        <f t="shared" ref="V24" si="36">+IF(V12="長期休暇",COUNTIFS(V13:V22,"&lt;="&amp;$J$5,$C$13:$C$22,"支援員等"),IF(V10="土",COUNTIFS(V13:V22,"&lt;="&amp;$G$5,$C$13:$C$22,"支援員等"),COUNTIFS(V13:V22,"&lt;="&amp;$D$5,$C$13:$C$22,"支援員等")))</f>
        <v>0</v>
      </c>
      <c r="W24" s="121" t="s">
        <v>32</v>
      </c>
      <c r="X24" s="122">
        <f t="shared" ref="X24" si="37">+IF(V12="長期休暇",COUNTIFS(X13:X22,"&gt;="&amp;$L$5,$C$13:$C$22,"支援員等"),IF(V10="土",COUNTIFS(X13:X22,"&gt;="&amp;$I$5,$C$13:$C$22,"支援員等"),COUNTIFS(X13:X22,"&gt;="&amp;$F$5,$C$13:$C$22,"支援員等")))</f>
        <v>0</v>
      </c>
      <c r="Y24" s="120">
        <f t="shared" ref="Y24" si="38">+IF(Y12="長期休暇",COUNTIFS(Y13:Y22,"&lt;="&amp;$J$5,$C$13:$C$22,"支援員等"),IF(Y10="土",COUNTIFS(Y13:Y22,"&lt;="&amp;$G$5,$C$13:$C$22,"支援員等"),COUNTIFS(Y13:Y22,"&lt;="&amp;$D$5,$C$13:$C$22,"支援員等")))</f>
        <v>0</v>
      </c>
      <c r="Z24" s="121" t="s">
        <v>32</v>
      </c>
      <c r="AA24" s="122">
        <f t="shared" ref="AA24" si="39">+IF(Y12="長期休暇",COUNTIFS(AA13:AA22,"&gt;="&amp;$L$5,$C$13:$C$22,"支援員等"),IF(Y10="土",COUNTIFS(AA13:AA22,"&gt;="&amp;$I$5,$C$13:$C$22,"支援員等"),COUNTIFS(AA13:AA22,"&gt;="&amp;$F$5,$C$13:$C$22,"支援員等")))</f>
        <v>0</v>
      </c>
      <c r="AB24" s="120">
        <f t="shared" ref="AB24" si="40">+IF(AB12="長期休暇",COUNTIFS(AB13:AB22,"&lt;="&amp;$J$5,$C$13:$C$22,"支援員等"),IF(AB10="土",COUNTIFS(AB13:AB22,"&lt;="&amp;$G$5,$C$13:$C$22,"支援員等"),COUNTIFS(AB13:AB22,"&lt;="&amp;$D$5,$C$13:$C$22,"支援員等")))</f>
        <v>0</v>
      </c>
      <c r="AC24" s="121" t="s">
        <v>32</v>
      </c>
      <c r="AD24" s="122">
        <f t="shared" ref="AD24" si="41">+IF(AB12="長期休暇",COUNTIFS(AD13:AD22,"&gt;="&amp;$L$5,$C$13:$C$22,"支援員等"),IF(AB10="土",COUNTIFS(AD13:AD22,"&gt;="&amp;$I$5,$C$13:$C$22,"支援員等"),COUNTIFS(AD13:AD22,"&gt;="&amp;$F$5,$C$13:$C$22,"支援員等")))</f>
        <v>0</v>
      </c>
      <c r="AE24" s="120">
        <f t="shared" ref="AE24" si="42">+IF(AE12="長期休暇",COUNTIFS(AE13:AE22,"&lt;="&amp;$J$5,$C$13:$C$22,"支援員等"),IF(AE10="土",COUNTIFS(AE13:AE22,"&lt;="&amp;$G$5,$C$13:$C$22,"支援員等"),COUNTIFS(AE13:AE22,"&lt;="&amp;$D$5,$C$13:$C$22,"支援員等")))</f>
        <v>0</v>
      </c>
      <c r="AF24" s="121" t="s">
        <v>32</v>
      </c>
      <c r="AG24" s="122">
        <f t="shared" ref="AG24" si="43">+IF(AE12="長期休暇",COUNTIFS(AG13:AG22,"&gt;="&amp;$L$5,$C$13:$C$22,"支援員等"),IF(AE10="土",COUNTIFS(AG13:AG22,"&gt;="&amp;$I$5,$C$13:$C$22,"支援員等"),COUNTIFS(AG13:AG22,"&gt;="&amp;$F$5,$C$13:$C$22,"支援員等")))</f>
        <v>0</v>
      </c>
      <c r="AH24" s="120">
        <f t="shared" ref="AH24" si="44">+IF(AH12="長期休暇",COUNTIFS(AH13:AH22,"&lt;="&amp;$J$5,$C$13:$C$22,"支援員等"),IF(AH10="土",COUNTIFS(AH13:AH22,"&lt;="&amp;$G$5,$C$13:$C$22,"支援員等"),COUNTIFS(AH13:AH22,"&lt;="&amp;$D$5,$C$13:$C$22,"支援員等")))</f>
        <v>0</v>
      </c>
      <c r="AI24" s="121" t="s">
        <v>32</v>
      </c>
      <c r="AJ24" s="122">
        <f t="shared" ref="AJ24" si="45">+IF(AH12="長期休暇",COUNTIFS(AJ13:AJ22,"&gt;="&amp;$L$5,$C$13:$C$22,"支援員等"),IF(AH10="土",COUNTIFS(AJ13:AJ22,"&gt;="&amp;$I$5,$C$13:$C$22,"支援員等"),COUNTIFS(AJ13:AJ22,"&gt;="&amp;$F$5,$C$13:$C$22,"支援員等")))</f>
        <v>0</v>
      </c>
      <c r="AK24" s="120">
        <f t="shared" ref="AK24" si="46">+IF(AK12="長期休暇",COUNTIFS(AK13:AK22,"&lt;="&amp;$J$5,$C$13:$C$22,"支援員等"),IF(AK10="土",COUNTIFS(AK13:AK22,"&lt;="&amp;$G$5,$C$13:$C$22,"支援員等"),COUNTIFS(AK13:AK22,"&lt;="&amp;$D$5,$C$13:$C$22,"支援員等")))</f>
        <v>0</v>
      </c>
      <c r="AL24" s="121" t="s">
        <v>32</v>
      </c>
      <c r="AM24" s="122">
        <f t="shared" ref="AM24" si="47">+IF(AK12="長期休暇",COUNTIFS(AM13:AM22,"&gt;="&amp;$L$5,$C$13:$C$22,"支援員等"),IF(AK10="土",COUNTIFS(AM13:AM22,"&gt;="&amp;$I$5,$C$13:$C$22,"支援員等"),COUNTIFS(AM13:AM22,"&gt;="&amp;$F$5,$C$13:$C$22,"支援員等")))</f>
        <v>0</v>
      </c>
      <c r="AN24" s="120">
        <f t="shared" ref="AN24" si="48">+IF(AN12="長期休暇",COUNTIFS(AN13:AN22,"&lt;="&amp;$J$5,$C$13:$C$22,"支援員等"),IF(AN10="土",COUNTIFS(AN13:AN22,"&lt;="&amp;$G$5,$C$13:$C$22,"支援員等"),COUNTIFS(AN13:AN22,"&lt;="&amp;$D$5,$C$13:$C$22,"支援員等")))</f>
        <v>0</v>
      </c>
      <c r="AO24" s="121" t="s">
        <v>32</v>
      </c>
      <c r="AP24" s="122">
        <f t="shared" ref="AP24" si="49">+IF(AN12="長期休暇",COUNTIFS(AP13:AP22,"&gt;="&amp;$L$5,$C$13:$C$22,"支援員等"),IF(AN10="土",COUNTIFS(AP13:AP22,"&gt;="&amp;$I$5,$C$13:$C$22,"支援員等"),COUNTIFS(AP13:AP22,"&gt;="&amp;$F$5,$C$13:$C$22,"支援員等")))</f>
        <v>0</v>
      </c>
      <c r="AQ24" s="120">
        <f t="shared" ref="AQ24" si="50">+IF(AQ12="長期休暇",COUNTIFS(AQ13:AQ22,"&lt;="&amp;$J$5,$C$13:$C$22,"支援員等"),IF(AQ10="土",COUNTIFS(AQ13:AQ22,"&lt;="&amp;$G$5,$C$13:$C$22,"支援員等"),COUNTIFS(AQ13:AQ22,"&lt;="&amp;$D$5,$C$13:$C$22,"支援員等")))</f>
        <v>0</v>
      </c>
      <c r="AR24" s="121" t="s">
        <v>32</v>
      </c>
      <c r="AS24" s="122">
        <f t="shared" ref="AS24" si="51">+IF(AQ12="長期休暇",COUNTIFS(AS13:AS22,"&gt;="&amp;$L$5,$C$13:$C$22,"支援員等"),IF(AQ10="土",COUNTIFS(AS13:AS22,"&gt;="&amp;$I$5,$C$13:$C$22,"支援員等"),COUNTIFS(AS13:AS22,"&gt;="&amp;$F$5,$C$13:$C$22,"支援員等")))</f>
        <v>0</v>
      </c>
      <c r="AT24" s="120">
        <f>+IF(AT12="長期休暇",COUNTIFS(AT13:AT22,"&lt;="&amp;$J$5,$C$13:$C$22,"支援員等"),IF(AT10="土",COUNTIFS(AT13:AT22,"&lt;="&amp;$G$5,$C$13:$C$22,"支援員等"),COUNTIFS(AT13:AT22,"&lt;="&amp;$D$5,$C$13:$C$22,"支援員等")))</f>
        <v>0</v>
      </c>
      <c r="AU24" s="121" t="s">
        <v>32</v>
      </c>
      <c r="AV24" s="122">
        <f>+IF(AT12="長期休暇",COUNTIFS(AV13:AV22,"&gt;="&amp;$L$5,$C$13:$C$22,"支援員等"),IF(AT10="土",COUNTIFS(AV13:AV22,"&gt;="&amp;$I$5,$C$13:$C$22,"支援員等"),COUNTIFS(AV13:AV22,"&gt;="&amp;$F$5,$C$13:$C$22,"支援員等")))</f>
        <v>0</v>
      </c>
    </row>
    <row r="25" spans="1:48" s="97" customFormat="1" ht="33.950000000000003" customHeight="1">
      <c r="A25" s="189" t="s">
        <v>16</v>
      </c>
      <c r="B25" s="190"/>
      <c r="C25" s="119" t="s">
        <v>26</v>
      </c>
      <c r="D25" s="120">
        <f>+COUNTIF(D13:D22,"&lt;="&amp;D7)</f>
        <v>0</v>
      </c>
      <c r="E25" s="121" t="s">
        <v>23</v>
      </c>
      <c r="F25" s="122">
        <f>+COUNTIF(F13:F22,"&gt;="&amp;F7)</f>
        <v>0</v>
      </c>
      <c r="G25" s="120">
        <f>+COUNTIF(G13:G22,"&lt;="&amp;G7)</f>
        <v>0</v>
      </c>
      <c r="H25" s="121" t="s">
        <v>23</v>
      </c>
      <c r="I25" s="122">
        <f>+COUNTIF(I13:I22,"&gt;="&amp;I7)</f>
        <v>0</v>
      </c>
      <c r="J25" s="120">
        <f>+COUNTIF(J13:J22,"&lt;="&amp;J7)</f>
        <v>0</v>
      </c>
      <c r="K25" s="121" t="s">
        <v>23</v>
      </c>
      <c r="L25" s="122">
        <f>+COUNTIF(L13:L22,"&gt;="&amp;L7)</f>
        <v>0</v>
      </c>
      <c r="M25" s="120">
        <f>+COUNTIF(M13:M22,"&lt;="&amp;M7)</f>
        <v>0</v>
      </c>
      <c r="N25" s="121" t="s">
        <v>23</v>
      </c>
      <c r="O25" s="122">
        <f>+COUNTIF(O13:O22,"&gt;="&amp;O7)</f>
        <v>0</v>
      </c>
      <c r="P25" s="120">
        <f>+COUNTIF(P13:P22,"&lt;="&amp;P7)</f>
        <v>0</v>
      </c>
      <c r="Q25" s="121" t="s">
        <v>23</v>
      </c>
      <c r="R25" s="122">
        <f>+COUNTIF(R13:R22,"&gt;="&amp;R7)</f>
        <v>0</v>
      </c>
      <c r="S25" s="120">
        <f>+COUNTIF(S13:S22,"&lt;="&amp;S7)</f>
        <v>0</v>
      </c>
      <c r="T25" s="121" t="s">
        <v>23</v>
      </c>
      <c r="U25" s="122">
        <f>+COUNTIF(U13:U22,"&gt;="&amp;U7)</f>
        <v>0</v>
      </c>
      <c r="V25" s="120">
        <f>+COUNTIF(V13:V22,"&lt;="&amp;V7)</f>
        <v>0</v>
      </c>
      <c r="W25" s="121" t="s">
        <v>23</v>
      </c>
      <c r="X25" s="122">
        <f>+COUNTIF(X13:X22,"&gt;="&amp;X7)</f>
        <v>0</v>
      </c>
      <c r="Y25" s="120">
        <f>+COUNTIF(Y13:Y22,"&lt;="&amp;Y7)</f>
        <v>0</v>
      </c>
      <c r="Z25" s="121" t="s">
        <v>23</v>
      </c>
      <c r="AA25" s="122">
        <f>+COUNTIF(AA13:AA22,"&gt;="&amp;AA7)</f>
        <v>0</v>
      </c>
      <c r="AB25" s="120">
        <f>+COUNTIF(AB13:AB22,"&lt;="&amp;AB7)</f>
        <v>0</v>
      </c>
      <c r="AC25" s="121" t="s">
        <v>23</v>
      </c>
      <c r="AD25" s="122">
        <f>+COUNTIF(AD13:AD22,"&gt;="&amp;AD7)</f>
        <v>0</v>
      </c>
      <c r="AE25" s="120">
        <f>+COUNTIF(AE13:AE22,"&lt;="&amp;AE7)</f>
        <v>0</v>
      </c>
      <c r="AF25" s="121" t="s">
        <v>23</v>
      </c>
      <c r="AG25" s="122">
        <f>+COUNTIF(AG13:AG22,"&gt;="&amp;AG7)</f>
        <v>0</v>
      </c>
      <c r="AH25" s="120">
        <f>+COUNTIF(AH13:AH22,"&lt;="&amp;AH7)</f>
        <v>0</v>
      </c>
      <c r="AI25" s="121" t="s">
        <v>23</v>
      </c>
      <c r="AJ25" s="122">
        <f>+COUNTIF(AJ13:AJ22,"&gt;="&amp;AJ7)</f>
        <v>0</v>
      </c>
      <c r="AK25" s="120">
        <f>+COUNTIF(AK13:AK22,"&lt;="&amp;AK7)</f>
        <v>0</v>
      </c>
      <c r="AL25" s="121" t="s">
        <v>23</v>
      </c>
      <c r="AM25" s="122">
        <f>+COUNTIF(AM13:AM22,"&gt;="&amp;AM7)</f>
        <v>0</v>
      </c>
      <c r="AN25" s="120">
        <f>+COUNTIF(AN13:AN22,"&lt;="&amp;AN7)</f>
        <v>0</v>
      </c>
      <c r="AO25" s="121" t="s">
        <v>23</v>
      </c>
      <c r="AP25" s="122">
        <f>+COUNTIF(AP13:AP22,"&gt;="&amp;AP7)</f>
        <v>0</v>
      </c>
      <c r="AQ25" s="120">
        <f>+COUNTIF(AQ13:AQ22,"&lt;="&amp;AQ7)</f>
        <v>0</v>
      </c>
      <c r="AR25" s="121" t="s">
        <v>23</v>
      </c>
      <c r="AS25" s="122">
        <f>+COUNTIF(AS13:AS22,"&gt;="&amp;AS7)</f>
        <v>0</v>
      </c>
      <c r="AT25" s="120">
        <f>+COUNTIF(AT13:AT22,"&lt;="&amp;AT7)</f>
        <v>0</v>
      </c>
      <c r="AU25" s="121" t="s">
        <v>23</v>
      </c>
      <c r="AV25" s="122">
        <f>+COUNTIF(AV13:AV22,"&gt;="&amp;AV7)</f>
        <v>0</v>
      </c>
    </row>
    <row r="26" spans="1:48" s="97" customFormat="1" ht="33.950000000000003" customHeight="1">
      <c r="A26" s="189" t="s">
        <v>19</v>
      </c>
      <c r="B26" s="190"/>
      <c r="C26" s="119" t="s">
        <v>26</v>
      </c>
      <c r="D26" s="120">
        <f>+COUNTIF(D13:D22,"&lt;="&amp;D8)</f>
        <v>0</v>
      </c>
      <c r="E26" s="121" t="s">
        <v>23</v>
      </c>
      <c r="F26" s="122">
        <f>+COUNTIF(F13:F22,"&gt;="&amp;F8)</f>
        <v>0</v>
      </c>
      <c r="G26" s="120">
        <f>+COUNTIF(G13:G22,"&lt;="&amp;G8)</f>
        <v>0</v>
      </c>
      <c r="H26" s="121" t="s">
        <v>23</v>
      </c>
      <c r="I26" s="122">
        <f>+COUNTIF(I13:I22,"&gt;="&amp;I8)</f>
        <v>0</v>
      </c>
      <c r="J26" s="120">
        <f>+COUNTIF(J13:J22,"&lt;="&amp;J8)</f>
        <v>0</v>
      </c>
      <c r="K26" s="121" t="s">
        <v>23</v>
      </c>
      <c r="L26" s="122">
        <f>+COUNTIF(L13:L22,"&gt;="&amp;L8)</f>
        <v>0</v>
      </c>
      <c r="M26" s="120">
        <f>+COUNTIF(M13:M22,"&lt;="&amp;M8)</f>
        <v>0</v>
      </c>
      <c r="N26" s="121" t="s">
        <v>23</v>
      </c>
      <c r="O26" s="122">
        <f>+COUNTIF(O13:O22,"&gt;="&amp;O8)</f>
        <v>0</v>
      </c>
      <c r="P26" s="120">
        <f>+COUNTIF(P13:P22,"&lt;="&amp;P8)</f>
        <v>0</v>
      </c>
      <c r="Q26" s="121" t="s">
        <v>23</v>
      </c>
      <c r="R26" s="122">
        <f>+COUNTIF(R13:R22,"&gt;="&amp;R8)</f>
        <v>0</v>
      </c>
      <c r="S26" s="120">
        <f>+COUNTIF(S13:S22,"&lt;="&amp;S8)</f>
        <v>0</v>
      </c>
      <c r="T26" s="121" t="s">
        <v>23</v>
      </c>
      <c r="U26" s="122">
        <f>+COUNTIF(U13:U22,"&gt;="&amp;U8)</f>
        <v>0</v>
      </c>
      <c r="V26" s="120">
        <f>+COUNTIF(V13:V22,"&lt;="&amp;V8)</f>
        <v>0</v>
      </c>
      <c r="W26" s="121" t="s">
        <v>23</v>
      </c>
      <c r="X26" s="122">
        <f>+COUNTIF(X13:X22,"&gt;="&amp;X8)</f>
        <v>0</v>
      </c>
      <c r="Y26" s="120">
        <f>+COUNTIF(Y13:Y22,"&lt;="&amp;Y8)</f>
        <v>0</v>
      </c>
      <c r="Z26" s="121" t="s">
        <v>23</v>
      </c>
      <c r="AA26" s="122">
        <f>+COUNTIF(AA13:AA22,"&gt;="&amp;AA8)</f>
        <v>0</v>
      </c>
      <c r="AB26" s="120">
        <f>+COUNTIF(AB13:AB22,"&lt;="&amp;AB8)</f>
        <v>0</v>
      </c>
      <c r="AC26" s="121" t="s">
        <v>23</v>
      </c>
      <c r="AD26" s="122">
        <f>+COUNTIF(AD13:AD22,"&gt;="&amp;AD8)</f>
        <v>0</v>
      </c>
      <c r="AE26" s="120">
        <f>+COUNTIF(AE13:AE22,"&lt;="&amp;AE8)</f>
        <v>0</v>
      </c>
      <c r="AF26" s="121" t="s">
        <v>23</v>
      </c>
      <c r="AG26" s="122">
        <f>+COUNTIF(AG13:AG22,"&gt;="&amp;AG8)</f>
        <v>0</v>
      </c>
      <c r="AH26" s="120">
        <f>+COUNTIF(AH13:AH22,"&lt;="&amp;AH8)</f>
        <v>0</v>
      </c>
      <c r="AI26" s="121" t="s">
        <v>23</v>
      </c>
      <c r="AJ26" s="122">
        <f>+COUNTIF(AJ13:AJ22,"&gt;="&amp;AJ8)</f>
        <v>0</v>
      </c>
      <c r="AK26" s="120">
        <f>+COUNTIF(AK13:AK22,"&lt;="&amp;AK8)</f>
        <v>0</v>
      </c>
      <c r="AL26" s="121" t="s">
        <v>23</v>
      </c>
      <c r="AM26" s="122">
        <f>+COUNTIF(AM13:AM22,"&gt;="&amp;AM8)</f>
        <v>0</v>
      </c>
      <c r="AN26" s="120">
        <f>+COUNTIF(AN13:AN22,"&lt;="&amp;AN8)</f>
        <v>0</v>
      </c>
      <c r="AO26" s="121" t="s">
        <v>23</v>
      </c>
      <c r="AP26" s="122">
        <f>+COUNTIF(AP13:AP22,"&gt;="&amp;AP8)</f>
        <v>0</v>
      </c>
      <c r="AQ26" s="120">
        <f>+COUNTIF(AQ13:AQ22,"&lt;="&amp;AQ8)</f>
        <v>0</v>
      </c>
      <c r="AR26" s="121" t="s">
        <v>23</v>
      </c>
      <c r="AS26" s="122">
        <f>+COUNTIF(AS13:AS22,"&gt;="&amp;AS8)</f>
        <v>0</v>
      </c>
      <c r="AT26" s="120">
        <f>+COUNTIF(AT13:AT22,"&lt;="&amp;AT8)</f>
        <v>0</v>
      </c>
      <c r="AU26" s="121" t="s">
        <v>23</v>
      </c>
      <c r="AV26" s="122">
        <f>+COUNTIF(AV13:AV22,"&gt;="&amp;AV8)</f>
        <v>0</v>
      </c>
    </row>
    <row r="27" spans="1:48" s="97" customFormat="1" ht="33.950000000000003" customHeight="1">
      <c r="A27" s="189" t="s">
        <v>18</v>
      </c>
      <c r="B27" s="191"/>
      <c r="C27" s="124" t="s">
        <v>26</v>
      </c>
      <c r="D27" s="120">
        <f>+COUNTIF(D13:D22,"&lt;="&amp;D9)</f>
        <v>0</v>
      </c>
      <c r="E27" s="121" t="s">
        <v>23</v>
      </c>
      <c r="F27" s="122">
        <f>+COUNTIF(F13:F22,"&gt;="&amp;F9)</f>
        <v>0</v>
      </c>
      <c r="G27" s="120">
        <f>+COUNTIF(G13:G22,"&lt;="&amp;G9)</f>
        <v>0</v>
      </c>
      <c r="H27" s="121" t="s">
        <v>23</v>
      </c>
      <c r="I27" s="122">
        <f>+COUNTIF(I13:I22,"&gt;="&amp;I9)</f>
        <v>0</v>
      </c>
      <c r="J27" s="120">
        <f>+COUNTIF(J13:J22,"&lt;="&amp;J9)</f>
        <v>0</v>
      </c>
      <c r="K27" s="121" t="s">
        <v>23</v>
      </c>
      <c r="L27" s="122">
        <f>+COUNTIF(L13:L22,"&gt;="&amp;L9)</f>
        <v>0</v>
      </c>
      <c r="M27" s="120">
        <f>+COUNTIF(M13:M22,"&lt;="&amp;M9)</f>
        <v>0</v>
      </c>
      <c r="N27" s="121" t="s">
        <v>23</v>
      </c>
      <c r="O27" s="122">
        <f>+COUNTIF(O13:O22,"&gt;="&amp;O9)</f>
        <v>0</v>
      </c>
      <c r="P27" s="120">
        <f>+COUNTIF(P13:P22,"&lt;="&amp;P9)</f>
        <v>0</v>
      </c>
      <c r="Q27" s="121" t="s">
        <v>23</v>
      </c>
      <c r="R27" s="122">
        <f>+COUNTIF(R13:R22,"&gt;="&amp;R9)</f>
        <v>0</v>
      </c>
      <c r="S27" s="120">
        <f>+COUNTIF(S13:S22,"&lt;="&amp;S9)</f>
        <v>0</v>
      </c>
      <c r="T27" s="121" t="s">
        <v>23</v>
      </c>
      <c r="U27" s="122">
        <f>+COUNTIF(U13:U22,"&gt;="&amp;U9)</f>
        <v>0</v>
      </c>
      <c r="V27" s="120">
        <f>+COUNTIF(V13:V22,"&lt;="&amp;V9)</f>
        <v>0</v>
      </c>
      <c r="W27" s="121" t="s">
        <v>23</v>
      </c>
      <c r="X27" s="122">
        <f>+COUNTIF(X13:X22,"&gt;="&amp;X9)</f>
        <v>0</v>
      </c>
      <c r="Y27" s="120">
        <f>+COUNTIF(Y13:Y22,"&lt;="&amp;Y9)</f>
        <v>0</v>
      </c>
      <c r="Z27" s="121" t="s">
        <v>23</v>
      </c>
      <c r="AA27" s="122">
        <f>+COUNTIF(AA13:AA22,"&gt;="&amp;AA9)</f>
        <v>0</v>
      </c>
      <c r="AB27" s="120">
        <f>+COUNTIF(AB13:AB22,"&lt;="&amp;AB9)</f>
        <v>0</v>
      </c>
      <c r="AC27" s="121" t="s">
        <v>23</v>
      </c>
      <c r="AD27" s="122">
        <f>+COUNTIF(AD13:AD22,"&gt;="&amp;AD9)</f>
        <v>0</v>
      </c>
      <c r="AE27" s="120">
        <f>+COUNTIF(AE13:AE22,"&lt;="&amp;AE9)</f>
        <v>0</v>
      </c>
      <c r="AF27" s="121" t="s">
        <v>23</v>
      </c>
      <c r="AG27" s="122">
        <f>+COUNTIF(AG13:AG22,"&gt;="&amp;AG9)</f>
        <v>0</v>
      </c>
      <c r="AH27" s="120">
        <f>+COUNTIF(AH13:AH22,"&lt;="&amp;AH9)</f>
        <v>0</v>
      </c>
      <c r="AI27" s="121" t="s">
        <v>23</v>
      </c>
      <c r="AJ27" s="122">
        <f>+COUNTIF(AJ13:AJ22,"&gt;="&amp;AJ9)</f>
        <v>0</v>
      </c>
      <c r="AK27" s="120">
        <f>+COUNTIF(AK13:AK22,"&lt;="&amp;AK9)</f>
        <v>0</v>
      </c>
      <c r="AL27" s="121" t="s">
        <v>23</v>
      </c>
      <c r="AM27" s="122">
        <f>+COUNTIF(AM13:AM22,"&gt;="&amp;AM9)</f>
        <v>0</v>
      </c>
      <c r="AN27" s="120">
        <f>+COUNTIF(AN13:AN22,"&lt;="&amp;AN9)</f>
        <v>0</v>
      </c>
      <c r="AO27" s="121" t="s">
        <v>23</v>
      </c>
      <c r="AP27" s="122">
        <f>+COUNTIF(AP13:AP22,"&gt;="&amp;AP9)</f>
        <v>0</v>
      </c>
      <c r="AQ27" s="120">
        <f>+COUNTIF(AQ13:AQ22,"&lt;="&amp;AQ9)</f>
        <v>0</v>
      </c>
      <c r="AR27" s="121" t="s">
        <v>23</v>
      </c>
      <c r="AS27" s="122">
        <f>+COUNTIF(AS13:AS22,"&gt;="&amp;AS9)</f>
        <v>0</v>
      </c>
      <c r="AT27" s="120">
        <f>+COUNTIF(AT13:AT22,"&lt;="&amp;AT9)</f>
        <v>0</v>
      </c>
      <c r="AU27" s="121" t="s">
        <v>23</v>
      </c>
      <c r="AV27" s="122">
        <f>+COUNTIF(AV13:AV22,"&gt;="&amp;AV9)</f>
        <v>0</v>
      </c>
    </row>
    <row r="28" spans="1:48" ht="37.5" customHeight="1">
      <c r="A28" s="176" t="s">
        <v>20</v>
      </c>
      <c r="B28" s="176"/>
      <c r="C28" s="176"/>
      <c r="D28" s="182"/>
      <c r="E28" s="183"/>
      <c r="F28" s="184"/>
      <c r="G28" s="182"/>
      <c r="H28" s="183"/>
      <c r="I28" s="184"/>
      <c r="J28" s="182"/>
      <c r="K28" s="183"/>
      <c r="L28" s="184"/>
      <c r="M28" s="182"/>
      <c r="N28" s="183"/>
      <c r="O28" s="184"/>
      <c r="P28" s="182"/>
      <c r="Q28" s="183"/>
      <c r="R28" s="184"/>
      <c r="S28" s="182"/>
      <c r="T28" s="183"/>
      <c r="U28" s="184"/>
      <c r="V28" s="182"/>
      <c r="W28" s="183"/>
      <c r="X28" s="184"/>
      <c r="Y28" s="182"/>
      <c r="Z28" s="183"/>
      <c r="AA28" s="184"/>
      <c r="AB28" s="182"/>
      <c r="AC28" s="183"/>
      <c r="AD28" s="184"/>
      <c r="AE28" s="182"/>
      <c r="AF28" s="183"/>
      <c r="AG28" s="184"/>
      <c r="AH28" s="182"/>
      <c r="AI28" s="183"/>
      <c r="AJ28" s="184"/>
      <c r="AK28" s="182"/>
      <c r="AL28" s="183"/>
      <c r="AM28" s="184"/>
      <c r="AN28" s="182"/>
      <c r="AO28" s="183"/>
      <c r="AP28" s="184"/>
      <c r="AQ28" s="182"/>
      <c r="AR28" s="183"/>
      <c r="AS28" s="184"/>
      <c r="AT28" s="182"/>
      <c r="AU28" s="183"/>
      <c r="AV28" s="184"/>
    </row>
    <row r="29" spans="1:48" ht="38.1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18"/>
      <c r="Q29" s="80"/>
      <c r="R29" s="80"/>
      <c r="S29" s="118"/>
      <c r="T29" s="80"/>
      <c r="U29" s="80"/>
      <c r="V29" s="118"/>
      <c r="W29" s="80"/>
      <c r="X29" s="80"/>
      <c r="Y29" s="118"/>
      <c r="Z29" s="80"/>
      <c r="AA29" s="80"/>
      <c r="AB29" s="118"/>
      <c r="AC29" s="80"/>
      <c r="AD29" s="80"/>
      <c r="AE29" s="118"/>
      <c r="AF29" s="80"/>
      <c r="AG29" s="80"/>
      <c r="AH29" s="118"/>
      <c r="AI29" s="80"/>
      <c r="AJ29" s="80"/>
      <c r="AK29" s="118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</row>
    <row r="30" spans="1:48" s="97" customFormat="1" ht="33.950000000000003" customHeight="1">
      <c r="A30" s="159" t="s">
        <v>16</v>
      </c>
      <c r="B30" s="160"/>
      <c r="C30" s="161"/>
      <c r="D30" s="94"/>
      <c r="E30" s="95" t="s">
        <v>21</v>
      </c>
      <c r="F30" s="96"/>
      <c r="G30" s="94"/>
      <c r="H30" s="95" t="s">
        <v>21</v>
      </c>
      <c r="I30" s="96"/>
      <c r="J30" s="94"/>
      <c r="K30" s="95" t="s">
        <v>21</v>
      </c>
      <c r="L30" s="96"/>
      <c r="M30" s="94"/>
      <c r="N30" s="95" t="s">
        <v>21</v>
      </c>
      <c r="O30" s="96"/>
      <c r="P30" s="94"/>
      <c r="Q30" s="95" t="s">
        <v>21</v>
      </c>
      <c r="R30" s="96"/>
      <c r="S30" s="94"/>
      <c r="T30" s="95" t="s">
        <v>21</v>
      </c>
      <c r="U30" s="96"/>
      <c r="V30" s="94"/>
      <c r="W30" s="95" t="s">
        <v>21</v>
      </c>
      <c r="X30" s="96"/>
      <c r="Y30" s="94"/>
      <c r="Z30" s="95" t="s">
        <v>21</v>
      </c>
      <c r="AA30" s="96"/>
      <c r="AB30" s="94"/>
      <c r="AC30" s="95" t="s">
        <v>21</v>
      </c>
      <c r="AD30" s="96"/>
      <c r="AE30" s="94"/>
      <c r="AF30" s="95" t="s">
        <v>21</v>
      </c>
      <c r="AG30" s="96"/>
      <c r="AH30" s="94"/>
      <c r="AI30" s="95" t="s">
        <v>21</v>
      </c>
      <c r="AJ30" s="96"/>
      <c r="AK30" s="94"/>
      <c r="AL30" s="95" t="s">
        <v>21</v>
      </c>
      <c r="AM30" s="96"/>
      <c r="AN30" s="94"/>
      <c r="AO30" s="95" t="s">
        <v>21</v>
      </c>
      <c r="AP30" s="96"/>
      <c r="AQ30" s="94"/>
      <c r="AR30" s="95" t="s">
        <v>21</v>
      </c>
      <c r="AS30" s="96"/>
    </row>
    <row r="31" spans="1:48" s="97" customFormat="1" ht="33.950000000000003" customHeight="1">
      <c r="A31" s="159" t="s">
        <v>19</v>
      </c>
      <c r="B31" s="160"/>
      <c r="C31" s="161"/>
      <c r="D31" s="94"/>
      <c r="E31" s="95" t="s">
        <v>21</v>
      </c>
      <c r="F31" s="96"/>
      <c r="G31" s="94"/>
      <c r="H31" s="95" t="s">
        <v>21</v>
      </c>
      <c r="I31" s="96"/>
      <c r="J31" s="94"/>
      <c r="K31" s="95" t="s">
        <v>21</v>
      </c>
      <c r="L31" s="96"/>
      <c r="M31" s="94"/>
      <c r="N31" s="95" t="s">
        <v>21</v>
      </c>
      <c r="O31" s="96"/>
      <c r="P31" s="94"/>
      <c r="Q31" s="95" t="s">
        <v>21</v>
      </c>
      <c r="R31" s="96"/>
      <c r="S31" s="94"/>
      <c r="T31" s="95" t="s">
        <v>21</v>
      </c>
      <c r="U31" s="96"/>
      <c r="V31" s="94"/>
      <c r="W31" s="95" t="s">
        <v>21</v>
      </c>
      <c r="X31" s="96"/>
      <c r="Y31" s="94"/>
      <c r="Z31" s="95" t="s">
        <v>21</v>
      </c>
      <c r="AA31" s="96"/>
      <c r="AB31" s="94"/>
      <c r="AC31" s="95" t="s">
        <v>21</v>
      </c>
      <c r="AD31" s="96"/>
      <c r="AE31" s="94"/>
      <c r="AF31" s="95" t="s">
        <v>21</v>
      </c>
      <c r="AG31" s="96"/>
      <c r="AH31" s="94"/>
      <c r="AI31" s="95" t="s">
        <v>21</v>
      </c>
      <c r="AJ31" s="96"/>
      <c r="AK31" s="94"/>
      <c r="AL31" s="95" t="s">
        <v>21</v>
      </c>
      <c r="AM31" s="96"/>
      <c r="AN31" s="94"/>
      <c r="AO31" s="95" t="s">
        <v>21</v>
      </c>
      <c r="AP31" s="96"/>
      <c r="AQ31" s="94"/>
      <c r="AR31" s="95" t="s">
        <v>21</v>
      </c>
      <c r="AS31" s="96"/>
    </row>
    <row r="32" spans="1:48" s="97" customFormat="1" ht="33.950000000000003" customHeight="1">
      <c r="A32" s="159" t="s">
        <v>18</v>
      </c>
      <c r="B32" s="160"/>
      <c r="C32" s="161"/>
      <c r="D32" s="94"/>
      <c r="E32" s="95" t="s">
        <v>21</v>
      </c>
      <c r="F32" s="96"/>
      <c r="G32" s="94"/>
      <c r="H32" s="95" t="s">
        <v>21</v>
      </c>
      <c r="I32" s="96"/>
      <c r="J32" s="94"/>
      <c r="K32" s="95" t="s">
        <v>21</v>
      </c>
      <c r="L32" s="96"/>
      <c r="M32" s="94"/>
      <c r="N32" s="95" t="s">
        <v>21</v>
      </c>
      <c r="O32" s="96"/>
      <c r="P32" s="94"/>
      <c r="Q32" s="95" t="s">
        <v>21</v>
      </c>
      <c r="R32" s="96"/>
      <c r="S32" s="94"/>
      <c r="T32" s="95" t="s">
        <v>21</v>
      </c>
      <c r="U32" s="96"/>
      <c r="V32" s="94"/>
      <c r="W32" s="95" t="s">
        <v>21</v>
      </c>
      <c r="X32" s="96"/>
      <c r="Y32" s="94"/>
      <c r="Z32" s="95" t="s">
        <v>21</v>
      </c>
      <c r="AA32" s="96"/>
      <c r="AB32" s="94"/>
      <c r="AC32" s="95" t="s">
        <v>21</v>
      </c>
      <c r="AD32" s="96"/>
      <c r="AE32" s="94"/>
      <c r="AF32" s="95" t="s">
        <v>21</v>
      </c>
      <c r="AG32" s="96"/>
      <c r="AH32" s="94"/>
      <c r="AI32" s="95" t="s">
        <v>21</v>
      </c>
      <c r="AJ32" s="96"/>
      <c r="AK32" s="94"/>
      <c r="AL32" s="95" t="s">
        <v>21</v>
      </c>
      <c r="AM32" s="96"/>
      <c r="AN32" s="94"/>
      <c r="AO32" s="95" t="s">
        <v>21</v>
      </c>
      <c r="AP32" s="96"/>
      <c r="AQ32" s="94"/>
      <c r="AR32" s="95" t="s">
        <v>21</v>
      </c>
      <c r="AS32" s="96"/>
    </row>
    <row r="33" spans="1:48" s="97" customFormat="1" ht="33.950000000000003" customHeight="1">
      <c r="A33" s="162" t="s">
        <v>0</v>
      </c>
      <c r="B33" s="162" t="s">
        <v>3</v>
      </c>
      <c r="C33" s="162" t="s">
        <v>8</v>
      </c>
      <c r="D33" s="179" t="str">
        <f>+TEXT(DATE($A$1,$D$2,D34),"aaa")</f>
        <v>金</v>
      </c>
      <c r="E33" s="180"/>
      <c r="F33" s="181"/>
      <c r="G33" s="179" t="str">
        <f>+TEXT(DATE($A$1,$D$2,G34),"aaa")</f>
        <v>土</v>
      </c>
      <c r="H33" s="180"/>
      <c r="I33" s="181"/>
      <c r="J33" s="179" t="str">
        <f>+TEXT(DATE($A$1,$D$2,J34),"aaa")</f>
        <v>日</v>
      </c>
      <c r="K33" s="180"/>
      <c r="L33" s="181"/>
      <c r="M33" s="179" t="str">
        <f>+TEXT(DATE($A$1,$D$2,M34),"aaa")</f>
        <v>月</v>
      </c>
      <c r="N33" s="180"/>
      <c r="O33" s="181"/>
      <c r="P33" s="179" t="str">
        <f>+TEXT(DATE($A$1,$D$2,P34),"aaa")</f>
        <v>火</v>
      </c>
      <c r="Q33" s="180"/>
      <c r="R33" s="181"/>
      <c r="S33" s="179" t="str">
        <f>+TEXT(DATE($A$1,$D$2,S34),"aaa")</f>
        <v>水</v>
      </c>
      <c r="T33" s="180"/>
      <c r="U33" s="181"/>
      <c r="V33" s="179" t="str">
        <f>+TEXT(DATE($A$1,$D$2,V34),"aaa")</f>
        <v>木</v>
      </c>
      <c r="W33" s="180"/>
      <c r="X33" s="181"/>
      <c r="Y33" s="179" t="str">
        <f>+TEXT(DATE($A$1,$D$2,Y34),"aaa")</f>
        <v>金</v>
      </c>
      <c r="Z33" s="180"/>
      <c r="AA33" s="181"/>
      <c r="AB33" s="179" t="str">
        <f>+TEXT(DATE($A$1,$D$2,AB34),"aaa")</f>
        <v>土</v>
      </c>
      <c r="AC33" s="180"/>
      <c r="AD33" s="181"/>
      <c r="AE33" s="179" t="str">
        <f>+TEXT(DATE($A$1,$D$2,AE34),"aaa")</f>
        <v>日</v>
      </c>
      <c r="AF33" s="180"/>
      <c r="AG33" s="181"/>
      <c r="AH33" s="179" t="str">
        <f>+TEXT(DATE($A$1,$D$2,AH34),"aaa")</f>
        <v>月</v>
      </c>
      <c r="AI33" s="180"/>
      <c r="AJ33" s="181"/>
      <c r="AK33" s="179" t="str">
        <f>+TEXT(DATE($A$1,$D$2,AK34),"aaa")</f>
        <v>火</v>
      </c>
      <c r="AL33" s="180"/>
      <c r="AM33" s="181"/>
      <c r="AN33" s="179" t="str">
        <f>+TEXT(DATE($A$1,$D$2,AN34),"aaa")</f>
        <v>水</v>
      </c>
      <c r="AO33" s="180"/>
      <c r="AP33" s="181"/>
      <c r="AQ33" s="179" t="str">
        <f>+TEXT(DATE($A$1,$D$2,AQ34),"aaa")</f>
        <v>木</v>
      </c>
      <c r="AR33" s="180"/>
      <c r="AS33" s="181"/>
      <c r="AT33" s="125"/>
      <c r="AU33" s="125"/>
      <c r="AV33" s="125"/>
    </row>
    <row r="34" spans="1:48" s="97" customFormat="1" ht="33.950000000000003" customHeight="1">
      <c r="A34" s="163"/>
      <c r="B34" s="163"/>
      <c r="C34" s="163"/>
      <c r="D34" s="182">
        <v>16</v>
      </c>
      <c r="E34" s="183"/>
      <c r="F34" s="184"/>
      <c r="G34" s="182">
        <v>17</v>
      </c>
      <c r="H34" s="183"/>
      <c r="I34" s="184"/>
      <c r="J34" s="182">
        <v>18</v>
      </c>
      <c r="K34" s="183"/>
      <c r="L34" s="184"/>
      <c r="M34" s="182">
        <v>19</v>
      </c>
      <c r="N34" s="183"/>
      <c r="O34" s="184"/>
      <c r="P34" s="182">
        <v>20</v>
      </c>
      <c r="Q34" s="183"/>
      <c r="R34" s="184"/>
      <c r="S34" s="182">
        <v>21</v>
      </c>
      <c r="T34" s="183"/>
      <c r="U34" s="184"/>
      <c r="V34" s="182">
        <v>22</v>
      </c>
      <c r="W34" s="183"/>
      <c r="X34" s="184"/>
      <c r="Y34" s="182">
        <v>23</v>
      </c>
      <c r="Z34" s="183"/>
      <c r="AA34" s="184"/>
      <c r="AB34" s="182">
        <v>24</v>
      </c>
      <c r="AC34" s="183"/>
      <c r="AD34" s="184"/>
      <c r="AE34" s="182">
        <v>25</v>
      </c>
      <c r="AF34" s="183"/>
      <c r="AG34" s="184"/>
      <c r="AH34" s="182">
        <v>26</v>
      </c>
      <c r="AI34" s="183"/>
      <c r="AJ34" s="184"/>
      <c r="AK34" s="182">
        <v>27</v>
      </c>
      <c r="AL34" s="183"/>
      <c r="AM34" s="184"/>
      <c r="AN34" s="182">
        <v>28</v>
      </c>
      <c r="AO34" s="183"/>
      <c r="AP34" s="184"/>
      <c r="AQ34" s="182">
        <v>29</v>
      </c>
      <c r="AR34" s="183"/>
      <c r="AS34" s="184"/>
    </row>
    <row r="35" spans="1:48" s="97" customFormat="1" ht="33.950000000000003" customHeight="1">
      <c r="A35" s="164"/>
      <c r="B35" s="164"/>
      <c r="C35" s="164"/>
      <c r="D35" s="182" t="s">
        <v>31</v>
      </c>
      <c r="E35" s="183"/>
      <c r="F35" s="184"/>
      <c r="G35" s="182" t="s">
        <v>31</v>
      </c>
      <c r="H35" s="183"/>
      <c r="I35" s="184"/>
      <c r="J35" s="182" t="s">
        <v>31</v>
      </c>
      <c r="K35" s="183"/>
      <c r="L35" s="184"/>
      <c r="M35" s="182" t="s">
        <v>31</v>
      </c>
      <c r="N35" s="183"/>
      <c r="O35" s="184"/>
      <c r="P35" s="182" t="s">
        <v>31</v>
      </c>
      <c r="Q35" s="183"/>
      <c r="R35" s="184"/>
      <c r="S35" s="182" t="s">
        <v>31</v>
      </c>
      <c r="T35" s="183"/>
      <c r="U35" s="184"/>
      <c r="V35" s="182" t="s">
        <v>31</v>
      </c>
      <c r="W35" s="183"/>
      <c r="X35" s="184"/>
      <c r="Y35" s="182" t="s">
        <v>31</v>
      </c>
      <c r="Z35" s="183"/>
      <c r="AA35" s="184"/>
      <c r="AB35" s="182" t="s">
        <v>31</v>
      </c>
      <c r="AC35" s="183"/>
      <c r="AD35" s="184"/>
      <c r="AE35" s="182" t="s">
        <v>31</v>
      </c>
      <c r="AF35" s="183"/>
      <c r="AG35" s="184"/>
      <c r="AH35" s="182" t="s">
        <v>31</v>
      </c>
      <c r="AI35" s="183"/>
      <c r="AJ35" s="184"/>
      <c r="AK35" s="182" t="s">
        <v>31</v>
      </c>
      <c r="AL35" s="183"/>
      <c r="AM35" s="184"/>
      <c r="AN35" s="182" t="s">
        <v>31</v>
      </c>
      <c r="AO35" s="183"/>
      <c r="AP35" s="184"/>
      <c r="AQ35" s="182" t="s">
        <v>31</v>
      </c>
      <c r="AR35" s="183"/>
      <c r="AS35" s="184"/>
    </row>
    <row r="36" spans="1:48" s="97" customFormat="1" ht="33.950000000000003" customHeight="1">
      <c r="A36" s="98">
        <v>1</v>
      </c>
      <c r="B36" s="99"/>
      <c r="C36" s="100"/>
      <c r="D36" s="101"/>
      <c r="E36" s="102" t="s">
        <v>21</v>
      </c>
      <c r="F36" s="103"/>
      <c r="G36" s="101"/>
      <c r="H36" s="102" t="s">
        <v>21</v>
      </c>
      <c r="I36" s="103"/>
      <c r="J36" s="101"/>
      <c r="K36" s="102" t="s">
        <v>21</v>
      </c>
      <c r="L36" s="103"/>
      <c r="M36" s="101"/>
      <c r="N36" s="102" t="s">
        <v>21</v>
      </c>
      <c r="O36" s="103"/>
      <c r="P36" s="101"/>
      <c r="Q36" s="102" t="s">
        <v>21</v>
      </c>
      <c r="R36" s="103"/>
      <c r="S36" s="101"/>
      <c r="T36" s="102" t="s">
        <v>21</v>
      </c>
      <c r="U36" s="103"/>
      <c r="V36" s="101"/>
      <c r="W36" s="102" t="s">
        <v>21</v>
      </c>
      <c r="X36" s="103"/>
      <c r="Y36" s="101"/>
      <c r="Z36" s="102" t="s">
        <v>21</v>
      </c>
      <c r="AA36" s="103"/>
      <c r="AB36" s="101"/>
      <c r="AC36" s="102" t="s">
        <v>21</v>
      </c>
      <c r="AD36" s="103"/>
      <c r="AE36" s="101"/>
      <c r="AF36" s="102" t="s">
        <v>21</v>
      </c>
      <c r="AG36" s="103"/>
      <c r="AH36" s="101"/>
      <c r="AI36" s="102" t="s">
        <v>21</v>
      </c>
      <c r="AJ36" s="103"/>
      <c r="AK36" s="101"/>
      <c r="AL36" s="102" t="s">
        <v>21</v>
      </c>
      <c r="AM36" s="103"/>
      <c r="AN36" s="101"/>
      <c r="AO36" s="102" t="s">
        <v>21</v>
      </c>
      <c r="AP36" s="103"/>
      <c r="AQ36" s="101"/>
      <c r="AR36" s="102" t="s">
        <v>21</v>
      </c>
      <c r="AS36" s="103"/>
    </row>
    <row r="37" spans="1:48" ht="33.950000000000003" customHeight="1">
      <c r="A37" s="104">
        <v>2</v>
      </c>
      <c r="B37" s="105"/>
      <c r="C37" s="106"/>
      <c r="D37" s="107"/>
      <c r="E37" s="108" t="s">
        <v>21</v>
      </c>
      <c r="F37" s="109"/>
      <c r="G37" s="107"/>
      <c r="H37" s="108" t="s">
        <v>21</v>
      </c>
      <c r="I37" s="109"/>
      <c r="J37" s="107"/>
      <c r="K37" s="108" t="s">
        <v>21</v>
      </c>
      <c r="L37" s="109"/>
      <c r="M37" s="107"/>
      <c r="N37" s="108" t="s">
        <v>21</v>
      </c>
      <c r="O37" s="109"/>
      <c r="P37" s="107"/>
      <c r="Q37" s="108" t="s">
        <v>21</v>
      </c>
      <c r="R37" s="109"/>
      <c r="S37" s="107"/>
      <c r="T37" s="108" t="s">
        <v>21</v>
      </c>
      <c r="U37" s="109"/>
      <c r="V37" s="107"/>
      <c r="W37" s="108" t="s">
        <v>21</v>
      </c>
      <c r="X37" s="109"/>
      <c r="Y37" s="107"/>
      <c r="Z37" s="108" t="s">
        <v>21</v>
      </c>
      <c r="AA37" s="109"/>
      <c r="AB37" s="107"/>
      <c r="AC37" s="108" t="s">
        <v>21</v>
      </c>
      <c r="AD37" s="109"/>
      <c r="AE37" s="107"/>
      <c r="AF37" s="108" t="s">
        <v>21</v>
      </c>
      <c r="AG37" s="109"/>
      <c r="AH37" s="107"/>
      <c r="AI37" s="108" t="s">
        <v>21</v>
      </c>
      <c r="AJ37" s="109"/>
      <c r="AK37" s="107"/>
      <c r="AL37" s="108" t="s">
        <v>21</v>
      </c>
      <c r="AM37" s="109"/>
      <c r="AN37" s="107"/>
      <c r="AO37" s="108" t="s">
        <v>21</v>
      </c>
      <c r="AP37" s="109"/>
      <c r="AQ37" s="107"/>
      <c r="AR37" s="108" t="s">
        <v>21</v>
      </c>
      <c r="AS37" s="109"/>
      <c r="AU37" s="64"/>
      <c r="AV37" s="64"/>
    </row>
    <row r="38" spans="1:48" ht="33.950000000000003" customHeight="1">
      <c r="A38" s="104">
        <v>3</v>
      </c>
      <c r="B38" s="105"/>
      <c r="C38" s="106"/>
      <c r="D38" s="107"/>
      <c r="E38" s="108" t="s">
        <v>21</v>
      </c>
      <c r="F38" s="109"/>
      <c r="G38" s="107"/>
      <c r="H38" s="108" t="s">
        <v>21</v>
      </c>
      <c r="I38" s="109"/>
      <c r="J38" s="107"/>
      <c r="K38" s="108" t="s">
        <v>21</v>
      </c>
      <c r="L38" s="109"/>
      <c r="M38" s="107"/>
      <c r="N38" s="108" t="s">
        <v>21</v>
      </c>
      <c r="O38" s="109"/>
      <c r="P38" s="107"/>
      <c r="Q38" s="108" t="s">
        <v>21</v>
      </c>
      <c r="R38" s="109"/>
      <c r="S38" s="107"/>
      <c r="T38" s="108" t="s">
        <v>21</v>
      </c>
      <c r="U38" s="109"/>
      <c r="V38" s="107"/>
      <c r="W38" s="108" t="s">
        <v>21</v>
      </c>
      <c r="X38" s="109"/>
      <c r="Y38" s="107"/>
      <c r="Z38" s="108" t="s">
        <v>21</v>
      </c>
      <c r="AA38" s="109"/>
      <c r="AB38" s="107"/>
      <c r="AC38" s="108" t="s">
        <v>21</v>
      </c>
      <c r="AD38" s="109"/>
      <c r="AE38" s="107"/>
      <c r="AF38" s="108" t="s">
        <v>21</v>
      </c>
      <c r="AG38" s="109"/>
      <c r="AH38" s="107"/>
      <c r="AI38" s="108" t="s">
        <v>21</v>
      </c>
      <c r="AJ38" s="109"/>
      <c r="AK38" s="107"/>
      <c r="AL38" s="108" t="s">
        <v>21</v>
      </c>
      <c r="AM38" s="109"/>
      <c r="AN38" s="107"/>
      <c r="AO38" s="108" t="s">
        <v>21</v>
      </c>
      <c r="AP38" s="109"/>
      <c r="AQ38" s="107"/>
      <c r="AR38" s="108" t="s">
        <v>21</v>
      </c>
      <c r="AS38" s="109"/>
      <c r="AU38" s="64"/>
      <c r="AV38" s="64"/>
    </row>
    <row r="39" spans="1:48" ht="33.950000000000003" customHeight="1">
      <c r="A39" s="104">
        <v>4</v>
      </c>
      <c r="B39" s="105"/>
      <c r="C39" s="106"/>
      <c r="D39" s="107"/>
      <c r="E39" s="108" t="s">
        <v>21</v>
      </c>
      <c r="F39" s="109"/>
      <c r="G39" s="107"/>
      <c r="H39" s="108" t="s">
        <v>21</v>
      </c>
      <c r="I39" s="109"/>
      <c r="J39" s="107"/>
      <c r="K39" s="108" t="s">
        <v>21</v>
      </c>
      <c r="L39" s="109"/>
      <c r="M39" s="107"/>
      <c r="N39" s="108" t="s">
        <v>21</v>
      </c>
      <c r="O39" s="109"/>
      <c r="P39" s="107"/>
      <c r="Q39" s="108" t="s">
        <v>21</v>
      </c>
      <c r="R39" s="109"/>
      <c r="S39" s="107"/>
      <c r="T39" s="108" t="s">
        <v>21</v>
      </c>
      <c r="U39" s="109"/>
      <c r="V39" s="107"/>
      <c r="W39" s="108" t="s">
        <v>21</v>
      </c>
      <c r="X39" s="109"/>
      <c r="Y39" s="107"/>
      <c r="Z39" s="108" t="s">
        <v>21</v>
      </c>
      <c r="AA39" s="109"/>
      <c r="AB39" s="107"/>
      <c r="AC39" s="108" t="s">
        <v>21</v>
      </c>
      <c r="AD39" s="109"/>
      <c r="AE39" s="107"/>
      <c r="AF39" s="108" t="s">
        <v>21</v>
      </c>
      <c r="AG39" s="109"/>
      <c r="AH39" s="107"/>
      <c r="AI39" s="108" t="s">
        <v>21</v>
      </c>
      <c r="AJ39" s="109"/>
      <c r="AK39" s="107"/>
      <c r="AL39" s="108" t="s">
        <v>21</v>
      </c>
      <c r="AM39" s="109"/>
      <c r="AN39" s="107"/>
      <c r="AO39" s="108" t="s">
        <v>21</v>
      </c>
      <c r="AP39" s="109"/>
      <c r="AQ39" s="107"/>
      <c r="AR39" s="108" t="s">
        <v>21</v>
      </c>
      <c r="AS39" s="109"/>
      <c r="AU39" s="64"/>
      <c r="AV39" s="64"/>
    </row>
    <row r="40" spans="1:48" ht="33.950000000000003" customHeight="1">
      <c r="A40" s="104">
        <v>5</v>
      </c>
      <c r="B40" s="105"/>
      <c r="C40" s="106"/>
      <c r="D40" s="107"/>
      <c r="E40" s="108" t="s">
        <v>21</v>
      </c>
      <c r="F40" s="109"/>
      <c r="G40" s="107"/>
      <c r="H40" s="108" t="s">
        <v>21</v>
      </c>
      <c r="I40" s="109"/>
      <c r="J40" s="107"/>
      <c r="K40" s="108" t="s">
        <v>21</v>
      </c>
      <c r="L40" s="109"/>
      <c r="M40" s="107"/>
      <c r="N40" s="108" t="s">
        <v>21</v>
      </c>
      <c r="O40" s="109"/>
      <c r="P40" s="107"/>
      <c r="Q40" s="108" t="s">
        <v>21</v>
      </c>
      <c r="R40" s="109"/>
      <c r="S40" s="107"/>
      <c r="T40" s="108" t="s">
        <v>21</v>
      </c>
      <c r="U40" s="109"/>
      <c r="V40" s="107"/>
      <c r="W40" s="108" t="s">
        <v>21</v>
      </c>
      <c r="X40" s="109"/>
      <c r="Y40" s="107"/>
      <c r="Z40" s="108" t="s">
        <v>21</v>
      </c>
      <c r="AA40" s="109"/>
      <c r="AB40" s="107"/>
      <c r="AC40" s="108" t="s">
        <v>21</v>
      </c>
      <c r="AD40" s="109"/>
      <c r="AE40" s="107"/>
      <c r="AF40" s="108" t="s">
        <v>21</v>
      </c>
      <c r="AG40" s="109"/>
      <c r="AH40" s="107"/>
      <c r="AI40" s="108" t="s">
        <v>21</v>
      </c>
      <c r="AJ40" s="109"/>
      <c r="AK40" s="107"/>
      <c r="AL40" s="108" t="s">
        <v>21</v>
      </c>
      <c r="AM40" s="109"/>
      <c r="AN40" s="107"/>
      <c r="AO40" s="108" t="s">
        <v>21</v>
      </c>
      <c r="AP40" s="109"/>
      <c r="AQ40" s="107"/>
      <c r="AR40" s="108" t="s">
        <v>21</v>
      </c>
      <c r="AS40" s="109"/>
      <c r="AU40" s="64"/>
      <c r="AV40" s="64"/>
    </row>
    <row r="41" spans="1:48" ht="33.950000000000003" customHeight="1">
      <c r="A41" s="104">
        <v>6</v>
      </c>
      <c r="B41" s="104"/>
      <c r="C41" s="104"/>
      <c r="D41" s="110"/>
      <c r="E41" s="108" t="s">
        <v>21</v>
      </c>
      <c r="F41" s="111"/>
      <c r="G41" s="110"/>
      <c r="H41" s="108" t="s">
        <v>21</v>
      </c>
      <c r="I41" s="111"/>
      <c r="J41" s="110"/>
      <c r="K41" s="108" t="s">
        <v>21</v>
      </c>
      <c r="L41" s="111"/>
      <c r="M41" s="110"/>
      <c r="N41" s="108" t="s">
        <v>21</v>
      </c>
      <c r="O41" s="111"/>
      <c r="P41" s="110"/>
      <c r="Q41" s="108" t="s">
        <v>21</v>
      </c>
      <c r="R41" s="111"/>
      <c r="S41" s="110"/>
      <c r="T41" s="108" t="s">
        <v>21</v>
      </c>
      <c r="U41" s="111"/>
      <c r="V41" s="110"/>
      <c r="W41" s="108" t="s">
        <v>21</v>
      </c>
      <c r="X41" s="111"/>
      <c r="Y41" s="110"/>
      <c r="Z41" s="108" t="s">
        <v>21</v>
      </c>
      <c r="AA41" s="111"/>
      <c r="AB41" s="110"/>
      <c r="AC41" s="108" t="s">
        <v>21</v>
      </c>
      <c r="AD41" s="111"/>
      <c r="AE41" s="110"/>
      <c r="AF41" s="108" t="s">
        <v>21</v>
      </c>
      <c r="AG41" s="111"/>
      <c r="AH41" s="110"/>
      <c r="AI41" s="108" t="s">
        <v>21</v>
      </c>
      <c r="AJ41" s="111"/>
      <c r="AK41" s="110"/>
      <c r="AL41" s="108" t="s">
        <v>21</v>
      </c>
      <c r="AM41" s="111"/>
      <c r="AN41" s="110"/>
      <c r="AO41" s="108" t="s">
        <v>21</v>
      </c>
      <c r="AP41" s="111"/>
      <c r="AQ41" s="110"/>
      <c r="AR41" s="108" t="s">
        <v>21</v>
      </c>
      <c r="AS41" s="111"/>
      <c r="AU41" s="64"/>
      <c r="AV41" s="64"/>
    </row>
    <row r="42" spans="1:48" ht="33.950000000000003" customHeight="1">
      <c r="A42" s="104">
        <v>7</v>
      </c>
      <c r="B42" s="104"/>
      <c r="C42" s="104"/>
      <c r="D42" s="110"/>
      <c r="E42" s="108" t="s">
        <v>21</v>
      </c>
      <c r="F42" s="111"/>
      <c r="G42" s="110"/>
      <c r="H42" s="108" t="s">
        <v>21</v>
      </c>
      <c r="I42" s="111"/>
      <c r="J42" s="110"/>
      <c r="K42" s="108" t="s">
        <v>21</v>
      </c>
      <c r="L42" s="111"/>
      <c r="M42" s="110"/>
      <c r="N42" s="108" t="s">
        <v>21</v>
      </c>
      <c r="O42" s="111"/>
      <c r="P42" s="110"/>
      <c r="Q42" s="108" t="s">
        <v>21</v>
      </c>
      <c r="R42" s="111"/>
      <c r="S42" s="110"/>
      <c r="T42" s="108" t="s">
        <v>21</v>
      </c>
      <c r="U42" s="111"/>
      <c r="V42" s="110"/>
      <c r="W42" s="108" t="s">
        <v>21</v>
      </c>
      <c r="X42" s="111"/>
      <c r="Y42" s="110"/>
      <c r="Z42" s="108" t="s">
        <v>21</v>
      </c>
      <c r="AA42" s="111"/>
      <c r="AB42" s="110"/>
      <c r="AC42" s="108" t="s">
        <v>21</v>
      </c>
      <c r="AD42" s="111"/>
      <c r="AE42" s="110"/>
      <c r="AF42" s="108" t="s">
        <v>21</v>
      </c>
      <c r="AG42" s="111"/>
      <c r="AH42" s="110"/>
      <c r="AI42" s="108" t="s">
        <v>21</v>
      </c>
      <c r="AJ42" s="111"/>
      <c r="AK42" s="110"/>
      <c r="AL42" s="108" t="s">
        <v>21</v>
      </c>
      <c r="AM42" s="111"/>
      <c r="AN42" s="110"/>
      <c r="AO42" s="108" t="s">
        <v>21</v>
      </c>
      <c r="AP42" s="111"/>
      <c r="AQ42" s="110"/>
      <c r="AR42" s="108" t="s">
        <v>21</v>
      </c>
      <c r="AS42" s="111"/>
      <c r="AU42" s="64"/>
      <c r="AV42" s="64"/>
    </row>
    <row r="43" spans="1:48" ht="33.950000000000003" customHeight="1">
      <c r="A43" s="104">
        <v>8</v>
      </c>
      <c r="B43" s="104"/>
      <c r="C43" s="104"/>
      <c r="D43" s="110"/>
      <c r="E43" s="108" t="s">
        <v>21</v>
      </c>
      <c r="F43" s="111"/>
      <c r="G43" s="110"/>
      <c r="H43" s="108" t="s">
        <v>21</v>
      </c>
      <c r="I43" s="111"/>
      <c r="J43" s="110"/>
      <c r="K43" s="108" t="s">
        <v>21</v>
      </c>
      <c r="L43" s="111"/>
      <c r="M43" s="110"/>
      <c r="N43" s="108" t="s">
        <v>21</v>
      </c>
      <c r="O43" s="111"/>
      <c r="P43" s="110"/>
      <c r="Q43" s="108" t="s">
        <v>21</v>
      </c>
      <c r="R43" s="111"/>
      <c r="S43" s="110"/>
      <c r="T43" s="108" t="s">
        <v>21</v>
      </c>
      <c r="U43" s="111"/>
      <c r="V43" s="110"/>
      <c r="W43" s="108" t="s">
        <v>21</v>
      </c>
      <c r="X43" s="111"/>
      <c r="Y43" s="110"/>
      <c r="Z43" s="108" t="s">
        <v>21</v>
      </c>
      <c r="AA43" s="111"/>
      <c r="AB43" s="110"/>
      <c r="AC43" s="108" t="s">
        <v>21</v>
      </c>
      <c r="AD43" s="111"/>
      <c r="AE43" s="110"/>
      <c r="AF43" s="108" t="s">
        <v>21</v>
      </c>
      <c r="AG43" s="111"/>
      <c r="AH43" s="110"/>
      <c r="AI43" s="108" t="s">
        <v>21</v>
      </c>
      <c r="AJ43" s="111"/>
      <c r="AK43" s="110"/>
      <c r="AL43" s="108" t="s">
        <v>21</v>
      </c>
      <c r="AM43" s="111"/>
      <c r="AN43" s="110"/>
      <c r="AO43" s="108" t="s">
        <v>21</v>
      </c>
      <c r="AP43" s="111"/>
      <c r="AQ43" s="110"/>
      <c r="AR43" s="108" t="s">
        <v>21</v>
      </c>
      <c r="AS43" s="111"/>
      <c r="AU43" s="64"/>
      <c r="AV43" s="64"/>
    </row>
    <row r="44" spans="1:48" ht="33.950000000000003" customHeight="1">
      <c r="A44" s="104">
        <v>9</v>
      </c>
      <c r="B44" s="104"/>
      <c r="C44" s="104"/>
      <c r="D44" s="110"/>
      <c r="E44" s="108" t="s">
        <v>21</v>
      </c>
      <c r="F44" s="111"/>
      <c r="G44" s="110"/>
      <c r="H44" s="108" t="s">
        <v>21</v>
      </c>
      <c r="I44" s="111"/>
      <c r="J44" s="110"/>
      <c r="K44" s="108" t="s">
        <v>21</v>
      </c>
      <c r="L44" s="111"/>
      <c r="M44" s="110"/>
      <c r="N44" s="108" t="s">
        <v>21</v>
      </c>
      <c r="O44" s="111"/>
      <c r="P44" s="110"/>
      <c r="Q44" s="108" t="s">
        <v>21</v>
      </c>
      <c r="R44" s="111"/>
      <c r="S44" s="110"/>
      <c r="T44" s="108" t="s">
        <v>21</v>
      </c>
      <c r="U44" s="111"/>
      <c r="V44" s="110"/>
      <c r="W44" s="108" t="s">
        <v>21</v>
      </c>
      <c r="X44" s="111"/>
      <c r="Y44" s="110"/>
      <c r="Z44" s="108" t="s">
        <v>21</v>
      </c>
      <c r="AA44" s="111"/>
      <c r="AB44" s="110"/>
      <c r="AC44" s="108" t="s">
        <v>21</v>
      </c>
      <c r="AD44" s="111"/>
      <c r="AE44" s="110"/>
      <c r="AF44" s="108" t="s">
        <v>21</v>
      </c>
      <c r="AG44" s="111"/>
      <c r="AH44" s="110"/>
      <c r="AI44" s="108" t="s">
        <v>21</v>
      </c>
      <c r="AJ44" s="111"/>
      <c r="AK44" s="110"/>
      <c r="AL44" s="108" t="s">
        <v>21</v>
      </c>
      <c r="AM44" s="111"/>
      <c r="AN44" s="110"/>
      <c r="AO44" s="108" t="s">
        <v>21</v>
      </c>
      <c r="AP44" s="111"/>
      <c r="AQ44" s="110"/>
      <c r="AR44" s="108" t="s">
        <v>21</v>
      </c>
      <c r="AS44" s="111"/>
      <c r="AU44" s="64"/>
      <c r="AV44" s="64"/>
    </row>
    <row r="45" spans="1:48" ht="38.1" customHeight="1">
      <c r="A45" s="104">
        <v>10</v>
      </c>
      <c r="B45" s="104"/>
      <c r="C45" s="112"/>
      <c r="D45" s="113"/>
      <c r="E45" s="114" t="s">
        <v>21</v>
      </c>
      <c r="F45" s="115"/>
      <c r="G45" s="113"/>
      <c r="H45" s="114" t="s">
        <v>21</v>
      </c>
      <c r="I45" s="115"/>
      <c r="J45" s="113"/>
      <c r="K45" s="114" t="s">
        <v>21</v>
      </c>
      <c r="L45" s="115"/>
      <c r="M45" s="113"/>
      <c r="N45" s="114" t="s">
        <v>21</v>
      </c>
      <c r="O45" s="115"/>
      <c r="P45" s="113"/>
      <c r="Q45" s="114" t="s">
        <v>21</v>
      </c>
      <c r="R45" s="115"/>
      <c r="S45" s="113"/>
      <c r="T45" s="114" t="s">
        <v>21</v>
      </c>
      <c r="U45" s="115"/>
      <c r="V45" s="113"/>
      <c r="W45" s="114" t="s">
        <v>21</v>
      </c>
      <c r="X45" s="115"/>
      <c r="Y45" s="113"/>
      <c r="Z45" s="114" t="s">
        <v>21</v>
      </c>
      <c r="AA45" s="115"/>
      <c r="AB45" s="113"/>
      <c r="AC45" s="114" t="s">
        <v>21</v>
      </c>
      <c r="AD45" s="115"/>
      <c r="AE45" s="113"/>
      <c r="AF45" s="114" t="s">
        <v>21</v>
      </c>
      <c r="AG45" s="115"/>
      <c r="AH45" s="113"/>
      <c r="AI45" s="114" t="s">
        <v>21</v>
      </c>
      <c r="AJ45" s="115"/>
      <c r="AK45" s="113"/>
      <c r="AL45" s="114" t="s">
        <v>21</v>
      </c>
      <c r="AM45" s="115"/>
      <c r="AN45" s="113"/>
      <c r="AO45" s="114" t="s">
        <v>21</v>
      </c>
      <c r="AP45" s="115"/>
      <c r="AQ45" s="113"/>
      <c r="AR45" s="114" t="s">
        <v>21</v>
      </c>
      <c r="AS45" s="115"/>
      <c r="AU45" s="64"/>
      <c r="AV45" s="64"/>
    </row>
    <row r="46" spans="1:48" s="97" customFormat="1" ht="33.950000000000003" customHeight="1">
      <c r="A46" s="185" t="s">
        <v>9</v>
      </c>
      <c r="B46" s="186"/>
      <c r="C46" s="119" t="s">
        <v>26</v>
      </c>
      <c r="D46" s="120">
        <f>+IF(D35="長期休暇",COUNTIF(D36:D45,"&lt;="&amp;$J$5),IF(D33="土",COUNTIF(D36:D45,"&lt;="&amp;$G$5),COUNTIF(D36:D45,"&lt;="&amp;$D$5)))</f>
        <v>0</v>
      </c>
      <c r="E46" s="121" t="s">
        <v>32</v>
      </c>
      <c r="F46" s="122">
        <f>+IF(D35="長期休暇",COUNTIF(F36:F45,"&gt;="&amp;$L$5),IF(D33="土",COUNTIF(F36:F45,"&gt;="&amp;$I$5),COUNTIF(F36:F45,"&gt;="&amp;$F$5)))</f>
        <v>0</v>
      </c>
      <c r="G46" s="120">
        <f t="shared" ref="G46" si="52">+IF(G35="長期休暇",COUNTIF(G36:G45,"&lt;="&amp;$J$5),IF(G33="土",COUNTIF(G36:G45,"&lt;="&amp;$G$5),COUNTIF(G36:G45,"&lt;="&amp;$D$5)))</f>
        <v>0</v>
      </c>
      <c r="H46" s="121" t="s">
        <v>32</v>
      </c>
      <c r="I46" s="122">
        <f t="shared" ref="I46" si="53">+IF(G35="長期休暇",COUNTIF(I36:I45,"&gt;="&amp;$L$5),IF(G33="土",COUNTIF(I36:I45,"&gt;="&amp;$I$5),COUNTIF(I36:I45,"&gt;="&amp;$F$5)))</f>
        <v>0</v>
      </c>
      <c r="J46" s="120">
        <f t="shared" ref="J46" si="54">+IF(J35="長期休暇",COUNTIF(J36:J45,"&lt;="&amp;$J$5),IF(J33="土",COUNTIF(J36:J45,"&lt;="&amp;$G$5),COUNTIF(J36:J45,"&lt;="&amp;$D$5)))</f>
        <v>0</v>
      </c>
      <c r="K46" s="121" t="s">
        <v>32</v>
      </c>
      <c r="L46" s="122">
        <f t="shared" ref="L46" si="55">+IF(J35="長期休暇",COUNTIF(L36:L45,"&gt;="&amp;$L$5),IF(J33="土",COUNTIF(L36:L45,"&gt;="&amp;$I$5),COUNTIF(L36:L45,"&gt;="&amp;$F$5)))</f>
        <v>0</v>
      </c>
      <c r="M46" s="120">
        <f t="shared" ref="M46" si="56">+IF(M35="長期休暇",COUNTIF(M36:M45,"&lt;="&amp;$J$5),IF(M33="土",COUNTIF(M36:M45,"&lt;="&amp;$G$5),COUNTIF(M36:M45,"&lt;="&amp;$D$5)))</f>
        <v>0</v>
      </c>
      <c r="N46" s="121" t="s">
        <v>32</v>
      </c>
      <c r="O46" s="122">
        <f t="shared" ref="O46" si="57">+IF(M35="長期休暇",COUNTIF(O36:O45,"&gt;="&amp;$L$5),IF(M33="土",COUNTIF(O36:O45,"&gt;="&amp;$I$5),COUNTIF(O36:O45,"&gt;="&amp;$F$5)))</f>
        <v>0</v>
      </c>
      <c r="P46" s="120">
        <f t="shared" ref="P46" si="58">+IF(P35="長期休暇",COUNTIF(P36:P45,"&lt;="&amp;$J$5),IF(P33="土",COUNTIF(P36:P45,"&lt;="&amp;$G$5),COUNTIF(P36:P45,"&lt;="&amp;$D$5)))</f>
        <v>0</v>
      </c>
      <c r="Q46" s="121" t="s">
        <v>32</v>
      </c>
      <c r="R46" s="122">
        <f t="shared" ref="R46" si="59">+IF(P35="長期休暇",COUNTIF(R36:R45,"&gt;="&amp;$L$5),IF(P33="土",COUNTIF(R36:R45,"&gt;="&amp;$I$5),COUNTIF(R36:R45,"&gt;="&amp;$F$5)))</f>
        <v>0</v>
      </c>
      <c r="S46" s="120">
        <f t="shared" ref="S46" si="60">+IF(S35="長期休暇",COUNTIF(S36:S45,"&lt;="&amp;$J$5),IF(S33="土",COUNTIF(S36:S45,"&lt;="&amp;$G$5),COUNTIF(S36:S45,"&lt;="&amp;$D$5)))</f>
        <v>0</v>
      </c>
      <c r="T46" s="121" t="s">
        <v>32</v>
      </c>
      <c r="U46" s="122">
        <f t="shared" ref="U46" si="61">+IF(S35="長期休暇",COUNTIF(U36:U45,"&gt;="&amp;$L$5),IF(S33="土",COUNTIF(U36:U45,"&gt;="&amp;$I$5),COUNTIF(U36:U45,"&gt;="&amp;$F$5)))</f>
        <v>0</v>
      </c>
      <c r="V46" s="120">
        <f t="shared" ref="V46" si="62">+IF(V35="長期休暇",COUNTIF(V36:V45,"&lt;="&amp;$J$5),IF(V33="土",COUNTIF(V36:V45,"&lt;="&amp;$G$5),COUNTIF(V36:V45,"&lt;="&amp;$D$5)))</f>
        <v>0</v>
      </c>
      <c r="W46" s="121" t="s">
        <v>32</v>
      </c>
      <c r="X46" s="122">
        <f t="shared" ref="X46" si="63">+IF(V35="長期休暇",COUNTIF(X36:X45,"&gt;="&amp;$L$5),IF(V33="土",COUNTIF(X36:X45,"&gt;="&amp;$I$5),COUNTIF(X36:X45,"&gt;="&amp;$F$5)))</f>
        <v>0</v>
      </c>
      <c r="Y46" s="120">
        <f t="shared" ref="Y46" si="64">+IF(Y35="長期休暇",COUNTIF(Y36:Y45,"&lt;="&amp;$J$5),IF(Y33="土",COUNTIF(Y36:Y45,"&lt;="&amp;$G$5),COUNTIF(Y36:Y45,"&lt;="&amp;$D$5)))</f>
        <v>0</v>
      </c>
      <c r="Z46" s="121" t="s">
        <v>32</v>
      </c>
      <c r="AA46" s="122">
        <f t="shared" ref="AA46" si="65">+IF(Y35="長期休暇",COUNTIF(AA36:AA45,"&gt;="&amp;$L$5),IF(Y33="土",COUNTIF(AA36:AA45,"&gt;="&amp;$I$5),COUNTIF(AA36:AA45,"&gt;="&amp;$F$5)))</f>
        <v>0</v>
      </c>
      <c r="AB46" s="120">
        <f t="shared" ref="AB46" si="66">+IF(AB35="長期休暇",COUNTIF(AB36:AB45,"&lt;="&amp;$J$5),IF(AB33="土",COUNTIF(AB36:AB45,"&lt;="&amp;$G$5),COUNTIF(AB36:AB45,"&lt;="&amp;$D$5)))</f>
        <v>0</v>
      </c>
      <c r="AC46" s="121" t="s">
        <v>32</v>
      </c>
      <c r="AD46" s="122">
        <f t="shared" ref="AD46" si="67">+IF(AB35="長期休暇",COUNTIF(AD36:AD45,"&gt;="&amp;$L$5),IF(AB33="土",COUNTIF(AD36:AD45,"&gt;="&amp;$I$5),COUNTIF(AD36:AD45,"&gt;="&amp;$F$5)))</f>
        <v>0</v>
      </c>
      <c r="AE46" s="120">
        <f t="shared" ref="AE46" si="68">+IF(AE35="長期休暇",COUNTIF(AE36:AE45,"&lt;="&amp;$J$5),IF(AE33="土",COUNTIF(AE36:AE45,"&lt;="&amp;$G$5),COUNTIF(AE36:AE45,"&lt;="&amp;$D$5)))</f>
        <v>0</v>
      </c>
      <c r="AF46" s="121" t="s">
        <v>32</v>
      </c>
      <c r="AG46" s="122">
        <f t="shared" ref="AG46" si="69">+IF(AE35="長期休暇",COUNTIF(AG36:AG45,"&gt;="&amp;$L$5),IF(AE33="土",COUNTIF(AG36:AG45,"&gt;="&amp;$I$5),COUNTIF(AG36:AG45,"&gt;="&amp;$F$5)))</f>
        <v>0</v>
      </c>
      <c r="AH46" s="120">
        <f t="shared" ref="AH46" si="70">+IF(AH35="長期休暇",COUNTIF(AH36:AH45,"&lt;="&amp;$J$5),IF(AH33="土",COUNTIF(AH36:AH45,"&lt;="&amp;$G$5),COUNTIF(AH36:AH45,"&lt;="&amp;$D$5)))</f>
        <v>0</v>
      </c>
      <c r="AI46" s="121" t="s">
        <v>32</v>
      </c>
      <c r="AJ46" s="122">
        <f t="shared" ref="AJ46" si="71">+IF(AH35="長期休暇",COUNTIF(AJ36:AJ45,"&gt;="&amp;$L$5),IF(AH33="土",COUNTIF(AJ36:AJ45,"&gt;="&amp;$I$5),COUNTIF(AJ36:AJ45,"&gt;="&amp;$F$5)))</f>
        <v>0</v>
      </c>
      <c r="AK46" s="120">
        <f t="shared" ref="AK46" si="72">+IF(AK35="長期休暇",COUNTIF(AK36:AK45,"&lt;="&amp;$J$5),IF(AK33="土",COUNTIF(AK36:AK45,"&lt;="&amp;$G$5),COUNTIF(AK36:AK45,"&lt;="&amp;$D$5)))</f>
        <v>0</v>
      </c>
      <c r="AL46" s="121" t="s">
        <v>32</v>
      </c>
      <c r="AM46" s="122">
        <f t="shared" ref="AM46" si="73">+IF(AK35="長期休暇",COUNTIF(AM36:AM45,"&gt;="&amp;$L$5),IF(AK33="土",COUNTIF(AM36:AM45,"&gt;="&amp;$I$5),COUNTIF(AM36:AM45,"&gt;="&amp;$F$5)))</f>
        <v>0</v>
      </c>
      <c r="AN46" s="120">
        <f t="shared" ref="AN46" si="74">+IF(AN35="長期休暇",COUNTIF(AN36:AN45,"&lt;="&amp;$J$5),IF(AN33="土",COUNTIF(AN36:AN45,"&lt;="&amp;$G$5),COUNTIF(AN36:AN45,"&lt;="&amp;$D$5)))</f>
        <v>0</v>
      </c>
      <c r="AO46" s="121" t="s">
        <v>32</v>
      </c>
      <c r="AP46" s="122">
        <f t="shared" ref="AP46" si="75">+IF(AN35="長期休暇",COUNTIF(AP36:AP45,"&gt;="&amp;$L$5),IF(AN33="土",COUNTIF(AP36:AP45,"&gt;="&amp;$I$5),COUNTIF(AP36:AP45,"&gt;="&amp;$F$5)))</f>
        <v>0</v>
      </c>
      <c r="AQ46" s="120">
        <f t="shared" ref="AQ46" si="76">+IF(AQ35="長期休暇",COUNTIF(AQ36:AQ45,"&lt;="&amp;$J$5),IF(AQ33="土",COUNTIF(AQ36:AQ45,"&lt;="&amp;$G$5),COUNTIF(AQ36:AQ45,"&lt;="&amp;$D$5)))</f>
        <v>0</v>
      </c>
      <c r="AR46" s="121" t="s">
        <v>32</v>
      </c>
      <c r="AS46" s="122">
        <f t="shared" ref="AS46" si="77">+IF(AQ35="長期休暇",COUNTIF(AS36:AS45,"&gt;="&amp;$L$5),IF(AQ33="土",COUNTIF(AS36:AS45,"&gt;="&amp;$I$5),COUNTIF(AS36:AS45,"&gt;="&amp;$F$5)))</f>
        <v>0</v>
      </c>
      <c r="AT46" s="125"/>
      <c r="AU46" s="125"/>
      <c r="AV46" s="125"/>
    </row>
    <row r="47" spans="1:48" s="97" customFormat="1" ht="33.950000000000003" customHeight="1">
      <c r="A47" s="187"/>
      <c r="B47" s="188"/>
      <c r="C47" s="123" t="s">
        <v>27</v>
      </c>
      <c r="D47" s="120">
        <f>+IF(D35="長期休暇",COUNTIFS(D36:D45,"&lt;="&amp;$J$5,$C$36:$C$45,"支援員等"),IF(D33="土",COUNTIFS(D36:D45,"&lt;="&amp;$G$5,$C$36:$C$45,"支援員等"),COUNTIFS(D36:D45,"&lt;="&amp;$D$5,$C$36:$C$45,"支援員等")))</f>
        <v>0</v>
      </c>
      <c r="E47" s="121" t="s">
        <v>32</v>
      </c>
      <c r="F47" s="122">
        <f>+IF(D35="長期休暇",COUNTIFS(F36:F45,"&gt;="&amp;$L$5,$C$36:$C$45,"支援員等"),IF(D33="土",COUNTIFS(F36:F45,"&gt;="&amp;$I$5,$C$36:$C$45,"支援員等"),COUNTIFS(F36:F45,"&gt;="&amp;$F$5,$C$36:$C$45,"支援員等")))</f>
        <v>0</v>
      </c>
      <c r="G47" s="120">
        <f t="shared" ref="G47" si="78">+IF(G35="長期休暇",COUNTIFS(G36:G45,"&lt;="&amp;$J$5,$C$36:$C$45,"支援員等"),IF(G33="土",COUNTIFS(G36:G45,"&lt;="&amp;$G$5,$C$36:$C$45,"支援員等"),COUNTIFS(G36:G45,"&lt;="&amp;$D$5,$C$36:$C$45,"支援員等")))</f>
        <v>0</v>
      </c>
      <c r="H47" s="121" t="s">
        <v>32</v>
      </c>
      <c r="I47" s="122">
        <f t="shared" ref="I47" si="79">+IF(G35="長期休暇",COUNTIFS(I36:I45,"&gt;="&amp;$L$5,$C$36:$C$45,"支援員等"),IF(G33="土",COUNTIFS(I36:I45,"&gt;="&amp;$I$5,$C$36:$C$45,"支援員等"),COUNTIFS(I36:I45,"&gt;="&amp;$F$5,$C$36:$C$45,"支援員等")))</f>
        <v>0</v>
      </c>
      <c r="J47" s="120">
        <f t="shared" ref="J47" si="80">+IF(J35="長期休暇",COUNTIFS(J36:J45,"&lt;="&amp;$J$5,$C$36:$C$45,"支援員等"),IF(J33="土",COUNTIFS(J36:J45,"&lt;="&amp;$G$5,$C$36:$C$45,"支援員等"),COUNTIFS(J36:J45,"&lt;="&amp;$D$5,$C$36:$C$45,"支援員等")))</f>
        <v>0</v>
      </c>
      <c r="K47" s="121" t="s">
        <v>32</v>
      </c>
      <c r="L47" s="122">
        <f t="shared" ref="L47" si="81">+IF(J35="長期休暇",COUNTIFS(L36:L45,"&gt;="&amp;$L$5,$C$36:$C$45,"支援員等"),IF(J33="土",COUNTIFS(L36:L45,"&gt;="&amp;$I$5,$C$36:$C$45,"支援員等"),COUNTIFS(L36:L45,"&gt;="&amp;$F$5,$C$36:$C$45,"支援員等")))</f>
        <v>0</v>
      </c>
      <c r="M47" s="120">
        <f t="shared" ref="M47" si="82">+IF(M35="長期休暇",COUNTIFS(M36:M45,"&lt;="&amp;$J$5,$C$36:$C$45,"支援員等"),IF(M33="土",COUNTIFS(M36:M45,"&lt;="&amp;$G$5,$C$36:$C$45,"支援員等"),COUNTIFS(M36:M45,"&lt;="&amp;$D$5,$C$36:$C$45,"支援員等")))</f>
        <v>0</v>
      </c>
      <c r="N47" s="121" t="s">
        <v>32</v>
      </c>
      <c r="O47" s="122">
        <f t="shared" ref="O47" si="83">+IF(M35="長期休暇",COUNTIFS(O36:O45,"&gt;="&amp;$L$5,$C$36:$C$45,"支援員等"),IF(M33="土",COUNTIFS(O36:O45,"&gt;="&amp;$I$5,$C$36:$C$45,"支援員等"),COUNTIFS(O36:O45,"&gt;="&amp;$F$5,$C$36:$C$45,"支援員等")))</f>
        <v>0</v>
      </c>
      <c r="P47" s="120">
        <f t="shared" ref="P47" si="84">+IF(P35="長期休暇",COUNTIFS(P36:P45,"&lt;="&amp;$J$5,$C$36:$C$45,"支援員等"),IF(P33="土",COUNTIFS(P36:P45,"&lt;="&amp;$G$5,$C$36:$C$45,"支援員等"),COUNTIFS(P36:P45,"&lt;="&amp;$D$5,$C$36:$C$45,"支援員等")))</f>
        <v>0</v>
      </c>
      <c r="Q47" s="121" t="s">
        <v>32</v>
      </c>
      <c r="R47" s="122">
        <f t="shared" ref="R47" si="85">+IF(P35="長期休暇",COUNTIFS(R36:R45,"&gt;="&amp;$L$5,$C$36:$C$45,"支援員等"),IF(P33="土",COUNTIFS(R36:R45,"&gt;="&amp;$I$5,$C$36:$C$45,"支援員等"),COUNTIFS(R36:R45,"&gt;="&amp;$F$5,$C$36:$C$45,"支援員等")))</f>
        <v>0</v>
      </c>
      <c r="S47" s="120">
        <f t="shared" ref="S47" si="86">+IF(S35="長期休暇",COUNTIFS(S36:S45,"&lt;="&amp;$J$5,$C$36:$C$45,"支援員等"),IF(S33="土",COUNTIFS(S36:S45,"&lt;="&amp;$G$5,$C$36:$C$45,"支援員等"),COUNTIFS(S36:S45,"&lt;="&amp;$D$5,$C$36:$C$45,"支援員等")))</f>
        <v>0</v>
      </c>
      <c r="T47" s="121" t="s">
        <v>32</v>
      </c>
      <c r="U47" s="122">
        <f t="shared" ref="U47" si="87">+IF(S35="長期休暇",COUNTIFS(U36:U45,"&gt;="&amp;$L$5,$C$36:$C$45,"支援員等"),IF(S33="土",COUNTIFS(U36:U45,"&gt;="&amp;$I$5,$C$36:$C$45,"支援員等"),COUNTIFS(U36:U45,"&gt;="&amp;$F$5,$C$36:$C$45,"支援員等")))</f>
        <v>0</v>
      </c>
      <c r="V47" s="120">
        <f t="shared" ref="V47" si="88">+IF(V35="長期休暇",COUNTIFS(V36:V45,"&lt;="&amp;$J$5,$C$36:$C$45,"支援員等"),IF(V33="土",COUNTIFS(V36:V45,"&lt;="&amp;$G$5,$C$36:$C$45,"支援員等"),COUNTIFS(V36:V45,"&lt;="&amp;$D$5,$C$36:$C$45,"支援員等")))</f>
        <v>0</v>
      </c>
      <c r="W47" s="121" t="s">
        <v>32</v>
      </c>
      <c r="X47" s="122">
        <f t="shared" ref="X47" si="89">+IF(V35="長期休暇",COUNTIFS(X36:X45,"&gt;="&amp;$L$5,$C$36:$C$45,"支援員等"),IF(V33="土",COUNTIFS(X36:X45,"&gt;="&amp;$I$5,$C$36:$C$45,"支援員等"),COUNTIFS(X36:X45,"&gt;="&amp;$F$5,$C$36:$C$45,"支援員等")))</f>
        <v>0</v>
      </c>
      <c r="Y47" s="120">
        <f t="shared" ref="Y47" si="90">+IF(Y35="長期休暇",COUNTIFS(Y36:Y45,"&lt;="&amp;$J$5,$C$36:$C$45,"支援員等"),IF(Y33="土",COUNTIFS(Y36:Y45,"&lt;="&amp;$G$5,$C$36:$C$45,"支援員等"),COUNTIFS(Y36:Y45,"&lt;="&amp;$D$5,$C$36:$C$45,"支援員等")))</f>
        <v>0</v>
      </c>
      <c r="Z47" s="121" t="s">
        <v>32</v>
      </c>
      <c r="AA47" s="122">
        <f t="shared" ref="AA47" si="91">+IF(Y35="長期休暇",COUNTIFS(AA36:AA45,"&gt;="&amp;$L$5,$C$36:$C$45,"支援員等"),IF(Y33="土",COUNTIFS(AA36:AA45,"&gt;="&amp;$I$5,$C$36:$C$45,"支援員等"),COUNTIFS(AA36:AA45,"&gt;="&amp;$F$5,$C$36:$C$45,"支援員等")))</f>
        <v>0</v>
      </c>
      <c r="AB47" s="120">
        <f t="shared" ref="AB47" si="92">+IF(AB35="長期休暇",COUNTIFS(AB36:AB45,"&lt;="&amp;$J$5,$C$36:$C$45,"支援員等"),IF(AB33="土",COUNTIFS(AB36:AB45,"&lt;="&amp;$G$5,$C$36:$C$45,"支援員等"),COUNTIFS(AB36:AB45,"&lt;="&amp;$D$5,$C$36:$C$45,"支援員等")))</f>
        <v>0</v>
      </c>
      <c r="AC47" s="121" t="s">
        <v>32</v>
      </c>
      <c r="AD47" s="122">
        <f t="shared" ref="AD47" si="93">+IF(AB35="長期休暇",COUNTIFS(AD36:AD45,"&gt;="&amp;$L$5,$C$36:$C$45,"支援員等"),IF(AB33="土",COUNTIFS(AD36:AD45,"&gt;="&amp;$I$5,$C$36:$C$45,"支援員等"),COUNTIFS(AD36:AD45,"&gt;="&amp;$F$5,$C$36:$C$45,"支援員等")))</f>
        <v>0</v>
      </c>
      <c r="AE47" s="120">
        <f t="shared" ref="AE47" si="94">+IF(AE35="長期休暇",COUNTIFS(AE36:AE45,"&lt;="&amp;$J$5,$C$36:$C$45,"支援員等"),IF(AE33="土",COUNTIFS(AE36:AE45,"&lt;="&amp;$G$5,$C$36:$C$45,"支援員等"),COUNTIFS(AE36:AE45,"&lt;="&amp;$D$5,$C$36:$C$45,"支援員等")))</f>
        <v>0</v>
      </c>
      <c r="AF47" s="121" t="s">
        <v>32</v>
      </c>
      <c r="AG47" s="122">
        <f t="shared" ref="AG47" si="95">+IF(AE35="長期休暇",COUNTIFS(AG36:AG45,"&gt;="&amp;$L$5,$C$36:$C$45,"支援員等"),IF(AE33="土",COUNTIFS(AG36:AG45,"&gt;="&amp;$I$5,$C$36:$C$45,"支援員等"),COUNTIFS(AG36:AG45,"&gt;="&amp;$F$5,$C$36:$C$45,"支援員等")))</f>
        <v>0</v>
      </c>
      <c r="AH47" s="120">
        <f t="shared" ref="AH47" si="96">+IF(AH35="長期休暇",COUNTIFS(AH36:AH45,"&lt;="&amp;$J$5,$C$36:$C$45,"支援員等"),IF(AH33="土",COUNTIFS(AH36:AH45,"&lt;="&amp;$G$5,$C$36:$C$45,"支援員等"),COUNTIFS(AH36:AH45,"&lt;="&amp;$D$5,$C$36:$C$45,"支援員等")))</f>
        <v>0</v>
      </c>
      <c r="AI47" s="121" t="s">
        <v>32</v>
      </c>
      <c r="AJ47" s="122">
        <f t="shared" ref="AJ47" si="97">+IF(AH35="長期休暇",COUNTIFS(AJ36:AJ45,"&gt;="&amp;$L$5,$C$36:$C$45,"支援員等"),IF(AH33="土",COUNTIFS(AJ36:AJ45,"&gt;="&amp;$I$5,$C$36:$C$45,"支援員等"),COUNTIFS(AJ36:AJ45,"&gt;="&amp;$F$5,$C$36:$C$45,"支援員等")))</f>
        <v>0</v>
      </c>
      <c r="AK47" s="120">
        <f t="shared" ref="AK47" si="98">+IF(AK35="長期休暇",COUNTIFS(AK36:AK45,"&lt;="&amp;$J$5,$C$36:$C$45,"支援員等"),IF(AK33="土",COUNTIFS(AK36:AK45,"&lt;="&amp;$G$5,$C$36:$C$45,"支援員等"),COUNTIFS(AK36:AK45,"&lt;="&amp;$D$5,$C$36:$C$45,"支援員等")))</f>
        <v>0</v>
      </c>
      <c r="AL47" s="121" t="s">
        <v>32</v>
      </c>
      <c r="AM47" s="122">
        <f t="shared" ref="AM47" si="99">+IF(AK35="長期休暇",COUNTIFS(AM36:AM45,"&gt;="&amp;$L$5,$C$36:$C$45,"支援員等"),IF(AK33="土",COUNTIFS(AM36:AM45,"&gt;="&amp;$I$5,$C$36:$C$45,"支援員等"),COUNTIFS(AM36:AM45,"&gt;="&amp;$F$5,$C$36:$C$45,"支援員等")))</f>
        <v>0</v>
      </c>
      <c r="AN47" s="120">
        <f t="shared" ref="AN47" si="100">+IF(AN35="長期休暇",COUNTIFS(AN36:AN45,"&lt;="&amp;$J$5,$C$36:$C$45,"支援員等"),IF(AN33="土",COUNTIFS(AN36:AN45,"&lt;="&amp;$G$5,$C$36:$C$45,"支援員等"),COUNTIFS(AN36:AN45,"&lt;="&amp;$D$5,$C$36:$C$45,"支援員等")))</f>
        <v>0</v>
      </c>
      <c r="AO47" s="121" t="s">
        <v>32</v>
      </c>
      <c r="AP47" s="122">
        <f t="shared" ref="AP47" si="101">+IF(AN35="長期休暇",COUNTIFS(AP36:AP45,"&gt;="&amp;$L$5,$C$36:$C$45,"支援員等"),IF(AN33="土",COUNTIFS(AP36:AP45,"&gt;="&amp;$I$5,$C$36:$C$45,"支援員等"),COUNTIFS(AP36:AP45,"&gt;="&amp;$F$5,$C$36:$C$45,"支援員等")))</f>
        <v>0</v>
      </c>
      <c r="AQ47" s="120">
        <f t="shared" ref="AQ47" si="102">+IF(AQ35="長期休暇",COUNTIFS(AQ36:AQ45,"&lt;="&amp;$J$5,$C$36:$C$45,"支援員等"),IF(AQ33="土",COUNTIFS(AQ36:AQ45,"&lt;="&amp;$G$5,$C$36:$C$45,"支援員等"),COUNTIFS(AQ36:AQ45,"&lt;="&amp;$D$5,$C$36:$C$45,"支援員等")))</f>
        <v>0</v>
      </c>
      <c r="AR47" s="121" t="s">
        <v>32</v>
      </c>
      <c r="AS47" s="122">
        <f t="shared" ref="AS47" si="103">+IF(AQ35="長期休暇",COUNTIFS(AS36:AS45,"&gt;="&amp;$L$5,$C$36:$C$45,"支援員等"),IF(AQ33="土",COUNTIFS(AS36:AS45,"&gt;="&amp;$I$5,$C$36:$C$45,"支援員等"),COUNTIFS(AS36:AS45,"&gt;="&amp;$F$5,$C$36:$C$45,"支援員等")))</f>
        <v>0</v>
      </c>
      <c r="AT47" s="125"/>
      <c r="AU47" s="125"/>
      <c r="AV47" s="125"/>
    </row>
    <row r="48" spans="1:48" s="97" customFormat="1" ht="33.950000000000003" customHeight="1">
      <c r="A48" s="189" t="s">
        <v>16</v>
      </c>
      <c r="B48" s="190"/>
      <c r="C48" s="119" t="s">
        <v>26</v>
      </c>
      <c r="D48" s="120">
        <f>+COUNTIF(D36:D45,"&lt;="&amp;D30)</f>
        <v>0</v>
      </c>
      <c r="E48" s="121" t="s">
        <v>23</v>
      </c>
      <c r="F48" s="122">
        <f>+COUNTIF(F36:F45,"&gt;="&amp;F30)</f>
        <v>0</v>
      </c>
      <c r="G48" s="120">
        <f>+COUNTIF(G36:G45,"&lt;="&amp;G30)</f>
        <v>0</v>
      </c>
      <c r="H48" s="121" t="s">
        <v>23</v>
      </c>
      <c r="I48" s="122">
        <f>+COUNTIF(I36:I45,"&gt;="&amp;I30)</f>
        <v>0</v>
      </c>
      <c r="J48" s="120">
        <f>+COUNTIF(J36:J45,"&lt;="&amp;J30)</f>
        <v>0</v>
      </c>
      <c r="K48" s="121" t="s">
        <v>23</v>
      </c>
      <c r="L48" s="122">
        <f>+COUNTIF(L36:L45,"&gt;="&amp;L30)</f>
        <v>0</v>
      </c>
      <c r="M48" s="120">
        <f>+COUNTIF(M36:M45,"&lt;="&amp;M30)</f>
        <v>0</v>
      </c>
      <c r="N48" s="121" t="s">
        <v>23</v>
      </c>
      <c r="O48" s="122">
        <f>+COUNTIF(O36:O45,"&gt;="&amp;O30)</f>
        <v>0</v>
      </c>
      <c r="P48" s="120">
        <f>+COUNTIF(P36:P45,"&lt;="&amp;P30)</f>
        <v>0</v>
      </c>
      <c r="Q48" s="121" t="s">
        <v>23</v>
      </c>
      <c r="R48" s="122">
        <f>+COUNTIF(R36:R45,"&gt;="&amp;R30)</f>
        <v>0</v>
      </c>
      <c r="S48" s="120">
        <f>+COUNTIF(S36:S45,"&lt;="&amp;S30)</f>
        <v>0</v>
      </c>
      <c r="T48" s="121" t="s">
        <v>23</v>
      </c>
      <c r="U48" s="122">
        <f>+COUNTIF(U36:U45,"&gt;="&amp;U30)</f>
        <v>0</v>
      </c>
      <c r="V48" s="120">
        <f>+COUNTIF(V36:V45,"&lt;="&amp;V30)</f>
        <v>0</v>
      </c>
      <c r="W48" s="121" t="s">
        <v>23</v>
      </c>
      <c r="X48" s="122">
        <f>+COUNTIF(X36:X45,"&gt;="&amp;X30)</f>
        <v>0</v>
      </c>
      <c r="Y48" s="120">
        <f>+COUNTIF(Y36:Y45,"&lt;="&amp;Y30)</f>
        <v>0</v>
      </c>
      <c r="Z48" s="121" t="s">
        <v>23</v>
      </c>
      <c r="AA48" s="122">
        <f>+COUNTIF(AA36:AA45,"&gt;="&amp;AA30)</f>
        <v>0</v>
      </c>
      <c r="AB48" s="120">
        <f>+COUNTIF(AB36:AB45,"&lt;="&amp;AB30)</f>
        <v>0</v>
      </c>
      <c r="AC48" s="121" t="s">
        <v>23</v>
      </c>
      <c r="AD48" s="122">
        <f>+COUNTIF(AD36:AD45,"&gt;="&amp;AD30)</f>
        <v>0</v>
      </c>
      <c r="AE48" s="120">
        <f>+COUNTIF(AE36:AE45,"&lt;="&amp;AE30)</f>
        <v>0</v>
      </c>
      <c r="AF48" s="121" t="s">
        <v>23</v>
      </c>
      <c r="AG48" s="122">
        <f>+COUNTIF(AG36:AG45,"&gt;="&amp;AG30)</f>
        <v>0</v>
      </c>
      <c r="AH48" s="120">
        <f>+COUNTIF(AH36:AH45,"&lt;="&amp;AH30)</f>
        <v>0</v>
      </c>
      <c r="AI48" s="121" t="s">
        <v>23</v>
      </c>
      <c r="AJ48" s="122">
        <f>+COUNTIF(AJ36:AJ45,"&gt;="&amp;AJ30)</f>
        <v>0</v>
      </c>
      <c r="AK48" s="120">
        <f>+COUNTIF(AK36:AK45,"&lt;="&amp;AK30)</f>
        <v>0</v>
      </c>
      <c r="AL48" s="121" t="s">
        <v>23</v>
      </c>
      <c r="AM48" s="122">
        <f>+COUNTIF(AM36:AM45,"&gt;="&amp;AM30)</f>
        <v>0</v>
      </c>
      <c r="AN48" s="120">
        <f>+COUNTIF(AN36:AN45,"&lt;="&amp;AN30)</f>
        <v>0</v>
      </c>
      <c r="AO48" s="121" t="s">
        <v>23</v>
      </c>
      <c r="AP48" s="122">
        <f>+COUNTIF(AP36:AP45,"&gt;="&amp;AP30)</f>
        <v>0</v>
      </c>
      <c r="AQ48" s="120">
        <f>+COUNTIF(AQ36:AQ45,"&lt;="&amp;AQ30)</f>
        <v>0</v>
      </c>
      <c r="AR48" s="121" t="s">
        <v>23</v>
      </c>
      <c r="AS48" s="122">
        <f>+COUNTIF(AS36:AS45,"&gt;="&amp;AS30)</f>
        <v>0</v>
      </c>
      <c r="AT48" s="125"/>
      <c r="AU48" s="125"/>
      <c r="AV48" s="125"/>
    </row>
    <row r="49" spans="1:48" s="97" customFormat="1" ht="33.950000000000003" customHeight="1">
      <c r="A49" s="189" t="s">
        <v>19</v>
      </c>
      <c r="B49" s="190"/>
      <c r="C49" s="119" t="s">
        <v>26</v>
      </c>
      <c r="D49" s="120">
        <f>+COUNTIF(D36:D45,"&lt;="&amp;D31)</f>
        <v>0</v>
      </c>
      <c r="E49" s="121" t="s">
        <v>23</v>
      </c>
      <c r="F49" s="122">
        <f>+COUNTIF(F36:F45,"&gt;="&amp;F31)</f>
        <v>0</v>
      </c>
      <c r="G49" s="120">
        <f>+COUNTIF(G36:G45,"&lt;="&amp;G31)</f>
        <v>0</v>
      </c>
      <c r="H49" s="121" t="s">
        <v>23</v>
      </c>
      <c r="I49" s="122">
        <f>+COUNTIF(I36:I45,"&gt;="&amp;I31)</f>
        <v>0</v>
      </c>
      <c r="J49" s="120">
        <f>+COUNTIF(J36:J45,"&lt;="&amp;J31)</f>
        <v>0</v>
      </c>
      <c r="K49" s="121" t="s">
        <v>23</v>
      </c>
      <c r="L49" s="122">
        <f>+COUNTIF(L36:L45,"&gt;="&amp;L31)</f>
        <v>0</v>
      </c>
      <c r="M49" s="120">
        <f>+COUNTIF(M36:M45,"&lt;="&amp;M31)</f>
        <v>0</v>
      </c>
      <c r="N49" s="121" t="s">
        <v>23</v>
      </c>
      <c r="O49" s="122">
        <f>+COUNTIF(O36:O45,"&gt;="&amp;O31)</f>
        <v>0</v>
      </c>
      <c r="P49" s="120">
        <f>+COUNTIF(P36:P45,"&lt;="&amp;P31)</f>
        <v>0</v>
      </c>
      <c r="Q49" s="121" t="s">
        <v>23</v>
      </c>
      <c r="R49" s="122">
        <f>+COUNTIF(R36:R45,"&gt;="&amp;R31)</f>
        <v>0</v>
      </c>
      <c r="S49" s="120">
        <f>+COUNTIF(S36:S45,"&lt;="&amp;S31)</f>
        <v>0</v>
      </c>
      <c r="T49" s="121" t="s">
        <v>23</v>
      </c>
      <c r="U49" s="122">
        <f>+COUNTIF(U36:U45,"&gt;="&amp;U31)</f>
        <v>0</v>
      </c>
      <c r="V49" s="120">
        <f>+COUNTIF(V36:V45,"&lt;="&amp;V31)</f>
        <v>0</v>
      </c>
      <c r="W49" s="121" t="s">
        <v>23</v>
      </c>
      <c r="X49" s="122">
        <f>+COUNTIF(X36:X45,"&gt;="&amp;X31)</f>
        <v>0</v>
      </c>
      <c r="Y49" s="120">
        <f>+COUNTIF(Y36:Y45,"&lt;="&amp;Y31)</f>
        <v>0</v>
      </c>
      <c r="Z49" s="121" t="s">
        <v>23</v>
      </c>
      <c r="AA49" s="122">
        <f>+COUNTIF(AA36:AA45,"&gt;="&amp;AA31)</f>
        <v>0</v>
      </c>
      <c r="AB49" s="120">
        <f>+COUNTIF(AB36:AB45,"&lt;="&amp;AB31)</f>
        <v>0</v>
      </c>
      <c r="AC49" s="121" t="s">
        <v>23</v>
      </c>
      <c r="AD49" s="122">
        <f>+COUNTIF(AD36:AD45,"&gt;="&amp;AD31)</f>
        <v>0</v>
      </c>
      <c r="AE49" s="120">
        <f>+COUNTIF(AE36:AE45,"&lt;="&amp;AE31)</f>
        <v>0</v>
      </c>
      <c r="AF49" s="121" t="s">
        <v>23</v>
      </c>
      <c r="AG49" s="122">
        <f>+COUNTIF(AG36:AG45,"&gt;="&amp;AG31)</f>
        <v>0</v>
      </c>
      <c r="AH49" s="120">
        <f>+COUNTIF(AH36:AH45,"&lt;="&amp;AH31)</f>
        <v>0</v>
      </c>
      <c r="AI49" s="121" t="s">
        <v>23</v>
      </c>
      <c r="AJ49" s="122">
        <f>+COUNTIF(AJ36:AJ45,"&gt;="&amp;AJ31)</f>
        <v>0</v>
      </c>
      <c r="AK49" s="120">
        <f>+COUNTIF(AK36:AK45,"&lt;="&amp;AK31)</f>
        <v>0</v>
      </c>
      <c r="AL49" s="121" t="s">
        <v>23</v>
      </c>
      <c r="AM49" s="122">
        <f>+COUNTIF(AM36:AM45,"&gt;="&amp;AM31)</f>
        <v>0</v>
      </c>
      <c r="AN49" s="120">
        <f>+COUNTIF(AN36:AN45,"&lt;="&amp;AN31)</f>
        <v>0</v>
      </c>
      <c r="AO49" s="121" t="s">
        <v>23</v>
      </c>
      <c r="AP49" s="122">
        <f>+COUNTIF(AP36:AP45,"&gt;="&amp;AP31)</f>
        <v>0</v>
      </c>
      <c r="AQ49" s="120">
        <f>+COUNTIF(AQ36:AQ45,"&lt;="&amp;AQ31)</f>
        <v>0</v>
      </c>
      <c r="AR49" s="121" t="s">
        <v>23</v>
      </c>
      <c r="AS49" s="122">
        <f>+COUNTIF(AS36:AS45,"&gt;="&amp;AS31)</f>
        <v>0</v>
      </c>
      <c r="AT49" s="125"/>
      <c r="AU49" s="125"/>
      <c r="AV49" s="125"/>
    </row>
    <row r="50" spans="1:48" s="97" customFormat="1" ht="33.950000000000003" customHeight="1">
      <c r="A50" s="189" t="s">
        <v>18</v>
      </c>
      <c r="B50" s="191"/>
      <c r="C50" s="119" t="s">
        <v>26</v>
      </c>
      <c r="D50" s="120">
        <f>+COUNTIF(D36:D45,"&lt;="&amp;D32)</f>
        <v>0</v>
      </c>
      <c r="E50" s="121" t="s">
        <v>23</v>
      </c>
      <c r="F50" s="122">
        <f>+COUNTIF(F36:F45,"&gt;="&amp;F32)</f>
        <v>0</v>
      </c>
      <c r="G50" s="120">
        <f>+COUNTIF(G36:G45,"&lt;="&amp;G32)</f>
        <v>0</v>
      </c>
      <c r="H50" s="121" t="s">
        <v>23</v>
      </c>
      <c r="I50" s="122">
        <f>+COUNTIF(I36:I45,"&gt;="&amp;I32)</f>
        <v>0</v>
      </c>
      <c r="J50" s="120">
        <f>+COUNTIF(J36:J45,"&lt;="&amp;J32)</f>
        <v>0</v>
      </c>
      <c r="K50" s="121" t="s">
        <v>23</v>
      </c>
      <c r="L50" s="122">
        <f>+COUNTIF(L36:L45,"&gt;="&amp;L32)</f>
        <v>0</v>
      </c>
      <c r="M50" s="120">
        <f>+COUNTIF(M36:M45,"&lt;="&amp;M32)</f>
        <v>0</v>
      </c>
      <c r="N50" s="121" t="s">
        <v>23</v>
      </c>
      <c r="O50" s="122">
        <f>+COUNTIF(O36:O45,"&gt;="&amp;O32)</f>
        <v>0</v>
      </c>
      <c r="P50" s="120">
        <f>+COUNTIF(P36:P45,"&lt;="&amp;P32)</f>
        <v>0</v>
      </c>
      <c r="Q50" s="121" t="s">
        <v>23</v>
      </c>
      <c r="R50" s="122">
        <f>+COUNTIF(R36:R45,"&gt;="&amp;R32)</f>
        <v>0</v>
      </c>
      <c r="S50" s="120">
        <f>+COUNTIF(S36:S45,"&lt;="&amp;S32)</f>
        <v>0</v>
      </c>
      <c r="T50" s="121" t="s">
        <v>23</v>
      </c>
      <c r="U50" s="122">
        <f>+COUNTIF(U36:U45,"&gt;="&amp;U32)</f>
        <v>0</v>
      </c>
      <c r="V50" s="120">
        <f>+COUNTIF(V36:V45,"&lt;="&amp;V32)</f>
        <v>0</v>
      </c>
      <c r="W50" s="121" t="s">
        <v>23</v>
      </c>
      <c r="X50" s="122">
        <f>+COUNTIF(X36:X45,"&gt;="&amp;X32)</f>
        <v>0</v>
      </c>
      <c r="Y50" s="120">
        <f>+COUNTIF(Y36:Y45,"&lt;="&amp;Y32)</f>
        <v>0</v>
      </c>
      <c r="Z50" s="121" t="s">
        <v>23</v>
      </c>
      <c r="AA50" s="122">
        <f>+COUNTIF(AA36:AA45,"&gt;="&amp;AA32)</f>
        <v>0</v>
      </c>
      <c r="AB50" s="120">
        <f>+COUNTIF(AB36:AB45,"&lt;="&amp;AB32)</f>
        <v>0</v>
      </c>
      <c r="AC50" s="121" t="s">
        <v>23</v>
      </c>
      <c r="AD50" s="122">
        <f>+COUNTIF(AD36:AD45,"&gt;="&amp;AD32)</f>
        <v>0</v>
      </c>
      <c r="AE50" s="120">
        <f>+COUNTIF(AE36:AE45,"&lt;="&amp;AE32)</f>
        <v>0</v>
      </c>
      <c r="AF50" s="121" t="s">
        <v>23</v>
      </c>
      <c r="AG50" s="122">
        <f>+COUNTIF(AG36:AG45,"&gt;="&amp;AG32)</f>
        <v>0</v>
      </c>
      <c r="AH50" s="120">
        <f>+COUNTIF(AH36:AH45,"&lt;="&amp;AH32)</f>
        <v>0</v>
      </c>
      <c r="AI50" s="121" t="s">
        <v>23</v>
      </c>
      <c r="AJ50" s="122">
        <f>+COUNTIF(AJ36:AJ45,"&gt;="&amp;AJ32)</f>
        <v>0</v>
      </c>
      <c r="AK50" s="120">
        <f>+COUNTIF(AK36:AK45,"&lt;="&amp;AK32)</f>
        <v>0</v>
      </c>
      <c r="AL50" s="121" t="s">
        <v>23</v>
      </c>
      <c r="AM50" s="122">
        <f>+COUNTIF(AM36:AM45,"&gt;="&amp;AM32)</f>
        <v>0</v>
      </c>
      <c r="AN50" s="120">
        <f>+COUNTIF(AN36:AN45,"&lt;="&amp;AN32)</f>
        <v>0</v>
      </c>
      <c r="AO50" s="121" t="s">
        <v>23</v>
      </c>
      <c r="AP50" s="122">
        <f>+COUNTIF(AP36:AP45,"&gt;="&amp;AP32)</f>
        <v>0</v>
      </c>
      <c r="AQ50" s="120">
        <f>+COUNTIF(AQ36:AQ45,"&lt;="&amp;AQ32)</f>
        <v>0</v>
      </c>
      <c r="AR50" s="121" t="s">
        <v>23</v>
      </c>
      <c r="AS50" s="122">
        <f>+COUNTIF(AS36:AS45,"&gt;="&amp;AS32)</f>
        <v>0</v>
      </c>
      <c r="AT50" s="125"/>
      <c r="AU50" s="125"/>
      <c r="AV50" s="125"/>
    </row>
    <row r="51" spans="1:48" ht="37.5" customHeight="1">
      <c r="A51" s="182" t="s">
        <v>20</v>
      </c>
      <c r="B51" s="183"/>
      <c r="C51" s="184"/>
      <c r="D51" s="182"/>
      <c r="E51" s="183"/>
      <c r="F51" s="184"/>
      <c r="G51" s="182"/>
      <c r="H51" s="183"/>
      <c r="I51" s="184"/>
      <c r="J51" s="182"/>
      <c r="K51" s="183"/>
      <c r="L51" s="184"/>
      <c r="M51" s="182"/>
      <c r="N51" s="183"/>
      <c r="O51" s="184"/>
      <c r="P51" s="182"/>
      <c r="Q51" s="183"/>
      <c r="R51" s="184"/>
      <c r="S51" s="182"/>
      <c r="T51" s="183"/>
      <c r="U51" s="184"/>
      <c r="V51" s="182"/>
      <c r="W51" s="183"/>
      <c r="X51" s="184"/>
      <c r="Y51" s="182"/>
      <c r="Z51" s="183"/>
      <c r="AA51" s="184"/>
      <c r="AB51" s="182"/>
      <c r="AC51" s="183"/>
      <c r="AD51" s="184"/>
      <c r="AE51" s="182"/>
      <c r="AF51" s="183"/>
      <c r="AG51" s="184"/>
      <c r="AH51" s="182"/>
      <c r="AI51" s="183"/>
      <c r="AJ51" s="184"/>
      <c r="AK51" s="182"/>
      <c r="AL51" s="183"/>
      <c r="AM51" s="184"/>
      <c r="AN51" s="182"/>
      <c r="AO51" s="183"/>
      <c r="AP51" s="184"/>
      <c r="AQ51" s="176"/>
      <c r="AR51" s="176"/>
      <c r="AS51" s="176"/>
      <c r="AT51" s="195"/>
      <c r="AU51" s="195"/>
      <c r="AV51" s="195"/>
    </row>
  </sheetData>
  <sheetProtection algorithmName="SHA-512" hashValue="/ZGLef0o2WheE3aiLKFcM+hlbWtTPF5B0p9p26OuQpo+Lab1D6Ts4ytBwMbEXl86fjuEvMnsnm3/MN4sWNGOuw==" saltValue="SS44gP8xm4HI87i92pyZvA==" spinCount="100000" sheet="1" scenarios="1"/>
  <mergeCells count="153">
    <mergeCell ref="AT51:AV51"/>
    <mergeCell ref="P51:R51"/>
    <mergeCell ref="S51:U51"/>
    <mergeCell ref="V51:X51"/>
    <mergeCell ref="Y51:AA51"/>
    <mergeCell ref="AB51:AD51"/>
    <mergeCell ref="AE51:AG51"/>
    <mergeCell ref="A50:B50"/>
    <mergeCell ref="A51:C51"/>
    <mergeCell ref="D51:F51"/>
    <mergeCell ref="G51:I51"/>
    <mergeCell ref="J51:L51"/>
    <mergeCell ref="M51:O51"/>
    <mergeCell ref="AQ35:AS35"/>
    <mergeCell ref="A46:B47"/>
    <mergeCell ref="A48:B48"/>
    <mergeCell ref="A49:B49"/>
    <mergeCell ref="Y35:AA35"/>
    <mergeCell ref="AB35:AD35"/>
    <mergeCell ref="AE35:AG35"/>
    <mergeCell ref="AH35:AJ35"/>
    <mergeCell ref="AK35:AM35"/>
    <mergeCell ref="AN35:AP35"/>
    <mergeCell ref="AH51:AJ51"/>
    <mergeCell ref="AK51:AM51"/>
    <mergeCell ref="AN51:AP51"/>
    <mergeCell ref="AQ51:AS51"/>
    <mergeCell ref="AQ33:AS33"/>
    <mergeCell ref="D34:F34"/>
    <mergeCell ref="G34:I34"/>
    <mergeCell ref="J34:L34"/>
    <mergeCell ref="M34:O34"/>
    <mergeCell ref="P34:R34"/>
    <mergeCell ref="S34:U34"/>
    <mergeCell ref="V34:X34"/>
    <mergeCell ref="Y33:AA33"/>
    <mergeCell ref="AB33:AD33"/>
    <mergeCell ref="AE33:AG33"/>
    <mergeCell ref="AH33:AJ33"/>
    <mergeCell ref="AK33:AM33"/>
    <mergeCell ref="AN33:AP33"/>
    <mergeCell ref="G33:I33"/>
    <mergeCell ref="J33:L33"/>
    <mergeCell ref="M33:O33"/>
    <mergeCell ref="P33:R33"/>
    <mergeCell ref="S33:U33"/>
    <mergeCell ref="V33:X33"/>
    <mergeCell ref="AQ34:AS34"/>
    <mergeCell ref="Y34:AA34"/>
    <mergeCell ref="AB34:AD34"/>
    <mergeCell ref="AE34:AG34"/>
    <mergeCell ref="A31:C31"/>
    <mergeCell ref="A32:C32"/>
    <mergeCell ref="A33:A35"/>
    <mergeCell ref="B33:B35"/>
    <mergeCell ref="C33:C35"/>
    <mergeCell ref="D33:F33"/>
    <mergeCell ref="AH28:AJ28"/>
    <mergeCell ref="AK28:AM28"/>
    <mergeCell ref="AN28:AP28"/>
    <mergeCell ref="D35:F35"/>
    <mergeCell ref="G35:I35"/>
    <mergeCell ref="J35:L35"/>
    <mergeCell ref="M35:O35"/>
    <mergeCell ref="P35:R35"/>
    <mergeCell ref="S35:U35"/>
    <mergeCell ref="V35:X35"/>
    <mergeCell ref="AH34:AJ34"/>
    <mergeCell ref="AK34:AM34"/>
    <mergeCell ref="AN34:AP34"/>
    <mergeCell ref="AQ28:AS28"/>
    <mergeCell ref="AT28:AV28"/>
    <mergeCell ref="A30:C30"/>
    <mergeCell ref="P28:R28"/>
    <mergeCell ref="S28:U28"/>
    <mergeCell ref="V28:X28"/>
    <mergeCell ref="Y28:AA28"/>
    <mergeCell ref="AB28:AD28"/>
    <mergeCell ref="AE28:AG28"/>
    <mergeCell ref="A23:B24"/>
    <mergeCell ref="A25:B25"/>
    <mergeCell ref="A26:B26"/>
    <mergeCell ref="A27:B27"/>
    <mergeCell ref="A28:C28"/>
    <mergeCell ref="D28:F28"/>
    <mergeCell ref="G28:I28"/>
    <mergeCell ref="J28:L28"/>
    <mergeCell ref="M28:O28"/>
    <mergeCell ref="AQ11:AS11"/>
    <mergeCell ref="AT11:AV11"/>
    <mergeCell ref="D12:F12"/>
    <mergeCell ref="G12:I12"/>
    <mergeCell ref="J12:L12"/>
    <mergeCell ref="M12:O12"/>
    <mergeCell ref="P12:R12"/>
    <mergeCell ref="S12:U12"/>
    <mergeCell ref="V12:X12"/>
    <mergeCell ref="Y12:AA12"/>
    <mergeCell ref="Y11:AA11"/>
    <mergeCell ref="AB11:AD11"/>
    <mergeCell ref="AE11:AG11"/>
    <mergeCell ref="AH11:AJ11"/>
    <mergeCell ref="AK11:AM11"/>
    <mergeCell ref="AN11:AP11"/>
    <mergeCell ref="AT12:AV12"/>
    <mergeCell ref="AB12:AD12"/>
    <mergeCell ref="AE12:AG12"/>
    <mergeCell ref="AH12:AJ12"/>
    <mergeCell ref="AK12:AM12"/>
    <mergeCell ref="AN12:AP12"/>
    <mergeCell ref="AQ12:AS12"/>
    <mergeCell ref="AE10:AG10"/>
    <mergeCell ref="AH10:AJ10"/>
    <mergeCell ref="AK10:AM10"/>
    <mergeCell ref="D10:F10"/>
    <mergeCell ref="G10:I10"/>
    <mergeCell ref="J10:L10"/>
    <mergeCell ref="M10:O10"/>
    <mergeCell ref="P10:R10"/>
    <mergeCell ref="S10:U10"/>
    <mergeCell ref="G11:I11"/>
    <mergeCell ref="J11:L11"/>
    <mergeCell ref="M11:O11"/>
    <mergeCell ref="P11:R11"/>
    <mergeCell ref="S11:U11"/>
    <mergeCell ref="V11:X11"/>
    <mergeCell ref="V10:X10"/>
    <mergeCell ref="Y10:AA10"/>
    <mergeCell ref="AB10:AD10"/>
    <mergeCell ref="A7:C7"/>
    <mergeCell ref="A8:C8"/>
    <mergeCell ref="A9:C9"/>
    <mergeCell ref="A10:A12"/>
    <mergeCell ref="B10:B12"/>
    <mergeCell ref="C10:C12"/>
    <mergeCell ref="AM2:AN2"/>
    <mergeCell ref="AO2:AV2"/>
    <mergeCell ref="A4:C5"/>
    <mergeCell ref="D4:F4"/>
    <mergeCell ref="G4:I4"/>
    <mergeCell ref="J4:L4"/>
    <mergeCell ref="AB4:AE5"/>
    <mergeCell ref="AF4:AV5"/>
    <mergeCell ref="A2:C2"/>
    <mergeCell ref="D2:F2"/>
    <mergeCell ref="G2:L2"/>
    <mergeCell ref="M2:O2"/>
    <mergeCell ref="AB2:AE2"/>
    <mergeCell ref="AF2:AL2"/>
    <mergeCell ref="AN10:AP10"/>
    <mergeCell ref="AQ10:AS10"/>
    <mergeCell ref="AT10:AV10"/>
    <mergeCell ref="D11:F11"/>
  </mergeCells>
  <phoneticPr fontId="1"/>
  <conditionalFormatting sqref="G13:G17 G36:G40 N13:N17 N36:N40">
    <cfRule type="expression" dxfId="984" priority="507">
      <formula>G$5="日"</formula>
    </cfRule>
  </conditionalFormatting>
  <conditionalFormatting sqref="D25 F25">
    <cfRule type="cellIs" dxfId="983" priority="506" operator="between">
      <formula>1</formula>
      <formula>2</formula>
    </cfRule>
  </conditionalFormatting>
  <conditionalFormatting sqref="D26 F26">
    <cfRule type="cellIs" dxfId="982" priority="505" operator="between">
      <formula>1</formula>
      <formula>3</formula>
    </cfRule>
  </conditionalFormatting>
  <conditionalFormatting sqref="D27 F27">
    <cfRule type="cellIs" dxfId="981" priority="504" operator="between">
      <formula>1</formula>
      <formula>4</formula>
    </cfRule>
  </conditionalFormatting>
  <conditionalFormatting sqref="D23 F23">
    <cfRule type="cellIs" dxfId="980" priority="503" operator="between">
      <formula>0</formula>
      <formula>1</formula>
    </cfRule>
  </conditionalFormatting>
  <conditionalFormatting sqref="D7:D11 D25:D27 D13:D23 AV24 AT7:AT27">
    <cfRule type="expression" dxfId="979" priority="502">
      <formula>D$10="日"</formula>
    </cfRule>
  </conditionalFormatting>
  <conditionalFormatting sqref="E7:E9 E13:E23 E25:E27 AU7:AU9 AU13:AU27">
    <cfRule type="expression" dxfId="978" priority="501">
      <formula>D$10="日"</formula>
    </cfRule>
  </conditionalFormatting>
  <conditionalFormatting sqref="F7:F9 F13:F23 F25:F27 AV7:AV9 AV13:AV27">
    <cfRule type="expression" dxfId="977" priority="500">
      <formula>D$10="日"</formula>
    </cfRule>
  </conditionalFormatting>
  <conditionalFormatting sqref="G7:G11 G13:G22">
    <cfRule type="expression" dxfId="976" priority="499">
      <formula>G$10="日"</formula>
    </cfRule>
  </conditionalFormatting>
  <conditionalFormatting sqref="H7:H9 H13:H22">
    <cfRule type="expression" dxfId="975" priority="498">
      <formula>G$10="日"</formula>
    </cfRule>
  </conditionalFormatting>
  <conditionalFormatting sqref="I7:I9 I13:I22">
    <cfRule type="expression" dxfId="974" priority="497">
      <formula>G$10="日"</formula>
    </cfRule>
  </conditionalFormatting>
  <conditionalFormatting sqref="J7:J11 J13:J22">
    <cfRule type="expression" dxfId="973" priority="496">
      <formula>J$10="日"</formula>
    </cfRule>
  </conditionalFormatting>
  <conditionalFormatting sqref="K7:K9 K13:K22">
    <cfRule type="expression" dxfId="972" priority="495">
      <formula>J$10="日"</formula>
    </cfRule>
  </conditionalFormatting>
  <conditionalFormatting sqref="L7:L9 L13:L22">
    <cfRule type="expression" dxfId="971" priority="494">
      <formula>J$10="日"</formula>
    </cfRule>
  </conditionalFormatting>
  <conditionalFormatting sqref="M7:M11 M13:M22">
    <cfRule type="expression" dxfId="970" priority="493">
      <formula>M$10="日"</formula>
    </cfRule>
  </conditionalFormatting>
  <conditionalFormatting sqref="N7:N9 N13:N22">
    <cfRule type="expression" dxfId="969" priority="492">
      <formula>M$10="日"</formula>
    </cfRule>
  </conditionalFormatting>
  <conditionalFormatting sqref="O7:O9 O13:O22">
    <cfRule type="expression" dxfId="968" priority="491">
      <formula>M$10="日"</formula>
    </cfRule>
  </conditionalFormatting>
  <conditionalFormatting sqref="P7:P11 P13:P22">
    <cfRule type="expression" dxfId="967" priority="490">
      <formula>P$10="日"</formula>
    </cfRule>
  </conditionalFormatting>
  <conditionalFormatting sqref="Q7:Q9 Q13:Q22">
    <cfRule type="expression" dxfId="966" priority="489">
      <formula>P$10="日"</formula>
    </cfRule>
  </conditionalFormatting>
  <conditionalFormatting sqref="R7:R9 R13:R22">
    <cfRule type="expression" dxfId="965" priority="488">
      <formula>P$10="日"</formula>
    </cfRule>
  </conditionalFormatting>
  <conditionalFormatting sqref="S13:U17">
    <cfRule type="expression" dxfId="964" priority="487">
      <formula>S$5="日"</formula>
    </cfRule>
  </conditionalFormatting>
  <conditionalFormatting sqref="S7:S11 S13:S22">
    <cfRule type="expression" dxfId="963" priority="486">
      <formula>S$10="日"</formula>
    </cfRule>
  </conditionalFormatting>
  <conditionalFormatting sqref="T7:T9 T13:T22">
    <cfRule type="expression" dxfId="962" priority="485">
      <formula>S$10="日"</formula>
    </cfRule>
  </conditionalFormatting>
  <conditionalFormatting sqref="U7:U9 U13:U22">
    <cfRule type="expression" dxfId="961" priority="484">
      <formula>S$10="日"</formula>
    </cfRule>
  </conditionalFormatting>
  <conditionalFormatting sqref="V13:X17">
    <cfRule type="expression" dxfId="960" priority="483">
      <formula>V$5="日"</formula>
    </cfRule>
  </conditionalFormatting>
  <conditionalFormatting sqref="V7:V11 V13:V22">
    <cfRule type="expression" dxfId="959" priority="482">
      <formula>V$10="日"</formula>
    </cfRule>
  </conditionalFormatting>
  <conditionalFormatting sqref="W7:W9 W13:W22">
    <cfRule type="expression" dxfId="958" priority="481">
      <formula>V$10="日"</formula>
    </cfRule>
  </conditionalFormatting>
  <conditionalFormatting sqref="X7:X9 X13:X22">
    <cfRule type="expression" dxfId="957" priority="480">
      <formula>V$10="日"</formula>
    </cfRule>
  </conditionalFormatting>
  <conditionalFormatting sqref="Y13:AA17">
    <cfRule type="expression" dxfId="956" priority="479">
      <formula>Y$5="日"</formula>
    </cfRule>
  </conditionalFormatting>
  <conditionalFormatting sqref="Y7:Y11 Y13:Y22">
    <cfRule type="expression" dxfId="955" priority="478">
      <formula>Y$10="日"</formula>
    </cfRule>
  </conditionalFormatting>
  <conditionalFormatting sqref="Z7:Z9 Z13:Z22">
    <cfRule type="expression" dxfId="954" priority="477">
      <formula>Y$10="日"</formula>
    </cfRule>
  </conditionalFormatting>
  <conditionalFormatting sqref="AA7:AA9 AA13:AA22">
    <cfRule type="expression" dxfId="953" priority="476">
      <formula>Y$10="日"</formula>
    </cfRule>
  </conditionalFormatting>
  <conditionalFormatting sqref="AB13:AD17">
    <cfRule type="expression" dxfId="952" priority="475">
      <formula>AB$5="日"</formula>
    </cfRule>
  </conditionalFormatting>
  <conditionalFormatting sqref="S25 U25">
    <cfRule type="cellIs" dxfId="951" priority="339" operator="between">
      <formula>1</formula>
      <formula>2</formula>
    </cfRule>
  </conditionalFormatting>
  <conditionalFormatting sqref="S23 U23">
    <cfRule type="cellIs" dxfId="950" priority="337" operator="between">
      <formula>0</formula>
      <formula>1</formula>
    </cfRule>
  </conditionalFormatting>
  <conditionalFormatting sqref="AB7:AB11 AB13:AB22">
    <cfRule type="expression" dxfId="949" priority="474">
      <formula>AB$10="日"</formula>
    </cfRule>
  </conditionalFormatting>
  <conditionalFormatting sqref="AC7:AC9 AC13:AC22">
    <cfRule type="expression" dxfId="948" priority="473">
      <formula>AB$10="日"</formula>
    </cfRule>
  </conditionalFormatting>
  <conditionalFormatting sqref="AD7:AD9 AD13:AD22">
    <cfRule type="expression" dxfId="947" priority="472">
      <formula>AB$10="日"</formula>
    </cfRule>
  </conditionalFormatting>
  <conditionalFormatting sqref="AE13:AG17">
    <cfRule type="expression" dxfId="946" priority="471">
      <formula>AE$5="日"</formula>
    </cfRule>
  </conditionalFormatting>
  <conditionalFormatting sqref="AE7:AE11 AE13:AE22">
    <cfRule type="expression" dxfId="945" priority="470">
      <formula>AE$10="日"</formula>
    </cfRule>
  </conditionalFormatting>
  <conditionalFormatting sqref="AF7:AF9 AF13:AF22">
    <cfRule type="expression" dxfId="944" priority="469">
      <formula>AE$10="日"</formula>
    </cfRule>
  </conditionalFormatting>
  <conditionalFormatting sqref="AG7:AG9 AG13:AG22">
    <cfRule type="expression" dxfId="943" priority="468">
      <formula>AE$10="日"</formula>
    </cfRule>
  </conditionalFormatting>
  <conditionalFormatting sqref="AH13:AJ17">
    <cfRule type="expression" dxfId="942" priority="467">
      <formula>AH$5="日"</formula>
    </cfRule>
  </conditionalFormatting>
  <conditionalFormatting sqref="AH7:AH11 AH13:AH22">
    <cfRule type="expression" dxfId="941" priority="466">
      <formula>AH$10="日"</formula>
    </cfRule>
  </conditionalFormatting>
  <conditionalFormatting sqref="AI7:AI9 AI13:AI22">
    <cfRule type="expression" dxfId="940" priority="465">
      <formula>AH$10="日"</formula>
    </cfRule>
  </conditionalFormatting>
  <conditionalFormatting sqref="AJ7:AJ9 AJ13:AJ22">
    <cfRule type="expression" dxfId="939" priority="464">
      <formula>AH$10="日"</formula>
    </cfRule>
  </conditionalFormatting>
  <conditionalFormatting sqref="AK13:AM17">
    <cfRule type="expression" dxfId="938" priority="463">
      <formula>AK$5="日"</formula>
    </cfRule>
  </conditionalFormatting>
  <conditionalFormatting sqref="M25 O25">
    <cfRule type="cellIs" dxfId="937" priority="361" operator="between">
      <formula>1</formula>
      <formula>2</formula>
    </cfRule>
  </conditionalFormatting>
  <conditionalFormatting sqref="M23 O23">
    <cfRule type="cellIs" dxfId="936" priority="359" operator="between">
      <formula>0</formula>
      <formula>1</formula>
    </cfRule>
  </conditionalFormatting>
  <conditionalFormatting sqref="AK7:AK11 AK13:AK22">
    <cfRule type="expression" dxfId="935" priority="462">
      <formula>AK$10="日"</formula>
    </cfRule>
  </conditionalFormatting>
  <conditionalFormatting sqref="AL7:AL9 AL13:AL22">
    <cfRule type="expression" dxfId="934" priority="461">
      <formula>AK$10="日"</formula>
    </cfRule>
  </conditionalFormatting>
  <conditionalFormatting sqref="AM7:AM9 AM13:AM22">
    <cfRule type="expression" dxfId="933" priority="460">
      <formula>AK$10="日"</formula>
    </cfRule>
  </conditionalFormatting>
  <conditionalFormatting sqref="AN13:AP17">
    <cfRule type="expression" dxfId="932" priority="459">
      <formula>AN$5="日"</formula>
    </cfRule>
  </conditionalFormatting>
  <conditionalFormatting sqref="AN7:AN11 AN13:AN22">
    <cfRule type="expression" dxfId="931" priority="458">
      <formula>AN$10="日"</formula>
    </cfRule>
  </conditionalFormatting>
  <conditionalFormatting sqref="AO7:AO9 AO13:AO22">
    <cfRule type="expression" dxfId="930" priority="457">
      <formula>AN$10="日"</formula>
    </cfRule>
  </conditionalFormatting>
  <conditionalFormatting sqref="AP7:AP9 AP13:AP22">
    <cfRule type="expression" dxfId="929" priority="456">
      <formula>AN$10="日"</formula>
    </cfRule>
  </conditionalFormatting>
  <conditionalFormatting sqref="AQ13:AS17">
    <cfRule type="expression" dxfId="928" priority="455">
      <formula>AQ$5="日"</formula>
    </cfRule>
  </conditionalFormatting>
  <conditionalFormatting sqref="AQ7:AQ11 AQ13:AQ22">
    <cfRule type="expression" dxfId="927" priority="454">
      <formula>AQ$10="日"</formula>
    </cfRule>
  </conditionalFormatting>
  <conditionalFormatting sqref="AR7:AR9 AR13:AR22">
    <cfRule type="expression" dxfId="926" priority="453">
      <formula>AQ$10="日"</formula>
    </cfRule>
  </conditionalFormatting>
  <conditionalFormatting sqref="AS7:AS9 AS13:AS22">
    <cfRule type="expression" dxfId="925" priority="452">
      <formula>AQ$10="日"</formula>
    </cfRule>
  </conditionalFormatting>
  <conditionalFormatting sqref="AT13:AV17">
    <cfRule type="expression" dxfId="924" priority="451">
      <formula>AT$5="日"</formula>
    </cfRule>
  </conditionalFormatting>
  <conditionalFormatting sqref="G25 I25">
    <cfRule type="cellIs" dxfId="923" priority="383" operator="between">
      <formula>1</formula>
      <formula>2</formula>
    </cfRule>
  </conditionalFormatting>
  <conditionalFormatting sqref="G23 I23">
    <cfRule type="cellIs" dxfId="922" priority="381" operator="between">
      <formula>0</formula>
      <formula>1</formula>
    </cfRule>
  </conditionalFormatting>
  <conditionalFormatting sqref="G50 J50 M50 P50 S50 V50 Y50 AB50 AE50 AH50 AK50 AN50 AQ50 D30:D34 D36:D50">
    <cfRule type="expression" dxfId="921" priority="445">
      <formula>D$33="日"</formula>
    </cfRule>
  </conditionalFormatting>
  <conditionalFormatting sqref="E30:E32 H36:H45 K36:K45 N36:N45 Q36:Q45 T36:T45 W36:W45 Z36:Z45 AC36:AC45 AF36:AF45 AI36:AI45 AL36:AL45 AO36:AO45 AR36:AR45 H50 K50 N50 Q50 T50 W50 Z50 AC50 AF50 AI50 AL50 AO50 AR50 E36:E50">
    <cfRule type="expression" dxfId="920" priority="226">
      <formula>D$33="日"</formula>
    </cfRule>
  </conditionalFormatting>
  <conditionalFormatting sqref="F30:F32 I36:I45 L36:L45 O36:O45 R36:R45 U36:U45 X36:X45 AA36:AA45 AD36:AD45 AG36:AG45 AJ36:AJ45 AM36:AM45 AP36:AP45 AS36:AS45 I50 L50 O50 R50 U50 X50 AA50 AD50 AG50 AJ50 AM50 AP50 AS50 F36:F50">
    <cfRule type="expression" dxfId="919" priority="225">
      <formula>D$33="日"</formula>
    </cfRule>
  </conditionalFormatting>
  <conditionalFormatting sqref="G30:G34 G36:G45">
    <cfRule type="expression" dxfId="918" priority="444">
      <formula>G$33="日"</formula>
    </cfRule>
  </conditionalFormatting>
  <conditionalFormatting sqref="H30:H32">
    <cfRule type="expression" dxfId="917" priority="443">
      <formula>G$33="日"</formula>
    </cfRule>
  </conditionalFormatting>
  <conditionalFormatting sqref="I30:I32">
    <cfRule type="expression" dxfId="916" priority="442">
      <formula>G$33="日"</formula>
    </cfRule>
  </conditionalFormatting>
  <conditionalFormatting sqref="J30:J34 J36:J45">
    <cfRule type="expression" dxfId="915" priority="441">
      <formula>J$33="日"</formula>
    </cfRule>
  </conditionalFormatting>
  <conditionalFormatting sqref="K30:K32">
    <cfRule type="expression" dxfId="914" priority="440">
      <formula>J$33="日"</formula>
    </cfRule>
  </conditionalFormatting>
  <conditionalFormatting sqref="L30:L32">
    <cfRule type="expression" dxfId="913" priority="439">
      <formula>J$33="日"</formula>
    </cfRule>
  </conditionalFormatting>
  <conditionalFormatting sqref="M30:M34 M36:M45">
    <cfRule type="expression" dxfId="912" priority="438">
      <formula>M$33="日"</formula>
    </cfRule>
  </conditionalFormatting>
  <conditionalFormatting sqref="N30:N32">
    <cfRule type="expression" dxfId="911" priority="437">
      <formula>M$33="日"</formula>
    </cfRule>
  </conditionalFormatting>
  <conditionalFormatting sqref="O30:O32">
    <cfRule type="expression" dxfId="910" priority="436">
      <formula>M$33="日"</formula>
    </cfRule>
  </conditionalFormatting>
  <conditionalFormatting sqref="P30:P34 P36:P45">
    <cfRule type="expression" dxfId="909" priority="435">
      <formula>P$33="日"</formula>
    </cfRule>
  </conditionalFormatting>
  <conditionalFormatting sqref="Q30:Q32">
    <cfRule type="expression" dxfId="908" priority="434">
      <formula>P$33="日"</formula>
    </cfRule>
  </conditionalFormatting>
  <conditionalFormatting sqref="R30:R32">
    <cfRule type="expression" dxfId="907" priority="433">
      <formula>P$33="日"</formula>
    </cfRule>
  </conditionalFormatting>
  <conditionalFormatting sqref="S36:U40">
    <cfRule type="expression" dxfId="906" priority="432">
      <formula>S$5="日"</formula>
    </cfRule>
  </conditionalFormatting>
  <conditionalFormatting sqref="J25 L25">
    <cfRule type="cellIs" dxfId="905" priority="372" operator="between">
      <formula>1</formula>
      <formula>2</formula>
    </cfRule>
  </conditionalFormatting>
  <conditionalFormatting sqref="J23 L23">
    <cfRule type="cellIs" dxfId="904" priority="370" operator="between">
      <formula>0</formula>
      <formula>1</formula>
    </cfRule>
  </conditionalFormatting>
  <conditionalFormatting sqref="S30:S34 S36:S45">
    <cfRule type="expression" dxfId="903" priority="431">
      <formula>S$33="日"</formula>
    </cfRule>
  </conditionalFormatting>
  <conditionalFormatting sqref="T30:T32">
    <cfRule type="expression" dxfId="902" priority="430">
      <formula>S$33="日"</formula>
    </cfRule>
  </conditionalFormatting>
  <conditionalFormatting sqref="U30:U32">
    <cfRule type="expression" dxfId="901" priority="429">
      <formula>S$33="日"</formula>
    </cfRule>
  </conditionalFormatting>
  <conditionalFormatting sqref="V36:X40">
    <cfRule type="expression" dxfId="900" priority="428">
      <formula>V$5="日"</formula>
    </cfRule>
  </conditionalFormatting>
  <conditionalFormatting sqref="V30:V34 V36:V45">
    <cfRule type="expression" dxfId="899" priority="427">
      <formula>V$33="日"</formula>
    </cfRule>
  </conditionalFormatting>
  <conditionalFormatting sqref="W30:W32">
    <cfRule type="expression" dxfId="898" priority="426">
      <formula>V$33="日"</formula>
    </cfRule>
  </conditionalFormatting>
  <conditionalFormatting sqref="X30:X32">
    <cfRule type="expression" dxfId="897" priority="425">
      <formula>V$33="日"</formula>
    </cfRule>
  </conditionalFormatting>
  <conditionalFormatting sqref="Y36:AA40">
    <cfRule type="expression" dxfId="896" priority="424">
      <formula>Y$5="日"</formula>
    </cfRule>
  </conditionalFormatting>
  <conditionalFormatting sqref="Y30:Y34 Y36:Y45">
    <cfRule type="expression" dxfId="895" priority="423">
      <formula>Y$33="日"</formula>
    </cfRule>
  </conditionalFormatting>
  <conditionalFormatting sqref="Z30:Z32">
    <cfRule type="expression" dxfId="894" priority="422">
      <formula>Y$33="日"</formula>
    </cfRule>
  </conditionalFormatting>
  <conditionalFormatting sqref="AA30:AA32">
    <cfRule type="expression" dxfId="893" priority="421">
      <formula>Y$33="日"</formula>
    </cfRule>
  </conditionalFormatting>
  <conditionalFormatting sqref="AB36:AD40">
    <cfRule type="expression" dxfId="892" priority="420">
      <formula>AB$5="日"</formula>
    </cfRule>
  </conditionalFormatting>
  <conditionalFormatting sqref="AB30:AB34 AB36:AB45">
    <cfRule type="expression" dxfId="891" priority="419">
      <formula>AB$33="日"</formula>
    </cfRule>
  </conditionalFormatting>
  <conditionalFormatting sqref="AC30:AC32">
    <cfRule type="expression" dxfId="890" priority="418">
      <formula>AB$33="日"</formula>
    </cfRule>
  </conditionalFormatting>
  <conditionalFormatting sqref="AD30:AD32">
    <cfRule type="expression" dxfId="889" priority="417">
      <formula>AB$33="日"</formula>
    </cfRule>
  </conditionalFormatting>
  <conditionalFormatting sqref="AE36:AG40">
    <cfRule type="expression" dxfId="888" priority="416">
      <formula>AE$5="日"</formula>
    </cfRule>
  </conditionalFormatting>
  <conditionalFormatting sqref="AE30:AE34 AE36:AE45">
    <cfRule type="expression" dxfId="887" priority="415">
      <formula>AE$33="日"</formula>
    </cfRule>
  </conditionalFormatting>
  <conditionalFormatting sqref="AF30:AF32">
    <cfRule type="expression" dxfId="886" priority="414">
      <formula>AE$33="日"</formula>
    </cfRule>
  </conditionalFormatting>
  <conditionalFormatting sqref="AG30:AG32">
    <cfRule type="expression" dxfId="885" priority="413">
      <formula>AE$33="日"</formula>
    </cfRule>
  </conditionalFormatting>
  <conditionalFormatting sqref="AH36:AJ40">
    <cfRule type="expression" dxfId="884" priority="412">
      <formula>AH$5="日"</formula>
    </cfRule>
  </conditionalFormatting>
  <conditionalFormatting sqref="AH30:AH34 AH36:AH45">
    <cfRule type="expression" dxfId="883" priority="411">
      <formula>AH$33="日"</formula>
    </cfRule>
  </conditionalFormatting>
  <conditionalFormatting sqref="AI30:AI32">
    <cfRule type="expression" dxfId="882" priority="410">
      <formula>AH$33="日"</formula>
    </cfRule>
  </conditionalFormatting>
  <conditionalFormatting sqref="AJ30:AJ32">
    <cfRule type="expression" dxfId="881" priority="409">
      <formula>AH$33="日"</formula>
    </cfRule>
  </conditionalFormatting>
  <conditionalFormatting sqref="AK36:AM40">
    <cfRule type="expression" dxfId="880" priority="408">
      <formula>AK$5="日"</formula>
    </cfRule>
  </conditionalFormatting>
  <conditionalFormatting sqref="P25 R25">
    <cfRule type="cellIs" dxfId="879" priority="350" operator="between">
      <formula>1</formula>
      <formula>2</formula>
    </cfRule>
  </conditionalFormatting>
  <conditionalFormatting sqref="P23 R23">
    <cfRule type="cellIs" dxfId="878" priority="348" operator="between">
      <formula>0</formula>
      <formula>1</formula>
    </cfRule>
  </conditionalFormatting>
  <conditionalFormatting sqref="AK30:AK34 AK36:AK45">
    <cfRule type="expression" dxfId="877" priority="407">
      <formula>AK$33="日"</formula>
    </cfRule>
  </conditionalFormatting>
  <conditionalFormatting sqref="AL30:AL32">
    <cfRule type="expression" dxfId="876" priority="406">
      <formula>AK$33="日"</formula>
    </cfRule>
  </conditionalFormatting>
  <conditionalFormatting sqref="AM30:AM32">
    <cfRule type="expression" dxfId="875" priority="405">
      <formula>AK$33="日"</formula>
    </cfRule>
  </conditionalFormatting>
  <conditionalFormatting sqref="AN36:AP40">
    <cfRule type="expression" dxfId="874" priority="404">
      <formula>AN$5="日"</formula>
    </cfRule>
  </conditionalFormatting>
  <conditionalFormatting sqref="AN30:AN34 AN36:AN45">
    <cfRule type="expression" dxfId="873" priority="403">
      <formula>AN$33="日"</formula>
    </cfRule>
  </conditionalFormatting>
  <conditionalFormatting sqref="AO30:AO32">
    <cfRule type="expression" dxfId="872" priority="402">
      <formula>AN$33="日"</formula>
    </cfRule>
  </conditionalFormatting>
  <conditionalFormatting sqref="AP30:AP32">
    <cfRule type="expression" dxfId="871" priority="401">
      <formula>AN$33="日"</formula>
    </cfRule>
  </conditionalFormatting>
  <conditionalFormatting sqref="AQ36:AS40">
    <cfRule type="expression" dxfId="870" priority="400">
      <formula>AQ$5="日"</formula>
    </cfRule>
  </conditionalFormatting>
  <conditionalFormatting sqref="AQ30:AQ34 AQ36:AQ45">
    <cfRule type="expression" dxfId="869" priority="399">
      <formula>AQ$33="日"</formula>
    </cfRule>
  </conditionalFormatting>
  <conditionalFormatting sqref="AR30:AR32">
    <cfRule type="expression" dxfId="868" priority="398">
      <formula>AQ$33="日"</formula>
    </cfRule>
  </conditionalFormatting>
  <conditionalFormatting sqref="AS30:AS32">
    <cfRule type="expression" dxfId="867" priority="397">
      <formula>AQ$33="日"</formula>
    </cfRule>
  </conditionalFormatting>
  <conditionalFormatting sqref="D13:D17 D36:D40 P13:P17 P36:P40 R13:R17 R36:R40 F13:F17 F36:F40 H13:H17 H36:H40 J13:J17 J36:J40 L13:L17 L36:L40">
    <cfRule type="expression" dxfId="866" priority="508">
      <formula>#REF!="日"</formula>
    </cfRule>
  </conditionalFormatting>
  <conditionalFormatting sqref="E13:E17 E36:E40">
    <cfRule type="expression" dxfId="865" priority="509">
      <formula>F$5="日"</formula>
    </cfRule>
  </conditionalFormatting>
  <conditionalFormatting sqref="I13:I17 I36:I40">
    <cfRule type="expression" dxfId="864" priority="510">
      <formula>H$5="日"</formula>
    </cfRule>
  </conditionalFormatting>
  <conditionalFormatting sqref="K13:K17 K36:K40">
    <cfRule type="expression" dxfId="863" priority="511">
      <formula>I$5="日"</formula>
    </cfRule>
  </conditionalFormatting>
  <conditionalFormatting sqref="M13:M17 M36:M40">
    <cfRule type="expression" dxfId="862" priority="512">
      <formula>J$5="日"</formula>
    </cfRule>
  </conditionalFormatting>
  <conditionalFormatting sqref="O13:O17 O36:O40">
    <cfRule type="expression" dxfId="861" priority="513">
      <formula>K$5="日"</formula>
    </cfRule>
  </conditionalFormatting>
  <conditionalFormatting sqref="Q13:Q17 Q36:Q40">
    <cfRule type="expression" dxfId="860" priority="514">
      <formula>L$5="日"</formula>
    </cfRule>
  </conditionalFormatting>
  <conditionalFormatting sqref="D24 F24">
    <cfRule type="cellIs" dxfId="859" priority="388" operator="equal">
      <formula>0</formula>
    </cfRule>
  </conditionalFormatting>
  <conditionalFormatting sqref="D24">
    <cfRule type="expression" dxfId="858" priority="387">
      <formula>D$10="日"</formula>
    </cfRule>
  </conditionalFormatting>
  <conditionalFormatting sqref="E24">
    <cfRule type="expression" dxfId="857" priority="386">
      <formula>D$10="日"</formula>
    </cfRule>
  </conditionalFormatting>
  <conditionalFormatting sqref="F24">
    <cfRule type="expression" dxfId="856" priority="385">
      <formula>D$10="日"</formula>
    </cfRule>
  </conditionalFormatting>
  <conditionalFormatting sqref="M23 M25 M27">
    <cfRule type="expression" dxfId="855" priority="358">
      <formula>M$10="日"</formula>
    </cfRule>
  </conditionalFormatting>
  <conditionalFormatting sqref="N23 N25 N27">
    <cfRule type="expression" dxfId="854" priority="357">
      <formula>M$10="日"</formula>
    </cfRule>
  </conditionalFormatting>
  <conditionalFormatting sqref="O23 O25 O27">
    <cfRule type="expression" dxfId="853" priority="356">
      <formula>M$10="日"</formula>
    </cfRule>
  </conditionalFormatting>
  <conditionalFormatting sqref="J24">
    <cfRule type="expression" dxfId="852" priority="365">
      <formula>J$10="日"</formula>
    </cfRule>
  </conditionalFormatting>
  <conditionalFormatting sqref="K24">
    <cfRule type="expression" dxfId="851" priority="364">
      <formula>J$10="日"</formula>
    </cfRule>
  </conditionalFormatting>
  <conditionalFormatting sqref="L24">
    <cfRule type="expression" dxfId="850" priority="363">
      <formula>J$10="日"</formula>
    </cfRule>
  </conditionalFormatting>
  <conditionalFormatting sqref="F24">
    <cfRule type="expression" dxfId="849" priority="384">
      <formula>F$10="日"</formula>
    </cfRule>
  </conditionalFormatting>
  <conditionalFormatting sqref="AN23 AN25 AN27">
    <cfRule type="expression" dxfId="848" priority="259">
      <formula>AN$10="日"</formula>
    </cfRule>
  </conditionalFormatting>
  <conditionalFormatting sqref="AO23 AO25 AO27">
    <cfRule type="expression" dxfId="847" priority="258">
      <formula>AN$10="日"</formula>
    </cfRule>
  </conditionalFormatting>
  <conditionalFormatting sqref="AP23 AP25 AP27">
    <cfRule type="expression" dxfId="846" priority="257">
      <formula>AN$10="日"</formula>
    </cfRule>
  </conditionalFormatting>
  <conditionalFormatting sqref="AE25 AG25">
    <cfRule type="cellIs" dxfId="845" priority="295" operator="between">
      <formula>1</formula>
      <formula>2</formula>
    </cfRule>
  </conditionalFormatting>
  <conditionalFormatting sqref="G48 I48">
    <cfRule type="cellIs" dxfId="844" priority="224" operator="between">
      <formula>1</formula>
      <formula>2</formula>
    </cfRule>
  </conditionalFormatting>
  <conditionalFormatting sqref="G27 I27">
    <cfRule type="cellIs" dxfId="843" priority="382" operator="between">
      <formula>1</formula>
      <formula>4</formula>
    </cfRule>
  </conditionalFormatting>
  <conditionalFormatting sqref="G23 G25 G27">
    <cfRule type="expression" dxfId="842" priority="380">
      <formula>G$10="日"</formula>
    </cfRule>
  </conditionalFormatting>
  <conditionalFormatting sqref="H23 H25 H27">
    <cfRule type="expression" dxfId="841" priority="379">
      <formula>G$10="日"</formula>
    </cfRule>
  </conditionalFormatting>
  <conditionalFormatting sqref="I23 I25 I27">
    <cfRule type="expression" dxfId="840" priority="378">
      <formula>G$10="日"</formula>
    </cfRule>
  </conditionalFormatting>
  <conditionalFormatting sqref="G24 I24">
    <cfRule type="cellIs" dxfId="839" priority="377" operator="equal">
      <formula>0</formula>
    </cfRule>
  </conditionalFormatting>
  <conditionalFormatting sqref="G24">
    <cfRule type="expression" dxfId="838" priority="376">
      <formula>G$10="日"</formula>
    </cfRule>
  </conditionalFormatting>
  <conditionalFormatting sqref="H24">
    <cfRule type="expression" dxfId="837" priority="375">
      <formula>G$10="日"</formula>
    </cfRule>
  </conditionalFormatting>
  <conditionalFormatting sqref="I24">
    <cfRule type="expression" dxfId="836" priority="374">
      <formula>G$10="日"</formula>
    </cfRule>
  </conditionalFormatting>
  <conditionalFormatting sqref="I24">
    <cfRule type="expression" dxfId="835" priority="373">
      <formula>I$10="日"</formula>
    </cfRule>
  </conditionalFormatting>
  <conditionalFormatting sqref="J27 L27">
    <cfRule type="cellIs" dxfId="834" priority="371" operator="between">
      <formula>1</formula>
      <formula>4</formula>
    </cfRule>
  </conditionalFormatting>
  <conditionalFormatting sqref="J23 J25 J27">
    <cfRule type="expression" dxfId="833" priority="369">
      <formula>J$10="日"</formula>
    </cfRule>
  </conditionalFormatting>
  <conditionalFormatting sqref="K23 K25 K27">
    <cfRule type="expression" dxfId="832" priority="368">
      <formula>J$10="日"</formula>
    </cfRule>
  </conditionalFormatting>
  <conditionalFormatting sqref="L23 L25 L27">
    <cfRule type="expression" dxfId="831" priority="367">
      <formula>J$10="日"</formula>
    </cfRule>
  </conditionalFormatting>
  <conditionalFormatting sqref="J24 L24">
    <cfRule type="cellIs" dxfId="830" priority="366" operator="equal">
      <formula>0</formula>
    </cfRule>
  </conditionalFormatting>
  <conditionalFormatting sqref="L24">
    <cfRule type="expression" dxfId="829" priority="362">
      <formula>L$10="日"</formula>
    </cfRule>
  </conditionalFormatting>
  <conditionalFormatting sqref="AH23 AH25 AH27">
    <cfRule type="expression" dxfId="828" priority="281">
      <formula>AH$10="日"</formula>
    </cfRule>
  </conditionalFormatting>
  <conditionalFormatting sqref="AI23 AI25 AI27">
    <cfRule type="expression" dxfId="827" priority="280">
      <formula>AH$10="日"</formula>
    </cfRule>
  </conditionalFormatting>
  <conditionalFormatting sqref="AJ23 AJ25 AJ27">
    <cfRule type="expression" dxfId="826" priority="279">
      <formula>AH$10="日"</formula>
    </cfRule>
  </conditionalFormatting>
  <conditionalFormatting sqref="M27 O27">
    <cfRule type="cellIs" dxfId="825" priority="360" operator="between">
      <formula>1</formula>
      <formula>4</formula>
    </cfRule>
  </conditionalFormatting>
  <conditionalFormatting sqref="M24 O24">
    <cfRule type="cellIs" dxfId="824" priority="355" operator="equal">
      <formula>0</formula>
    </cfRule>
  </conditionalFormatting>
  <conditionalFormatting sqref="M24">
    <cfRule type="expression" dxfId="823" priority="354">
      <formula>M$10="日"</formula>
    </cfRule>
  </conditionalFormatting>
  <conditionalFormatting sqref="N24">
    <cfRule type="expression" dxfId="822" priority="353">
      <formula>M$10="日"</formula>
    </cfRule>
  </conditionalFormatting>
  <conditionalFormatting sqref="O24">
    <cfRule type="expression" dxfId="821" priority="352">
      <formula>M$10="日"</formula>
    </cfRule>
  </conditionalFormatting>
  <conditionalFormatting sqref="O24">
    <cfRule type="expression" dxfId="820" priority="351">
      <formula>O$10="日"</formula>
    </cfRule>
  </conditionalFormatting>
  <conditionalFormatting sqref="P27 R27">
    <cfRule type="cellIs" dxfId="819" priority="349" operator="between">
      <formula>1</formula>
      <formula>4</formula>
    </cfRule>
  </conditionalFormatting>
  <conditionalFormatting sqref="P23 P25 P27">
    <cfRule type="expression" dxfId="818" priority="347">
      <formula>P$10="日"</formula>
    </cfRule>
  </conditionalFormatting>
  <conditionalFormatting sqref="Q23 Q25 Q27">
    <cfRule type="expression" dxfId="817" priority="346">
      <formula>P$10="日"</formula>
    </cfRule>
  </conditionalFormatting>
  <conditionalFormatting sqref="R23 R25 R27">
    <cfRule type="expression" dxfId="816" priority="345">
      <formula>P$10="日"</formula>
    </cfRule>
  </conditionalFormatting>
  <conditionalFormatting sqref="P24 R24">
    <cfRule type="cellIs" dxfId="815" priority="344" operator="equal">
      <formula>0</formula>
    </cfRule>
  </conditionalFormatting>
  <conditionalFormatting sqref="P24">
    <cfRule type="expression" dxfId="814" priority="343">
      <formula>P$10="日"</formula>
    </cfRule>
  </conditionalFormatting>
  <conditionalFormatting sqref="Q24">
    <cfRule type="expression" dxfId="813" priority="342">
      <formula>P$10="日"</formula>
    </cfRule>
  </conditionalFormatting>
  <conditionalFormatting sqref="R24">
    <cfRule type="expression" dxfId="812" priority="341">
      <formula>P$10="日"</formula>
    </cfRule>
  </conditionalFormatting>
  <conditionalFormatting sqref="R24">
    <cfRule type="expression" dxfId="811" priority="340">
      <formula>R$10="日"</formula>
    </cfRule>
  </conditionalFormatting>
  <conditionalFormatting sqref="S27 U27">
    <cfRule type="cellIs" dxfId="810" priority="338" operator="between">
      <formula>1</formula>
      <formula>4</formula>
    </cfRule>
  </conditionalFormatting>
  <conditionalFormatting sqref="S23 S25 S27">
    <cfRule type="expression" dxfId="809" priority="336">
      <formula>S$10="日"</formula>
    </cfRule>
  </conditionalFormatting>
  <conditionalFormatting sqref="T23 T25 T27">
    <cfRule type="expression" dxfId="808" priority="335">
      <formula>S$10="日"</formula>
    </cfRule>
  </conditionalFormatting>
  <conditionalFormatting sqref="U23 U25 U27">
    <cfRule type="expression" dxfId="807" priority="334">
      <formula>S$10="日"</formula>
    </cfRule>
  </conditionalFormatting>
  <conditionalFormatting sqref="S24 U24">
    <cfRule type="cellIs" dxfId="806" priority="333" operator="equal">
      <formula>0</formula>
    </cfRule>
  </conditionalFormatting>
  <conditionalFormatting sqref="S24">
    <cfRule type="expression" dxfId="805" priority="332">
      <formula>S$10="日"</formula>
    </cfRule>
  </conditionalFormatting>
  <conditionalFormatting sqref="T24">
    <cfRule type="expression" dxfId="804" priority="331">
      <formula>S$10="日"</formula>
    </cfRule>
  </conditionalFormatting>
  <conditionalFormatting sqref="U24">
    <cfRule type="expression" dxfId="803" priority="330">
      <formula>S$10="日"</formula>
    </cfRule>
  </conditionalFormatting>
  <conditionalFormatting sqref="U24">
    <cfRule type="expression" dxfId="802" priority="329">
      <formula>U$10="日"</formula>
    </cfRule>
  </conditionalFormatting>
  <conditionalFormatting sqref="V25 X25">
    <cfRule type="cellIs" dxfId="801" priority="328" operator="between">
      <formula>1</formula>
      <formula>2</formula>
    </cfRule>
  </conditionalFormatting>
  <conditionalFormatting sqref="V27 X27">
    <cfRule type="cellIs" dxfId="800" priority="327" operator="between">
      <formula>1</formula>
      <formula>4</formula>
    </cfRule>
  </conditionalFormatting>
  <conditionalFormatting sqref="V23 X23">
    <cfRule type="cellIs" dxfId="799" priority="326" operator="between">
      <formula>0</formula>
      <formula>1</formula>
    </cfRule>
  </conditionalFormatting>
  <conditionalFormatting sqref="V23 V25 V27">
    <cfRule type="expression" dxfId="798" priority="325">
      <formula>V$10="日"</formula>
    </cfRule>
  </conditionalFormatting>
  <conditionalFormatting sqref="W23 W25 W27">
    <cfRule type="expression" dxfId="797" priority="324">
      <formula>V$10="日"</formula>
    </cfRule>
  </conditionalFormatting>
  <conditionalFormatting sqref="X23 X25 X27">
    <cfRule type="expression" dxfId="796" priority="323">
      <formula>V$10="日"</formula>
    </cfRule>
  </conditionalFormatting>
  <conditionalFormatting sqref="V24 X24">
    <cfRule type="cellIs" dxfId="795" priority="322" operator="equal">
      <formula>0</formula>
    </cfRule>
  </conditionalFormatting>
  <conditionalFormatting sqref="V24">
    <cfRule type="expression" dxfId="794" priority="321">
      <formula>V$10="日"</formula>
    </cfRule>
  </conditionalFormatting>
  <conditionalFormatting sqref="W24">
    <cfRule type="expression" dxfId="793" priority="320">
      <formula>V$10="日"</formula>
    </cfRule>
  </conditionalFormatting>
  <conditionalFormatting sqref="X24">
    <cfRule type="expression" dxfId="792" priority="319">
      <formula>V$10="日"</formula>
    </cfRule>
  </conditionalFormatting>
  <conditionalFormatting sqref="X24">
    <cfRule type="expression" dxfId="791" priority="318">
      <formula>X$10="日"</formula>
    </cfRule>
  </conditionalFormatting>
  <conditionalFormatting sqref="Y25 AA25">
    <cfRule type="cellIs" dxfId="790" priority="317" operator="between">
      <formula>1</formula>
      <formula>2</formula>
    </cfRule>
  </conditionalFormatting>
  <conditionalFormatting sqref="Y27 AA27">
    <cfRule type="cellIs" dxfId="789" priority="316" operator="between">
      <formula>1</formula>
      <formula>4</formula>
    </cfRule>
  </conditionalFormatting>
  <conditionalFormatting sqref="Y23 AA23">
    <cfRule type="cellIs" dxfId="788" priority="315" operator="between">
      <formula>0</formula>
      <formula>1</formula>
    </cfRule>
  </conditionalFormatting>
  <conditionalFormatting sqref="Y23 Y25 Y27">
    <cfRule type="expression" dxfId="787" priority="314">
      <formula>Y$10="日"</formula>
    </cfRule>
  </conditionalFormatting>
  <conditionalFormatting sqref="Z23 Z25 Z27">
    <cfRule type="expression" dxfId="786" priority="313">
      <formula>Y$10="日"</formula>
    </cfRule>
  </conditionalFormatting>
  <conditionalFormatting sqref="AA23 AA25 AA27">
    <cfRule type="expression" dxfId="785" priority="312">
      <formula>Y$10="日"</formula>
    </cfRule>
  </conditionalFormatting>
  <conditionalFormatting sqref="Y24 AA24">
    <cfRule type="cellIs" dxfId="784" priority="311" operator="equal">
      <formula>0</formula>
    </cfRule>
  </conditionalFormatting>
  <conditionalFormatting sqref="Y24">
    <cfRule type="expression" dxfId="783" priority="310">
      <formula>Y$10="日"</formula>
    </cfRule>
  </conditionalFormatting>
  <conditionalFormatting sqref="Z24">
    <cfRule type="expression" dxfId="782" priority="309">
      <formula>Y$10="日"</formula>
    </cfRule>
  </conditionalFormatting>
  <conditionalFormatting sqref="AA24">
    <cfRule type="expression" dxfId="781" priority="308">
      <formula>Y$10="日"</formula>
    </cfRule>
  </conditionalFormatting>
  <conditionalFormatting sqref="AA24">
    <cfRule type="expression" dxfId="780" priority="307">
      <formula>AA$10="日"</formula>
    </cfRule>
  </conditionalFormatting>
  <conditionalFormatting sqref="AB25 AD25">
    <cfRule type="cellIs" dxfId="779" priority="306" operator="between">
      <formula>1</formula>
      <formula>2</formula>
    </cfRule>
  </conditionalFormatting>
  <conditionalFormatting sqref="AB27 AD27">
    <cfRule type="cellIs" dxfId="778" priority="305" operator="between">
      <formula>1</formula>
      <formula>4</formula>
    </cfRule>
  </conditionalFormatting>
  <conditionalFormatting sqref="AB23 AD23">
    <cfRule type="cellIs" dxfId="777" priority="304" operator="between">
      <formula>0</formula>
      <formula>1</formula>
    </cfRule>
  </conditionalFormatting>
  <conditionalFormatting sqref="AB23 AB25 AB27">
    <cfRule type="expression" dxfId="776" priority="303">
      <formula>AB$10="日"</formula>
    </cfRule>
  </conditionalFormatting>
  <conditionalFormatting sqref="AC23 AC25 AC27">
    <cfRule type="expression" dxfId="775" priority="302">
      <formula>AB$10="日"</formula>
    </cfRule>
  </conditionalFormatting>
  <conditionalFormatting sqref="AD23 AD25 AD27">
    <cfRule type="expression" dxfId="774" priority="301">
      <formula>AB$10="日"</formula>
    </cfRule>
  </conditionalFormatting>
  <conditionalFormatting sqref="AB24 AD24">
    <cfRule type="cellIs" dxfId="773" priority="300" operator="equal">
      <formula>0</formula>
    </cfRule>
  </conditionalFormatting>
  <conditionalFormatting sqref="AB24">
    <cfRule type="expression" dxfId="772" priority="299">
      <formula>AB$10="日"</formula>
    </cfRule>
  </conditionalFormatting>
  <conditionalFormatting sqref="AC24">
    <cfRule type="expression" dxfId="771" priority="298">
      <formula>AB$10="日"</formula>
    </cfRule>
  </conditionalFormatting>
  <conditionalFormatting sqref="AD24">
    <cfRule type="expression" dxfId="770" priority="297">
      <formula>AB$10="日"</formula>
    </cfRule>
  </conditionalFormatting>
  <conditionalFormatting sqref="AD24">
    <cfRule type="expression" dxfId="769" priority="296">
      <formula>AD$10="日"</formula>
    </cfRule>
  </conditionalFormatting>
  <conditionalFormatting sqref="AE27 AG27">
    <cfRule type="cellIs" dxfId="768" priority="294" operator="between">
      <formula>1</formula>
      <formula>4</formula>
    </cfRule>
  </conditionalFormatting>
  <conditionalFormatting sqref="AE23 AG23">
    <cfRule type="cellIs" dxfId="767" priority="293" operator="between">
      <formula>0</formula>
      <formula>1</formula>
    </cfRule>
  </conditionalFormatting>
  <conditionalFormatting sqref="AE23 AE25 AE27">
    <cfRule type="expression" dxfId="766" priority="292">
      <formula>AE$10="日"</formula>
    </cfRule>
  </conditionalFormatting>
  <conditionalFormatting sqref="AF23 AF25 AF27">
    <cfRule type="expression" dxfId="765" priority="291">
      <formula>AE$10="日"</formula>
    </cfRule>
  </conditionalFormatting>
  <conditionalFormatting sqref="AG23 AG25 AG27">
    <cfRule type="expression" dxfId="764" priority="290">
      <formula>AE$10="日"</formula>
    </cfRule>
  </conditionalFormatting>
  <conditionalFormatting sqref="AE24 AG24">
    <cfRule type="cellIs" dxfId="763" priority="289" operator="equal">
      <formula>0</formula>
    </cfRule>
  </conditionalFormatting>
  <conditionalFormatting sqref="AE24">
    <cfRule type="expression" dxfId="762" priority="288">
      <formula>AE$10="日"</formula>
    </cfRule>
  </conditionalFormatting>
  <conditionalFormatting sqref="AF24">
    <cfRule type="expression" dxfId="761" priority="287">
      <formula>AE$10="日"</formula>
    </cfRule>
  </conditionalFormatting>
  <conditionalFormatting sqref="AG24">
    <cfRule type="expression" dxfId="760" priority="286">
      <formula>AE$10="日"</formula>
    </cfRule>
  </conditionalFormatting>
  <conditionalFormatting sqref="AG24">
    <cfRule type="expression" dxfId="759" priority="285">
      <formula>AG$10="日"</formula>
    </cfRule>
  </conditionalFormatting>
  <conditionalFormatting sqref="AH25 AJ25">
    <cfRule type="cellIs" dxfId="758" priority="284" operator="between">
      <formula>1</formula>
      <formula>2</formula>
    </cfRule>
  </conditionalFormatting>
  <conditionalFormatting sqref="AH27 AJ27">
    <cfRule type="cellIs" dxfId="757" priority="283" operator="between">
      <formula>1</formula>
      <formula>4</formula>
    </cfRule>
  </conditionalFormatting>
  <conditionalFormatting sqref="AH23 AJ23">
    <cfRule type="cellIs" dxfId="756" priority="282" operator="between">
      <formula>0</formula>
      <formula>1</formula>
    </cfRule>
  </conditionalFormatting>
  <conditionalFormatting sqref="AH24 AJ24">
    <cfRule type="cellIs" dxfId="755" priority="278" operator="equal">
      <formula>0</formula>
    </cfRule>
  </conditionalFormatting>
  <conditionalFormatting sqref="AH24">
    <cfRule type="expression" dxfId="754" priority="277">
      <formula>AH$10="日"</formula>
    </cfRule>
  </conditionalFormatting>
  <conditionalFormatting sqref="AI24">
    <cfRule type="expression" dxfId="753" priority="276">
      <formula>AH$10="日"</formula>
    </cfRule>
  </conditionalFormatting>
  <conditionalFormatting sqref="AJ24">
    <cfRule type="expression" dxfId="752" priority="275">
      <formula>AH$10="日"</formula>
    </cfRule>
  </conditionalFormatting>
  <conditionalFormatting sqref="AJ24">
    <cfRule type="expression" dxfId="751" priority="274">
      <formula>AJ$10="日"</formula>
    </cfRule>
  </conditionalFormatting>
  <conditionalFormatting sqref="AK25 AM25">
    <cfRule type="cellIs" dxfId="750" priority="273" operator="between">
      <formula>1</formula>
      <formula>2</formula>
    </cfRule>
  </conditionalFormatting>
  <conditionalFormatting sqref="AK27 AM27">
    <cfRule type="cellIs" dxfId="749" priority="272" operator="between">
      <formula>1</formula>
      <formula>4</formula>
    </cfRule>
  </conditionalFormatting>
  <conditionalFormatting sqref="AK23 AM23">
    <cfRule type="cellIs" dxfId="748" priority="271" operator="between">
      <formula>0</formula>
      <formula>1</formula>
    </cfRule>
  </conditionalFormatting>
  <conditionalFormatting sqref="AK23 AK25 AK27">
    <cfRule type="expression" dxfId="747" priority="270">
      <formula>AK$10="日"</formula>
    </cfRule>
  </conditionalFormatting>
  <conditionalFormatting sqref="AL23 AL25 AL27">
    <cfRule type="expression" dxfId="746" priority="269">
      <formula>AK$10="日"</formula>
    </cfRule>
  </conditionalFormatting>
  <conditionalFormatting sqref="AM23 AM25 AM27">
    <cfRule type="expression" dxfId="745" priority="268">
      <formula>AK$10="日"</formula>
    </cfRule>
  </conditionalFormatting>
  <conditionalFormatting sqref="AK24 AM24">
    <cfRule type="cellIs" dxfId="744" priority="267" operator="equal">
      <formula>0</formula>
    </cfRule>
  </conditionalFormatting>
  <conditionalFormatting sqref="AK24">
    <cfRule type="expression" dxfId="743" priority="266">
      <formula>AK$10="日"</formula>
    </cfRule>
  </conditionalFormatting>
  <conditionalFormatting sqref="AL24">
    <cfRule type="expression" dxfId="742" priority="265">
      <formula>AK$10="日"</formula>
    </cfRule>
  </conditionalFormatting>
  <conditionalFormatting sqref="AM24">
    <cfRule type="expression" dxfId="741" priority="264">
      <formula>AK$10="日"</formula>
    </cfRule>
  </conditionalFormatting>
  <conditionalFormatting sqref="AM24">
    <cfRule type="expression" dxfId="740" priority="263">
      <formula>AM$10="日"</formula>
    </cfRule>
  </conditionalFormatting>
  <conditionalFormatting sqref="AN25 AP25">
    <cfRule type="cellIs" dxfId="739" priority="262" operator="between">
      <formula>1</formula>
      <formula>2</formula>
    </cfRule>
  </conditionalFormatting>
  <conditionalFormatting sqref="AN27 AP27">
    <cfRule type="cellIs" dxfId="738" priority="261" operator="between">
      <formula>1</formula>
      <formula>4</formula>
    </cfRule>
  </conditionalFormatting>
  <conditionalFormatting sqref="AN23 AP23">
    <cfRule type="cellIs" dxfId="737" priority="260" operator="between">
      <formula>0</formula>
      <formula>1</formula>
    </cfRule>
  </conditionalFormatting>
  <conditionalFormatting sqref="AN24 AP24">
    <cfRule type="cellIs" dxfId="736" priority="256" operator="equal">
      <formula>0</formula>
    </cfRule>
  </conditionalFormatting>
  <conditionalFormatting sqref="AN24">
    <cfRule type="expression" dxfId="735" priority="255">
      <formula>AN$10="日"</formula>
    </cfRule>
  </conditionalFormatting>
  <conditionalFormatting sqref="AO24">
    <cfRule type="expression" dxfId="734" priority="254">
      <formula>AN$10="日"</formula>
    </cfRule>
  </conditionalFormatting>
  <conditionalFormatting sqref="AP24">
    <cfRule type="expression" dxfId="733" priority="253">
      <formula>AN$10="日"</formula>
    </cfRule>
  </conditionalFormatting>
  <conditionalFormatting sqref="AP24">
    <cfRule type="expression" dxfId="732" priority="252">
      <formula>AP$10="日"</formula>
    </cfRule>
  </conditionalFormatting>
  <conditionalFormatting sqref="AQ25 AS25">
    <cfRule type="cellIs" dxfId="731" priority="251" operator="between">
      <formula>1</formula>
      <formula>2</formula>
    </cfRule>
  </conditionalFormatting>
  <conditionalFormatting sqref="AQ27 AS27">
    <cfRule type="cellIs" dxfId="730" priority="250" operator="between">
      <formula>1</formula>
      <formula>4</formula>
    </cfRule>
  </conditionalFormatting>
  <conditionalFormatting sqref="AQ23 AS23">
    <cfRule type="cellIs" dxfId="729" priority="249" operator="between">
      <formula>0</formula>
      <formula>1</formula>
    </cfRule>
  </conditionalFormatting>
  <conditionalFormatting sqref="AQ23 AQ25 AQ27">
    <cfRule type="expression" dxfId="728" priority="248">
      <formula>AQ$10="日"</formula>
    </cfRule>
  </conditionalFormatting>
  <conditionalFormatting sqref="AR23 AR25 AR27">
    <cfRule type="expression" dxfId="727" priority="247">
      <formula>AQ$10="日"</formula>
    </cfRule>
  </conditionalFormatting>
  <conditionalFormatting sqref="AS23 AS25 AS27">
    <cfRule type="expression" dxfId="726" priority="246">
      <formula>AQ$10="日"</formula>
    </cfRule>
  </conditionalFormatting>
  <conditionalFormatting sqref="AQ24 AS24">
    <cfRule type="cellIs" dxfId="725" priority="245" operator="equal">
      <formula>0</formula>
    </cfRule>
  </conditionalFormatting>
  <conditionalFormatting sqref="AQ24">
    <cfRule type="expression" dxfId="724" priority="244">
      <formula>AQ$10="日"</formula>
    </cfRule>
  </conditionalFormatting>
  <conditionalFormatting sqref="AR24">
    <cfRule type="expression" dxfId="723" priority="243">
      <formula>AQ$10="日"</formula>
    </cfRule>
  </conditionalFormatting>
  <conditionalFormatting sqref="AS24">
    <cfRule type="expression" dxfId="722" priority="242">
      <formula>AQ$10="日"</formula>
    </cfRule>
  </conditionalFormatting>
  <conditionalFormatting sqref="AS24">
    <cfRule type="expression" dxfId="721" priority="241">
      <formula>AS$10="日"</formula>
    </cfRule>
  </conditionalFormatting>
  <conditionalFormatting sqref="AT25 AV25">
    <cfRule type="cellIs" dxfId="720" priority="240" operator="between">
      <formula>1</formula>
      <formula>2</formula>
    </cfRule>
  </conditionalFormatting>
  <conditionalFormatting sqref="AT27 AV27">
    <cfRule type="cellIs" dxfId="719" priority="239" operator="between">
      <formula>1</formula>
      <formula>4</formula>
    </cfRule>
  </conditionalFormatting>
  <conditionalFormatting sqref="AT23 AV23">
    <cfRule type="cellIs" dxfId="718" priority="238" operator="between">
      <formula>0</formula>
      <formula>1</formula>
    </cfRule>
  </conditionalFormatting>
  <conditionalFormatting sqref="AT24 AV24">
    <cfRule type="cellIs" dxfId="717" priority="234" operator="equal">
      <formula>0</formula>
    </cfRule>
  </conditionalFormatting>
  <conditionalFormatting sqref="D48 F48">
    <cfRule type="cellIs" dxfId="716" priority="229" operator="between">
      <formula>1</formula>
      <formula>2</formula>
    </cfRule>
  </conditionalFormatting>
  <conditionalFormatting sqref="D49 F49">
    <cfRule type="cellIs" dxfId="715" priority="228" operator="between">
      <formula>1</formula>
      <formula>3</formula>
    </cfRule>
  </conditionalFormatting>
  <conditionalFormatting sqref="D50 F50">
    <cfRule type="cellIs" dxfId="714" priority="227" operator="between">
      <formula>1</formula>
      <formula>4</formula>
    </cfRule>
  </conditionalFormatting>
  <conditionalFormatting sqref="D46 F46">
    <cfRule type="cellIs" dxfId="713" priority="447" operator="between">
      <formula>0</formula>
      <formula>1</formula>
    </cfRule>
  </conditionalFormatting>
  <conditionalFormatting sqref="D47 F47">
    <cfRule type="cellIs" dxfId="712" priority="446" operator="equal">
      <formula>0</formula>
    </cfRule>
  </conditionalFormatting>
  <conditionalFormatting sqref="G50 I50">
    <cfRule type="cellIs" dxfId="711" priority="223" operator="between">
      <formula>1</formula>
      <formula>4</formula>
    </cfRule>
  </conditionalFormatting>
  <conditionalFormatting sqref="G46 I46">
    <cfRule type="cellIs" dxfId="710" priority="222" operator="between">
      <formula>0</formula>
      <formula>1</formula>
    </cfRule>
  </conditionalFormatting>
  <conditionalFormatting sqref="G47 I47">
    <cfRule type="cellIs" dxfId="709" priority="221" operator="equal">
      <formula>0</formula>
    </cfRule>
  </conditionalFormatting>
  <conditionalFormatting sqref="G46:G48">
    <cfRule type="expression" dxfId="708" priority="220">
      <formula>G$33="日"</formula>
    </cfRule>
  </conditionalFormatting>
  <conditionalFormatting sqref="H46:H48">
    <cfRule type="expression" dxfId="707" priority="219">
      <formula>G$33="日"</formula>
    </cfRule>
  </conditionalFormatting>
  <conditionalFormatting sqref="I46:I48">
    <cfRule type="expression" dxfId="706" priority="218">
      <formula>G$33="日"</formula>
    </cfRule>
  </conditionalFormatting>
  <conditionalFormatting sqref="J48 L48">
    <cfRule type="cellIs" dxfId="705" priority="217" operator="between">
      <formula>1</formula>
      <formula>2</formula>
    </cfRule>
  </conditionalFormatting>
  <conditionalFormatting sqref="J50 L50">
    <cfRule type="cellIs" dxfId="704" priority="216" operator="between">
      <formula>1</formula>
      <formula>4</formula>
    </cfRule>
  </conditionalFormatting>
  <conditionalFormatting sqref="J46 L46">
    <cfRule type="cellIs" dxfId="703" priority="215" operator="between">
      <formula>0</formula>
      <formula>1</formula>
    </cfRule>
  </conditionalFormatting>
  <conditionalFormatting sqref="J47 L47">
    <cfRule type="cellIs" dxfId="702" priority="214" operator="equal">
      <formula>0</formula>
    </cfRule>
  </conditionalFormatting>
  <conditionalFormatting sqref="J46:J48">
    <cfRule type="expression" dxfId="701" priority="213">
      <formula>J$33="日"</formula>
    </cfRule>
  </conditionalFormatting>
  <conditionalFormatting sqref="K46:K48">
    <cfRule type="expression" dxfId="700" priority="212">
      <formula>J$33="日"</formula>
    </cfRule>
  </conditionalFormatting>
  <conditionalFormatting sqref="L46:L48">
    <cfRule type="expression" dxfId="699" priority="211">
      <formula>J$33="日"</formula>
    </cfRule>
  </conditionalFormatting>
  <conditionalFormatting sqref="M48 O48">
    <cfRule type="cellIs" dxfId="698" priority="210" operator="between">
      <formula>1</formula>
      <formula>2</formula>
    </cfRule>
  </conditionalFormatting>
  <conditionalFormatting sqref="M50 O50">
    <cfRule type="cellIs" dxfId="697" priority="209" operator="between">
      <formula>1</formula>
      <formula>4</formula>
    </cfRule>
  </conditionalFormatting>
  <conditionalFormatting sqref="M46 O46">
    <cfRule type="cellIs" dxfId="696" priority="208" operator="between">
      <formula>0</formula>
      <formula>1</formula>
    </cfRule>
  </conditionalFormatting>
  <conditionalFormatting sqref="M47 O47">
    <cfRule type="cellIs" dxfId="695" priority="207" operator="equal">
      <formula>0</formula>
    </cfRule>
  </conditionalFormatting>
  <conditionalFormatting sqref="M46:M48">
    <cfRule type="expression" dxfId="694" priority="206">
      <formula>M$33="日"</formula>
    </cfRule>
  </conditionalFormatting>
  <conditionalFormatting sqref="N46:N48">
    <cfRule type="expression" dxfId="693" priority="205">
      <formula>M$33="日"</formula>
    </cfRule>
  </conditionalFormatting>
  <conditionalFormatting sqref="O46:O48">
    <cfRule type="expression" dxfId="692" priority="204">
      <formula>M$33="日"</formula>
    </cfRule>
  </conditionalFormatting>
  <conditionalFormatting sqref="AH48 AJ48">
    <cfRule type="cellIs" dxfId="691" priority="161" operator="between">
      <formula>1</formula>
      <formula>2</formula>
    </cfRule>
  </conditionalFormatting>
  <conditionalFormatting sqref="P48 R48">
    <cfRule type="cellIs" dxfId="690" priority="203" operator="between">
      <formula>1</formula>
      <formula>2</formula>
    </cfRule>
  </conditionalFormatting>
  <conditionalFormatting sqref="P50 R50">
    <cfRule type="cellIs" dxfId="689" priority="202" operator="between">
      <formula>1</formula>
      <formula>4</formula>
    </cfRule>
  </conditionalFormatting>
  <conditionalFormatting sqref="P46 R46">
    <cfRule type="cellIs" dxfId="688" priority="201" operator="between">
      <formula>0</formula>
      <formula>1</formula>
    </cfRule>
  </conditionalFormatting>
  <conditionalFormatting sqref="P47 R47">
    <cfRule type="cellIs" dxfId="687" priority="200" operator="equal">
      <formula>0</formula>
    </cfRule>
  </conditionalFormatting>
  <conditionalFormatting sqref="P46:P48">
    <cfRule type="expression" dxfId="686" priority="199">
      <formula>P$33="日"</formula>
    </cfRule>
  </conditionalFormatting>
  <conditionalFormatting sqref="Q46:Q48">
    <cfRule type="expression" dxfId="685" priority="198">
      <formula>P$33="日"</formula>
    </cfRule>
  </conditionalFormatting>
  <conditionalFormatting sqref="R46:R48">
    <cfRule type="expression" dxfId="684" priority="197">
      <formula>P$33="日"</formula>
    </cfRule>
  </conditionalFormatting>
  <conditionalFormatting sqref="S48 U48">
    <cfRule type="cellIs" dxfId="683" priority="196" operator="between">
      <formula>1</formula>
      <formula>2</formula>
    </cfRule>
  </conditionalFormatting>
  <conditionalFormatting sqref="S50 U50">
    <cfRule type="cellIs" dxfId="682" priority="195" operator="between">
      <formula>1</formula>
      <formula>4</formula>
    </cfRule>
  </conditionalFormatting>
  <conditionalFormatting sqref="S46 U46">
    <cfRule type="cellIs" dxfId="681" priority="194" operator="between">
      <formula>0</formula>
      <formula>1</formula>
    </cfRule>
  </conditionalFormatting>
  <conditionalFormatting sqref="S47 U47">
    <cfRule type="cellIs" dxfId="680" priority="193" operator="equal">
      <formula>0</formula>
    </cfRule>
  </conditionalFormatting>
  <conditionalFormatting sqref="S46:S48">
    <cfRule type="expression" dxfId="679" priority="192">
      <formula>S$33="日"</formula>
    </cfRule>
  </conditionalFormatting>
  <conditionalFormatting sqref="T46:T48">
    <cfRule type="expression" dxfId="678" priority="191">
      <formula>S$33="日"</formula>
    </cfRule>
  </conditionalFormatting>
  <conditionalFormatting sqref="U46:U48">
    <cfRule type="expression" dxfId="677" priority="190">
      <formula>S$33="日"</formula>
    </cfRule>
  </conditionalFormatting>
  <conditionalFormatting sqref="V48 X48">
    <cfRule type="cellIs" dxfId="676" priority="189" operator="between">
      <formula>1</formula>
      <formula>2</formula>
    </cfRule>
  </conditionalFormatting>
  <conditionalFormatting sqref="V50 X50">
    <cfRule type="cellIs" dxfId="675" priority="188" operator="between">
      <formula>1</formula>
      <formula>4</formula>
    </cfRule>
  </conditionalFormatting>
  <conditionalFormatting sqref="V46 X46">
    <cfRule type="cellIs" dxfId="674" priority="187" operator="between">
      <formula>0</formula>
      <formula>1</formula>
    </cfRule>
  </conditionalFormatting>
  <conditionalFormatting sqref="V47 X47">
    <cfRule type="cellIs" dxfId="673" priority="186" operator="equal">
      <formula>0</formula>
    </cfRule>
  </conditionalFormatting>
  <conditionalFormatting sqref="V46:V48">
    <cfRule type="expression" dxfId="672" priority="185">
      <formula>V$33="日"</formula>
    </cfRule>
  </conditionalFormatting>
  <conditionalFormatting sqref="W46:W48">
    <cfRule type="expression" dxfId="671" priority="184">
      <formula>V$33="日"</formula>
    </cfRule>
  </conditionalFormatting>
  <conditionalFormatting sqref="X46:X48">
    <cfRule type="expression" dxfId="670" priority="183">
      <formula>V$33="日"</formula>
    </cfRule>
  </conditionalFormatting>
  <conditionalFormatting sqref="Y48 AA48">
    <cfRule type="cellIs" dxfId="669" priority="182" operator="between">
      <formula>1</formula>
      <formula>2</formula>
    </cfRule>
  </conditionalFormatting>
  <conditionalFormatting sqref="Y50 AA50">
    <cfRule type="cellIs" dxfId="668" priority="181" operator="between">
      <formula>1</formula>
      <formula>4</formula>
    </cfRule>
  </conditionalFormatting>
  <conditionalFormatting sqref="Y46 AA46">
    <cfRule type="cellIs" dxfId="667" priority="180" operator="between">
      <formula>0</formula>
      <formula>1</formula>
    </cfRule>
  </conditionalFormatting>
  <conditionalFormatting sqref="Y47 AA47">
    <cfRule type="cellIs" dxfId="666" priority="179" operator="equal">
      <formula>0</formula>
    </cfRule>
  </conditionalFormatting>
  <conditionalFormatting sqref="Y46:Y48">
    <cfRule type="expression" dxfId="665" priority="178">
      <formula>Y$33="日"</formula>
    </cfRule>
  </conditionalFormatting>
  <conditionalFormatting sqref="Z46:Z48">
    <cfRule type="expression" dxfId="664" priority="177">
      <formula>Y$33="日"</formula>
    </cfRule>
  </conditionalFormatting>
  <conditionalFormatting sqref="AA46:AA48">
    <cfRule type="expression" dxfId="663" priority="176">
      <formula>Y$33="日"</formula>
    </cfRule>
  </conditionalFormatting>
  <conditionalFormatting sqref="AB48 AD48">
    <cfRule type="cellIs" dxfId="662" priority="175" operator="between">
      <formula>1</formula>
      <formula>2</formula>
    </cfRule>
  </conditionalFormatting>
  <conditionalFormatting sqref="AB50 AD50">
    <cfRule type="cellIs" dxfId="661" priority="174" operator="between">
      <formula>1</formula>
      <formula>4</formula>
    </cfRule>
  </conditionalFormatting>
  <conditionalFormatting sqref="AB46 AD46">
    <cfRule type="cellIs" dxfId="660" priority="173" operator="between">
      <formula>0</formula>
      <formula>1</formula>
    </cfRule>
  </conditionalFormatting>
  <conditionalFormatting sqref="AB47 AD47">
    <cfRule type="cellIs" dxfId="659" priority="172" operator="equal">
      <formula>0</formula>
    </cfRule>
  </conditionalFormatting>
  <conditionalFormatting sqref="AB46:AB48">
    <cfRule type="expression" dxfId="658" priority="171">
      <formula>AB$33="日"</formula>
    </cfRule>
  </conditionalFormatting>
  <conditionalFormatting sqref="AC46:AC48">
    <cfRule type="expression" dxfId="657" priority="170">
      <formula>AB$33="日"</formula>
    </cfRule>
  </conditionalFormatting>
  <conditionalFormatting sqref="AD46:AD48">
    <cfRule type="expression" dxfId="656" priority="169">
      <formula>AB$33="日"</formula>
    </cfRule>
  </conditionalFormatting>
  <conditionalFormatting sqref="AE48 AG48">
    <cfRule type="cellIs" dxfId="655" priority="168" operator="between">
      <formula>1</formula>
      <formula>2</formula>
    </cfRule>
  </conditionalFormatting>
  <conditionalFormatting sqref="AE50 AG50">
    <cfRule type="cellIs" dxfId="654" priority="167" operator="between">
      <formula>1</formula>
      <formula>4</formula>
    </cfRule>
  </conditionalFormatting>
  <conditionalFormatting sqref="AE46 AG46">
    <cfRule type="cellIs" dxfId="653" priority="166" operator="between">
      <formula>0</formula>
      <formula>1</formula>
    </cfRule>
  </conditionalFormatting>
  <conditionalFormatting sqref="AE47 AG47">
    <cfRule type="cellIs" dxfId="652" priority="165" operator="equal">
      <formula>0</formula>
    </cfRule>
  </conditionalFormatting>
  <conditionalFormatting sqref="AE46:AE48">
    <cfRule type="expression" dxfId="651" priority="164">
      <formula>AE$33="日"</formula>
    </cfRule>
  </conditionalFormatting>
  <conditionalFormatting sqref="AF46:AF48">
    <cfRule type="expression" dxfId="650" priority="163">
      <formula>AE$33="日"</formula>
    </cfRule>
  </conditionalFormatting>
  <conditionalFormatting sqref="AG46:AG48">
    <cfRule type="expression" dxfId="649" priority="162">
      <formula>AE$33="日"</formula>
    </cfRule>
  </conditionalFormatting>
  <conditionalFormatting sqref="AH50 AJ50">
    <cfRule type="cellIs" dxfId="648" priority="160" operator="between">
      <formula>1</formula>
      <formula>4</formula>
    </cfRule>
  </conditionalFormatting>
  <conditionalFormatting sqref="AH46 AJ46">
    <cfRule type="cellIs" dxfId="647" priority="159" operator="between">
      <formula>0</formula>
      <formula>1</formula>
    </cfRule>
  </conditionalFormatting>
  <conditionalFormatting sqref="AH47 AJ47">
    <cfRule type="cellIs" dxfId="646" priority="158" operator="equal">
      <formula>0</formula>
    </cfRule>
  </conditionalFormatting>
  <conditionalFormatting sqref="AH46:AH48">
    <cfRule type="expression" dxfId="645" priority="157">
      <formula>AH$33="日"</formula>
    </cfRule>
  </conditionalFormatting>
  <conditionalFormatting sqref="AI46:AI48">
    <cfRule type="expression" dxfId="644" priority="156">
      <formula>AH$33="日"</formula>
    </cfRule>
  </conditionalFormatting>
  <conditionalFormatting sqref="AJ46:AJ48">
    <cfRule type="expression" dxfId="643" priority="155">
      <formula>AH$33="日"</formula>
    </cfRule>
  </conditionalFormatting>
  <conditionalFormatting sqref="AK48 AM48">
    <cfRule type="cellIs" dxfId="642" priority="154" operator="between">
      <formula>1</formula>
      <formula>2</formula>
    </cfRule>
  </conditionalFormatting>
  <conditionalFormatting sqref="AK50 AM50">
    <cfRule type="cellIs" dxfId="641" priority="153" operator="between">
      <formula>1</formula>
      <formula>4</formula>
    </cfRule>
  </conditionalFormatting>
  <conditionalFormatting sqref="AK46 AM46">
    <cfRule type="cellIs" dxfId="640" priority="152" operator="between">
      <formula>0</formula>
      <formula>1</formula>
    </cfRule>
  </conditionalFormatting>
  <conditionalFormatting sqref="AK47 AM47">
    <cfRule type="cellIs" dxfId="639" priority="151" operator="equal">
      <formula>0</formula>
    </cfRule>
  </conditionalFormatting>
  <conditionalFormatting sqref="AK46:AK48">
    <cfRule type="expression" dxfId="638" priority="150">
      <formula>AK$33="日"</formula>
    </cfRule>
  </conditionalFormatting>
  <conditionalFormatting sqref="AL46:AL48">
    <cfRule type="expression" dxfId="637" priority="149">
      <formula>AK$33="日"</formula>
    </cfRule>
  </conditionalFormatting>
  <conditionalFormatting sqref="AM46:AM48">
    <cfRule type="expression" dxfId="636" priority="148">
      <formula>AK$33="日"</formula>
    </cfRule>
  </conditionalFormatting>
  <conditionalFormatting sqref="AN48 AP48">
    <cfRule type="cellIs" dxfId="635" priority="147" operator="between">
      <formula>1</formula>
      <formula>2</formula>
    </cfRule>
  </conditionalFormatting>
  <conditionalFormatting sqref="AN50 AP50">
    <cfRule type="cellIs" dxfId="634" priority="146" operator="between">
      <formula>1</formula>
      <formula>4</formula>
    </cfRule>
  </conditionalFormatting>
  <conditionalFormatting sqref="AN46 AP46">
    <cfRule type="cellIs" dxfId="633" priority="145" operator="between">
      <formula>0</formula>
      <formula>1</formula>
    </cfRule>
  </conditionalFormatting>
  <conditionalFormatting sqref="AN47 AP47">
    <cfRule type="cellIs" dxfId="632" priority="144" operator="equal">
      <formula>0</formula>
    </cfRule>
  </conditionalFormatting>
  <conditionalFormatting sqref="AN46:AN48">
    <cfRule type="expression" dxfId="631" priority="143">
      <formula>AN$33="日"</formula>
    </cfRule>
  </conditionalFormatting>
  <conditionalFormatting sqref="AO46:AO48">
    <cfRule type="expression" dxfId="630" priority="142">
      <formula>AN$33="日"</formula>
    </cfRule>
  </conditionalFormatting>
  <conditionalFormatting sqref="AP46:AP48">
    <cfRule type="expression" dxfId="629" priority="141">
      <formula>AN$33="日"</formula>
    </cfRule>
  </conditionalFormatting>
  <conditionalFormatting sqref="AQ48 AS48">
    <cfRule type="cellIs" dxfId="628" priority="140" operator="between">
      <formula>1</formula>
      <formula>2</formula>
    </cfRule>
  </conditionalFormatting>
  <conditionalFormatting sqref="AQ50 AS50">
    <cfRule type="cellIs" dxfId="627" priority="139" operator="between">
      <formula>1</formula>
      <formula>4</formula>
    </cfRule>
  </conditionalFormatting>
  <conditionalFormatting sqref="AQ46 AS46">
    <cfRule type="cellIs" dxfId="626" priority="138" operator="between">
      <formula>0</formula>
      <formula>1</formula>
    </cfRule>
  </conditionalFormatting>
  <conditionalFormatting sqref="AQ47 AS47">
    <cfRule type="cellIs" dxfId="625" priority="137" operator="equal">
      <formula>0</formula>
    </cfRule>
  </conditionalFormatting>
  <conditionalFormatting sqref="AQ46:AQ48">
    <cfRule type="expression" dxfId="624" priority="136">
      <formula>AQ$33="日"</formula>
    </cfRule>
  </conditionalFormatting>
  <conditionalFormatting sqref="AR46:AR48">
    <cfRule type="expression" dxfId="623" priority="135">
      <formula>AQ$33="日"</formula>
    </cfRule>
  </conditionalFormatting>
  <conditionalFormatting sqref="AS46:AS48">
    <cfRule type="expression" dxfId="622" priority="134">
      <formula>AQ$33="日"</formula>
    </cfRule>
  </conditionalFormatting>
  <conditionalFormatting sqref="G26 I26">
    <cfRule type="cellIs" dxfId="621" priority="119" operator="between">
      <formula>1</formula>
      <formula>3</formula>
    </cfRule>
  </conditionalFormatting>
  <conditionalFormatting sqref="G26">
    <cfRule type="expression" dxfId="620" priority="118">
      <formula>G$10="日"</formula>
    </cfRule>
  </conditionalFormatting>
  <conditionalFormatting sqref="H26">
    <cfRule type="expression" dxfId="619" priority="117">
      <formula>G$10="日"</formula>
    </cfRule>
  </conditionalFormatting>
  <conditionalFormatting sqref="I26">
    <cfRule type="expression" dxfId="618" priority="116">
      <formula>G$10="日"</formula>
    </cfRule>
  </conditionalFormatting>
  <conditionalFormatting sqref="J26 L26">
    <cfRule type="cellIs" dxfId="617" priority="115" operator="between">
      <formula>1</formula>
      <formula>3</formula>
    </cfRule>
  </conditionalFormatting>
  <conditionalFormatting sqref="J26">
    <cfRule type="expression" dxfId="616" priority="114">
      <formula>J$10="日"</formula>
    </cfRule>
  </conditionalFormatting>
  <conditionalFormatting sqref="K26">
    <cfRule type="expression" dxfId="615" priority="113">
      <formula>J$10="日"</formula>
    </cfRule>
  </conditionalFormatting>
  <conditionalFormatting sqref="L26">
    <cfRule type="expression" dxfId="614" priority="112">
      <formula>J$10="日"</formula>
    </cfRule>
  </conditionalFormatting>
  <conditionalFormatting sqref="M26 O26">
    <cfRule type="cellIs" dxfId="613" priority="111" operator="between">
      <formula>1</formula>
      <formula>3</formula>
    </cfRule>
  </conditionalFormatting>
  <conditionalFormatting sqref="M26">
    <cfRule type="expression" dxfId="612" priority="110">
      <formula>M$10="日"</formula>
    </cfRule>
  </conditionalFormatting>
  <conditionalFormatting sqref="N26">
    <cfRule type="expression" dxfId="611" priority="109">
      <formula>M$10="日"</formula>
    </cfRule>
  </conditionalFormatting>
  <conditionalFormatting sqref="O26">
    <cfRule type="expression" dxfId="610" priority="108">
      <formula>M$10="日"</formula>
    </cfRule>
  </conditionalFormatting>
  <conditionalFormatting sqref="P26 R26">
    <cfRule type="cellIs" dxfId="609" priority="107" operator="between">
      <formula>1</formula>
      <formula>3</formula>
    </cfRule>
  </conditionalFormatting>
  <conditionalFormatting sqref="P26">
    <cfRule type="expression" dxfId="608" priority="106">
      <formula>P$10="日"</formula>
    </cfRule>
  </conditionalFormatting>
  <conditionalFormatting sqref="Q26">
    <cfRule type="expression" dxfId="607" priority="105">
      <formula>P$10="日"</formula>
    </cfRule>
  </conditionalFormatting>
  <conditionalFormatting sqref="R26">
    <cfRule type="expression" dxfId="606" priority="104">
      <formula>P$10="日"</formula>
    </cfRule>
  </conditionalFormatting>
  <conditionalFormatting sqref="S26 U26">
    <cfRule type="cellIs" dxfId="605" priority="103" operator="between">
      <formula>1</formula>
      <formula>3</formula>
    </cfRule>
  </conditionalFormatting>
  <conditionalFormatting sqref="S26">
    <cfRule type="expression" dxfId="604" priority="102">
      <formula>S$10="日"</formula>
    </cfRule>
  </conditionalFormatting>
  <conditionalFormatting sqref="T26">
    <cfRule type="expression" dxfId="603" priority="101">
      <formula>S$10="日"</formula>
    </cfRule>
  </conditionalFormatting>
  <conditionalFormatting sqref="U26">
    <cfRule type="expression" dxfId="602" priority="100">
      <formula>S$10="日"</formula>
    </cfRule>
  </conditionalFormatting>
  <conditionalFormatting sqref="V26 X26">
    <cfRule type="cellIs" dxfId="601" priority="99" operator="between">
      <formula>1</formula>
      <formula>3</formula>
    </cfRule>
  </conditionalFormatting>
  <conditionalFormatting sqref="V26">
    <cfRule type="expression" dxfId="600" priority="98">
      <formula>V$10="日"</formula>
    </cfRule>
  </conditionalFormatting>
  <conditionalFormatting sqref="W26">
    <cfRule type="expression" dxfId="599" priority="97">
      <formula>V$10="日"</formula>
    </cfRule>
  </conditionalFormatting>
  <conditionalFormatting sqref="X26">
    <cfRule type="expression" dxfId="598" priority="96">
      <formula>V$10="日"</formula>
    </cfRule>
  </conditionalFormatting>
  <conditionalFormatting sqref="Y26 AA26">
    <cfRule type="cellIs" dxfId="597" priority="95" operator="between">
      <formula>1</formula>
      <formula>3</formula>
    </cfRule>
  </conditionalFormatting>
  <conditionalFormatting sqref="Y26">
    <cfRule type="expression" dxfId="596" priority="94">
      <formula>Y$10="日"</formula>
    </cfRule>
  </conditionalFormatting>
  <conditionalFormatting sqref="Z26">
    <cfRule type="expression" dxfId="595" priority="93">
      <formula>Y$10="日"</formula>
    </cfRule>
  </conditionalFormatting>
  <conditionalFormatting sqref="AA26">
    <cfRule type="expression" dxfId="594" priority="92">
      <formula>Y$10="日"</formula>
    </cfRule>
  </conditionalFormatting>
  <conditionalFormatting sqref="AB26 AD26">
    <cfRule type="cellIs" dxfId="593" priority="91" operator="between">
      <formula>1</formula>
      <formula>3</formula>
    </cfRule>
  </conditionalFormatting>
  <conditionalFormatting sqref="AB26">
    <cfRule type="expression" dxfId="592" priority="90">
      <formula>AB$10="日"</formula>
    </cfRule>
  </conditionalFormatting>
  <conditionalFormatting sqref="AC26">
    <cfRule type="expression" dxfId="591" priority="89">
      <formula>AB$10="日"</formula>
    </cfRule>
  </conditionalFormatting>
  <conditionalFormatting sqref="AD26">
    <cfRule type="expression" dxfId="590" priority="88">
      <formula>AB$10="日"</formula>
    </cfRule>
  </conditionalFormatting>
  <conditionalFormatting sqref="AE26 AG26">
    <cfRule type="cellIs" dxfId="589" priority="87" operator="between">
      <formula>1</formula>
      <formula>3</formula>
    </cfRule>
  </conditionalFormatting>
  <conditionalFormatting sqref="AE26">
    <cfRule type="expression" dxfId="588" priority="86">
      <formula>AE$10="日"</formula>
    </cfRule>
  </conditionalFormatting>
  <conditionalFormatting sqref="AF26">
    <cfRule type="expression" dxfId="587" priority="85">
      <formula>AE$10="日"</formula>
    </cfRule>
  </conditionalFormatting>
  <conditionalFormatting sqref="AG26">
    <cfRule type="expression" dxfId="586" priority="84">
      <formula>AE$10="日"</formula>
    </cfRule>
  </conditionalFormatting>
  <conditionalFormatting sqref="AH26 AJ26">
    <cfRule type="cellIs" dxfId="585" priority="83" operator="between">
      <formula>1</formula>
      <formula>3</formula>
    </cfRule>
  </conditionalFormatting>
  <conditionalFormatting sqref="AH26">
    <cfRule type="expression" dxfId="584" priority="82">
      <formula>AH$10="日"</formula>
    </cfRule>
  </conditionalFormatting>
  <conditionalFormatting sqref="AI26">
    <cfRule type="expression" dxfId="583" priority="81">
      <formula>AH$10="日"</formula>
    </cfRule>
  </conditionalFormatting>
  <conditionalFormatting sqref="AJ26">
    <cfRule type="expression" dxfId="582" priority="80">
      <formula>AH$10="日"</formula>
    </cfRule>
  </conditionalFormatting>
  <conditionalFormatting sqref="AK26 AM26">
    <cfRule type="cellIs" dxfId="581" priority="79" operator="between">
      <formula>1</formula>
      <formula>3</formula>
    </cfRule>
  </conditionalFormatting>
  <conditionalFormatting sqref="AK26">
    <cfRule type="expression" dxfId="580" priority="78">
      <formula>AK$10="日"</formula>
    </cfRule>
  </conditionalFormatting>
  <conditionalFormatting sqref="AL26">
    <cfRule type="expression" dxfId="579" priority="77">
      <formula>AK$10="日"</formula>
    </cfRule>
  </conditionalFormatting>
  <conditionalFormatting sqref="AM26">
    <cfRule type="expression" dxfId="578" priority="76">
      <formula>AK$10="日"</formula>
    </cfRule>
  </conditionalFormatting>
  <conditionalFormatting sqref="AN26 AP26">
    <cfRule type="cellIs" dxfId="577" priority="75" operator="between">
      <formula>1</formula>
      <formula>3</formula>
    </cfRule>
  </conditionalFormatting>
  <conditionalFormatting sqref="AN26">
    <cfRule type="expression" dxfId="576" priority="74">
      <formula>AN$10="日"</formula>
    </cfRule>
  </conditionalFormatting>
  <conditionalFormatting sqref="AO26">
    <cfRule type="expression" dxfId="575" priority="73">
      <formula>AN$10="日"</formula>
    </cfRule>
  </conditionalFormatting>
  <conditionalFormatting sqref="AP26">
    <cfRule type="expression" dxfId="574" priority="72">
      <formula>AN$10="日"</formula>
    </cfRule>
  </conditionalFormatting>
  <conditionalFormatting sqref="AQ26 AS26">
    <cfRule type="cellIs" dxfId="573" priority="71" operator="between">
      <formula>1</formula>
      <formula>3</formula>
    </cfRule>
  </conditionalFormatting>
  <conditionalFormatting sqref="AQ26">
    <cfRule type="expression" dxfId="572" priority="70">
      <formula>AQ$10="日"</formula>
    </cfRule>
  </conditionalFormatting>
  <conditionalFormatting sqref="AR26">
    <cfRule type="expression" dxfId="571" priority="69">
      <formula>AQ$10="日"</formula>
    </cfRule>
  </conditionalFormatting>
  <conditionalFormatting sqref="AS26">
    <cfRule type="expression" dxfId="570" priority="68">
      <formula>AQ$10="日"</formula>
    </cfRule>
  </conditionalFormatting>
  <conditionalFormatting sqref="AT26 AV26">
    <cfRule type="cellIs" dxfId="569" priority="67" operator="between">
      <formula>1</formula>
      <formula>3</formula>
    </cfRule>
  </conditionalFormatting>
  <conditionalFormatting sqref="G49 I49">
    <cfRule type="cellIs" dxfId="568" priority="63" operator="between">
      <formula>1</formula>
      <formula>3</formula>
    </cfRule>
  </conditionalFormatting>
  <conditionalFormatting sqref="G49">
    <cfRule type="expression" dxfId="567" priority="62">
      <formula>G$33="日"</formula>
    </cfRule>
  </conditionalFormatting>
  <conditionalFormatting sqref="H49">
    <cfRule type="expression" dxfId="566" priority="61">
      <formula>G$33="日"</formula>
    </cfRule>
  </conditionalFormatting>
  <conditionalFormatting sqref="I49">
    <cfRule type="expression" dxfId="565" priority="60">
      <formula>G$33="日"</formula>
    </cfRule>
  </conditionalFormatting>
  <conditionalFormatting sqref="J49 L49">
    <cfRule type="cellIs" dxfId="564" priority="59" operator="between">
      <formula>1</formula>
      <formula>3</formula>
    </cfRule>
  </conditionalFormatting>
  <conditionalFormatting sqref="J49">
    <cfRule type="expression" dxfId="563" priority="58">
      <formula>J$33="日"</formula>
    </cfRule>
  </conditionalFormatting>
  <conditionalFormatting sqref="K49">
    <cfRule type="expression" dxfId="562" priority="57">
      <formula>J$33="日"</formula>
    </cfRule>
  </conditionalFormatting>
  <conditionalFormatting sqref="L49">
    <cfRule type="expression" dxfId="561" priority="56">
      <formula>J$33="日"</formula>
    </cfRule>
  </conditionalFormatting>
  <conditionalFormatting sqref="M49 O49">
    <cfRule type="cellIs" dxfId="560" priority="55" operator="between">
      <formula>1</formula>
      <formula>3</formula>
    </cfRule>
  </conditionalFormatting>
  <conditionalFormatting sqref="M49">
    <cfRule type="expression" dxfId="559" priority="54">
      <formula>M$33="日"</formula>
    </cfRule>
  </conditionalFormatting>
  <conditionalFormatting sqref="N49">
    <cfRule type="expression" dxfId="558" priority="53">
      <formula>M$33="日"</formula>
    </cfRule>
  </conditionalFormatting>
  <conditionalFormatting sqref="O49">
    <cfRule type="expression" dxfId="557" priority="52">
      <formula>M$33="日"</formula>
    </cfRule>
  </conditionalFormatting>
  <conditionalFormatting sqref="P49 R49">
    <cfRule type="cellIs" dxfId="556" priority="51" operator="between">
      <formula>1</formula>
      <formula>3</formula>
    </cfRule>
  </conditionalFormatting>
  <conditionalFormatting sqref="P49">
    <cfRule type="expression" dxfId="555" priority="50">
      <formula>P$33="日"</formula>
    </cfRule>
  </conditionalFormatting>
  <conditionalFormatting sqref="Q49">
    <cfRule type="expression" dxfId="554" priority="49">
      <formula>P$33="日"</formula>
    </cfRule>
  </conditionalFormatting>
  <conditionalFormatting sqref="R49">
    <cfRule type="expression" dxfId="553" priority="48">
      <formula>P$33="日"</formula>
    </cfRule>
  </conditionalFormatting>
  <conditionalFormatting sqref="S49 U49">
    <cfRule type="cellIs" dxfId="552" priority="47" operator="between">
      <formula>1</formula>
      <formula>3</formula>
    </cfRule>
  </conditionalFormatting>
  <conditionalFormatting sqref="S49">
    <cfRule type="expression" dxfId="551" priority="46">
      <formula>S$33="日"</formula>
    </cfRule>
  </conditionalFormatting>
  <conditionalFormatting sqref="T49">
    <cfRule type="expression" dxfId="550" priority="45">
      <formula>S$33="日"</formula>
    </cfRule>
  </conditionalFormatting>
  <conditionalFormatting sqref="U49">
    <cfRule type="expression" dxfId="549" priority="44">
      <formula>S$33="日"</formula>
    </cfRule>
  </conditionalFormatting>
  <conditionalFormatting sqref="V49 X49">
    <cfRule type="cellIs" dxfId="548" priority="43" operator="between">
      <formula>1</formula>
      <formula>3</formula>
    </cfRule>
  </conditionalFormatting>
  <conditionalFormatting sqref="V49">
    <cfRule type="expression" dxfId="547" priority="42">
      <formula>V$33="日"</formula>
    </cfRule>
  </conditionalFormatting>
  <conditionalFormatting sqref="W49">
    <cfRule type="expression" dxfId="546" priority="41">
      <formula>V$33="日"</formula>
    </cfRule>
  </conditionalFormatting>
  <conditionalFormatting sqref="X49">
    <cfRule type="expression" dxfId="545" priority="40">
      <formula>V$33="日"</formula>
    </cfRule>
  </conditionalFormatting>
  <conditionalFormatting sqref="Y49 AA49">
    <cfRule type="cellIs" dxfId="544" priority="39" operator="between">
      <formula>1</formula>
      <formula>3</formula>
    </cfRule>
  </conditionalFormatting>
  <conditionalFormatting sqref="Y49">
    <cfRule type="expression" dxfId="543" priority="38">
      <formula>Y$33="日"</formula>
    </cfRule>
  </conditionalFormatting>
  <conditionalFormatting sqref="Z49">
    <cfRule type="expression" dxfId="542" priority="37">
      <formula>Y$33="日"</formula>
    </cfRule>
  </conditionalFormatting>
  <conditionalFormatting sqref="AA49">
    <cfRule type="expression" dxfId="541" priority="36">
      <formula>Y$33="日"</formula>
    </cfRule>
  </conditionalFormatting>
  <conditionalFormatting sqref="AB49 AD49">
    <cfRule type="cellIs" dxfId="540" priority="35" operator="between">
      <formula>1</formula>
      <formula>3</formula>
    </cfRule>
  </conditionalFormatting>
  <conditionalFormatting sqref="AB49">
    <cfRule type="expression" dxfId="539" priority="34">
      <formula>AB$33="日"</formula>
    </cfRule>
  </conditionalFormatting>
  <conditionalFormatting sqref="AC49">
    <cfRule type="expression" dxfId="538" priority="33">
      <formula>AB$33="日"</formula>
    </cfRule>
  </conditionalFormatting>
  <conditionalFormatting sqref="AD49">
    <cfRule type="expression" dxfId="537" priority="32">
      <formula>AB$33="日"</formula>
    </cfRule>
  </conditionalFormatting>
  <conditionalFormatting sqref="AE49 AG49">
    <cfRule type="cellIs" dxfId="536" priority="31" operator="between">
      <formula>1</formula>
      <formula>3</formula>
    </cfRule>
  </conditionalFormatting>
  <conditionalFormatting sqref="AE49">
    <cfRule type="expression" dxfId="535" priority="30">
      <formula>AE$33="日"</formula>
    </cfRule>
  </conditionalFormatting>
  <conditionalFormatting sqref="AF49">
    <cfRule type="expression" dxfId="534" priority="29">
      <formula>AE$33="日"</formula>
    </cfRule>
  </conditionalFormatting>
  <conditionalFormatting sqref="AG49">
    <cfRule type="expression" dxfId="533" priority="28">
      <formula>AE$33="日"</formula>
    </cfRule>
  </conditionalFormatting>
  <conditionalFormatting sqref="AH49 AJ49">
    <cfRule type="cellIs" dxfId="532" priority="27" operator="between">
      <formula>1</formula>
      <formula>3</formula>
    </cfRule>
  </conditionalFormatting>
  <conditionalFormatting sqref="AH49">
    <cfRule type="expression" dxfId="531" priority="26">
      <formula>AH$33="日"</formula>
    </cfRule>
  </conditionalFormatting>
  <conditionalFormatting sqref="AI49">
    <cfRule type="expression" dxfId="530" priority="25">
      <formula>AH$33="日"</formula>
    </cfRule>
  </conditionalFormatting>
  <conditionalFormatting sqref="AJ49">
    <cfRule type="expression" dxfId="529" priority="24">
      <formula>AH$33="日"</formula>
    </cfRule>
  </conditionalFormatting>
  <conditionalFormatting sqref="AK49 AM49">
    <cfRule type="cellIs" dxfId="528" priority="23" operator="between">
      <formula>1</formula>
      <formula>3</formula>
    </cfRule>
  </conditionalFormatting>
  <conditionalFormatting sqref="AK49">
    <cfRule type="expression" dxfId="527" priority="22">
      <formula>AK$33="日"</formula>
    </cfRule>
  </conditionalFormatting>
  <conditionalFormatting sqref="AL49">
    <cfRule type="expression" dxfId="526" priority="21">
      <formula>AK$33="日"</formula>
    </cfRule>
  </conditionalFormatting>
  <conditionalFormatting sqref="AM49">
    <cfRule type="expression" dxfId="525" priority="20">
      <formula>AK$33="日"</formula>
    </cfRule>
  </conditionalFormatting>
  <conditionalFormatting sqref="AN49 AP49">
    <cfRule type="cellIs" dxfId="524" priority="19" operator="between">
      <formula>1</formula>
      <formula>3</formula>
    </cfRule>
  </conditionalFormatting>
  <conditionalFormatting sqref="AN49">
    <cfRule type="expression" dxfId="523" priority="18">
      <formula>AN$33="日"</formula>
    </cfRule>
  </conditionalFormatting>
  <conditionalFormatting sqref="AO49">
    <cfRule type="expression" dxfId="522" priority="17">
      <formula>AN$33="日"</formula>
    </cfRule>
  </conditionalFormatting>
  <conditionalFormatting sqref="AP49">
    <cfRule type="expression" dxfId="521" priority="16">
      <formula>AN$33="日"</formula>
    </cfRule>
  </conditionalFormatting>
  <conditionalFormatting sqref="AQ49 AS49">
    <cfRule type="cellIs" dxfId="520" priority="15" operator="between">
      <formula>1</formula>
      <formula>3</formula>
    </cfRule>
  </conditionalFormatting>
  <conditionalFormatting sqref="AQ49">
    <cfRule type="expression" dxfId="519" priority="14">
      <formula>AQ$33="日"</formula>
    </cfRule>
  </conditionalFormatting>
  <conditionalFormatting sqref="AR49">
    <cfRule type="expression" dxfId="518" priority="13">
      <formula>AQ$33="日"</formula>
    </cfRule>
  </conditionalFormatting>
  <conditionalFormatting sqref="AS49">
    <cfRule type="expression" dxfId="517" priority="12">
      <formula>AQ$33="日"</formula>
    </cfRule>
  </conditionalFormatting>
  <conditionalFormatting sqref="D12 G12 J12 M12 P12 S12 V12 Y12 AB12 AE12 AH12 AK12 AN12 AQ12">
    <cfRule type="expression" dxfId="516" priority="3">
      <formula>D$10="日"</formula>
    </cfRule>
  </conditionalFormatting>
  <conditionalFormatting sqref="D35">
    <cfRule type="expression" dxfId="515" priority="2">
      <formula>D$33="日"</formula>
    </cfRule>
  </conditionalFormatting>
  <conditionalFormatting sqref="G35 J35 M35 P35 S35 V35 Y35 AB35 AE35 AH35 AK35 AN35 AQ35">
    <cfRule type="expression" dxfId="514" priority="1">
      <formula>G$33="日"</formula>
    </cfRule>
  </conditionalFormatting>
  <dataValidations count="2">
    <dataValidation type="list" allowBlank="1" showInputMessage="1" showErrorMessage="1" sqref="D12:AV12 D35:AS35">
      <formula1>"通常,長期休暇"</formula1>
    </dataValidation>
    <dataValidation type="list" allowBlank="1" showInputMessage="1" showErrorMessage="1" sqref="C13:C22 C36:C45">
      <formula1>"支援員等,補助員"</formula1>
    </dataValidation>
  </dataValidations>
  <printOptions horizontalCentered="1"/>
  <pageMargins left="0.19685039370078741" right="0.19685039370078741" top="0.39370078740157483" bottom="0.19685039370078741" header="0.51181102362204722" footer="0.51181102362204722"/>
  <pageSetup paperSize="9" scale="35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AY51"/>
  <sheetViews>
    <sheetView view="pageBreakPreview" zoomScale="59" zoomScaleNormal="100" zoomScaleSheetLayoutView="59" workbookViewId="0">
      <selection activeCell="R14" sqref="R14"/>
    </sheetView>
  </sheetViews>
  <sheetFormatPr defaultColWidth="8.625" defaultRowHeight="30" customHeight="1"/>
  <cols>
    <col min="1" max="1" width="5.25" style="62" customWidth="1"/>
    <col min="2" max="2" width="22.625" style="62" customWidth="1"/>
    <col min="3" max="3" width="14.75" style="62" customWidth="1"/>
    <col min="4" max="4" width="8.625" style="63" customWidth="1"/>
    <col min="5" max="5" width="3.125" style="63" customWidth="1"/>
    <col min="6" max="6" width="8.625" style="63" customWidth="1"/>
    <col min="7" max="7" width="8.625" style="64" customWidth="1"/>
    <col min="8" max="8" width="3.125" style="63" customWidth="1"/>
    <col min="9" max="9" width="8.625" style="63" customWidth="1"/>
    <col min="10" max="10" width="8.625" style="64" customWidth="1"/>
    <col min="11" max="11" width="3.125" style="63" customWidth="1"/>
    <col min="12" max="12" width="8.625" style="63" customWidth="1"/>
    <col min="13" max="13" width="8.625" style="64" customWidth="1"/>
    <col min="14" max="14" width="3.125" style="63" customWidth="1"/>
    <col min="15" max="15" width="8.625" style="63" customWidth="1"/>
    <col min="16" max="16" width="8.625" style="64" customWidth="1"/>
    <col min="17" max="17" width="3.125" style="63" customWidth="1"/>
    <col min="18" max="18" width="8.625" style="63" customWidth="1"/>
    <col min="19" max="19" width="8.625" style="64" customWidth="1"/>
    <col min="20" max="20" width="3.125" style="63" customWidth="1"/>
    <col min="21" max="21" width="8.625" style="63" customWidth="1"/>
    <col min="22" max="22" width="8.625" style="64" customWidth="1"/>
    <col min="23" max="23" width="3.125" style="63" customWidth="1"/>
    <col min="24" max="24" width="8.625" style="63" customWidth="1"/>
    <col min="25" max="25" width="8.625" style="64" customWidth="1"/>
    <col min="26" max="26" width="3.125" style="63" customWidth="1"/>
    <col min="27" max="27" width="8.625" style="63" customWidth="1"/>
    <col min="28" max="28" width="8.625" style="64" customWidth="1"/>
    <col min="29" max="29" width="3.125" style="63" customWidth="1"/>
    <col min="30" max="30" width="8.625" style="63" customWidth="1"/>
    <col min="31" max="31" width="8.625" style="64" customWidth="1"/>
    <col min="32" max="32" width="3.125" style="63" customWidth="1"/>
    <col min="33" max="33" width="8.625" style="63" customWidth="1"/>
    <col min="34" max="34" width="8.625" style="64" customWidth="1"/>
    <col min="35" max="35" width="3.125" style="63" customWidth="1"/>
    <col min="36" max="36" width="8.625" style="63" customWidth="1"/>
    <col min="37" max="37" width="8.625" style="64" customWidth="1"/>
    <col min="38" max="38" width="3.125" style="63" customWidth="1"/>
    <col min="39" max="39" width="8.625" style="63" customWidth="1"/>
    <col min="40" max="40" width="8.625" style="64" customWidth="1"/>
    <col min="41" max="41" width="3.125" style="63" customWidth="1"/>
    <col min="42" max="42" width="8.625" style="63" customWidth="1"/>
    <col min="43" max="43" width="8.625" style="64" customWidth="1"/>
    <col min="44" max="44" width="3.125" style="63" customWidth="1"/>
    <col min="45" max="45" width="8.625" style="63" customWidth="1"/>
    <col min="46" max="46" width="8.625" style="64" customWidth="1"/>
    <col min="47" max="47" width="3.125" style="63" customWidth="1"/>
    <col min="48" max="48" width="8.625" style="63" customWidth="1"/>
    <col min="49" max="49" width="8.625" style="64" customWidth="1"/>
    <col min="50" max="50" width="3.125" style="64" customWidth="1"/>
    <col min="51" max="51" width="8.625" style="64" customWidth="1"/>
    <col min="52" max="66" width="6" style="64" customWidth="1"/>
    <col min="67" max="16384" width="8.625" style="64"/>
  </cols>
  <sheetData>
    <row r="1" spans="1:48" ht="30" customHeight="1">
      <c r="A1" s="62">
        <v>2024</v>
      </c>
    </row>
    <row r="2" spans="1:48" s="69" customFormat="1" ht="50.1" customHeight="1">
      <c r="A2" s="177" t="s">
        <v>17</v>
      </c>
      <c r="B2" s="177"/>
      <c r="C2" s="177"/>
      <c r="D2" s="178">
        <v>3</v>
      </c>
      <c r="E2" s="178"/>
      <c r="F2" s="178"/>
      <c r="G2" s="178" t="s">
        <v>24</v>
      </c>
      <c r="H2" s="178"/>
      <c r="I2" s="178"/>
      <c r="J2" s="178"/>
      <c r="K2" s="178"/>
      <c r="L2" s="178"/>
      <c r="M2" s="165"/>
      <c r="N2" s="165"/>
      <c r="O2" s="165"/>
      <c r="P2" s="65"/>
      <c r="Q2" s="66"/>
      <c r="R2" s="66"/>
      <c r="S2" s="67"/>
      <c r="T2" s="66"/>
      <c r="U2" s="66"/>
      <c r="V2" s="65"/>
      <c r="W2" s="65"/>
      <c r="X2" s="65"/>
      <c r="Y2" s="65"/>
      <c r="Z2" s="68"/>
      <c r="AA2" s="68"/>
      <c r="AB2" s="165" t="s">
        <v>2</v>
      </c>
      <c r="AC2" s="165"/>
      <c r="AD2" s="165"/>
      <c r="AE2" s="165"/>
      <c r="AF2" s="165">
        <f>+'2月'!AF2:AL2</f>
        <v>0</v>
      </c>
      <c r="AG2" s="165"/>
      <c r="AH2" s="165"/>
      <c r="AI2" s="165"/>
      <c r="AJ2" s="165"/>
      <c r="AK2" s="165"/>
      <c r="AL2" s="165"/>
      <c r="AM2" s="165" t="s">
        <v>0</v>
      </c>
      <c r="AN2" s="165"/>
      <c r="AO2" s="165">
        <v>1</v>
      </c>
      <c r="AP2" s="165"/>
      <c r="AQ2" s="165"/>
      <c r="AR2" s="165"/>
      <c r="AS2" s="165"/>
      <c r="AT2" s="165"/>
      <c r="AU2" s="165"/>
      <c r="AV2" s="165"/>
    </row>
    <row r="3" spans="1:48" s="76" customFormat="1" ht="27" customHeight="1">
      <c r="A3" s="70"/>
      <c r="B3" s="70"/>
      <c r="C3" s="70"/>
      <c r="D3" s="70"/>
      <c r="E3" s="70"/>
      <c r="F3" s="70"/>
      <c r="G3" s="71"/>
      <c r="H3" s="70"/>
      <c r="I3" s="70"/>
      <c r="J3" s="71"/>
      <c r="K3" s="70"/>
      <c r="L3" s="70"/>
      <c r="M3" s="72"/>
      <c r="N3" s="73"/>
      <c r="O3" s="73"/>
      <c r="P3" s="72"/>
      <c r="Q3" s="73"/>
      <c r="R3" s="73"/>
      <c r="S3" s="74"/>
      <c r="T3" s="73"/>
      <c r="U3" s="73"/>
      <c r="V3" s="74"/>
      <c r="W3" s="73"/>
      <c r="X3" s="73"/>
      <c r="Y3" s="72"/>
      <c r="Z3" s="73"/>
      <c r="AA3" s="73"/>
      <c r="AB3" s="75"/>
      <c r="AC3" s="70"/>
      <c r="AD3" s="70"/>
      <c r="AE3" s="75"/>
      <c r="AF3" s="70"/>
      <c r="AG3" s="70"/>
      <c r="AH3" s="75"/>
      <c r="AI3" s="70"/>
      <c r="AJ3" s="70"/>
      <c r="AK3" s="75"/>
      <c r="AL3" s="70"/>
      <c r="AM3" s="70"/>
      <c r="AN3" s="71"/>
      <c r="AO3" s="70"/>
      <c r="AP3" s="70"/>
      <c r="AQ3" s="75"/>
      <c r="AR3" s="70"/>
      <c r="AS3" s="70"/>
      <c r="AT3" s="75"/>
      <c r="AU3" s="70"/>
      <c r="AV3" s="70"/>
    </row>
    <row r="4" spans="1:48" ht="33.950000000000003" customHeight="1">
      <c r="A4" s="166" t="s">
        <v>9</v>
      </c>
      <c r="B4" s="167"/>
      <c r="C4" s="168"/>
      <c r="D4" s="172" t="s">
        <v>10</v>
      </c>
      <c r="E4" s="173"/>
      <c r="F4" s="174"/>
      <c r="G4" s="172" t="s">
        <v>11</v>
      </c>
      <c r="H4" s="173"/>
      <c r="I4" s="173"/>
      <c r="J4" s="172" t="s">
        <v>12</v>
      </c>
      <c r="K4" s="173"/>
      <c r="L4" s="174"/>
      <c r="M4" s="77"/>
      <c r="N4" s="78"/>
      <c r="O4" s="78"/>
      <c r="P4" s="78"/>
      <c r="Q4" s="78"/>
      <c r="R4" s="78"/>
      <c r="S4" s="79"/>
      <c r="T4" s="80"/>
      <c r="U4" s="80"/>
      <c r="V4" s="81"/>
      <c r="W4" s="81"/>
      <c r="X4" s="81"/>
      <c r="Y4" s="81"/>
      <c r="Z4" s="81"/>
      <c r="AA4" s="81"/>
      <c r="AB4" s="175" t="s">
        <v>13</v>
      </c>
      <c r="AC4" s="175"/>
      <c r="AD4" s="175"/>
      <c r="AE4" s="175"/>
      <c r="AF4" s="176" t="s">
        <v>14</v>
      </c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</row>
    <row r="5" spans="1:48" ht="33.75" customHeight="1">
      <c r="A5" s="169"/>
      <c r="B5" s="170"/>
      <c r="C5" s="171"/>
      <c r="D5" s="82">
        <f>+'2月'!D5</f>
        <v>0</v>
      </c>
      <c r="E5" s="83" t="str">
        <f>+'4月'!E5</f>
        <v>～</v>
      </c>
      <c r="F5" s="84">
        <f>+'2月'!F5</f>
        <v>0</v>
      </c>
      <c r="G5" s="85">
        <f>+'2月'!G5</f>
        <v>0</v>
      </c>
      <c r="H5" s="86" t="str">
        <f>+'4月'!H5</f>
        <v>～</v>
      </c>
      <c r="I5" s="84">
        <f>+'2月'!I5</f>
        <v>0</v>
      </c>
      <c r="J5" s="85">
        <f>+'2月'!J5</f>
        <v>0</v>
      </c>
      <c r="K5" s="86" t="str">
        <f>+'4月'!K5</f>
        <v>～</v>
      </c>
      <c r="L5" s="87">
        <f>+'2月'!L5</f>
        <v>0</v>
      </c>
      <c r="M5" s="77"/>
      <c r="N5" s="78"/>
      <c r="O5" s="77"/>
      <c r="P5" s="77"/>
      <c r="Q5" s="77"/>
      <c r="R5" s="77"/>
      <c r="S5" s="79"/>
      <c r="T5" s="88"/>
      <c r="U5" s="88"/>
      <c r="V5" s="81"/>
      <c r="W5" s="81"/>
      <c r="X5" s="81"/>
      <c r="Y5" s="81"/>
      <c r="Z5" s="81"/>
      <c r="AA5" s="81"/>
      <c r="AB5" s="175"/>
      <c r="AC5" s="175"/>
      <c r="AD5" s="175"/>
      <c r="AE5" s="175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</row>
    <row r="6" spans="1:48" s="76" customFormat="1" ht="27" customHeight="1">
      <c r="A6" s="89"/>
      <c r="B6" s="89"/>
      <c r="C6" s="89"/>
      <c r="D6" s="89"/>
      <c r="E6" s="89"/>
      <c r="F6" s="89"/>
      <c r="G6" s="90"/>
      <c r="H6" s="89"/>
      <c r="I6" s="89"/>
      <c r="J6" s="90"/>
      <c r="K6" s="89"/>
      <c r="L6" s="89"/>
      <c r="M6" s="91"/>
      <c r="N6" s="92"/>
      <c r="O6" s="92"/>
      <c r="P6" s="91"/>
      <c r="Q6" s="92"/>
      <c r="R6" s="92"/>
      <c r="S6" s="93"/>
      <c r="T6" s="92"/>
      <c r="U6" s="92"/>
      <c r="V6" s="93"/>
      <c r="W6" s="92"/>
      <c r="X6" s="92"/>
      <c r="Y6" s="91"/>
      <c r="Z6" s="92"/>
      <c r="AA6" s="92"/>
      <c r="AB6" s="90"/>
      <c r="AC6" s="89"/>
      <c r="AD6" s="89"/>
      <c r="AE6" s="90"/>
      <c r="AF6" s="89"/>
      <c r="AG6" s="89"/>
      <c r="AH6" s="90"/>
      <c r="AI6" s="89"/>
      <c r="AJ6" s="89"/>
      <c r="AK6" s="90"/>
      <c r="AL6" s="89"/>
      <c r="AM6" s="89"/>
      <c r="AN6" s="90"/>
      <c r="AO6" s="89"/>
      <c r="AP6" s="89"/>
      <c r="AQ6" s="90"/>
      <c r="AR6" s="89"/>
      <c r="AS6" s="89"/>
      <c r="AT6" s="90"/>
      <c r="AU6" s="89"/>
      <c r="AV6" s="89"/>
    </row>
    <row r="7" spans="1:48" s="97" customFormat="1" ht="33.950000000000003" customHeight="1">
      <c r="A7" s="159" t="s">
        <v>16</v>
      </c>
      <c r="B7" s="160"/>
      <c r="C7" s="161"/>
      <c r="D7" s="94"/>
      <c r="E7" s="95" t="s">
        <v>22</v>
      </c>
      <c r="F7" s="96"/>
      <c r="G7" s="94"/>
      <c r="H7" s="95" t="s">
        <v>21</v>
      </c>
      <c r="I7" s="96"/>
      <c r="J7" s="94"/>
      <c r="K7" s="95" t="s">
        <v>21</v>
      </c>
      <c r="L7" s="96"/>
      <c r="M7" s="94"/>
      <c r="N7" s="95" t="s">
        <v>21</v>
      </c>
      <c r="O7" s="96"/>
      <c r="P7" s="94"/>
      <c r="Q7" s="95" t="s">
        <v>21</v>
      </c>
      <c r="R7" s="96"/>
      <c r="S7" s="94"/>
      <c r="T7" s="95" t="s">
        <v>21</v>
      </c>
      <c r="U7" s="96"/>
      <c r="V7" s="94"/>
      <c r="W7" s="95" t="s">
        <v>22</v>
      </c>
      <c r="X7" s="96"/>
      <c r="Y7" s="94"/>
      <c r="Z7" s="95" t="s">
        <v>21</v>
      </c>
      <c r="AA7" s="96"/>
      <c r="AB7" s="94"/>
      <c r="AC7" s="95" t="s">
        <v>21</v>
      </c>
      <c r="AD7" s="96"/>
      <c r="AE7" s="94"/>
      <c r="AF7" s="95" t="s">
        <v>21</v>
      </c>
      <c r="AG7" s="96"/>
      <c r="AH7" s="94"/>
      <c r="AI7" s="95" t="s">
        <v>21</v>
      </c>
      <c r="AJ7" s="96"/>
      <c r="AK7" s="94"/>
      <c r="AL7" s="95" t="s">
        <v>21</v>
      </c>
      <c r="AM7" s="96"/>
      <c r="AN7" s="94"/>
      <c r="AO7" s="95" t="s">
        <v>21</v>
      </c>
      <c r="AP7" s="96"/>
      <c r="AQ7" s="94"/>
      <c r="AR7" s="95" t="s">
        <v>22</v>
      </c>
      <c r="AS7" s="96"/>
      <c r="AT7" s="94"/>
      <c r="AU7" s="95" t="s">
        <v>21</v>
      </c>
      <c r="AV7" s="96"/>
    </row>
    <row r="8" spans="1:48" s="97" customFormat="1" ht="33.950000000000003" customHeight="1">
      <c r="A8" s="159" t="s">
        <v>19</v>
      </c>
      <c r="B8" s="160"/>
      <c r="C8" s="161"/>
      <c r="D8" s="94"/>
      <c r="E8" s="95" t="s">
        <v>22</v>
      </c>
      <c r="F8" s="96"/>
      <c r="G8" s="94"/>
      <c r="H8" s="95" t="s">
        <v>21</v>
      </c>
      <c r="I8" s="96"/>
      <c r="J8" s="94"/>
      <c r="K8" s="95" t="s">
        <v>21</v>
      </c>
      <c r="L8" s="96"/>
      <c r="M8" s="94"/>
      <c r="N8" s="95" t="s">
        <v>21</v>
      </c>
      <c r="O8" s="96"/>
      <c r="P8" s="94"/>
      <c r="Q8" s="95" t="s">
        <v>21</v>
      </c>
      <c r="R8" s="96"/>
      <c r="S8" s="94"/>
      <c r="T8" s="95" t="s">
        <v>21</v>
      </c>
      <c r="U8" s="96"/>
      <c r="V8" s="94"/>
      <c r="W8" s="95" t="s">
        <v>22</v>
      </c>
      <c r="X8" s="96"/>
      <c r="Y8" s="94"/>
      <c r="Z8" s="95" t="s">
        <v>21</v>
      </c>
      <c r="AA8" s="96"/>
      <c r="AB8" s="94"/>
      <c r="AC8" s="95" t="s">
        <v>21</v>
      </c>
      <c r="AD8" s="96"/>
      <c r="AE8" s="94"/>
      <c r="AF8" s="95" t="s">
        <v>21</v>
      </c>
      <c r="AG8" s="96"/>
      <c r="AH8" s="94"/>
      <c r="AI8" s="95" t="s">
        <v>21</v>
      </c>
      <c r="AJ8" s="96"/>
      <c r="AK8" s="94"/>
      <c r="AL8" s="95" t="s">
        <v>21</v>
      </c>
      <c r="AM8" s="96"/>
      <c r="AN8" s="94"/>
      <c r="AO8" s="95" t="s">
        <v>21</v>
      </c>
      <c r="AP8" s="96"/>
      <c r="AQ8" s="94"/>
      <c r="AR8" s="95" t="s">
        <v>22</v>
      </c>
      <c r="AS8" s="96"/>
      <c r="AT8" s="94"/>
      <c r="AU8" s="95" t="s">
        <v>21</v>
      </c>
      <c r="AV8" s="96"/>
    </row>
    <row r="9" spans="1:48" s="97" customFormat="1" ht="33.950000000000003" customHeight="1">
      <c r="A9" s="159" t="s">
        <v>18</v>
      </c>
      <c r="B9" s="160"/>
      <c r="C9" s="161"/>
      <c r="D9" s="94"/>
      <c r="E9" s="95" t="s">
        <v>22</v>
      </c>
      <c r="F9" s="96"/>
      <c r="G9" s="94"/>
      <c r="H9" s="95" t="s">
        <v>21</v>
      </c>
      <c r="I9" s="96"/>
      <c r="J9" s="94"/>
      <c r="K9" s="95" t="s">
        <v>21</v>
      </c>
      <c r="L9" s="96"/>
      <c r="M9" s="94"/>
      <c r="N9" s="95" t="s">
        <v>21</v>
      </c>
      <c r="O9" s="96"/>
      <c r="P9" s="94"/>
      <c r="Q9" s="95" t="s">
        <v>21</v>
      </c>
      <c r="R9" s="96"/>
      <c r="S9" s="94"/>
      <c r="T9" s="95" t="s">
        <v>21</v>
      </c>
      <c r="U9" s="96"/>
      <c r="V9" s="94"/>
      <c r="W9" s="95" t="s">
        <v>22</v>
      </c>
      <c r="X9" s="96"/>
      <c r="Y9" s="94"/>
      <c r="Z9" s="95" t="s">
        <v>21</v>
      </c>
      <c r="AA9" s="96"/>
      <c r="AB9" s="94"/>
      <c r="AC9" s="95" t="s">
        <v>21</v>
      </c>
      <c r="AD9" s="96"/>
      <c r="AE9" s="94"/>
      <c r="AF9" s="95" t="s">
        <v>21</v>
      </c>
      <c r="AG9" s="96"/>
      <c r="AH9" s="94"/>
      <c r="AI9" s="95" t="s">
        <v>21</v>
      </c>
      <c r="AJ9" s="96"/>
      <c r="AK9" s="94"/>
      <c r="AL9" s="95" t="s">
        <v>21</v>
      </c>
      <c r="AM9" s="96"/>
      <c r="AN9" s="94"/>
      <c r="AO9" s="95" t="s">
        <v>21</v>
      </c>
      <c r="AP9" s="96"/>
      <c r="AQ9" s="94"/>
      <c r="AR9" s="95" t="s">
        <v>22</v>
      </c>
      <c r="AS9" s="96"/>
      <c r="AT9" s="94"/>
      <c r="AU9" s="95" t="s">
        <v>21</v>
      </c>
      <c r="AV9" s="96"/>
    </row>
    <row r="10" spans="1:48" s="97" customFormat="1" ht="33.950000000000003" customHeight="1">
      <c r="A10" s="162" t="s">
        <v>0</v>
      </c>
      <c r="B10" s="162" t="s">
        <v>3</v>
      </c>
      <c r="C10" s="162" t="s">
        <v>28</v>
      </c>
      <c r="D10" s="179" t="str">
        <f>+TEXT(DATE($A$1,$D$2,D11),"aaa")</f>
        <v>金</v>
      </c>
      <c r="E10" s="180"/>
      <c r="F10" s="181"/>
      <c r="G10" s="179" t="str">
        <f>+TEXT(DATE($A$1,$D$2,G11),"aaa")</f>
        <v>土</v>
      </c>
      <c r="H10" s="180"/>
      <c r="I10" s="181"/>
      <c r="J10" s="179" t="str">
        <f>+TEXT(DATE($A$1,$D$2,J11),"aaa")</f>
        <v>日</v>
      </c>
      <c r="K10" s="180"/>
      <c r="L10" s="181"/>
      <c r="M10" s="179" t="str">
        <f>+TEXT(DATE($A$1,$D$2,M11),"aaa")</f>
        <v>月</v>
      </c>
      <c r="N10" s="180"/>
      <c r="O10" s="181"/>
      <c r="P10" s="179" t="str">
        <f>+TEXT(DATE($A$1,$D$2,P11),"aaa")</f>
        <v>火</v>
      </c>
      <c r="Q10" s="180"/>
      <c r="R10" s="181"/>
      <c r="S10" s="179" t="str">
        <f>+TEXT(DATE($A$1,$D$2,S11),"aaa")</f>
        <v>水</v>
      </c>
      <c r="T10" s="180"/>
      <c r="U10" s="181"/>
      <c r="V10" s="179" t="str">
        <f>+TEXT(DATE($A$1,$D$2,V11),"aaa")</f>
        <v>木</v>
      </c>
      <c r="W10" s="180"/>
      <c r="X10" s="181"/>
      <c r="Y10" s="179" t="str">
        <f>+TEXT(DATE($A$1,$D$2,Y11),"aaa")</f>
        <v>金</v>
      </c>
      <c r="Z10" s="180"/>
      <c r="AA10" s="181"/>
      <c r="AB10" s="179" t="str">
        <f>+TEXT(DATE($A$1,$D$2,AB11),"aaa")</f>
        <v>土</v>
      </c>
      <c r="AC10" s="180"/>
      <c r="AD10" s="181"/>
      <c r="AE10" s="179" t="str">
        <f>+TEXT(DATE($A$1,$D$2,AE11),"aaa")</f>
        <v>日</v>
      </c>
      <c r="AF10" s="180"/>
      <c r="AG10" s="181"/>
      <c r="AH10" s="179" t="str">
        <f>+TEXT(DATE($A$1,$D$2,AH11),"aaa")</f>
        <v>月</v>
      </c>
      <c r="AI10" s="180"/>
      <c r="AJ10" s="181"/>
      <c r="AK10" s="179" t="str">
        <f>+TEXT(DATE($A$1,$D$2,AK11),"aaa")</f>
        <v>火</v>
      </c>
      <c r="AL10" s="180"/>
      <c r="AM10" s="181"/>
      <c r="AN10" s="179" t="str">
        <f>+TEXT(DATE($A$1,$D$2,AN11),"aaa")</f>
        <v>水</v>
      </c>
      <c r="AO10" s="180"/>
      <c r="AP10" s="181"/>
      <c r="AQ10" s="179" t="str">
        <f>+TEXT(DATE($A$1,$D$2,AQ11),"aaa")</f>
        <v>木</v>
      </c>
      <c r="AR10" s="180"/>
      <c r="AS10" s="181"/>
      <c r="AT10" s="179" t="str">
        <f>+TEXT(DATE($A$1,$D$2,AT11),"aaa")</f>
        <v>金</v>
      </c>
      <c r="AU10" s="180"/>
      <c r="AV10" s="181"/>
    </row>
    <row r="11" spans="1:48" s="97" customFormat="1" ht="33.950000000000003" customHeight="1">
      <c r="A11" s="163"/>
      <c r="B11" s="163"/>
      <c r="C11" s="163"/>
      <c r="D11" s="182">
        <v>1</v>
      </c>
      <c r="E11" s="183"/>
      <c r="F11" s="184"/>
      <c r="G11" s="182">
        <v>2</v>
      </c>
      <c r="H11" s="183"/>
      <c r="I11" s="184"/>
      <c r="J11" s="182">
        <v>3</v>
      </c>
      <c r="K11" s="183"/>
      <c r="L11" s="184"/>
      <c r="M11" s="182">
        <v>4</v>
      </c>
      <c r="N11" s="183"/>
      <c r="O11" s="184"/>
      <c r="P11" s="182">
        <v>5</v>
      </c>
      <c r="Q11" s="183"/>
      <c r="R11" s="184"/>
      <c r="S11" s="182">
        <v>6</v>
      </c>
      <c r="T11" s="183"/>
      <c r="U11" s="184"/>
      <c r="V11" s="182">
        <v>7</v>
      </c>
      <c r="W11" s="183"/>
      <c r="X11" s="184"/>
      <c r="Y11" s="182">
        <v>8</v>
      </c>
      <c r="Z11" s="183"/>
      <c r="AA11" s="184"/>
      <c r="AB11" s="182">
        <v>9</v>
      </c>
      <c r="AC11" s="183"/>
      <c r="AD11" s="184"/>
      <c r="AE11" s="182">
        <v>10</v>
      </c>
      <c r="AF11" s="183"/>
      <c r="AG11" s="184"/>
      <c r="AH11" s="182">
        <v>11</v>
      </c>
      <c r="AI11" s="183"/>
      <c r="AJ11" s="184"/>
      <c r="AK11" s="182">
        <v>12</v>
      </c>
      <c r="AL11" s="183"/>
      <c r="AM11" s="184"/>
      <c r="AN11" s="182">
        <v>13</v>
      </c>
      <c r="AO11" s="183"/>
      <c r="AP11" s="184"/>
      <c r="AQ11" s="182">
        <v>14</v>
      </c>
      <c r="AR11" s="183"/>
      <c r="AS11" s="184"/>
      <c r="AT11" s="182">
        <v>15</v>
      </c>
      <c r="AU11" s="183"/>
      <c r="AV11" s="184"/>
    </row>
    <row r="12" spans="1:48" s="97" customFormat="1" ht="33.950000000000003" customHeight="1">
      <c r="A12" s="164"/>
      <c r="B12" s="164"/>
      <c r="C12" s="164"/>
      <c r="D12" s="182" t="s">
        <v>31</v>
      </c>
      <c r="E12" s="183"/>
      <c r="F12" s="184"/>
      <c r="G12" s="182" t="s">
        <v>31</v>
      </c>
      <c r="H12" s="183"/>
      <c r="I12" s="184"/>
      <c r="J12" s="182" t="s">
        <v>31</v>
      </c>
      <c r="K12" s="183"/>
      <c r="L12" s="184"/>
      <c r="M12" s="182" t="s">
        <v>31</v>
      </c>
      <c r="N12" s="183"/>
      <c r="O12" s="184"/>
      <c r="P12" s="182" t="s">
        <v>31</v>
      </c>
      <c r="Q12" s="183"/>
      <c r="R12" s="184"/>
      <c r="S12" s="182" t="s">
        <v>31</v>
      </c>
      <c r="T12" s="183"/>
      <c r="U12" s="184"/>
      <c r="V12" s="182" t="s">
        <v>31</v>
      </c>
      <c r="W12" s="183"/>
      <c r="X12" s="184"/>
      <c r="Y12" s="182" t="s">
        <v>31</v>
      </c>
      <c r="Z12" s="183"/>
      <c r="AA12" s="184"/>
      <c r="AB12" s="182" t="s">
        <v>31</v>
      </c>
      <c r="AC12" s="183"/>
      <c r="AD12" s="184"/>
      <c r="AE12" s="182" t="s">
        <v>31</v>
      </c>
      <c r="AF12" s="183"/>
      <c r="AG12" s="184"/>
      <c r="AH12" s="182" t="s">
        <v>31</v>
      </c>
      <c r="AI12" s="183"/>
      <c r="AJ12" s="184"/>
      <c r="AK12" s="182" t="s">
        <v>31</v>
      </c>
      <c r="AL12" s="183"/>
      <c r="AM12" s="184"/>
      <c r="AN12" s="182" t="s">
        <v>31</v>
      </c>
      <c r="AO12" s="183"/>
      <c r="AP12" s="184"/>
      <c r="AQ12" s="182" t="s">
        <v>31</v>
      </c>
      <c r="AR12" s="183"/>
      <c r="AS12" s="184"/>
      <c r="AT12" s="182" t="s">
        <v>31</v>
      </c>
      <c r="AU12" s="183"/>
      <c r="AV12" s="184"/>
    </row>
    <row r="13" spans="1:48" s="97" customFormat="1" ht="33.950000000000003" customHeight="1">
      <c r="A13" s="98">
        <v>1</v>
      </c>
      <c r="B13" s="99"/>
      <c r="C13" s="100"/>
      <c r="D13" s="101"/>
      <c r="E13" s="102" t="s">
        <v>21</v>
      </c>
      <c r="F13" s="103"/>
      <c r="G13" s="101"/>
      <c r="H13" s="102" t="s">
        <v>21</v>
      </c>
      <c r="I13" s="103"/>
      <c r="J13" s="101"/>
      <c r="K13" s="102" t="s">
        <v>21</v>
      </c>
      <c r="L13" s="103"/>
      <c r="M13" s="101"/>
      <c r="N13" s="102" t="s">
        <v>21</v>
      </c>
      <c r="O13" s="103"/>
      <c r="P13" s="101"/>
      <c r="Q13" s="102" t="s">
        <v>21</v>
      </c>
      <c r="R13" s="103"/>
      <c r="S13" s="101"/>
      <c r="T13" s="102" t="s">
        <v>21</v>
      </c>
      <c r="U13" s="103"/>
      <c r="V13" s="101"/>
      <c r="W13" s="102" t="s">
        <v>21</v>
      </c>
      <c r="X13" s="103"/>
      <c r="Y13" s="101"/>
      <c r="Z13" s="102" t="s">
        <v>21</v>
      </c>
      <c r="AA13" s="103"/>
      <c r="AB13" s="101"/>
      <c r="AC13" s="102" t="s">
        <v>21</v>
      </c>
      <c r="AD13" s="103"/>
      <c r="AE13" s="101"/>
      <c r="AF13" s="102" t="s">
        <v>21</v>
      </c>
      <c r="AG13" s="103"/>
      <c r="AH13" s="101"/>
      <c r="AI13" s="102" t="s">
        <v>21</v>
      </c>
      <c r="AJ13" s="103"/>
      <c r="AK13" s="101"/>
      <c r="AL13" s="102" t="s">
        <v>21</v>
      </c>
      <c r="AM13" s="103"/>
      <c r="AN13" s="101"/>
      <c r="AO13" s="102" t="s">
        <v>21</v>
      </c>
      <c r="AP13" s="103"/>
      <c r="AQ13" s="101"/>
      <c r="AR13" s="102" t="s">
        <v>21</v>
      </c>
      <c r="AS13" s="103"/>
      <c r="AT13" s="101"/>
      <c r="AU13" s="102" t="s">
        <v>21</v>
      </c>
      <c r="AV13" s="103"/>
    </row>
    <row r="14" spans="1:48" s="97" customFormat="1" ht="33.950000000000003" customHeight="1">
      <c r="A14" s="104">
        <v>2</v>
      </c>
      <c r="B14" s="105"/>
      <c r="C14" s="106"/>
      <c r="D14" s="107"/>
      <c r="E14" s="108" t="s">
        <v>21</v>
      </c>
      <c r="F14" s="109"/>
      <c r="G14" s="107"/>
      <c r="H14" s="108" t="s">
        <v>21</v>
      </c>
      <c r="I14" s="109"/>
      <c r="J14" s="107"/>
      <c r="K14" s="108" t="s">
        <v>21</v>
      </c>
      <c r="L14" s="109"/>
      <c r="M14" s="107"/>
      <c r="N14" s="108" t="s">
        <v>21</v>
      </c>
      <c r="O14" s="109"/>
      <c r="P14" s="107"/>
      <c r="Q14" s="108" t="s">
        <v>21</v>
      </c>
      <c r="R14" s="109"/>
      <c r="S14" s="107"/>
      <c r="T14" s="108" t="s">
        <v>21</v>
      </c>
      <c r="U14" s="109"/>
      <c r="V14" s="107"/>
      <c r="W14" s="108" t="s">
        <v>21</v>
      </c>
      <c r="X14" s="109"/>
      <c r="Y14" s="107"/>
      <c r="Z14" s="108" t="s">
        <v>21</v>
      </c>
      <c r="AA14" s="109"/>
      <c r="AB14" s="107"/>
      <c r="AC14" s="108" t="s">
        <v>21</v>
      </c>
      <c r="AD14" s="109"/>
      <c r="AE14" s="107"/>
      <c r="AF14" s="108" t="s">
        <v>21</v>
      </c>
      <c r="AG14" s="109"/>
      <c r="AH14" s="107"/>
      <c r="AI14" s="108" t="s">
        <v>21</v>
      </c>
      <c r="AJ14" s="109"/>
      <c r="AK14" s="107"/>
      <c r="AL14" s="108" t="s">
        <v>21</v>
      </c>
      <c r="AM14" s="109"/>
      <c r="AN14" s="107"/>
      <c r="AO14" s="108" t="s">
        <v>21</v>
      </c>
      <c r="AP14" s="109"/>
      <c r="AQ14" s="107"/>
      <c r="AR14" s="108" t="s">
        <v>21</v>
      </c>
      <c r="AS14" s="109"/>
      <c r="AT14" s="107"/>
      <c r="AU14" s="108" t="s">
        <v>21</v>
      </c>
      <c r="AV14" s="109"/>
    </row>
    <row r="15" spans="1:48" ht="33.950000000000003" customHeight="1">
      <c r="A15" s="104">
        <v>3</v>
      </c>
      <c r="B15" s="105"/>
      <c r="C15" s="106"/>
      <c r="D15" s="107"/>
      <c r="E15" s="108" t="s">
        <v>21</v>
      </c>
      <c r="F15" s="109"/>
      <c r="G15" s="107"/>
      <c r="H15" s="108" t="s">
        <v>21</v>
      </c>
      <c r="I15" s="109"/>
      <c r="J15" s="107"/>
      <c r="K15" s="108" t="s">
        <v>21</v>
      </c>
      <c r="L15" s="109"/>
      <c r="M15" s="107"/>
      <c r="N15" s="108" t="s">
        <v>21</v>
      </c>
      <c r="O15" s="109"/>
      <c r="P15" s="107"/>
      <c r="Q15" s="108" t="s">
        <v>21</v>
      </c>
      <c r="R15" s="109"/>
      <c r="S15" s="107"/>
      <c r="T15" s="108" t="s">
        <v>21</v>
      </c>
      <c r="U15" s="109"/>
      <c r="V15" s="107"/>
      <c r="W15" s="108" t="s">
        <v>21</v>
      </c>
      <c r="X15" s="109"/>
      <c r="Y15" s="107"/>
      <c r="Z15" s="108" t="s">
        <v>21</v>
      </c>
      <c r="AA15" s="109"/>
      <c r="AB15" s="107"/>
      <c r="AC15" s="108" t="s">
        <v>21</v>
      </c>
      <c r="AD15" s="109"/>
      <c r="AE15" s="107"/>
      <c r="AF15" s="108" t="s">
        <v>21</v>
      </c>
      <c r="AG15" s="109"/>
      <c r="AH15" s="107"/>
      <c r="AI15" s="108" t="s">
        <v>21</v>
      </c>
      <c r="AJ15" s="109"/>
      <c r="AK15" s="107"/>
      <c r="AL15" s="108" t="s">
        <v>21</v>
      </c>
      <c r="AM15" s="109"/>
      <c r="AN15" s="107"/>
      <c r="AO15" s="108" t="s">
        <v>21</v>
      </c>
      <c r="AP15" s="109"/>
      <c r="AQ15" s="107"/>
      <c r="AR15" s="108" t="s">
        <v>21</v>
      </c>
      <c r="AS15" s="109"/>
      <c r="AT15" s="107"/>
      <c r="AU15" s="108" t="s">
        <v>21</v>
      </c>
      <c r="AV15" s="109"/>
    </row>
    <row r="16" spans="1:48" ht="33.950000000000003" customHeight="1">
      <c r="A16" s="104">
        <v>4</v>
      </c>
      <c r="B16" s="105"/>
      <c r="C16" s="106"/>
      <c r="D16" s="107"/>
      <c r="E16" s="108" t="s">
        <v>21</v>
      </c>
      <c r="F16" s="109"/>
      <c r="G16" s="107"/>
      <c r="H16" s="108" t="s">
        <v>21</v>
      </c>
      <c r="I16" s="109"/>
      <c r="J16" s="107"/>
      <c r="K16" s="108" t="s">
        <v>21</v>
      </c>
      <c r="L16" s="109"/>
      <c r="M16" s="107"/>
      <c r="N16" s="108" t="s">
        <v>21</v>
      </c>
      <c r="O16" s="109"/>
      <c r="P16" s="107"/>
      <c r="Q16" s="108" t="s">
        <v>21</v>
      </c>
      <c r="R16" s="109"/>
      <c r="S16" s="107"/>
      <c r="T16" s="108" t="s">
        <v>21</v>
      </c>
      <c r="U16" s="109"/>
      <c r="V16" s="107"/>
      <c r="W16" s="108" t="s">
        <v>21</v>
      </c>
      <c r="X16" s="109"/>
      <c r="Y16" s="107"/>
      <c r="Z16" s="108" t="s">
        <v>21</v>
      </c>
      <c r="AA16" s="109"/>
      <c r="AB16" s="107"/>
      <c r="AC16" s="108" t="s">
        <v>21</v>
      </c>
      <c r="AD16" s="109"/>
      <c r="AE16" s="107"/>
      <c r="AF16" s="108" t="s">
        <v>21</v>
      </c>
      <c r="AG16" s="109"/>
      <c r="AH16" s="107"/>
      <c r="AI16" s="108" t="s">
        <v>21</v>
      </c>
      <c r="AJ16" s="109"/>
      <c r="AK16" s="107"/>
      <c r="AL16" s="108" t="s">
        <v>21</v>
      </c>
      <c r="AM16" s="109"/>
      <c r="AN16" s="107"/>
      <c r="AO16" s="108" t="s">
        <v>21</v>
      </c>
      <c r="AP16" s="109"/>
      <c r="AQ16" s="107"/>
      <c r="AR16" s="108" t="s">
        <v>21</v>
      </c>
      <c r="AS16" s="109"/>
      <c r="AT16" s="107"/>
      <c r="AU16" s="108" t="s">
        <v>21</v>
      </c>
      <c r="AV16" s="109"/>
    </row>
    <row r="17" spans="1:51" ht="33.950000000000003" customHeight="1">
      <c r="A17" s="104">
        <v>5</v>
      </c>
      <c r="B17" s="105"/>
      <c r="C17" s="106"/>
      <c r="D17" s="107"/>
      <c r="E17" s="108" t="s">
        <v>21</v>
      </c>
      <c r="F17" s="109"/>
      <c r="G17" s="107"/>
      <c r="H17" s="108" t="s">
        <v>21</v>
      </c>
      <c r="I17" s="109"/>
      <c r="J17" s="107"/>
      <c r="K17" s="108" t="s">
        <v>21</v>
      </c>
      <c r="L17" s="109"/>
      <c r="M17" s="107"/>
      <c r="N17" s="108" t="s">
        <v>21</v>
      </c>
      <c r="O17" s="109"/>
      <c r="P17" s="107"/>
      <c r="Q17" s="108" t="s">
        <v>21</v>
      </c>
      <c r="R17" s="109"/>
      <c r="S17" s="107"/>
      <c r="T17" s="108" t="s">
        <v>21</v>
      </c>
      <c r="U17" s="109"/>
      <c r="V17" s="107"/>
      <c r="W17" s="108" t="s">
        <v>21</v>
      </c>
      <c r="X17" s="109"/>
      <c r="Y17" s="107"/>
      <c r="Z17" s="108" t="s">
        <v>21</v>
      </c>
      <c r="AA17" s="109"/>
      <c r="AB17" s="107"/>
      <c r="AC17" s="108" t="s">
        <v>21</v>
      </c>
      <c r="AD17" s="109"/>
      <c r="AE17" s="107"/>
      <c r="AF17" s="108" t="s">
        <v>21</v>
      </c>
      <c r="AG17" s="109"/>
      <c r="AH17" s="107"/>
      <c r="AI17" s="108" t="s">
        <v>21</v>
      </c>
      <c r="AJ17" s="109"/>
      <c r="AK17" s="107"/>
      <c r="AL17" s="108" t="s">
        <v>21</v>
      </c>
      <c r="AM17" s="109"/>
      <c r="AN17" s="107"/>
      <c r="AO17" s="108" t="s">
        <v>21</v>
      </c>
      <c r="AP17" s="109"/>
      <c r="AQ17" s="107"/>
      <c r="AR17" s="108" t="s">
        <v>21</v>
      </c>
      <c r="AS17" s="109"/>
      <c r="AT17" s="107"/>
      <c r="AU17" s="108" t="s">
        <v>21</v>
      </c>
      <c r="AV17" s="109"/>
    </row>
    <row r="18" spans="1:51" ht="33.950000000000003" customHeight="1">
      <c r="A18" s="104">
        <v>6</v>
      </c>
      <c r="B18" s="104"/>
      <c r="C18" s="104"/>
      <c r="D18" s="110"/>
      <c r="E18" s="108" t="s">
        <v>21</v>
      </c>
      <c r="F18" s="111"/>
      <c r="G18" s="110"/>
      <c r="H18" s="108" t="s">
        <v>21</v>
      </c>
      <c r="I18" s="111"/>
      <c r="J18" s="110"/>
      <c r="K18" s="108" t="s">
        <v>21</v>
      </c>
      <c r="L18" s="111"/>
      <c r="M18" s="110"/>
      <c r="N18" s="108" t="s">
        <v>21</v>
      </c>
      <c r="O18" s="111"/>
      <c r="P18" s="110"/>
      <c r="Q18" s="108" t="s">
        <v>21</v>
      </c>
      <c r="R18" s="111"/>
      <c r="S18" s="110"/>
      <c r="T18" s="108" t="s">
        <v>21</v>
      </c>
      <c r="U18" s="111"/>
      <c r="V18" s="110"/>
      <c r="W18" s="108" t="s">
        <v>21</v>
      </c>
      <c r="X18" s="111"/>
      <c r="Y18" s="110"/>
      <c r="Z18" s="108" t="s">
        <v>21</v>
      </c>
      <c r="AA18" s="111"/>
      <c r="AB18" s="110"/>
      <c r="AC18" s="108" t="s">
        <v>21</v>
      </c>
      <c r="AD18" s="111"/>
      <c r="AE18" s="110"/>
      <c r="AF18" s="108" t="s">
        <v>21</v>
      </c>
      <c r="AG18" s="111"/>
      <c r="AH18" s="110"/>
      <c r="AI18" s="108" t="s">
        <v>21</v>
      </c>
      <c r="AJ18" s="111"/>
      <c r="AK18" s="110"/>
      <c r="AL18" s="108" t="s">
        <v>21</v>
      </c>
      <c r="AM18" s="111"/>
      <c r="AN18" s="110"/>
      <c r="AO18" s="108" t="s">
        <v>21</v>
      </c>
      <c r="AP18" s="111"/>
      <c r="AQ18" s="110"/>
      <c r="AR18" s="108" t="s">
        <v>21</v>
      </c>
      <c r="AS18" s="111"/>
      <c r="AT18" s="110"/>
      <c r="AU18" s="108" t="s">
        <v>21</v>
      </c>
      <c r="AV18" s="111"/>
    </row>
    <row r="19" spans="1:51" ht="33.950000000000003" customHeight="1">
      <c r="A19" s="104">
        <v>7</v>
      </c>
      <c r="B19" s="104"/>
      <c r="C19" s="104"/>
      <c r="D19" s="110"/>
      <c r="E19" s="108" t="s">
        <v>21</v>
      </c>
      <c r="F19" s="111"/>
      <c r="G19" s="110"/>
      <c r="H19" s="108" t="s">
        <v>21</v>
      </c>
      <c r="I19" s="111"/>
      <c r="J19" s="110"/>
      <c r="K19" s="108" t="s">
        <v>21</v>
      </c>
      <c r="L19" s="111"/>
      <c r="M19" s="110"/>
      <c r="N19" s="108" t="s">
        <v>21</v>
      </c>
      <c r="O19" s="111"/>
      <c r="P19" s="110"/>
      <c r="Q19" s="108" t="s">
        <v>21</v>
      </c>
      <c r="R19" s="111"/>
      <c r="S19" s="110"/>
      <c r="T19" s="108" t="s">
        <v>21</v>
      </c>
      <c r="U19" s="111"/>
      <c r="V19" s="110"/>
      <c r="W19" s="108" t="s">
        <v>21</v>
      </c>
      <c r="X19" s="111"/>
      <c r="Y19" s="110"/>
      <c r="Z19" s="108" t="s">
        <v>21</v>
      </c>
      <c r="AA19" s="111"/>
      <c r="AB19" s="110"/>
      <c r="AC19" s="108" t="s">
        <v>21</v>
      </c>
      <c r="AD19" s="111"/>
      <c r="AE19" s="110"/>
      <c r="AF19" s="108" t="s">
        <v>21</v>
      </c>
      <c r="AG19" s="111"/>
      <c r="AH19" s="110"/>
      <c r="AI19" s="108" t="s">
        <v>21</v>
      </c>
      <c r="AJ19" s="111"/>
      <c r="AK19" s="110"/>
      <c r="AL19" s="108" t="s">
        <v>21</v>
      </c>
      <c r="AM19" s="111"/>
      <c r="AN19" s="110"/>
      <c r="AO19" s="108" t="s">
        <v>21</v>
      </c>
      <c r="AP19" s="111"/>
      <c r="AQ19" s="110"/>
      <c r="AR19" s="108" t="s">
        <v>21</v>
      </c>
      <c r="AS19" s="111"/>
      <c r="AT19" s="110"/>
      <c r="AU19" s="108" t="s">
        <v>21</v>
      </c>
      <c r="AV19" s="111"/>
    </row>
    <row r="20" spans="1:51" ht="33.950000000000003" customHeight="1">
      <c r="A20" s="104">
        <v>8</v>
      </c>
      <c r="B20" s="104"/>
      <c r="C20" s="104"/>
      <c r="D20" s="110"/>
      <c r="E20" s="108" t="s">
        <v>21</v>
      </c>
      <c r="F20" s="111"/>
      <c r="G20" s="110"/>
      <c r="H20" s="108" t="s">
        <v>21</v>
      </c>
      <c r="I20" s="111"/>
      <c r="J20" s="110"/>
      <c r="K20" s="108" t="s">
        <v>21</v>
      </c>
      <c r="L20" s="111"/>
      <c r="M20" s="110"/>
      <c r="N20" s="108" t="s">
        <v>21</v>
      </c>
      <c r="O20" s="111"/>
      <c r="P20" s="110"/>
      <c r="Q20" s="108" t="s">
        <v>21</v>
      </c>
      <c r="R20" s="111"/>
      <c r="S20" s="110"/>
      <c r="T20" s="108" t="s">
        <v>21</v>
      </c>
      <c r="U20" s="111"/>
      <c r="V20" s="110"/>
      <c r="W20" s="108" t="s">
        <v>21</v>
      </c>
      <c r="X20" s="111"/>
      <c r="Y20" s="110"/>
      <c r="Z20" s="108" t="s">
        <v>21</v>
      </c>
      <c r="AA20" s="111"/>
      <c r="AB20" s="110"/>
      <c r="AC20" s="108" t="s">
        <v>21</v>
      </c>
      <c r="AD20" s="111"/>
      <c r="AE20" s="110"/>
      <c r="AF20" s="108" t="s">
        <v>21</v>
      </c>
      <c r="AG20" s="111"/>
      <c r="AH20" s="110"/>
      <c r="AI20" s="108" t="s">
        <v>21</v>
      </c>
      <c r="AJ20" s="111"/>
      <c r="AK20" s="110"/>
      <c r="AL20" s="108" t="s">
        <v>21</v>
      </c>
      <c r="AM20" s="111"/>
      <c r="AN20" s="110"/>
      <c r="AO20" s="108" t="s">
        <v>21</v>
      </c>
      <c r="AP20" s="111"/>
      <c r="AQ20" s="110"/>
      <c r="AR20" s="108" t="s">
        <v>21</v>
      </c>
      <c r="AS20" s="111"/>
      <c r="AT20" s="110"/>
      <c r="AU20" s="108" t="s">
        <v>21</v>
      </c>
      <c r="AV20" s="111"/>
    </row>
    <row r="21" spans="1:51" ht="33.950000000000003" customHeight="1">
      <c r="A21" s="104">
        <v>9</v>
      </c>
      <c r="B21" s="104"/>
      <c r="C21" s="104"/>
      <c r="D21" s="110"/>
      <c r="E21" s="108" t="s">
        <v>21</v>
      </c>
      <c r="F21" s="111"/>
      <c r="G21" s="110"/>
      <c r="H21" s="108" t="s">
        <v>21</v>
      </c>
      <c r="I21" s="111"/>
      <c r="J21" s="110"/>
      <c r="K21" s="108" t="s">
        <v>21</v>
      </c>
      <c r="L21" s="111"/>
      <c r="M21" s="110"/>
      <c r="N21" s="108" t="s">
        <v>21</v>
      </c>
      <c r="O21" s="111"/>
      <c r="P21" s="110"/>
      <c r="Q21" s="108" t="s">
        <v>21</v>
      </c>
      <c r="R21" s="111"/>
      <c r="S21" s="110"/>
      <c r="T21" s="108" t="s">
        <v>21</v>
      </c>
      <c r="U21" s="111"/>
      <c r="V21" s="110"/>
      <c r="W21" s="108" t="s">
        <v>21</v>
      </c>
      <c r="X21" s="111"/>
      <c r="Y21" s="110"/>
      <c r="Z21" s="108" t="s">
        <v>21</v>
      </c>
      <c r="AA21" s="111"/>
      <c r="AB21" s="110"/>
      <c r="AC21" s="108" t="s">
        <v>21</v>
      </c>
      <c r="AD21" s="111"/>
      <c r="AE21" s="110"/>
      <c r="AF21" s="108" t="s">
        <v>21</v>
      </c>
      <c r="AG21" s="111"/>
      <c r="AH21" s="110"/>
      <c r="AI21" s="108" t="s">
        <v>21</v>
      </c>
      <c r="AJ21" s="111"/>
      <c r="AK21" s="110"/>
      <c r="AL21" s="108" t="s">
        <v>21</v>
      </c>
      <c r="AM21" s="111"/>
      <c r="AN21" s="110"/>
      <c r="AO21" s="108" t="s">
        <v>21</v>
      </c>
      <c r="AP21" s="111"/>
      <c r="AQ21" s="110"/>
      <c r="AR21" s="108" t="s">
        <v>21</v>
      </c>
      <c r="AS21" s="111"/>
      <c r="AT21" s="110"/>
      <c r="AU21" s="108" t="s">
        <v>21</v>
      </c>
      <c r="AV21" s="111"/>
    </row>
    <row r="22" spans="1:51" ht="33.950000000000003" customHeight="1">
      <c r="A22" s="112">
        <v>10</v>
      </c>
      <c r="B22" s="112"/>
      <c r="C22" s="112"/>
      <c r="D22" s="113"/>
      <c r="E22" s="114" t="s">
        <v>21</v>
      </c>
      <c r="F22" s="115"/>
      <c r="G22" s="113"/>
      <c r="H22" s="114" t="s">
        <v>21</v>
      </c>
      <c r="I22" s="115"/>
      <c r="J22" s="113"/>
      <c r="K22" s="114" t="s">
        <v>21</v>
      </c>
      <c r="L22" s="115"/>
      <c r="M22" s="113"/>
      <c r="N22" s="114" t="s">
        <v>21</v>
      </c>
      <c r="O22" s="115"/>
      <c r="P22" s="113"/>
      <c r="Q22" s="114" t="s">
        <v>21</v>
      </c>
      <c r="R22" s="115"/>
      <c r="S22" s="113"/>
      <c r="T22" s="114" t="s">
        <v>21</v>
      </c>
      <c r="U22" s="115"/>
      <c r="V22" s="113"/>
      <c r="W22" s="114" t="s">
        <v>21</v>
      </c>
      <c r="X22" s="115"/>
      <c r="Y22" s="113"/>
      <c r="Z22" s="114" t="s">
        <v>21</v>
      </c>
      <c r="AA22" s="115"/>
      <c r="AB22" s="113"/>
      <c r="AC22" s="114" t="s">
        <v>21</v>
      </c>
      <c r="AD22" s="115"/>
      <c r="AE22" s="113"/>
      <c r="AF22" s="114" t="s">
        <v>21</v>
      </c>
      <c r="AG22" s="115"/>
      <c r="AH22" s="113"/>
      <c r="AI22" s="114" t="s">
        <v>21</v>
      </c>
      <c r="AJ22" s="115"/>
      <c r="AK22" s="113"/>
      <c r="AL22" s="114" t="s">
        <v>21</v>
      </c>
      <c r="AM22" s="115"/>
      <c r="AN22" s="113"/>
      <c r="AO22" s="114" t="s">
        <v>21</v>
      </c>
      <c r="AP22" s="115"/>
      <c r="AQ22" s="113"/>
      <c r="AR22" s="114" t="s">
        <v>21</v>
      </c>
      <c r="AS22" s="115"/>
      <c r="AT22" s="113"/>
      <c r="AU22" s="114" t="s">
        <v>21</v>
      </c>
      <c r="AV22" s="115"/>
    </row>
    <row r="23" spans="1:51" s="97" customFormat="1" ht="33.950000000000003" customHeight="1">
      <c r="A23" s="185" t="s">
        <v>9</v>
      </c>
      <c r="B23" s="186"/>
      <c r="C23" s="119" t="s">
        <v>26</v>
      </c>
      <c r="D23" s="120">
        <f>+IF(D12="長期休暇",COUNTIF(D13:D22,"&lt;="&amp;$J$5),IF(D10="土",COUNTIF(D13:D22,"&lt;="&amp;$G$5),COUNTIF(D13:D22,"&lt;="&amp;$D$5)))</f>
        <v>0</v>
      </c>
      <c r="E23" s="121" t="s">
        <v>23</v>
      </c>
      <c r="F23" s="122">
        <f>+IF(D12="長期休暇",COUNTIF(F13:F22,"&gt;="&amp;$L$5),IF(D10="土",COUNTIF(F13:F22,"&gt;="&amp;$I$5),COUNTIF(F13:F22,"&gt;="&amp;$F$5)))</f>
        <v>0</v>
      </c>
      <c r="G23" s="120">
        <f t="shared" ref="G23" si="0">+IF(G12="長期休暇",COUNTIF(G13:G22,"&lt;="&amp;$J$5),IF(G10="土",COUNTIF(G13:G22,"&lt;="&amp;$G$5),COUNTIF(G13:G22,"&lt;="&amp;$D$5)))</f>
        <v>0</v>
      </c>
      <c r="H23" s="121" t="s">
        <v>32</v>
      </c>
      <c r="I23" s="122">
        <f t="shared" ref="I23" si="1">+IF(G12="長期休暇",COUNTIF(I13:I22,"&gt;="&amp;$L$5),IF(G10="土",COUNTIF(I13:I22,"&gt;="&amp;$I$5),COUNTIF(I13:I22,"&gt;="&amp;$F$5)))</f>
        <v>0</v>
      </c>
      <c r="J23" s="120">
        <f t="shared" ref="J23" si="2">+IF(J12="長期休暇",COUNTIF(J13:J22,"&lt;="&amp;$J$5),IF(J10="土",COUNTIF(J13:J22,"&lt;="&amp;$G$5),COUNTIF(J13:J22,"&lt;="&amp;$D$5)))</f>
        <v>0</v>
      </c>
      <c r="K23" s="121" t="s">
        <v>32</v>
      </c>
      <c r="L23" s="122">
        <f t="shared" ref="L23" si="3">+IF(J12="長期休暇",COUNTIF(L13:L22,"&gt;="&amp;$L$5),IF(J10="土",COUNTIF(L13:L22,"&gt;="&amp;$I$5),COUNTIF(L13:L22,"&gt;="&amp;$F$5)))</f>
        <v>0</v>
      </c>
      <c r="M23" s="120">
        <f t="shared" ref="M23" si="4">+IF(M12="長期休暇",COUNTIF(M13:M22,"&lt;="&amp;$J$5),IF(M10="土",COUNTIF(M13:M22,"&lt;="&amp;$G$5),COUNTIF(M13:M22,"&lt;="&amp;$D$5)))</f>
        <v>0</v>
      </c>
      <c r="N23" s="121" t="s">
        <v>32</v>
      </c>
      <c r="O23" s="122">
        <f t="shared" ref="O23" si="5">+IF(M12="長期休暇",COUNTIF(O13:O22,"&gt;="&amp;$L$5),IF(M10="土",COUNTIF(O13:O22,"&gt;="&amp;$I$5),COUNTIF(O13:O22,"&gt;="&amp;$F$5)))</f>
        <v>0</v>
      </c>
      <c r="P23" s="120">
        <f t="shared" ref="P23" si="6">+IF(P12="長期休暇",COUNTIF(P13:P22,"&lt;="&amp;$J$5),IF(P10="土",COUNTIF(P13:P22,"&lt;="&amp;$G$5),COUNTIF(P13:P22,"&lt;="&amp;$D$5)))</f>
        <v>0</v>
      </c>
      <c r="Q23" s="121" t="s">
        <v>32</v>
      </c>
      <c r="R23" s="122">
        <f t="shared" ref="R23" si="7">+IF(P12="長期休暇",COUNTIF(R13:R22,"&gt;="&amp;$L$5),IF(P10="土",COUNTIF(R13:R22,"&gt;="&amp;$I$5),COUNTIF(R13:R22,"&gt;="&amp;$F$5)))</f>
        <v>0</v>
      </c>
      <c r="S23" s="120">
        <f t="shared" ref="S23" si="8">+IF(S12="長期休暇",COUNTIF(S13:S22,"&lt;="&amp;$J$5),IF(S10="土",COUNTIF(S13:S22,"&lt;="&amp;$G$5),COUNTIF(S13:S22,"&lt;="&amp;$D$5)))</f>
        <v>0</v>
      </c>
      <c r="T23" s="121" t="s">
        <v>32</v>
      </c>
      <c r="U23" s="122">
        <f t="shared" ref="U23" si="9">+IF(S12="長期休暇",COUNTIF(U13:U22,"&gt;="&amp;$L$5),IF(S10="土",COUNTIF(U13:U22,"&gt;="&amp;$I$5),COUNTIF(U13:U22,"&gt;="&amp;$F$5)))</f>
        <v>0</v>
      </c>
      <c r="V23" s="120">
        <f t="shared" ref="V23" si="10">+IF(V12="長期休暇",COUNTIF(V13:V22,"&lt;="&amp;$J$5),IF(V10="土",COUNTIF(V13:V22,"&lt;="&amp;$G$5),COUNTIF(V13:V22,"&lt;="&amp;$D$5)))</f>
        <v>0</v>
      </c>
      <c r="W23" s="121" t="s">
        <v>32</v>
      </c>
      <c r="X23" s="122">
        <f t="shared" ref="X23" si="11">+IF(V12="長期休暇",COUNTIF(X13:X22,"&gt;="&amp;$L$5),IF(V10="土",COUNTIF(X13:X22,"&gt;="&amp;$I$5),COUNTIF(X13:X22,"&gt;="&amp;$F$5)))</f>
        <v>0</v>
      </c>
      <c r="Y23" s="120">
        <f t="shared" ref="Y23" si="12">+IF(Y12="長期休暇",COUNTIF(Y13:Y22,"&lt;="&amp;$J$5),IF(Y10="土",COUNTIF(Y13:Y22,"&lt;="&amp;$G$5),COUNTIF(Y13:Y22,"&lt;="&amp;$D$5)))</f>
        <v>0</v>
      </c>
      <c r="Z23" s="121" t="s">
        <v>32</v>
      </c>
      <c r="AA23" s="122">
        <f t="shared" ref="AA23" si="13">+IF(Y12="長期休暇",COUNTIF(AA13:AA22,"&gt;="&amp;$L$5),IF(Y10="土",COUNTIF(AA13:AA22,"&gt;="&amp;$I$5),COUNTIF(AA13:AA22,"&gt;="&amp;$F$5)))</f>
        <v>0</v>
      </c>
      <c r="AB23" s="120">
        <f t="shared" ref="AB23" si="14">+IF(AB12="長期休暇",COUNTIF(AB13:AB22,"&lt;="&amp;$J$5),IF(AB10="土",COUNTIF(AB13:AB22,"&lt;="&amp;$G$5),COUNTIF(AB13:AB22,"&lt;="&amp;$D$5)))</f>
        <v>0</v>
      </c>
      <c r="AC23" s="121" t="s">
        <v>32</v>
      </c>
      <c r="AD23" s="122">
        <f t="shared" ref="AD23" si="15">+IF(AB12="長期休暇",COUNTIF(AD13:AD22,"&gt;="&amp;$L$5),IF(AB10="土",COUNTIF(AD13:AD22,"&gt;="&amp;$I$5),COUNTIF(AD13:AD22,"&gt;="&amp;$F$5)))</f>
        <v>0</v>
      </c>
      <c r="AE23" s="120">
        <f t="shared" ref="AE23" si="16">+IF(AE12="長期休暇",COUNTIF(AE13:AE22,"&lt;="&amp;$J$5),IF(AE10="土",COUNTIF(AE13:AE22,"&lt;="&amp;$G$5),COUNTIF(AE13:AE22,"&lt;="&amp;$D$5)))</f>
        <v>0</v>
      </c>
      <c r="AF23" s="121" t="s">
        <v>32</v>
      </c>
      <c r="AG23" s="122">
        <f t="shared" ref="AG23" si="17">+IF(AE12="長期休暇",COUNTIF(AG13:AG22,"&gt;="&amp;$L$5),IF(AE10="土",COUNTIF(AG13:AG22,"&gt;="&amp;$I$5),COUNTIF(AG13:AG22,"&gt;="&amp;$F$5)))</f>
        <v>0</v>
      </c>
      <c r="AH23" s="120">
        <f t="shared" ref="AH23" si="18">+IF(AH12="長期休暇",COUNTIF(AH13:AH22,"&lt;="&amp;$J$5),IF(AH10="土",COUNTIF(AH13:AH22,"&lt;="&amp;$G$5),COUNTIF(AH13:AH22,"&lt;="&amp;$D$5)))</f>
        <v>0</v>
      </c>
      <c r="AI23" s="121" t="s">
        <v>32</v>
      </c>
      <c r="AJ23" s="122">
        <f t="shared" ref="AJ23" si="19">+IF(AH12="長期休暇",COUNTIF(AJ13:AJ22,"&gt;="&amp;$L$5),IF(AH10="土",COUNTIF(AJ13:AJ22,"&gt;="&amp;$I$5),COUNTIF(AJ13:AJ22,"&gt;="&amp;$F$5)))</f>
        <v>0</v>
      </c>
      <c r="AK23" s="120">
        <f t="shared" ref="AK23" si="20">+IF(AK12="長期休暇",COUNTIF(AK13:AK22,"&lt;="&amp;$J$5),IF(AK10="土",COUNTIF(AK13:AK22,"&lt;="&amp;$G$5),COUNTIF(AK13:AK22,"&lt;="&amp;$D$5)))</f>
        <v>0</v>
      </c>
      <c r="AL23" s="121" t="s">
        <v>32</v>
      </c>
      <c r="AM23" s="122">
        <f t="shared" ref="AM23" si="21">+IF(AK12="長期休暇",COUNTIF(AM13:AM22,"&gt;="&amp;$L$5),IF(AK10="土",COUNTIF(AM13:AM22,"&gt;="&amp;$I$5),COUNTIF(AM13:AM22,"&gt;="&amp;$F$5)))</f>
        <v>0</v>
      </c>
      <c r="AN23" s="120">
        <f t="shared" ref="AN23" si="22">+IF(AN12="長期休暇",COUNTIF(AN13:AN22,"&lt;="&amp;$J$5),IF(AN10="土",COUNTIF(AN13:AN22,"&lt;="&amp;$G$5),COUNTIF(AN13:AN22,"&lt;="&amp;$D$5)))</f>
        <v>0</v>
      </c>
      <c r="AO23" s="121" t="s">
        <v>32</v>
      </c>
      <c r="AP23" s="122">
        <f t="shared" ref="AP23" si="23">+IF(AN12="長期休暇",COUNTIF(AP13:AP22,"&gt;="&amp;$L$5),IF(AN10="土",COUNTIF(AP13:AP22,"&gt;="&amp;$I$5),COUNTIF(AP13:AP22,"&gt;="&amp;$F$5)))</f>
        <v>0</v>
      </c>
      <c r="AQ23" s="120">
        <f t="shared" ref="AQ23" si="24">+IF(AQ12="長期休暇",COUNTIF(AQ13:AQ22,"&lt;="&amp;$J$5),IF(AQ10="土",COUNTIF(AQ13:AQ22,"&lt;="&amp;$G$5),COUNTIF(AQ13:AQ22,"&lt;="&amp;$D$5)))</f>
        <v>0</v>
      </c>
      <c r="AR23" s="121" t="s">
        <v>32</v>
      </c>
      <c r="AS23" s="122">
        <f t="shared" ref="AS23" si="25">+IF(AQ12="長期休暇",COUNTIF(AS13:AS22,"&gt;="&amp;$L$5),IF(AQ10="土",COUNTIF(AS13:AS22,"&gt;="&amp;$I$5),COUNTIF(AS13:AS22,"&gt;="&amp;$F$5)))</f>
        <v>0</v>
      </c>
      <c r="AT23" s="120">
        <f>+IF(AT12="長期休暇",COUNTIF(AT13:AT22,"&lt;="&amp;$J$5),IF(AT10="土",COUNTIF(AT13:AT22,"&lt;="&amp;$G$5),COUNTIF(AT13:AT22,"&lt;="&amp;$D$5)))</f>
        <v>0</v>
      </c>
      <c r="AU23" s="121" t="s">
        <v>32</v>
      </c>
      <c r="AV23" s="122">
        <f>+IF(AT12="長期休暇",COUNTIF(AV13:AV22,"&gt;="&amp;$L$5),IF(AT10="土",COUNTIF(AV13:AV22,"&gt;="&amp;$I$5),COUNTIF(AV13:AV22,"&gt;="&amp;$F$5)))</f>
        <v>0</v>
      </c>
    </row>
    <row r="24" spans="1:51" s="97" customFormat="1" ht="33.950000000000003" customHeight="1">
      <c r="A24" s="187"/>
      <c r="B24" s="188"/>
      <c r="C24" s="123" t="s">
        <v>27</v>
      </c>
      <c r="D24" s="120">
        <f>+IF(D12="長期休暇",COUNTIFS(D13:D22,"&lt;="&amp;$J$5,$C$13:$C$22,"支援員等"),IF(D10="土",COUNTIFS(D13:D22,"&lt;="&amp;$G$5,$C$13:$C$22,"支援員等"),COUNTIFS(D13:D22,"&lt;="&amp;$D$5,$C$13:$C$22,"支援員等")))</f>
        <v>0</v>
      </c>
      <c r="E24" s="121" t="s">
        <v>23</v>
      </c>
      <c r="F24" s="122">
        <f>+IF(D12="長期休暇",COUNTIFS(F13:F22,"&gt;="&amp;$L$5,$C$13:$C$22,"支援員等"),IF(D10="土",COUNTIFS(F13:F22,"&gt;="&amp;$I$5,$C$13:$C$22,"支援員等"),COUNTIFS(F13:F22,"&gt;="&amp;$F$5,$C$13:$C$22,"支援員等")))</f>
        <v>0</v>
      </c>
      <c r="G24" s="120">
        <f t="shared" ref="G24" si="26">+IF(G12="長期休暇",COUNTIFS(G13:G22,"&lt;="&amp;$J$5,$C$13:$C$22,"支援員等"),IF(G10="土",COUNTIFS(G13:G22,"&lt;="&amp;$G$5,$C$13:$C$22,"支援員等"),COUNTIFS(G13:G22,"&lt;="&amp;$D$5,$C$13:$C$22,"支援員等")))</f>
        <v>0</v>
      </c>
      <c r="H24" s="121" t="s">
        <v>32</v>
      </c>
      <c r="I24" s="122">
        <f t="shared" ref="I24" si="27">+IF(G12="長期休暇",COUNTIFS(I13:I22,"&gt;="&amp;$L$5,$C$13:$C$22,"支援員等"),IF(G10="土",COUNTIFS(I13:I22,"&gt;="&amp;$I$5,$C$13:$C$22,"支援員等"),COUNTIFS(I13:I22,"&gt;="&amp;$F$5,$C$13:$C$22,"支援員等")))</f>
        <v>0</v>
      </c>
      <c r="J24" s="120">
        <f t="shared" ref="J24" si="28">+IF(J12="長期休暇",COUNTIFS(J13:J22,"&lt;="&amp;$J$5,$C$13:$C$22,"支援員等"),IF(J10="土",COUNTIFS(J13:J22,"&lt;="&amp;$G$5,$C$13:$C$22,"支援員等"),COUNTIFS(J13:J22,"&lt;="&amp;$D$5,$C$13:$C$22,"支援員等")))</f>
        <v>0</v>
      </c>
      <c r="K24" s="121" t="s">
        <v>32</v>
      </c>
      <c r="L24" s="122">
        <f t="shared" ref="L24" si="29">+IF(J12="長期休暇",COUNTIFS(L13:L22,"&gt;="&amp;$L$5,$C$13:$C$22,"支援員等"),IF(J10="土",COUNTIFS(L13:L22,"&gt;="&amp;$I$5,$C$13:$C$22,"支援員等"),COUNTIFS(L13:L22,"&gt;="&amp;$F$5,$C$13:$C$22,"支援員等")))</f>
        <v>0</v>
      </c>
      <c r="M24" s="120">
        <f t="shared" ref="M24" si="30">+IF(M12="長期休暇",COUNTIFS(M13:M22,"&lt;="&amp;$J$5,$C$13:$C$22,"支援員等"),IF(M10="土",COUNTIFS(M13:M22,"&lt;="&amp;$G$5,$C$13:$C$22,"支援員等"),COUNTIFS(M13:M22,"&lt;="&amp;$D$5,$C$13:$C$22,"支援員等")))</f>
        <v>0</v>
      </c>
      <c r="N24" s="121" t="s">
        <v>32</v>
      </c>
      <c r="O24" s="122">
        <f t="shared" ref="O24" si="31">+IF(M12="長期休暇",COUNTIFS(O13:O22,"&gt;="&amp;$L$5,$C$13:$C$22,"支援員等"),IF(M10="土",COUNTIFS(O13:O22,"&gt;="&amp;$I$5,$C$13:$C$22,"支援員等"),COUNTIFS(O13:O22,"&gt;="&amp;$F$5,$C$13:$C$22,"支援員等")))</f>
        <v>0</v>
      </c>
      <c r="P24" s="120">
        <f t="shared" ref="P24" si="32">+IF(P12="長期休暇",COUNTIFS(P13:P22,"&lt;="&amp;$J$5,$C$13:$C$22,"支援員等"),IF(P10="土",COUNTIFS(P13:P22,"&lt;="&amp;$G$5,$C$13:$C$22,"支援員等"),COUNTIFS(P13:P22,"&lt;="&amp;$D$5,$C$13:$C$22,"支援員等")))</f>
        <v>0</v>
      </c>
      <c r="Q24" s="121" t="s">
        <v>32</v>
      </c>
      <c r="R24" s="122">
        <f t="shared" ref="R24" si="33">+IF(P12="長期休暇",COUNTIFS(R13:R22,"&gt;="&amp;$L$5,$C$13:$C$22,"支援員等"),IF(P10="土",COUNTIFS(R13:R22,"&gt;="&amp;$I$5,$C$13:$C$22,"支援員等"),COUNTIFS(R13:R22,"&gt;="&amp;$F$5,$C$13:$C$22,"支援員等")))</f>
        <v>0</v>
      </c>
      <c r="S24" s="120">
        <f t="shared" ref="S24" si="34">+IF(S12="長期休暇",COUNTIFS(S13:S22,"&lt;="&amp;$J$5,$C$13:$C$22,"支援員等"),IF(S10="土",COUNTIFS(S13:S22,"&lt;="&amp;$G$5,$C$13:$C$22,"支援員等"),COUNTIFS(S13:S22,"&lt;="&amp;$D$5,$C$13:$C$22,"支援員等")))</f>
        <v>0</v>
      </c>
      <c r="T24" s="121" t="s">
        <v>32</v>
      </c>
      <c r="U24" s="122">
        <f t="shared" ref="U24" si="35">+IF(S12="長期休暇",COUNTIFS(U13:U22,"&gt;="&amp;$L$5,$C$13:$C$22,"支援員等"),IF(S10="土",COUNTIFS(U13:U22,"&gt;="&amp;$I$5,$C$13:$C$22,"支援員等"),COUNTIFS(U13:U22,"&gt;="&amp;$F$5,$C$13:$C$22,"支援員等")))</f>
        <v>0</v>
      </c>
      <c r="V24" s="120">
        <f t="shared" ref="V24" si="36">+IF(V12="長期休暇",COUNTIFS(V13:V22,"&lt;="&amp;$J$5,$C$13:$C$22,"支援員等"),IF(V10="土",COUNTIFS(V13:V22,"&lt;="&amp;$G$5,$C$13:$C$22,"支援員等"),COUNTIFS(V13:V22,"&lt;="&amp;$D$5,$C$13:$C$22,"支援員等")))</f>
        <v>0</v>
      </c>
      <c r="W24" s="121" t="s">
        <v>32</v>
      </c>
      <c r="X24" s="122">
        <f t="shared" ref="X24" si="37">+IF(V12="長期休暇",COUNTIFS(X13:X22,"&gt;="&amp;$L$5,$C$13:$C$22,"支援員等"),IF(V10="土",COUNTIFS(X13:X22,"&gt;="&amp;$I$5,$C$13:$C$22,"支援員等"),COUNTIFS(X13:X22,"&gt;="&amp;$F$5,$C$13:$C$22,"支援員等")))</f>
        <v>0</v>
      </c>
      <c r="Y24" s="120">
        <f t="shared" ref="Y24" si="38">+IF(Y12="長期休暇",COUNTIFS(Y13:Y22,"&lt;="&amp;$J$5,$C$13:$C$22,"支援員等"),IF(Y10="土",COUNTIFS(Y13:Y22,"&lt;="&amp;$G$5,$C$13:$C$22,"支援員等"),COUNTIFS(Y13:Y22,"&lt;="&amp;$D$5,$C$13:$C$22,"支援員等")))</f>
        <v>0</v>
      </c>
      <c r="Z24" s="121" t="s">
        <v>32</v>
      </c>
      <c r="AA24" s="122">
        <f t="shared" ref="AA24" si="39">+IF(Y12="長期休暇",COUNTIFS(AA13:AA22,"&gt;="&amp;$L$5,$C$13:$C$22,"支援員等"),IF(Y10="土",COUNTIFS(AA13:AA22,"&gt;="&amp;$I$5,$C$13:$C$22,"支援員等"),COUNTIFS(AA13:AA22,"&gt;="&amp;$F$5,$C$13:$C$22,"支援員等")))</f>
        <v>0</v>
      </c>
      <c r="AB24" s="120">
        <f t="shared" ref="AB24" si="40">+IF(AB12="長期休暇",COUNTIFS(AB13:AB22,"&lt;="&amp;$J$5,$C$13:$C$22,"支援員等"),IF(AB10="土",COUNTIFS(AB13:AB22,"&lt;="&amp;$G$5,$C$13:$C$22,"支援員等"),COUNTIFS(AB13:AB22,"&lt;="&amp;$D$5,$C$13:$C$22,"支援員等")))</f>
        <v>0</v>
      </c>
      <c r="AC24" s="121" t="s">
        <v>32</v>
      </c>
      <c r="AD24" s="122">
        <f t="shared" ref="AD24" si="41">+IF(AB12="長期休暇",COUNTIFS(AD13:AD22,"&gt;="&amp;$L$5,$C$13:$C$22,"支援員等"),IF(AB10="土",COUNTIFS(AD13:AD22,"&gt;="&amp;$I$5,$C$13:$C$22,"支援員等"),COUNTIFS(AD13:AD22,"&gt;="&amp;$F$5,$C$13:$C$22,"支援員等")))</f>
        <v>0</v>
      </c>
      <c r="AE24" s="120">
        <f t="shared" ref="AE24" si="42">+IF(AE12="長期休暇",COUNTIFS(AE13:AE22,"&lt;="&amp;$J$5,$C$13:$C$22,"支援員等"),IF(AE10="土",COUNTIFS(AE13:AE22,"&lt;="&amp;$G$5,$C$13:$C$22,"支援員等"),COUNTIFS(AE13:AE22,"&lt;="&amp;$D$5,$C$13:$C$22,"支援員等")))</f>
        <v>0</v>
      </c>
      <c r="AF24" s="121" t="s">
        <v>32</v>
      </c>
      <c r="AG24" s="122">
        <f t="shared" ref="AG24" si="43">+IF(AE12="長期休暇",COUNTIFS(AG13:AG22,"&gt;="&amp;$L$5,$C$13:$C$22,"支援員等"),IF(AE10="土",COUNTIFS(AG13:AG22,"&gt;="&amp;$I$5,$C$13:$C$22,"支援員等"),COUNTIFS(AG13:AG22,"&gt;="&amp;$F$5,$C$13:$C$22,"支援員等")))</f>
        <v>0</v>
      </c>
      <c r="AH24" s="120">
        <f t="shared" ref="AH24" si="44">+IF(AH12="長期休暇",COUNTIFS(AH13:AH22,"&lt;="&amp;$J$5,$C$13:$C$22,"支援員等"),IF(AH10="土",COUNTIFS(AH13:AH22,"&lt;="&amp;$G$5,$C$13:$C$22,"支援員等"),COUNTIFS(AH13:AH22,"&lt;="&amp;$D$5,$C$13:$C$22,"支援員等")))</f>
        <v>0</v>
      </c>
      <c r="AI24" s="121" t="s">
        <v>32</v>
      </c>
      <c r="AJ24" s="122">
        <f t="shared" ref="AJ24" si="45">+IF(AH12="長期休暇",COUNTIFS(AJ13:AJ22,"&gt;="&amp;$L$5,$C$13:$C$22,"支援員等"),IF(AH10="土",COUNTIFS(AJ13:AJ22,"&gt;="&amp;$I$5,$C$13:$C$22,"支援員等"),COUNTIFS(AJ13:AJ22,"&gt;="&amp;$F$5,$C$13:$C$22,"支援員等")))</f>
        <v>0</v>
      </c>
      <c r="AK24" s="120">
        <f t="shared" ref="AK24" si="46">+IF(AK12="長期休暇",COUNTIFS(AK13:AK22,"&lt;="&amp;$J$5,$C$13:$C$22,"支援員等"),IF(AK10="土",COUNTIFS(AK13:AK22,"&lt;="&amp;$G$5,$C$13:$C$22,"支援員等"),COUNTIFS(AK13:AK22,"&lt;="&amp;$D$5,$C$13:$C$22,"支援員等")))</f>
        <v>0</v>
      </c>
      <c r="AL24" s="121" t="s">
        <v>32</v>
      </c>
      <c r="AM24" s="122">
        <f t="shared" ref="AM24" si="47">+IF(AK12="長期休暇",COUNTIFS(AM13:AM22,"&gt;="&amp;$L$5,$C$13:$C$22,"支援員等"),IF(AK10="土",COUNTIFS(AM13:AM22,"&gt;="&amp;$I$5,$C$13:$C$22,"支援員等"),COUNTIFS(AM13:AM22,"&gt;="&amp;$F$5,$C$13:$C$22,"支援員等")))</f>
        <v>0</v>
      </c>
      <c r="AN24" s="120">
        <f t="shared" ref="AN24" si="48">+IF(AN12="長期休暇",COUNTIFS(AN13:AN22,"&lt;="&amp;$J$5,$C$13:$C$22,"支援員等"),IF(AN10="土",COUNTIFS(AN13:AN22,"&lt;="&amp;$G$5,$C$13:$C$22,"支援員等"),COUNTIFS(AN13:AN22,"&lt;="&amp;$D$5,$C$13:$C$22,"支援員等")))</f>
        <v>0</v>
      </c>
      <c r="AO24" s="121" t="s">
        <v>32</v>
      </c>
      <c r="AP24" s="122">
        <f t="shared" ref="AP24" si="49">+IF(AN12="長期休暇",COUNTIFS(AP13:AP22,"&gt;="&amp;$L$5,$C$13:$C$22,"支援員等"),IF(AN10="土",COUNTIFS(AP13:AP22,"&gt;="&amp;$I$5,$C$13:$C$22,"支援員等"),COUNTIFS(AP13:AP22,"&gt;="&amp;$F$5,$C$13:$C$22,"支援員等")))</f>
        <v>0</v>
      </c>
      <c r="AQ24" s="120">
        <f t="shared" ref="AQ24" si="50">+IF(AQ12="長期休暇",COUNTIFS(AQ13:AQ22,"&lt;="&amp;$J$5,$C$13:$C$22,"支援員等"),IF(AQ10="土",COUNTIFS(AQ13:AQ22,"&lt;="&amp;$G$5,$C$13:$C$22,"支援員等"),COUNTIFS(AQ13:AQ22,"&lt;="&amp;$D$5,$C$13:$C$22,"支援員等")))</f>
        <v>0</v>
      </c>
      <c r="AR24" s="121" t="s">
        <v>32</v>
      </c>
      <c r="AS24" s="122">
        <f t="shared" ref="AS24" si="51">+IF(AQ12="長期休暇",COUNTIFS(AS13:AS22,"&gt;="&amp;$L$5,$C$13:$C$22,"支援員等"),IF(AQ10="土",COUNTIFS(AS13:AS22,"&gt;="&amp;$I$5,$C$13:$C$22,"支援員等"),COUNTIFS(AS13:AS22,"&gt;="&amp;$F$5,$C$13:$C$22,"支援員等")))</f>
        <v>0</v>
      </c>
      <c r="AT24" s="120">
        <f>+IF(AT12="長期休暇",COUNTIFS(AT13:AT22,"&lt;="&amp;$J$5,$C$13:$C$22,"支援員等"),IF(AT10="土",COUNTIFS(AT13:AT22,"&lt;="&amp;$G$5,$C$13:$C$22,"支援員等"),COUNTIFS(AT13:AT22,"&lt;="&amp;$D$5,$C$13:$C$22,"支援員等")))</f>
        <v>0</v>
      </c>
      <c r="AU24" s="121" t="s">
        <v>32</v>
      </c>
      <c r="AV24" s="122">
        <f>+IF(AT12="長期休暇",COUNTIFS(AV13:AV22,"&gt;="&amp;$L$5,$C$13:$C$22,"支援員等"),IF(AT10="土",COUNTIFS(AV13:AV22,"&gt;="&amp;$I$5,$C$13:$C$22,"支援員等"),COUNTIFS(AV13:AV22,"&gt;="&amp;$F$5,$C$13:$C$22,"支援員等")))</f>
        <v>0</v>
      </c>
    </row>
    <row r="25" spans="1:51" s="97" customFormat="1" ht="33.950000000000003" customHeight="1">
      <c r="A25" s="189" t="s">
        <v>16</v>
      </c>
      <c r="B25" s="190"/>
      <c r="C25" s="119" t="s">
        <v>26</v>
      </c>
      <c r="D25" s="120">
        <f>+COUNTIF(D13:D22,"&lt;="&amp;D7)</f>
        <v>0</v>
      </c>
      <c r="E25" s="121" t="s">
        <v>23</v>
      </c>
      <c r="F25" s="122">
        <f>+COUNTIF(F13:F22,"&gt;="&amp;F7)</f>
        <v>0</v>
      </c>
      <c r="G25" s="120">
        <f>+COUNTIF(G13:G22,"&lt;="&amp;G7)</f>
        <v>0</v>
      </c>
      <c r="H25" s="121" t="s">
        <v>23</v>
      </c>
      <c r="I25" s="122">
        <f>+COUNTIF(I13:I22,"&gt;="&amp;I7)</f>
        <v>0</v>
      </c>
      <c r="J25" s="120">
        <f>+COUNTIF(J13:J22,"&lt;="&amp;J7)</f>
        <v>0</v>
      </c>
      <c r="K25" s="121" t="s">
        <v>23</v>
      </c>
      <c r="L25" s="122">
        <f>+COUNTIF(L13:L22,"&gt;="&amp;L7)</f>
        <v>0</v>
      </c>
      <c r="M25" s="120">
        <f>+COUNTIF(M13:M22,"&lt;="&amp;M7)</f>
        <v>0</v>
      </c>
      <c r="N25" s="121" t="s">
        <v>23</v>
      </c>
      <c r="O25" s="122">
        <f>+COUNTIF(O13:O22,"&gt;="&amp;O7)</f>
        <v>0</v>
      </c>
      <c r="P25" s="120">
        <f>+COUNTIF(P13:P22,"&lt;="&amp;P7)</f>
        <v>0</v>
      </c>
      <c r="Q25" s="121" t="s">
        <v>23</v>
      </c>
      <c r="R25" s="122">
        <f>+COUNTIF(R13:R22,"&gt;="&amp;R7)</f>
        <v>0</v>
      </c>
      <c r="S25" s="120">
        <f>+COUNTIF(S13:S22,"&lt;="&amp;S7)</f>
        <v>0</v>
      </c>
      <c r="T25" s="121" t="s">
        <v>23</v>
      </c>
      <c r="U25" s="122">
        <f>+COUNTIF(U13:U22,"&gt;="&amp;U7)</f>
        <v>0</v>
      </c>
      <c r="V25" s="120">
        <f>+COUNTIF(V13:V22,"&lt;="&amp;V7)</f>
        <v>0</v>
      </c>
      <c r="W25" s="121" t="s">
        <v>23</v>
      </c>
      <c r="X25" s="122">
        <f>+COUNTIF(X13:X22,"&gt;="&amp;X7)</f>
        <v>0</v>
      </c>
      <c r="Y25" s="120">
        <f>+COUNTIF(Y13:Y22,"&lt;="&amp;Y7)</f>
        <v>0</v>
      </c>
      <c r="Z25" s="121" t="s">
        <v>23</v>
      </c>
      <c r="AA25" s="122">
        <f>+COUNTIF(AA13:AA22,"&gt;="&amp;AA7)</f>
        <v>0</v>
      </c>
      <c r="AB25" s="120">
        <f>+COUNTIF(AB13:AB22,"&lt;="&amp;AB7)</f>
        <v>0</v>
      </c>
      <c r="AC25" s="121" t="s">
        <v>23</v>
      </c>
      <c r="AD25" s="122">
        <f>+COUNTIF(AD13:AD22,"&gt;="&amp;AD7)</f>
        <v>0</v>
      </c>
      <c r="AE25" s="120">
        <f>+COUNTIF(AE13:AE22,"&lt;="&amp;AE7)</f>
        <v>0</v>
      </c>
      <c r="AF25" s="121" t="s">
        <v>23</v>
      </c>
      <c r="AG25" s="122">
        <f>+COUNTIF(AG13:AG22,"&gt;="&amp;AG7)</f>
        <v>0</v>
      </c>
      <c r="AH25" s="120">
        <f>+COUNTIF(AH13:AH22,"&lt;="&amp;AH7)</f>
        <v>0</v>
      </c>
      <c r="AI25" s="121" t="s">
        <v>23</v>
      </c>
      <c r="AJ25" s="122">
        <f>+COUNTIF(AJ13:AJ22,"&gt;="&amp;AJ7)</f>
        <v>0</v>
      </c>
      <c r="AK25" s="120">
        <f>+COUNTIF(AK13:AK22,"&lt;="&amp;AK7)</f>
        <v>0</v>
      </c>
      <c r="AL25" s="121" t="s">
        <v>23</v>
      </c>
      <c r="AM25" s="122">
        <f>+COUNTIF(AM13:AM22,"&gt;="&amp;AM7)</f>
        <v>0</v>
      </c>
      <c r="AN25" s="120">
        <f>+COUNTIF(AN13:AN22,"&lt;="&amp;AN7)</f>
        <v>0</v>
      </c>
      <c r="AO25" s="121" t="s">
        <v>23</v>
      </c>
      <c r="AP25" s="122">
        <f>+COUNTIF(AP13:AP22,"&gt;="&amp;AP7)</f>
        <v>0</v>
      </c>
      <c r="AQ25" s="120">
        <f>+COUNTIF(AQ13:AQ22,"&lt;="&amp;AQ7)</f>
        <v>0</v>
      </c>
      <c r="AR25" s="121" t="s">
        <v>23</v>
      </c>
      <c r="AS25" s="122">
        <f>+COUNTIF(AS13:AS22,"&gt;="&amp;AS7)</f>
        <v>0</v>
      </c>
      <c r="AT25" s="120">
        <f>+COUNTIF(AT13:AT22,"&lt;="&amp;AT7)</f>
        <v>0</v>
      </c>
      <c r="AU25" s="121" t="s">
        <v>23</v>
      </c>
      <c r="AV25" s="122">
        <f>+COUNTIF(AV13:AV22,"&gt;="&amp;AV7)</f>
        <v>0</v>
      </c>
    </row>
    <row r="26" spans="1:51" s="97" customFormat="1" ht="33.950000000000003" customHeight="1">
      <c r="A26" s="189" t="s">
        <v>19</v>
      </c>
      <c r="B26" s="190"/>
      <c r="C26" s="119" t="s">
        <v>26</v>
      </c>
      <c r="D26" s="120">
        <f>+COUNTIF(D13:D22,"&lt;="&amp;D8)</f>
        <v>0</v>
      </c>
      <c r="E26" s="121" t="s">
        <v>23</v>
      </c>
      <c r="F26" s="122">
        <f>+COUNTIF(F13:F22,"&gt;="&amp;F8)</f>
        <v>0</v>
      </c>
      <c r="G26" s="120">
        <f>+COUNTIF(G13:G22,"&lt;="&amp;G8)</f>
        <v>0</v>
      </c>
      <c r="H26" s="121" t="s">
        <v>23</v>
      </c>
      <c r="I26" s="122">
        <f>+COUNTIF(I13:I22,"&gt;="&amp;I8)</f>
        <v>0</v>
      </c>
      <c r="J26" s="120">
        <f>+COUNTIF(J13:J22,"&lt;="&amp;J8)</f>
        <v>0</v>
      </c>
      <c r="K26" s="121" t="s">
        <v>23</v>
      </c>
      <c r="L26" s="122">
        <f>+COUNTIF(L13:L22,"&gt;="&amp;L8)</f>
        <v>0</v>
      </c>
      <c r="M26" s="120">
        <f>+COUNTIF(M13:M22,"&lt;="&amp;M8)</f>
        <v>0</v>
      </c>
      <c r="N26" s="121" t="s">
        <v>23</v>
      </c>
      <c r="O26" s="122">
        <f>+COUNTIF(O13:O22,"&gt;="&amp;O8)</f>
        <v>0</v>
      </c>
      <c r="P26" s="120">
        <f>+COUNTIF(P13:P22,"&lt;="&amp;P8)</f>
        <v>0</v>
      </c>
      <c r="Q26" s="121" t="s">
        <v>23</v>
      </c>
      <c r="R26" s="122">
        <f>+COUNTIF(R13:R22,"&gt;="&amp;R8)</f>
        <v>0</v>
      </c>
      <c r="S26" s="120">
        <f>+COUNTIF(S13:S22,"&lt;="&amp;S8)</f>
        <v>0</v>
      </c>
      <c r="T26" s="121" t="s">
        <v>23</v>
      </c>
      <c r="U26" s="122">
        <f>+COUNTIF(U13:U22,"&gt;="&amp;U8)</f>
        <v>0</v>
      </c>
      <c r="V26" s="120">
        <f>+COUNTIF(V13:V22,"&lt;="&amp;V8)</f>
        <v>0</v>
      </c>
      <c r="W26" s="121" t="s">
        <v>23</v>
      </c>
      <c r="X26" s="122">
        <f>+COUNTIF(X13:X22,"&gt;="&amp;X8)</f>
        <v>0</v>
      </c>
      <c r="Y26" s="120">
        <f>+COUNTIF(Y13:Y22,"&lt;="&amp;Y8)</f>
        <v>0</v>
      </c>
      <c r="Z26" s="121" t="s">
        <v>23</v>
      </c>
      <c r="AA26" s="122">
        <f>+COUNTIF(AA13:AA22,"&gt;="&amp;AA8)</f>
        <v>0</v>
      </c>
      <c r="AB26" s="120">
        <f>+COUNTIF(AB13:AB22,"&lt;="&amp;AB8)</f>
        <v>0</v>
      </c>
      <c r="AC26" s="121" t="s">
        <v>23</v>
      </c>
      <c r="AD26" s="122">
        <f>+COUNTIF(AD13:AD22,"&gt;="&amp;AD8)</f>
        <v>0</v>
      </c>
      <c r="AE26" s="120">
        <f>+COUNTIF(AE13:AE22,"&lt;="&amp;AE8)</f>
        <v>0</v>
      </c>
      <c r="AF26" s="121" t="s">
        <v>23</v>
      </c>
      <c r="AG26" s="122">
        <f>+COUNTIF(AG13:AG22,"&gt;="&amp;AG8)</f>
        <v>0</v>
      </c>
      <c r="AH26" s="120">
        <f>+COUNTIF(AH13:AH22,"&lt;="&amp;AH8)</f>
        <v>0</v>
      </c>
      <c r="AI26" s="121" t="s">
        <v>23</v>
      </c>
      <c r="AJ26" s="122">
        <f>+COUNTIF(AJ13:AJ22,"&gt;="&amp;AJ8)</f>
        <v>0</v>
      </c>
      <c r="AK26" s="120">
        <f>+COUNTIF(AK13:AK22,"&lt;="&amp;AK8)</f>
        <v>0</v>
      </c>
      <c r="AL26" s="121" t="s">
        <v>23</v>
      </c>
      <c r="AM26" s="122">
        <f>+COUNTIF(AM13:AM22,"&gt;="&amp;AM8)</f>
        <v>0</v>
      </c>
      <c r="AN26" s="120">
        <f>+COUNTIF(AN13:AN22,"&lt;="&amp;AN8)</f>
        <v>0</v>
      </c>
      <c r="AO26" s="121" t="s">
        <v>23</v>
      </c>
      <c r="AP26" s="122">
        <f>+COUNTIF(AP13:AP22,"&gt;="&amp;AP8)</f>
        <v>0</v>
      </c>
      <c r="AQ26" s="120">
        <f>+COUNTIF(AQ13:AQ22,"&lt;="&amp;AQ8)</f>
        <v>0</v>
      </c>
      <c r="AR26" s="121" t="s">
        <v>23</v>
      </c>
      <c r="AS26" s="122">
        <f>+COUNTIF(AS13:AS22,"&gt;="&amp;AS8)</f>
        <v>0</v>
      </c>
      <c r="AT26" s="120">
        <f>+COUNTIF(AT13:AT22,"&lt;="&amp;AT8)</f>
        <v>0</v>
      </c>
      <c r="AU26" s="121" t="s">
        <v>23</v>
      </c>
      <c r="AV26" s="122">
        <f>+COUNTIF(AV13:AV22,"&gt;="&amp;AV8)</f>
        <v>0</v>
      </c>
    </row>
    <row r="27" spans="1:51" s="97" customFormat="1" ht="33.950000000000003" customHeight="1">
      <c r="A27" s="189" t="s">
        <v>18</v>
      </c>
      <c r="B27" s="191"/>
      <c r="C27" s="124" t="s">
        <v>26</v>
      </c>
      <c r="D27" s="120">
        <f>+COUNTIF(D13:D22,"&lt;="&amp;D9)</f>
        <v>0</v>
      </c>
      <c r="E27" s="121" t="s">
        <v>23</v>
      </c>
      <c r="F27" s="122">
        <f>+COUNTIF(F13:F22,"&gt;="&amp;F9)</f>
        <v>0</v>
      </c>
      <c r="G27" s="120">
        <f>+COUNTIF(G13:G22,"&lt;="&amp;G9)</f>
        <v>0</v>
      </c>
      <c r="H27" s="121" t="s">
        <v>23</v>
      </c>
      <c r="I27" s="122">
        <f>+COUNTIF(I13:I22,"&gt;="&amp;I9)</f>
        <v>0</v>
      </c>
      <c r="J27" s="120">
        <f>+COUNTIF(J13:J22,"&lt;="&amp;J9)</f>
        <v>0</v>
      </c>
      <c r="K27" s="121" t="s">
        <v>23</v>
      </c>
      <c r="L27" s="122">
        <f>+COUNTIF(L13:L22,"&gt;="&amp;L9)</f>
        <v>0</v>
      </c>
      <c r="M27" s="120">
        <f>+COUNTIF(M13:M22,"&lt;="&amp;M9)</f>
        <v>0</v>
      </c>
      <c r="N27" s="121" t="s">
        <v>23</v>
      </c>
      <c r="O27" s="122">
        <f>+COUNTIF(O13:O22,"&gt;="&amp;O9)</f>
        <v>0</v>
      </c>
      <c r="P27" s="120">
        <f>+COUNTIF(P13:P22,"&lt;="&amp;P9)</f>
        <v>0</v>
      </c>
      <c r="Q27" s="121" t="s">
        <v>23</v>
      </c>
      <c r="R27" s="122">
        <f>+COUNTIF(R13:R22,"&gt;="&amp;R9)</f>
        <v>0</v>
      </c>
      <c r="S27" s="120">
        <f>+COUNTIF(S13:S22,"&lt;="&amp;S9)</f>
        <v>0</v>
      </c>
      <c r="T27" s="121" t="s">
        <v>23</v>
      </c>
      <c r="U27" s="122">
        <f>+COUNTIF(U13:U22,"&gt;="&amp;U9)</f>
        <v>0</v>
      </c>
      <c r="V27" s="120">
        <f>+COUNTIF(V13:V22,"&lt;="&amp;V9)</f>
        <v>0</v>
      </c>
      <c r="W27" s="121" t="s">
        <v>23</v>
      </c>
      <c r="X27" s="122">
        <f>+COUNTIF(X13:X22,"&gt;="&amp;X9)</f>
        <v>0</v>
      </c>
      <c r="Y27" s="120">
        <f>+COUNTIF(Y13:Y22,"&lt;="&amp;Y9)</f>
        <v>0</v>
      </c>
      <c r="Z27" s="121" t="s">
        <v>23</v>
      </c>
      <c r="AA27" s="122">
        <f>+COUNTIF(AA13:AA22,"&gt;="&amp;AA9)</f>
        <v>0</v>
      </c>
      <c r="AB27" s="120">
        <f>+COUNTIF(AB13:AB22,"&lt;="&amp;AB9)</f>
        <v>0</v>
      </c>
      <c r="AC27" s="121" t="s">
        <v>23</v>
      </c>
      <c r="AD27" s="122">
        <f>+COUNTIF(AD13:AD22,"&gt;="&amp;AD9)</f>
        <v>0</v>
      </c>
      <c r="AE27" s="120">
        <f>+COUNTIF(AE13:AE22,"&lt;="&amp;AE9)</f>
        <v>0</v>
      </c>
      <c r="AF27" s="121" t="s">
        <v>23</v>
      </c>
      <c r="AG27" s="122">
        <f>+COUNTIF(AG13:AG22,"&gt;="&amp;AG9)</f>
        <v>0</v>
      </c>
      <c r="AH27" s="120">
        <f>+COUNTIF(AH13:AH22,"&lt;="&amp;AH9)</f>
        <v>0</v>
      </c>
      <c r="AI27" s="121" t="s">
        <v>23</v>
      </c>
      <c r="AJ27" s="122">
        <f>+COUNTIF(AJ13:AJ22,"&gt;="&amp;AJ9)</f>
        <v>0</v>
      </c>
      <c r="AK27" s="120">
        <f>+COUNTIF(AK13:AK22,"&lt;="&amp;AK9)</f>
        <v>0</v>
      </c>
      <c r="AL27" s="121" t="s">
        <v>23</v>
      </c>
      <c r="AM27" s="122">
        <f>+COUNTIF(AM13:AM22,"&gt;="&amp;AM9)</f>
        <v>0</v>
      </c>
      <c r="AN27" s="120">
        <f>+COUNTIF(AN13:AN22,"&lt;="&amp;AN9)</f>
        <v>0</v>
      </c>
      <c r="AO27" s="121" t="s">
        <v>23</v>
      </c>
      <c r="AP27" s="122">
        <f>+COUNTIF(AP13:AP22,"&gt;="&amp;AP9)</f>
        <v>0</v>
      </c>
      <c r="AQ27" s="120">
        <f>+COUNTIF(AQ13:AQ22,"&lt;="&amp;AQ9)</f>
        <v>0</v>
      </c>
      <c r="AR27" s="121" t="s">
        <v>23</v>
      </c>
      <c r="AS27" s="122">
        <f>+COUNTIF(AS13:AS22,"&gt;="&amp;AS9)</f>
        <v>0</v>
      </c>
      <c r="AT27" s="120">
        <f>+COUNTIF(AT13:AT22,"&lt;="&amp;AT9)</f>
        <v>0</v>
      </c>
      <c r="AU27" s="121" t="s">
        <v>23</v>
      </c>
      <c r="AV27" s="122">
        <f>+COUNTIF(AV13:AV22,"&gt;="&amp;AV9)</f>
        <v>0</v>
      </c>
    </row>
    <row r="28" spans="1:51" ht="37.5" customHeight="1">
      <c r="A28" s="176" t="s">
        <v>20</v>
      </c>
      <c r="B28" s="176"/>
      <c r="C28" s="176"/>
      <c r="D28" s="182"/>
      <c r="E28" s="183"/>
      <c r="F28" s="184"/>
      <c r="G28" s="182"/>
      <c r="H28" s="183"/>
      <c r="I28" s="184"/>
      <c r="J28" s="182"/>
      <c r="K28" s="183"/>
      <c r="L28" s="184"/>
      <c r="M28" s="182"/>
      <c r="N28" s="183"/>
      <c r="O28" s="184"/>
      <c r="P28" s="182"/>
      <c r="Q28" s="183"/>
      <c r="R28" s="184"/>
      <c r="S28" s="182"/>
      <c r="T28" s="183"/>
      <c r="U28" s="184"/>
      <c r="V28" s="182"/>
      <c r="W28" s="183"/>
      <c r="X28" s="184"/>
      <c r="Y28" s="182"/>
      <c r="Z28" s="183"/>
      <c r="AA28" s="184"/>
      <c r="AB28" s="182"/>
      <c r="AC28" s="183"/>
      <c r="AD28" s="184"/>
      <c r="AE28" s="182"/>
      <c r="AF28" s="183"/>
      <c r="AG28" s="184"/>
      <c r="AH28" s="182"/>
      <c r="AI28" s="183"/>
      <c r="AJ28" s="184"/>
      <c r="AK28" s="182"/>
      <c r="AL28" s="183"/>
      <c r="AM28" s="184"/>
      <c r="AN28" s="182"/>
      <c r="AO28" s="183"/>
      <c r="AP28" s="184"/>
      <c r="AQ28" s="182"/>
      <c r="AR28" s="183"/>
      <c r="AS28" s="184"/>
      <c r="AT28" s="182"/>
      <c r="AU28" s="183"/>
      <c r="AV28" s="184"/>
    </row>
    <row r="29" spans="1:51" ht="38.1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18"/>
      <c r="Q29" s="80"/>
      <c r="R29" s="80"/>
      <c r="S29" s="118"/>
      <c r="T29" s="80"/>
      <c r="U29" s="80"/>
      <c r="V29" s="118"/>
      <c r="W29" s="80"/>
      <c r="X29" s="80"/>
      <c r="Y29" s="118"/>
      <c r="Z29" s="80"/>
      <c r="AA29" s="80"/>
      <c r="AB29" s="118"/>
      <c r="AC29" s="80"/>
      <c r="AD29" s="80"/>
      <c r="AE29" s="118"/>
      <c r="AF29" s="80"/>
      <c r="AG29" s="80"/>
      <c r="AH29" s="118"/>
      <c r="AI29" s="80"/>
      <c r="AJ29" s="80"/>
      <c r="AK29" s="118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</row>
    <row r="30" spans="1:51" s="97" customFormat="1" ht="33.950000000000003" customHeight="1">
      <c r="A30" s="159" t="s">
        <v>16</v>
      </c>
      <c r="B30" s="160"/>
      <c r="C30" s="161"/>
      <c r="D30" s="94"/>
      <c r="E30" s="95" t="s">
        <v>21</v>
      </c>
      <c r="F30" s="96"/>
      <c r="G30" s="94"/>
      <c r="H30" s="95" t="s">
        <v>21</v>
      </c>
      <c r="I30" s="96"/>
      <c r="J30" s="94"/>
      <c r="K30" s="95" t="s">
        <v>21</v>
      </c>
      <c r="L30" s="96"/>
      <c r="M30" s="94"/>
      <c r="N30" s="95" t="s">
        <v>21</v>
      </c>
      <c r="O30" s="96"/>
      <c r="P30" s="94"/>
      <c r="Q30" s="95" t="s">
        <v>21</v>
      </c>
      <c r="R30" s="96"/>
      <c r="S30" s="94"/>
      <c r="T30" s="95" t="s">
        <v>21</v>
      </c>
      <c r="U30" s="96"/>
      <c r="V30" s="94"/>
      <c r="W30" s="95" t="s">
        <v>21</v>
      </c>
      <c r="X30" s="96"/>
      <c r="Y30" s="94"/>
      <c r="Z30" s="95" t="s">
        <v>21</v>
      </c>
      <c r="AA30" s="96"/>
      <c r="AB30" s="94"/>
      <c r="AC30" s="95" t="s">
        <v>21</v>
      </c>
      <c r="AD30" s="96"/>
      <c r="AE30" s="94"/>
      <c r="AF30" s="95" t="s">
        <v>21</v>
      </c>
      <c r="AG30" s="96"/>
      <c r="AH30" s="94"/>
      <c r="AI30" s="95" t="s">
        <v>21</v>
      </c>
      <c r="AJ30" s="96"/>
      <c r="AK30" s="94"/>
      <c r="AL30" s="95" t="s">
        <v>21</v>
      </c>
      <c r="AM30" s="96"/>
      <c r="AN30" s="94"/>
      <c r="AO30" s="95" t="s">
        <v>21</v>
      </c>
      <c r="AP30" s="96"/>
      <c r="AQ30" s="94"/>
      <c r="AR30" s="95" t="s">
        <v>21</v>
      </c>
      <c r="AS30" s="96"/>
      <c r="AT30" s="94"/>
      <c r="AU30" s="95" t="s">
        <v>21</v>
      </c>
      <c r="AV30" s="96"/>
      <c r="AW30" s="94"/>
      <c r="AX30" s="95" t="s">
        <v>21</v>
      </c>
      <c r="AY30" s="96"/>
    </row>
    <row r="31" spans="1:51" s="97" customFormat="1" ht="33.950000000000003" customHeight="1">
      <c r="A31" s="159" t="s">
        <v>19</v>
      </c>
      <c r="B31" s="160"/>
      <c r="C31" s="161"/>
      <c r="D31" s="94"/>
      <c r="E31" s="95" t="s">
        <v>21</v>
      </c>
      <c r="F31" s="96"/>
      <c r="G31" s="94"/>
      <c r="H31" s="95" t="s">
        <v>21</v>
      </c>
      <c r="I31" s="96"/>
      <c r="J31" s="94"/>
      <c r="K31" s="95" t="s">
        <v>21</v>
      </c>
      <c r="L31" s="96"/>
      <c r="M31" s="94"/>
      <c r="N31" s="95" t="s">
        <v>21</v>
      </c>
      <c r="O31" s="96"/>
      <c r="P31" s="94"/>
      <c r="Q31" s="95" t="s">
        <v>21</v>
      </c>
      <c r="R31" s="96"/>
      <c r="S31" s="94"/>
      <c r="T31" s="95" t="s">
        <v>21</v>
      </c>
      <c r="U31" s="96"/>
      <c r="V31" s="94"/>
      <c r="W31" s="95" t="s">
        <v>21</v>
      </c>
      <c r="X31" s="96"/>
      <c r="Y31" s="94"/>
      <c r="Z31" s="95" t="s">
        <v>21</v>
      </c>
      <c r="AA31" s="96"/>
      <c r="AB31" s="94"/>
      <c r="AC31" s="95" t="s">
        <v>21</v>
      </c>
      <c r="AD31" s="96"/>
      <c r="AE31" s="94"/>
      <c r="AF31" s="95" t="s">
        <v>21</v>
      </c>
      <c r="AG31" s="96"/>
      <c r="AH31" s="94"/>
      <c r="AI31" s="95" t="s">
        <v>21</v>
      </c>
      <c r="AJ31" s="96"/>
      <c r="AK31" s="94"/>
      <c r="AL31" s="95" t="s">
        <v>21</v>
      </c>
      <c r="AM31" s="96"/>
      <c r="AN31" s="94"/>
      <c r="AO31" s="95" t="s">
        <v>21</v>
      </c>
      <c r="AP31" s="96"/>
      <c r="AQ31" s="94"/>
      <c r="AR31" s="95" t="s">
        <v>21</v>
      </c>
      <c r="AS31" s="96"/>
      <c r="AT31" s="94"/>
      <c r="AU31" s="95" t="s">
        <v>21</v>
      </c>
      <c r="AV31" s="96"/>
      <c r="AW31" s="94"/>
      <c r="AX31" s="95" t="s">
        <v>21</v>
      </c>
      <c r="AY31" s="96"/>
    </row>
    <row r="32" spans="1:51" s="97" customFormat="1" ht="33.950000000000003" customHeight="1">
      <c r="A32" s="159" t="s">
        <v>18</v>
      </c>
      <c r="B32" s="160"/>
      <c r="C32" s="161"/>
      <c r="D32" s="94"/>
      <c r="E32" s="95" t="s">
        <v>21</v>
      </c>
      <c r="F32" s="96"/>
      <c r="G32" s="94"/>
      <c r="H32" s="95" t="s">
        <v>21</v>
      </c>
      <c r="I32" s="96"/>
      <c r="J32" s="94"/>
      <c r="K32" s="95" t="s">
        <v>21</v>
      </c>
      <c r="L32" s="96"/>
      <c r="M32" s="94"/>
      <c r="N32" s="95" t="s">
        <v>21</v>
      </c>
      <c r="O32" s="96"/>
      <c r="P32" s="94"/>
      <c r="Q32" s="95" t="s">
        <v>21</v>
      </c>
      <c r="R32" s="96"/>
      <c r="S32" s="94"/>
      <c r="T32" s="95" t="s">
        <v>21</v>
      </c>
      <c r="U32" s="96"/>
      <c r="V32" s="94"/>
      <c r="W32" s="95" t="s">
        <v>21</v>
      </c>
      <c r="X32" s="96"/>
      <c r="Y32" s="94"/>
      <c r="Z32" s="95" t="s">
        <v>21</v>
      </c>
      <c r="AA32" s="96"/>
      <c r="AB32" s="94"/>
      <c r="AC32" s="95" t="s">
        <v>21</v>
      </c>
      <c r="AD32" s="96"/>
      <c r="AE32" s="94"/>
      <c r="AF32" s="95" t="s">
        <v>21</v>
      </c>
      <c r="AG32" s="96"/>
      <c r="AH32" s="94"/>
      <c r="AI32" s="95" t="s">
        <v>21</v>
      </c>
      <c r="AJ32" s="96"/>
      <c r="AK32" s="94"/>
      <c r="AL32" s="95" t="s">
        <v>21</v>
      </c>
      <c r="AM32" s="96"/>
      <c r="AN32" s="94"/>
      <c r="AO32" s="95" t="s">
        <v>21</v>
      </c>
      <c r="AP32" s="96"/>
      <c r="AQ32" s="94"/>
      <c r="AR32" s="95" t="s">
        <v>21</v>
      </c>
      <c r="AS32" s="96"/>
      <c r="AT32" s="94"/>
      <c r="AU32" s="95" t="s">
        <v>21</v>
      </c>
      <c r="AV32" s="96"/>
      <c r="AW32" s="94"/>
      <c r="AX32" s="95" t="s">
        <v>21</v>
      </c>
      <c r="AY32" s="96"/>
    </row>
    <row r="33" spans="1:51" s="97" customFormat="1" ht="33.950000000000003" customHeight="1">
      <c r="A33" s="162" t="s">
        <v>0</v>
      </c>
      <c r="B33" s="162" t="s">
        <v>3</v>
      </c>
      <c r="C33" s="162" t="s">
        <v>8</v>
      </c>
      <c r="D33" s="179" t="str">
        <f>+TEXT(DATE($A$1,$D$2,D34),"aaa")</f>
        <v>土</v>
      </c>
      <c r="E33" s="180"/>
      <c r="F33" s="181"/>
      <c r="G33" s="179" t="str">
        <f>+TEXT(DATE($A$1,$D$2,G34),"aaa")</f>
        <v>日</v>
      </c>
      <c r="H33" s="180"/>
      <c r="I33" s="181"/>
      <c r="J33" s="179" t="str">
        <f>+TEXT(DATE($A$1,$D$2,J34),"aaa")</f>
        <v>月</v>
      </c>
      <c r="K33" s="180"/>
      <c r="L33" s="181"/>
      <c r="M33" s="179" t="str">
        <f>+TEXT(DATE($A$1,$D$2,M34),"aaa")</f>
        <v>火</v>
      </c>
      <c r="N33" s="180"/>
      <c r="O33" s="181"/>
      <c r="P33" s="179" t="str">
        <f>+TEXT(DATE($A$1,$D$2,P34),"aaa")</f>
        <v>水</v>
      </c>
      <c r="Q33" s="180"/>
      <c r="R33" s="181"/>
      <c r="S33" s="179" t="str">
        <f>+TEXT(DATE($A$1,$D$2,S34),"aaa")</f>
        <v>木</v>
      </c>
      <c r="T33" s="180"/>
      <c r="U33" s="181"/>
      <c r="V33" s="179" t="str">
        <f>+TEXT(DATE($A$1,$D$2,V34),"aaa")</f>
        <v>金</v>
      </c>
      <c r="W33" s="180"/>
      <c r="X33" s="181"/>
      <c r="Y33" s="179" t="str">
        <f>+TEXT(DATE($A$1,$D$2,Y34),"aaa")</f>
        <v>土</v>
      </c>
      <c r="Z33" s="180"/>
      <c r="AA33" s="181"/>
      <c r="AB33" s="179" t="str">
        <f>+TEXT(DATE($A$1,$D$2,AB34),"aaa")</f>
        <v>日</v>
      </c>
      <c r="AC33" s="180"/>
      <c r="AD33" s="181"/>
      <c r="AE33" s="179" t="str">
        <f>+TEXT(DATE($A$1,$D$2,AE34),"aaa")</f>
        <v>月</v>
      </c>
      <c r="AF33" s="180"/>
      <c r="AG33" s="181"/>
      <c r="AH33" s="179" t="str">
        <f>+TEXT(DATE($A$1,$D$2,AH34),"aaa")</f>
        <v>火</v>
      </c>
      <c r="AI33" s="180"/>
      <c r="AJ33" s="181"/>
      <c r="AK33" s="179" t="str">
        <f>+TEXT(DATE($A$1,$D$2,AK34),"aaa")</f>
        <v>水</v>
      </c>
      <c r="AL33" s="180"/>
      <c r="AM33" s="181"/>
      <c r="AN33" s="179" t="str">
        <f>+TEXT(DATE($A$1,$D$2,AN34),"aaa")</f>
        <v>木</v>
      </c>
      <c r="AO33" s="180"/>
      <c r="AP33" s="181"/>
      <c r="AQ33" s="179" t="str">
        <f>+TEXT(DATE($A$1,$D$2,AQ34),"aaa")</f>
        <v>金</v>
      </c>
      <c r="AR33" s="180"/>
      <c r="AS33" s="181"/>
      <c r="AT33" s="179" t="str">
        <f>+TEXT(DATE($A$1,$D$2,AT34),"aaa")</f>
        <v>土</v>
      </c>
      <c r="AU33" s="180"/>
      <c r="AV33" s="181"/>
      <c r="AW33" s="192" t="str">
        <f>+TEXT(DATE($A$1,$D$2,AW34),"aaa")</f>
        <v>日</v>
      </c>
      <c r="AX33" s="193"/>
      <c r="AY33" s="194"/>
    </row>
    <row r="34" spans="1:51" s="97" customFormat="1" ht="33.950000000000003" customHeight="1">
      <c r="A34" s="163"/>
      <c r="B34" s="163"/>
      <c r="C34" s="163"/>
      <c r="D34" s="182">
        <v>16</v>
      </c>
      <c r="E34" s="183"/>
      <c r="F34" s="184"/>
      <c r="G34" s="182">
        <v>17</v>
      </c>
      <c r="H34" s="183"/>
      <c r="I34" s="184"/>
      <c r="J34" s="182">
        <v>18</v>
      </c>
      <c r="K34" s="183"/>
      <c r="L34" s="184"/>
      <c r="M34" s="182">
        <v>19</v>
      </c>
      <c r="N34" s="183"/>
      <c r="O34" s="184"/>
      <c r="P34" s="182">
        <v>20</v>
      </c>
      <c r="Q34" s="183"/>
      <c r="R34" s="184"/>
      <c r="S34" s="182">
        <v>21</v>
      </c>
      <c r="T34" s="183"/>
      <c r="U34" s="184"/>
      <c r="V34" s="182">
        <v>22</v>
      </c>
      <c r="W34" s="183"/>
      <c r="X34" s="184"/>
      <c r="Y34" s="182">
        <v>23</v>
      </c>
      <c r="Z34" s="183"/>
      <c r="AA34" s="184"/>
      <c r="AB34" s="182">
        <v>24</v>
      </c>
      <c r="AC34" s="183"/>
      <c r="AD34" s="184"/>
      <c r="AE34" s="182">
        <v>25</v>
      </c>
      <c r="AF34" s="183"/>
      <c r="AG34" s="184"/>
      <c r="AH34" s="182">
        <v>26</v>
      </c>
      <c r="AI34" s="183"/>
      <c r="AJ34" s="184"/>
      <c r="AK34" s="182">
        <v>27</v>
      </c>
      <c r="AL34" s="183"/>
      <c r="AM34" s="184"/>
      <c r="AN34" s="182">
        <v>28</v>
      </c>
      <c r="AO34" s="183"/>
      <c r="AP34" s="184"/>
      <c r="AQ34" s="182">
        <v>29</v>
      </c>
      <c r="AR34" s="183"/>
      <c r="AS34" s="184"/>
      <c r="AT34" s="182">
        <v>30</v>
      </c>
      <c r="AU34" s="183"/>
      <c r="AV34" s="184"/>
      <c r="AW34" s="182">
        <v>31</v>
      </c>
      <c r="AX34" s="183"/>
      <c r="AY34" s="184"/>
    </row>
    <row r="35" spans="1:51" s="97" customFormat="1" ht="33.950000000000003" customHeight="1">
      <c r="A35" s="164"/>
      <c r="B35" s="164"/>
      <c r="C35" s="164"/>
      <c r="D35" s="182" t="s">
        <v>31</v>
      </c>
      <c r="E35" s="183"/>
      <c r="F35" s="184"/>
      <c r="G35" s="182" t="s">
        <v>31</v>
      </c>
      <c r="H35" s="183"/>
      <c r="I35" s="184"/>
      <c r="J35" s="182" t="s">
        <v>31</v>
      </c>
      <c r="K35" s="183"/>
      <c r="L35" s="184"/>
      <c r="M35" s="182" t="s">
        <v>31</v>
      </c>
      <c r="N35" s="183"/>
      <c r="O35" s="184"/>
      <c r="P35" s="182" t="s">
        <v>31</v>
      </c>
      <c r="Q35" s="183"/>
      <c r="R35" s="184"/>
      <c r="S35" s="182" t="s">
        <v>31</v>
      </c>
      <c r="T35" s="183"/>
      <c r="U35" s="184"/>
      <c r="V35" s="182" t="s">
        <v>31</v>
      </c>
      <c r="W35" s="183"/>
      <c r="X35" s="184"/>
      <c r="Y35" s="182" t="s">
        <v>31</v>
      </c>
      <c r="Z35" s="183"/>
      <c r="AA35" s="184"/>
      <c r="AB35" s="182" t="s">
        <v>31</v>
      </c>
      <c r="AC35" s="183"/>
      <c r="AD35" s="184"/>
      <c r="AE35" s="182" t="s">
        <v>31</v>
      </c>
      <c r="AF35" s="183"/>
      <c r="AG35" s="184"/>
      <c r="AH35" s="182" t="s">
        <v>31</v>
      </c>
      <c r="AI35" s="183"/>
      <c r="AJ35" s="184"/>
      <c r="AK35" s="182" t="s">
        <v>31</v>
      </c>
      <c r="AL35" s="183"/>
      <c r="AM35" s="184"/>
      <c r="AN35" s="182" t="s">
        <v>31</v>
      </c>
      <c r="AO35" s="183"/>
      <c r="AP35" s="184"/>
      <c r="AQ35" s="182" t="s">
        <v>31</v>
      </c>
      <c r="AR35" s="183"/>
      <c r="AS35" s="184"/>
      <c r="AT35" s="182" t="s">
        <v>31</v>
      </c>
      <c r="AU35" s="183"/>
      <c r="AV35" s="184"/>
      <c r="AW35" s="182" t="s">
        <v>31</v>
      </c>
      <c r="AX35" s="183"/>
      <c r="AY35" s="184"/>
    </row>
    <row r="36" spans="1:51" s="97" customFormat="1" ht="33.950000000000003" customHeight="1">
      <c r="A36" s="98">
        <v>1</v>
      </c>
      <c r="B36" s="99"/>
      <c r="C36" s="100"/>
      <c r="D36" s="101"/>
      <c r="E36" s="102" t="s">
        <v>21</v>
      </c>
      <c r="F36" s="103"/>
      <c r="G36" s="101"/>
      <c r="H36" s="102" t="s">
        <v>21</v>
      </c>
      <c r="I36" s="103"/>
      <c r="J36" s="101"/>
      <c r="K36" s="102" t="s">
        <v>21</v>
      </c>
      <c r="L36" s="103"/>
      <c r="M36" s="101"/>
      <c r="N36" s="102" t="s">
        <v>21</v>
      </c>
      <c r="O36" s="103"/>
      <c r="P36" s="101"/>
      <c r="Q36" s="102" t="s">
        <v>21</v>
      </c>
      <c r="R36" s="103"/>
      <c r="S36" s="101"/>
      <c r="T36" s="102" t="s">
        <v>21</v>
      </c>
      <c r="U36" s="103"/>
      <c r="V36" s="101"/>
      <c r="W36" s="102" t="s">
        <v>21</v>
      </c>
      <c r="X36" s="103"/>
      <c r="Y36" s="101"/>
      <c r="Z36" s="102" t="s">
        <v>21</v>
      </c>
      <c r="AA36" s="103"/>
      <c r="AB36" s="101"/>
      <c r="AC36" s="102" t="s">
        <v>21</v>
      </c>
      <c r="AD36" s="103"/>
      <c r="AE36" s="101"/>
      <c r="AF36" s="102" t="s">
        <v>21</v>
      </c>
      <c r="AG36" s="103"/>
      <c r="AH36" s="101"/>
      <c r="AI36" s="102" t="s">
        <v>21</v>
      </c>
      <c r="AJ36" s="103"/>
      <c r="AK36" s="101"/>
      <c r="AL36" s="102" t="s">
        <v>21</v>
      </c>
      <c r="AM36" s="103"/>
      <c r="AN36" s="101"/>
      <c r="AO36" s="102" t="s">
        <v>21</v>
      </c>
      <c r="AP36" s="103"/>
      <c r="AQ36" s="101"/>
      <c r="AR36" s="102" t="s">
        <v>21</v>
      </c>
      <c r="AS36" s="103"/>
      <c r="AT36" s="101"/>
      <c r="AU36" s="102" t="s">
        <v>21</v>
      </c>
      <c r="AV36" s="103"/>
      <c r="AW36" s="101"/>
      <c r="AX36" s="102" t="s">
        <v>21</v>
      </c>
      <c r="AY36" s="103"/>
    </row>
    <row r="37" spans="1:51" ht="33.950000000000003" customHeight="1">
      <c r="A37" s="104">
        <v>2</v>
      </c>
      <c r="B37" s="105"/>
      <c r="C37" s="106"/>
      <c r="D37" s="107"/>
      <c r="E37" s="108" t="s">
        <v>21</v>
      </c>
      <c r="F37" s="109"/>
      <c r="G37" s="107"/>
      <c r="H37" s="108" t="s">
        <v>21</v>
      </c>
      <c r="I37" s="109"/>
      <c r="J37" s="107"/>
      <c r="K37" s="108" t="s">
        <v>21</v>
      </c>
      <c r="L37" s="109"/>
      <c r="M37" s="107"/>
      <c r="N37" s="108" t="s">
        <v>21</v>
      </c>
      <c r="O37" s="109"/>
      <c r="P37" s="107"/>
      <c r="Q37" s="108" t="s">
        <v>21</v>
      </c>
      <c r="R37" s="109"/>
      <c r="S37" s="107"/>
      <c r="T37" s="108" t="s">
        <v>21</v>
      </c>
      <c r="U37" s="109"/>
      <c r="V37" s="107"/>
      <c r="W37" s="108" t="s">
        <v>21</v>
      </c>
      <c r="X37" s="109"/>
      <c r="Y37" s="107"/>
      <c r="Z37" s="108" t="s">
        <v>21</v>
      </c>
      <c r="AA37" s="109"/>
      <c r="AB37" s="107"/>
      <c r="AC37" s="108" t="s">
        <v>21</v>
      </c>
      <c r="AD37" s="109"/>
      <c r="AE37" s="107"/>
      <c r="AF37" s="108" t="s">
        <v>21</v>
      </c>
      <c r="AG37" s="109"/>
      <c r="AH37" s="107"/>
      <c r="AI37" s="108" t="s">
        <v>21</v>
      </c>
      <c r="AJ37" s="109"/>
      <c r="AK37" s="107"/>
      <c r="AL37" s="108" t="s">
        <v>21</v>
      </c>
      <c r="AM37" s="109"/>
      <c r="AN37" s="107"/>
      <c r="AO37" s="108" t="s">
        <v>21</v>
      </c>
      <c r="AP37" s="109"/>
      <c r="AQ37" s="107"/>
      <c r="AR37" s="108" t="s">
        <v>21</v>
      </c>
      <c r="AS37" s="109"/>
      <c r="AT37" s="107"/>
      <c r="AU37" s="108" t="s">
        <v>21</v>
      </c>
      <c r="AV37" s="109"/>
      <c r="AW37" s="107"/>
      <c r="AX37" s="108" t="s">
        <v>21</v>
      </c>
      <c r="AY37" s="109"/>
    </row>
    <row r="38" spans="1:51" ht="33.950000000000003" customHeight="1">
      <c r="A38" s="104">
        <v>3</v>
      </c>
      <c r="B38" s="105"/>
      <c r="C38" s="106"/>
      <c r="D38" s="107"/>
      <c r="E38" s="108" t="s">
        <v>21</v>
      </c>
      <c r="F38" s="109"/>
      <c r="G38" s="107"/>
      <c r="H38" s="108" t="s">
        <v>21</v>
      </c>
      <c r="I38" s="109"/>
      <c r="J38" s="107"/>
      <c r="K38" s="108" t="s">
        <v>21</v>
      </c>
      <c r="L38" s="109"/>
      <c r="M38" s="107"/>
      <c r="N38" s="108" t="s">
        <v>21</v>
      </c>
      <c r="O38" s="109"/>
      <c r="P38" s="107"/>
      <c r="Q38" s="108" t="s">
        <v>21</v>
      </c>
      <c r="R38" s="109"/>
      <c r="S38" s="107"/>
      <c r="T38" s="108" t="s">
        <v>21</v>
      </c>
      <c r="U38" s="109"/>
      <c r="V38" s="107"/>
      <c r="W38" s="108" t="s">
        <v>21</v>
      </c>
      <c r="X38" s="109"/>
      <c r="Y38" s="107"/>
      <c r="Z38" s="108" t="s">
        <v>21</v>
      </c>
      <c r="AA38" s="109"/>
      <c r="AB38" s="107"/>
      <c r="AC38" s="108" t="s">
        <v>21</v>
      </c>
      <c r="AD38" s="109"/>
      <c r="AE38" s="107"/>
      <c r="AF38" s="108" t="s">
        <v>21</v>
      </c>
      <c r="AG38" s="109"/>
      <c r="AH38" s="107"/>
      <c r="AI38" s="108" t="s">
        <v>21</v>
      </c>
      <c r="AJ38" s="109"/>
      <c r="AK38" s="107"/>
      <c r="AL38" s="108" t="s">
        <v>21</v>
      </c>
      <c r="AM38" s="109"/>
      <c r="AN38" s="107"/>
      <c r="AO38" s="108" t="s">
        <v>21</v>
      </c>
      <c r="AP38" s="109"/>
      <c r="AQ38" s="107"/>
      <c r="AR38" s="108" t="s">
        <v>21</v>
      </c>
      <c r="AS38" s="109"/>
      <c r="AT38" s="107"/>
      <c r="AU38" s="108" t="s">
        <v>21</v>
      </c>
      <c r="AV38" s="109"/>
      <c r="AW38" s="107"/>
      <c r="AX38" s="108" t="s">
        <v>21</v>
      </c>
      <c r="AY38" s="109"/>
    </row>
    <row r="39" spans="1:51" ht="33.950000000000003" customHeight="1">
      <c r="A39" s="104">
        <v>4</v>
      </c>
      <c r="B39" s="105"/>
      <c r="C39" s="106"/>
      <c r="D39" s="107"/>
      <c r="E39" s="108" t="s">
        <v>21</v>
      </c>
      <c r="F39" s="109"/>
      <c r="G39" s="107"/>
      <c r="H39" s="108" t="s">
        <v>21</v>
      </c>
      <c r="I39" s="109"/>
      <c r="J39" s="107"/>
      <c r="K39" s="108" t="s">
        <v>21</v>
      </c>
      <c r="L39" s="109"/>
      <c r="M39" s="107"/>
      <c r="N39" s="108" t="s">
        <v>21</v>
      </c>
      <c r="O39" s="109"/>
      <c r="P39" s="107"/>
      <c r="Q39" s="108" t="s">
        <v>21</v>
      </c>
      <c r="R39" s="109"/>
      <c r="S39" s="107"/>
      <c r="T39" s="108" t="s">
        <v>21</v>
      </c>
      <c r="U39" s="109"/>
      <c r="V39" s="107"/>
      <c r="W39" s="108" t="s">
        <v>21</v>
      </c>
      <c r="X39" s="109"/>
      <c r="Y39" s="107"/>
      <c r="Z39" s="108" t="s">
        <v>21</v>
      </c>
      <c r="AA39" s="109"/>
      <c r="AB39" s="107"/>
      <c r="AC39" s="108" t="s">
        <v>21</v>
      </c>
      <c r="AD39" s="109"/>
      <c r="AE39" s="107"/>
      <c r="AF39" s="108" t="s">
        <v>21</v>
      </c>
      <c r="AG39" s="109"/>
      <c r="AH39" s="107"/>
      <c r="AI39" s="108" t="s">
        <v>21</v>
      </c>
      <c r="AJ39" s="109"/>
      <c r="AK39" s="107"/>
      <c r="AL39" s="108" t="s">
        <v>21</v>
      </c>
      <c r="AM39" s="109"/>
      <c r="AN39" s="107"/>
      <c r="AO39" s="108" t="s">
        <v>21</v>
      </c>
      <c r="AP39" s="109"/>
      <c r="AQ39" s="107"/>
      <c r="AR39" s="108" t="s">
        <v>21</v>
      </c>
      <c r="AS39" s="109"/>
      <c r="AT39" s="107"/>
      <c r="AU39" s="108" t="s">
        <v>21</v>
      </c>
      <c r="AV39" s="109"/>
      <c r="AW39" s="107"/>
      <c r="AX39" s="108" t="s">
        <v>21</v>
      </c>
      <c r="AY39" s="109"/>
    </row>
    <row r="40" spans="1:51" ht="33.950000000000003" customHeight="1">
      <c r="A40" s="104">
        <v>5</v>
      </c>
      <c r="B40" s="105"/>
      <c r="C40" s="106"/>
      <c r="D40" s="107"/>
      <c r="E40" s="108" t="s">
        <v>21</v>
      </c>
      <c r="F40" s="109"/>
      <c r="G40" s="107"/>
      <c r="H40" s="108" t="s">
        <v>21</v>
      </c>
      <c r="I40" s="109"/>
      <c r="J40" s="107"/>
      <c r="K40" s="108" t="s">
        <v>21</v>
      </c>
      <c r="L40" s="109"/>
      <c r="M40" s="107"/>
      <c r="N40" s="108" t="s">
        <v>21</v>
      </c>
      <c r="O40" s="109"/>
      <c r="P40" s="107"/>
      <c r="Q40" s="108" t="s">
        <v>21</v>
      </c>
      <c r="R40" s="109"/>
      <c r="S40" s="107"/>
      <c r="T40" s="108" t="s">
        <v>21</v>
      </c>
      <c r="U40" s="109"/>
      <c r="V40" s="107"/>
      <c r="W40" s="108" t="s">
        <v>21</v>
      </c>
      <c r="X40" s="109"/>
      <c r="Y40" s="107"/>
      <c r="Z40" s="108" t="s">
        <v>21</v>
      </c>
      <c r="AA40" s="109"/>
      <c r="AB40" s="107"/>
      <c r="AC40" s="108" t="s">
        <v>21</v>
      </c>
      <c r="AD40" s="109"/>
      <c r="AE40" s="107"/>
      <c r="AF40" s="108" t="s">
        <v>21</v>
      </c>
      <c r="AG40" s="109"/>
      <c r="AH40" s="107"/>
      <c r="AI40" s="108" t="s">
        <v>21</v>
      </c>
      <c r="AJ40" s="109"/>
      <c r="AK40" s="107"/>
      <c r="AL40" s="108" t="s">
        <v>21</v>
      </c>
      <c r="AM40" s="109"/>
      <c r="AN40" s="107"/>
      <c r="AO40" s="108" t="s">
        <v>21</v>
      </c>
      <c r="AP40" s="109"/>
      <c r="AQ40" s="107"/>
      <c r="AR40" s="108" t="s">
        <v>21</v>
      </c>
      <c r="AS40" s="109"/>
      <c r="AT40" s="107"/>
      <c r="AU40" s="108" t="s">
        <v>21</v>
      </c>
      <c r="AV40" s="109"/>
      <c r="AW40" s="107"/>
      <c r="AX40" s="108" t="s">
        <v>21</v>
      </c>
      <c r="AY40" s="109"/>
    </row>
    <row r="41" spans="1:51" ht="33.950000000000003" customHeight="1">
      <c r="A41" s="104">
        <v>6</v>
      </c>
      <c r="B41" s="104"/>
      <c r="C41" s="104"/>
      <c r="D41" s="110"/>
      <c r="E41" s="108" t="s">
        <v>21</v>
      </c>
      <c r="F41" s="111"/>
      <c r="G41" s="110"/>
      <c r="H41" s="108" t="s">
        <v>21</v>
      </c>
      <c r="I41" s="111"/>
      <c r="J41" s="110"/>
      <c r="K41" s="108" t="s">
        <v>21</v>
      </c>
      <c r="L41" s="111"/>
      <c r="M41" s="110"/>
      <c r="N41" s="108" t="s">
        <v>21</v>
      </c>
      <c r="O41" s="111"/>
      <c r="P41" s="110"/>
      <c r="Q41" s="108" t="s">
        <v>21</v>
      </c>
      <c r="R41" s="111"/>
      <c r="S41" s="110"/>
      <c r="T41" s="108" t="s">
        <v>21</v>
      </c>
      <c r="U41" s="111"/>
      <c r="V41" s="110"/>
      <c r="W41" s="108" t="s">
        <v>21</v>
      </c>
      <c r="X41" s="111"/>
      <c r="Y41" s="110"/>
      <c r="Z41" s="108" t="s">
        <v>21</v>
      </c>
      <c r="AA41" s="111"/>
      <c r="AB41" s="110"/>
      <c r="AC41" s="108" t="s">
        <v>21</v>
      </c>
      <c r="AD41" s="111"/>
      <c r="AE41" s="110"/>
      <c r="AF41" s="108" t="s">
        <v>21</v>
      </c>
      <c r="AG41" s="111"/>
      <c r="AH41" s="110"/>
      <c r="AI41" s="108" t="s">
        <v>21</v>
      </c>
      <c r="AJ41" s="111"/>
      <c r="AK41" s="110"/>
      <c r="AL41" s="108" t="s">
        <v>21</v>
      </c>
      <c r="AM41" s="111"/>
      <c r="AN41" s="110"/>
      <c r="AO41" s="108" t="s">
        <v>21</v>
      </c>
      <c r="AP41" s="111"/>
      <c r="AQ41" s="110"/>
      <c r="AR41" s="108" t="s">
        <v>21</v>
      </c>
      <c r="AS41" s="111"/>
      <c r="AT41" s="110"/>
      <c r="AU41" s="108" t="s">
        <v>21</v>
      </c>
      <c r="AV41" s="111"/>
      <c r="AW41" s="110"/>
      <c r="AX41" s="108" t="s">
        <v>21</v>
      </c>
      <c r="AY41" s="111"/>
    </row>
    <row r="42" spans="1:51" ht="33.950000000000003" customHeight="1">
      <c r="A42" s="104">
        <v>7</v>
      </c>
      <c r="B42" s="104"/>
      <c r="C42" s="104"/>
      <c r="D42" s="110"/>
      <c r="E42" s="108" t="s">
        <v>21</v>
      </c>
      <c r="F42" s="111"/>
      <c r="G42" s="110"/>
      <c r="H42" s="108" t="s">
        <v>21</v>
      </c>
      <c r="I42" s="111"/>
      <c r="J42" s="110"/>
      <c r="K42" s="108" t="s">
        <v>21</v>
      </c>
      <c r="L42" s="111"/>
      <c r="M42" s="110"/>
      <c r="N42" s="108" t="s">
        <v>21</v>
      </c>
      <c r="O42" s="111"/>
      <c r="P42" s="110"/>
      <c r="Q42" s="108" t="s">
        <v>21</v>
      </c>
      <c r="R42" s="111"/>
      <c r="S42" s="110"/>
      <c r="T42" s="108" t="s">
        <v>21</v>
      </c>
      <c r="U42" s="111"/>
      <c r="V42" s="110"/>
      <c r="W42" s="108" t="s">
        <v>21</v>
      </c>
      <c r="X42" s="111"/>
      <c r="Y42" s="110"/>
      <c r="Z42" s="108" t="s">
        <v>21</v>
      </c>
      <c r="AA42" s="111"/>
      <c r="AB42" s="110"/>
      <c r="AC42" s="108" t="s">
        <v>21</v>
      </c>
      <c r="AD42" s="111"/>
      <c r="AE42" s="110"/>
      <c r="AF42" s="108" t="s">
        <v>21</v>
      </c>
      <c r="AG42" s="111"/>
      <c r="AH42" s="110"/>
      <c r="AI42" s="108" t="s">
        <v>21</v>
      </c>
      <c r="AJ42" s="111"/>
      <c r="AK42" s="110"/>
      <c r="AL42" s="108" t="s">
        <v>21</v>
      </c>
      <c r="AM42" s="111"/>
      <c r="AN42" s="110"/>
      <c r="AO42" s="108" t="s">
        <v>21</v>
      </c>
      <c r="AP42" s="111"/>
      <c r="AQ42" s="110"/>
      <c r="AR42" s="108" t="s">
        <v>21</v>
      </c>
      <c r="AS42" s="111"/>
      <c r="AT42" s="110"/>
      <c r="AU42" s="108" t="s">
        <v>21</v>
      </c>
      <c r="AV42" s="111"/>
      <c r="AW42" s="110"/>
      <c r="AX42" s="108" t="s">
        <v>21</v>
      </c>
      <c r="AY42" s="111"/>
    </row>
    <row r="43" spans="1:51" ht="33.950000000000003" customHeight="1">
      <c r="A43" s="104">
        <v>8</v>
      </c>
      <c r="B43" s="104"/>
      <c r="C43" s="104"/>
      <c r="D43" s="110"/>
      <c r="E43" s="108" t="s">
        <v>21</v>
      </c>
      <c r="F43" s="111"/>
      <c r="G43" s="110"/>
      <c r="H43" s="108" t="s">
        <v>21</v>
      </c>
      <c r="I43" s="111"/>
      <c r="J43" s="110"/>
      <c r="K43" s="108" t="s">
        <v>21</v>
      </c>
      <c r="L43" s="111"/>
      <c r="M43" s="110"/>
      <c r="N43" s="108" t="s">
        <v>21</v>
      </c>
      <c r="O43" s="111"/>
      <c r="P43" s="110"/>
      <c r="Q43" s="108" t="s">
        <v>21</v>
      </c>
      <c r="R43" s="111"/>
      <c r="S43" s="110"/>
      <c r="T43" s="108" t="s">
        <v>21</v>
      </c>
      <c r="U43" s="111"/>
      <c r="V43" s="110"/>
      <c r="W43" s="108" t="s">
        <v>21</v>
      </c>
      <c r="X43" s="111"/>
      <c r="Y43" s="110"/>
      <c r="Z43" s="108" t="s">
        <v>21</v>
      </c>
      <c r="AA43" s="111"/>
      <c r="AB43" s="110"/>
      <c r="AC43" s="108" t="s">
        <v>21</v>
      </c>
      <c r="AD43" s="111"/>
      <c r="AE43" s="110"/>
      <c r="AF43" s="108" t="s">
        <v>21</v>
      </c>
      <c r="AG43" s="111"/>
      <c r="AH43" s="110"/>
      <c r="AI43" s="108" t="s">
        <v>21</v>
      </c>
      <c r="AJ43" s="111"/>
      <c r="AK43" s="110"/>
      <c r="AL43" s="108" t="s">
        <v>21</v>
      </c>
      <c r="AM43" s="111"/>
      <c r="AN43" s="110"/>
      <c r="AO43" s="108" t="s">
        <v>21</v>
      </c>
      <c r="AP43" s="111"/>
      <c r="AQ43" s="110"/>
      <c r="AR43" s="108" t="s">
        <v>21</v>
      </c>
      <c r="AS43" s="111"/>
      <c r="AT43" s="110"/>
      <c r="AU43" s="108" t="s">
        <v>21</v>
      </c>
      <c r="AV43" s="111"/>
      <c r="AW43" s="110"/>
      <c r="AX43" s="108" t="s">
        <v>21</v>
      </c>
      <c r="AY43" s="111"/>
    </row>
    <row r="44" spans="1:51" ht="33.950000000000003" customHeight="1">
      <c r="A44" s="104">
        <v>9</v>
      </c>
      <c r="B44" s="104"/>
      <c r="C44" s="104"/>
      <c r="D44" s="110"/>
      <c r="E44" s="108" t="s">
        <v>21</v>
      </c>
      <c r="F44" s="111"/>
      <c r="G44" s="110"/>
      <c r="H44" s="108" t="s">
        <v>21</v>
      </c>
      <c r="I44" s="111"/>
      <c r="J44" s="110"/>
      <c r="K44" s="108" t="s">
        <v>21</v>
      </c>
      <c r="L44" s="111"/>
      <c r="M44" s="110"/>
      <c r="N44" s="108" t="s">
        <v>21</v>
      </c>
      <c r="O44" s="111"/>
      <c r="P44" s="110"/>
      <c r="Q44" s="108" t="s">
        <v>21</v>
      </c>
      <c r="R44" s="111"/>
      <c r="S44" s="110"/>
      <c r="T44" s="108" t="s">
        <v>21</v>
      </c>
      <c r="U44" s="111"/>
      <c r="V44" s="110"/>
      <c r="W44" s="108" t="s">
        <v>21</v>
      </c>
      <c r="X44" s="111"/>
      <c r="Y44" s="110"/>
      <c r="Z44" s="108" t="s">
        <v>21</v>
      </c>
      <c r="AA44" s="111"/>
      <c r="AB44" s="110"/>
      <c r="AC44" s="108" t="s">
        <v>21</v>
      </c>
      <c r="AD44" s="111"/>
      <c r="AE44" s="110"/>
      <c r="AF44" s="108" t="s">
        <v>21</v>
      </c>
      <c r="AG44" s="111"/>
      <c r="AH44" s="110"/>
      <c r="AI44" s="108" t="s">
        <v>21</v>
      </c>
      <c r="AJ44" s="111"/>
      <c r="AK44" s="110"/>
      <c r="AL44" s="108" t="s">
        <v>21</v>
      </c>
      <c r="AM44" s="111"/>
      <c r="AN44" s="110"/>
      <c r="AO44" s="108" t="s">
        <v>21</v>
      </c>
      <c r="AP44" s="111"/>
      <c r="AQ44" s="110"/>
      <c r="AR44" s="108" t="s">
        <v>21</v>
      </c>
      <c r="AS44" s="111"/>
      <c r="AT44" s="110"/>
      <c r="AU44" s="108" t="s">
        <v>21</v>
      </c>
      <c r="AV44" s="111"/>
      <c r="AW44" s="110"/>
      <c r="AX44" s="108" t="s">
        <v>21</v>
      </c>
      <c r="AY44" s="111"/>
    </row>
    <row r="45" spans="1:51" ht="38.1" customHeight="1">
      <c r="A45" s="104">
        <v>10</v>
      </c>
      <c r="B45" s="104"/>
      <c r="C45" s="112"/>
      <c r="D45" s="113"/>
      <c r="E45" s="114" t="s">
        <v>21</v>
      </c>
      <c r="F45" s="115"/>
      <c r="G45" s="113"/>
      <c r="H45" s="114" t="s">
        <v>21</v>
      </c>
      <c r="I45" s="115"/>
      <c r="J45" s="113"/>
      <c r="K45" s="114" t="s">
        <v>21</v>
      </c>
      <c r="L45" s="115"/>
      <c r="M45" s="113"/>
      <c r="N45" s="114" t="s">
        <v>21</v>
      </c>
      <c r="O45" s="115"/>
      <c r="P45" s="113"/>
      <c r="Q45" s="114" t="s">
        <v>21</v>
      </c>
      <c r="R45" s="115"/>
      <c r="S45" s="113"/>
      <c r="T45" s="114" t="s">
        <v>21</v>
      </c>
      <c r="U45" s="115"/>
      <c r="V45" s="113"/>
      <c r="W45" s="114" t="s">
        <v>21</v>
      </c>
      <c r="X45" s="115"/>
      <c r="Y45" s="113"/>
      <c r="Z45" s="114" t="s">
        <v>21</v>
      </c>
      <c r="AA45" s="115"/>
      <c r="AB45" s="113"/>
      <c r="AC45" s="114" t="s">
        <v>21</v>
      </c>
      <c r="AD45" s="115"/>
      <c r="AE45" s="113"/>
      <c r="AF45" s="114" t="s">
        <v>21</v>
      </c>
      <c r="AG45" s="115"/>
      <c r="AH45" s="113"/>
      <c r="AI45" s="114" t="s">
        <v>21</v>
      </c>
      <c r="AJ45" s="115"/>
      <c r="AK45" s="113"/>
      <c r="AL45" s="114" t="s">
        <v>21</v>
      </c>
      <c r="AM45" s="115"/>
      <c r="AN45" s="113"/>
      <c r="AO45" s="114" t="s">
        <v>21</v>
      </c>
      <c r="AP45" s="115"/>
      <c r="AQ45" s="113"/>
      <c r="AR45" s="114" t="s">
        <v>21</v>
      </c>
      <c r="AS45" s="115"/>
      <c r="AT45" s="113"/>
      <c r="AU45" s="114" t="s">
        <v>21</v>
      </c>
      <c r="AV45" s="115"/>
      <c r="AW45" s="113"/>
      <c r="AX45" s="114" t="s">
        <v>21</v>
      </c>
      <c r="AY45" s="115"/>
    </row>
    <row r="46" spans="1:51" s="97" customFormat="1" ht="33.950000000000003" customHeight="1">
      <c r="A46" s="185" t="s">
        <v>9</v>
      </c>
      <c r="B46" s="186"/>
      <c r="C46" s="119" t="s">
        <v>26</v>
      </c>
      <c r="D46" s="120">
        <f>+IF(D35="長期休暇",COUNTIF(D36:D45,"&lt;="&amp;$J$5),IF(D33="土",COUNTIF(D36:D45,"&lt;="&amp;$G$5),COUNTIF(D36:D45,"&lt;="&amp;$D$5)))</f>
        <v>0</v>
      </c>
      <c r="E46" s="121" t="s">
        <v>32</v>
      </c>
      <c r="F46" s="122">
        <f>+IF(D35="長期休暇",COUNTIF(F36:F45,"&gt;="&amp;$L$5),IF(D33="土",COUNTIF(F36:F45,"&gt;="&amp;$I$5),COUNTIF(F36:F45,"&gt;="&amp;$F$5)))</f>
        <v>0</v>
      </c>
      <c r="G46" s="120">
        <f t="shared" ref="G46" si="52">+IF(G35="長期休暇",COUNTIF(G36:G45,"&lt;="&amp;$J$5),IF(G33="土",COUNTIF(G36:G45,"&lt;="&amp;$G$5),COUNTIF(G36:G45,"&lt;="&amp;$D$5)))</f>
        <v>0</v>
      </c>
      <c r="H46" s="121" t="s">
        <v>32</v>
      </c>
      <c r="I46" s="122">
        <f t="shared" ref="I46" si="53">+IF(G35="長期休暇",COUNTIF(I36:I45,"&gt;="&amp;$L$5),IF(G33="土",COUNTIF(I36:I45,"&gt;="&amp;$I$5),COUNTIF(I36:I45,"&gt;="&amp;$F$5)))</f>
        <v>0</v>
      </c>
      <c r="J46" s="120">
        <f t="shared" ref="J46" si="54">+IF(J35="長期休暇",COUNTIF(J36:J45,"&lt;="&amp;$J$5),IF(J33="土",COUNTIF(J36:J45,"&lt;="&amp;$G$5),COUNTIF(J36:J45,"&lt;="&amp;$D$5)))</f>
        <v>0</v>
      </c>
      <c r="K46" s="121" t="s">
        <v>32</v>
      </c>
      <c r="L46" s="122">
        <f t="shared" ref="L46" si="55">+IF(J35="長期休暇",COUNTIF(L36:L45,"&gt;="&amp;$L$5),IF(J33="土",COUNTIF(L36:L45,"&gt;="&amp;$I$5),COUNTIF(L36:L45,"&gt;="&amp;$F$5)))</f>
        <v>0</v>
      </c>
      <c r="M46" s="120">
        <f t="shared" ref="M46" si="56">+IF(M35="長期休暇",COUNTIF(M36:M45,"&lt;="&amp;$J$5),IF(M33="土",COUNTIF(M36:M45,"&lt;="&amp;$G$5),COUNTIF(M36:M45,"&lt;="&amp;$D$5)))</f>
        <v>0</v>
      </c>
      <c r="N46" s="121" t="s">
        <v>32</v>
      </c>
      <c r="O46" s="122">
        <f t="shared" ref="O46" si="57">+IF(M35="長期休暇",COUNTIF(O36:O45,"&gt;="&amp;$L$5),IF(M33="土",COUNTIF(O36:O45,"&gt;="&amp;$I$5),COUNTIF(O36:O45,"&gt;="&amp;$F$5)))</f>
        <v>0</v>
      </c>
      <c r="P46" s="120">
        <f t="shared" ref="P46" si="58">+IF(P35="長期休暇",COUNTIF(P36:P45,"&lt;="&amp;$J$5),IF(P33="土",COUNTIF(P36:P45,"&lt;="&amp;$G$5),COUNTIF(P36:P45,"&lt;="&amp;$D$5)))</f>
        <v>0</v>
      </c>
      <c r="Q46" s="121" t="s">
        <v>32</v>
      </c>
      <c r="R46" s="122">
        <f t="shared" ref="R46" si="59">+IF(P35="長期休暇",COUNTIF(R36:R45,"&gt;="&amp;$L$5),IF(P33="土",COUNTIF(R36:R45,"&gt;="&amp;$I$5),COUNTIF(R36:R45,"&gt;="&amp;$F$5)))</f>
        <v>0</v>
      </c>
      <c r="S46" s="120">
        <f t="shared" ref="S46" si="60">+IF(S35="長期休暇",COUNTIF(S36:S45,"&lt;="&amp;$J$5),IF(S33="土",COUNTIF(S36:S45,"&lt;="&amp;$G$5),COUNTIF(S36:S45,"&lt;="&amp;$D$5)))</f>
        <v>0</v>
      </c>
      <c r="T46" s="121" t="s">
        <v>32</v>
      </c>
      <c r="U46" s="122">
        <f t="shared" ref="U46" si="61">+IF(S35="長期休暇",COUNTIF(U36:U45,"&gt;="&amp;$L$5),IF(S33="土",COUNTIF(U36:U45,"&gt;="&amp;$I$5),COUNTIF(U36:U45,"&gt;="&amp;$F$5)))</f>
        <v>0</v>
      </c>
      <c r="V46" s="120">
        <f t="shared" ref="V46" si="62">+IF(V35="長期休暇",COUNTIF(V36:V45,"&lt;="&amp;$J$5),IF(V33="土",COUNTIF(V36:V45,"&lt;="&amp;$G$5),COUNTIF(V36:V45,"&lt;="&amp;$D$5)))</f>
        <v>0</v>
      </c>
      <c r="W46" s="121" t="s">
        <v>32</v>
      </c>
      <c r="X46" s="122">
        <f t="shared" ref="X46" si="63">+IF(V35="長期休暇",COUNTIF(X36:X45,"&gt;="&amp;$L$5),IF(V33="土",COUNTIF(X36:X45,"&gt;="&amp;$I$5),COUNTIF(X36:X45,"&gt;="&amp;$F$5)))</f>
        <v>0</v>
      </c>
      <c r="Y46" s="120">
        <f t="shared" ref="Y46" si="64">+IF(Y35="長期休暇",COUNTIF(Y36:Y45,"&lt;="&amp;$J$5),IF(Y33="土",COUNTIF(Y36:Y45,"&lt;="&amp;$G$5),COUNTIF(Y36:Y45,"&lt;="&amp;$D$5)))</f>
        <v>0</v>
      </c>
      <c r="Z46" s="121" t="s">
        <v>32</v>
      </c>
      <c r="AA46" s="122">
        <f t="shared" ref="AA46" si="65">+IF(Y35="長期休暇",COUNTIF(AA36:AA45,"&gt;="&amp;$L$5),IF(Y33="土",COUNTIF(AA36:AA45,"&gt;="&amp;$I$5),COUNTIF(AA36:AA45,"&gt;="&amp;$F$5)))</f>
        <v>0</v>
      </c>
      <c r="AB46" s="120">
        <f t="shared" ref="AB46" si="66">+IF(AB35="長期休暇",COUNTIF(AB36:AB45,"&lt;="&amp;$J$5),IF(AB33="土",COUNTIF(AB36:AB45,"&lt;="&amp;$G$5),COUNTIF(AB36:AB45,"&lt;="&amp;$D$5)))</f>
        <v>0</v>
      </c>
      <c r="AC46" s="121" t="s">
        <v>32</v>
      </c>
      <c r="AD46" s="122">
        <f t="shared" ref="AD46" si="67">+IF(AB35="長期休暇",COUNTIF(AD36:AD45,"&gt;="&amp;$L$5),IF(AB33="土",COUNTIF(AD36:AD45,"&gt;="&amp;$I$5),COUNTIF(AD36:AD45,"&gt;="&amp;$F$5)))</f>
        <v>0</v>
      </c>
      <c r="AE46" s="120">
        <f t="shared" ref="AE46" si="68">+IF(AE35="長期休暇",COUNTIF(AE36:AE45,"&lt;="&amp;$J$5),IF(AE33="土",COUNTIF(AE36:AE45,"&lt;="&amp;$G$5),COUNTIF(AE36:AE45,"&lt;="&amp;$D$5)))</f>
        <v>0</v>
      </c>
      <c r="AF46" s="121" t="s">
        <v>32</v>
      </c>
      <c r="AG46" s="122">
        <f t="shared" ref="AG46" si="69">+IF(AE35="長期休暇",COUNTIF(AG36:AG45,"&gt;="&amp;$L$5),IF(AE33="土",COUNTIF(AG36:AG45,"&gt;="&amp;$I$5),COUNTIF(AG36:AG45,"&gt;="&amp;$F$5)))</f>
        <v>0</v>
      </c>
      <c r="AH46" s="120">
        <f t="shared" ref="AH46" si="70">+IF(AH35="長期休暇",COUNTIF(AH36:AH45,"&lt;="&amp;$J$5),IF(AH33="土",COUNTIF(AH36:AH45,"&lt;="&amp;$G$5),COUNTIF(AH36:AH45,"&lt;="&amp;$D$5)))</f>
        <v>0</v>
      </c>
      <c r="AI46" s="121" t="s">
        <v>32</v>
      </c>
      <c r="AJ46" s="122">
        <f t="shared" ref="AJ46" si="71">+IF(AH35="長期休暇",COUNTIF(AJ36:AJ45,"&gt;="&amp;$L$5),IF(AH33="土",COUNTIF(AJ36:AJ45,"&gt;="&amp;$I$5),COUNTIF(AJ36:AJ45,"&gt;="&amp;$F$5)))</f>
        <v>0</v>
      </c>
      <c r="AK46" s="120">
        <f t="shared" ref="AK46" si="72">+IF(AK35="長期休暇",COUNTIF(AK36:AK45,"&lt;="&amp;$J$5),IF(AK33="土",COUNTIF(AK36:AK45,"&lt;="&amp;$G$5),COUNTIF(AK36:AK45,"&lt;="&amp;$D$5)))</f>
        <v>0</v>
      </c>
      <c r="AL46" s="121" t="s">
        <v>32</v>
      </c>
      <c r="AM46" s="122">
        <f t="shared" ref="AM46" si="73">+IF(AK35="長期休暇",COUNTIF(AM36:AM45,"&gt;="&amp;$L$5),IF(AK33="土",COUNTIF(AM36:AM45,"&gt;="&amp;$I$5),COUNTIF(AM36:AM45,"&gt;="&amp;$F$5)))</f>
        <v>0</v>
      </c>
      <c r="AN46" s="120">
        <f t="shared" ref="AN46" si="74">+IF(AN35="長期休暇",COUNTIF(AN36:AN45,"&lt;="&amp;$J$5),IF(AN33="土",COUNTIF(AN36:AN45,"&lt;="&amp;$G$5),COUNTIF(AN36:AN45,"&lt;="&amp;$D$5)))</f>
        <v>0</v>
      </c>
      <c r="AO46" s="121" t="s">
        <v>32</v>
      </c>
      <c r="AP46" s="122">
        <f t="shared" ref="AP46" si="75">+IF(AN35="長期休暇",COUNTIF(AP36:AP45,"&gt;="&amp;$L$5),IF(AN33="土",COUNTIF(AP36:AP45,"&gt;="&amp;$I$5),COUNTIF(AP36:AP45,"&gt;="&amp;$F$5)))</f>
        <v>0</v>
      </c>
      <c r="AQ46" s="120">
        <f t="shared" ref="AQ46" si="76">+IF(AQ35="長期休暇",COUNTIF(AQ36:AQ45,"&lt;="&amp;$J$5),IF(AQ33="土",COUNTIF(AQ36:AQ45,"&lt;="&amp;$G$5),COUNTIF(AQ36:AQ45,"&lt;="&amp;$D$5)))</f>
        <v>0</v>
      </c>
      <c r="AR46" s="121" t="s">
        <v>32</v>
      </c>
      <c r="AS46" s="122">
        <f t="shared" ref="AS46" si="77">+IF(AQ35="長期休暇",COUNTIF(AS36:AS45,"&gt;="&amp;$L$5),IF(AQ33="土",COUNTIF(AS36:AS45,"&gt;="&amp;$I$5),COUNTIF(AS36:AS45,"&gt;="&amp;$F$5)))</f>
        <v>0</v>
      </c>
      <c r="AT46" s="120">
        <f t="shared" ref="AT46" si="78">+IF(AT35="長期休暇",COUNTIF(AT36:AT45,"&lt;="&amp;$J$5),IF(AT33="土",COUNTIF(AT36:AT45,"&lt;="&amp;$G$5),COUNTIF(AT36:AT45,"&lt;="&amp;$D$5)))</f>
        <v>0</v>
      </c>
      <c r="AU46" s="121" t="s">
        <v>32</v>
      </c>
      <c r="AV46" s="122">
        <f t="shared" ref="AV46" si="79">+IF(AT35="長期休暇",COUNTIF(AV36:AV45,"&gt;="&amp;$L$5),IF(AT33="土",COUNTIF(AV36:AV45,"&gt;="&amp;$I$5),COUNTIF(AV36:AV45,"&gt;="&amp;$F$5)))</f>
        <v>0</v>
      </c>
      <c r="AW46" s="116">
        <f t="shared" ref="AW46" si="80">+IF(AW35="長期休暇",COUNTIF(AW36:AW45,"&lt;="&amp;$J$5),IF(AW33="土",COUNTIF(AW36:AW45,"&lt;="&amp;$G$5),COUNTIF(AW36:AW45,"&lt;="&amp;$D$5)))</f>
        <v>0</v>
      </c>
      <c r="AX46" s="95" t="s">
        <v>32</v>
      </c>
      <c r="AY46" s="117">
        <f t="shared" ref="AY46" si="81">+IF(AW35="長期休暇",COUNTIF(AY36:AY45,"&gt;="&amp;$L$5),IF(AW33="土",COUNTIF(AY36:AY45,"&gt;="&amp;$I$5),COUNTIF(AY36:AY45,"&gt;="&amp;$F$5)))</f>
        <v>0</v>
      </c>
    </row>
    <row r="47" spans="1:51" s="97" customFormat="1" ht="33.950000000000003" customHeight="1">
      <c r="A47" s="187"/>
      <c r="B47" s="188"/>
      <c r="C47" s="123" t="s">
        <v>27</v>
      </c>
      <c r="D47" s="120">
        <f>+IF(D35="長期休暇",COUNTIFS(D36:D45,"&lt;="&amp;$J$5,$C$36:$C$45,"支援員等"),IF(D33="土",COUNTIFS(D36:D45,"&lt;="&amp;$G$5,$C$36:$C$45,"支援員等"),COUNTIFS(D36:D45,"&lt;="&amp;$D$5,$C$36:$C$45,"支援員等")))</f>
        <v>0</v>
      </c>
      <c r="E47" s="121" t="s">
        <v>32</v>
      </c>
      <c r="F47" s="122">
        <f>+IF(D35="長期休暇",COUNTIFS(F36:F45,"&gt;="&amp;$L$5,$C$36:$C$45,"支援員等"),IF(D33="土",COUNTIFS(F36:F45,"&gt;="&amp;$I$5,$C$36:$C$45,"支援員等"),COUNTIFS(F36:F45,"&gt;="&amp;$F$5,$C$36:$C$45,"支援員等")))</f>
        <v>0</v>
      </c>
      <c r="G47" s="120">
        <f t="shared" ref="G47" si="82">+IF(G35="長期休暇",COUNTIFS(G36:G45,"&lt;="&amp;$J$5,$C$36:$C$45,"支援員等"),IF(G33="土",COUNTIFS(G36:G45,"&lt;="&amp;$G$5,$C$36:$C$45,"支援員等"),COUNTIFS(G36:G45,"&lt;="&amp;$D$5,$C$36:$C$45,"支援員等")))</f>
        <v>0</v>
      </c>
      <c r="H47" s="121" t="s">
        <v>32</v>
      </c>
      <c r="I47" s="122">
        <f t="shared" ref="I47" si="83">+IF(G35="長期休暇",COUNTIFS(I36:I45,"&gt;="&amp;$L$5,$C$36:$C$45,"支援員等"),IF(G33="土",COUNTIFS(I36:I45,"&gt;="&amp;$I$5,$C$36:$C$45,"支援員等"),COUNTIFS(I36:I45,"&gt;="&amp;$F$5,$C$36:$C$45,"支援員等")))</f>
        <v>0</v>
      </c>
      <c r="J47" s="120">
        <f t="shared" ref="J47" si="84">+IF(J35="長期休暇",COUNTIFS(J36:J45,"&lt;="&amp;$J$5,$C$36:$C$45,"支援員等"),IF(J33="土",COUNTIFS(J36:J45,"&lt;="&amp;$G$5,$C$36:$C$45,"支援員等"),COUNTIFS(J36:J45,"&lt;="&amp;$D$5,$C$36:$C$45,"支援員等")))</f>
        <v>0</v>
      </c>
      <c r="K47" s="121" t="s">
        <v>32</v>
      </c>
      <c r="L47" s="122">
        <f t="shared" ref="L47" si="85">+IF(J35="長期休暇",COUNTIFS(L36:L45,"&gt;="&amp;$L$5,$C$36:$C$45,"支援員等"),IF(J33="土",COUNTIFS(L36:L45,"&gt;="&amp;$I$5,$C$36:$C$45,"支援員等"),COUNTIFS(L36:L45,"&gt;="&amp;$F$5,$C$36:$C$45,"支援員等")))</f>
        <v>0</v>
      </c>
      <c r="M47" s="120">
        <f t="shared" ref="M47" si="86">+IF(M35="長期休暇",COUNTIFS(M36:M45,"&lt;="&amp;$J$5,$C$36:$C$45,"支援員等"),IF(M33="土",COUNTIFS(M36:M45,"&lt;="&amp;$G$5,$C$36:$C$45,"支援員等"),COUNTIFS(M36:M45,"&lt;="&amp;$D$5,$C$36:$C$45,"支援員等")))</f>
        <v>0</v>
      </c>
      <c r="N47" s="121" t="s">
        <v>32</v>
      </c>
      <c r="O47" s="122">
        <f t="shared" ref="O47" si="87">+IF(M35="長期休暇",COUNTIFS(O36:O45,"&gt;="&amp;$L$5,$C$36:$C$45,"支援員等"),IF(M33="土",COUNTIFS(O36:O45,"&gt;="&amp;$I$5,$C$36:$C$45,"支援員等"),COUNTIFS(O36:O45,"&gt;="&amp;$F$5,$C$36:$C$45,"支援員等")))</f>
        <v>0</v>
      </c>
      <c r="P47" s="120">
        <f t="shared" ref="P47" si="88">+IF(P35="長期休暇",COUNTIFS(P36:P45,"&lt;="&amp;$J$5,$C$36:$C$45,"支援員等"),IF(P33="土",COUNTIFS(P36:P45,"&lt;="&amp;$G$5,$C$36:$C$45,"支援員等"),COUNTIFS(P36:P45,"&lt;="&amp;$D$5,$C$36:$C$45,"支援員等")))</f>
        <v>0</v>
      </c>
      <c r="Q47" s="121" t="s">
        <v>32</v>
      </c>
      <c r="R47" s="122">
        <f t="shared" ref="R47" si="89">+IF(P35="長期休暇",COUNTIFS(R36:R45,"&gt;="&amp;$L$5,$C$36:$C$45,"支援員等"),IF(P33="土",COUNTIFS(R36:R45,"&gt;="&amp;$I$5,$C$36:$C$45,"支援員等"),COUNTIFS(R36:R45,"&gt;="&amp;$F$5,$C$36:$C$45,"支援員等")))</f>
        <v>0</v>
      </c>
      <c r="S47" s="120">
        <f t="shared" ref="S47" si="90">+IF(S35="長期休暇",COUNTIFS(S36:S45,"&lt;="&amp;$J$5,$C$36:$C$45,"支援員等"),IF(S33="土",COUNTIFS(S36:S45,"&lt;="&amp;$G$5,$C$36:$C$45,"支援員等"),COUNTIFS(S36:S45,"&lt;="&amp;$D$5,$C$36:$C$45,"支援員等")))</f>
        <v>0</v>
      </c>
      <c r="T47" s="121" t="s">
        <v>32</v>
      </c>
      <c r="U47" s="122">
        <f t="shared" ref="U47" si="91">+IF(S35="長期休暇",COUNTIFS(U36:U45,"&gt;="&amp;$L$5,$C$36:$C$45,"支援員等"),IF(S33="土",COUNTIFS(U36:U45,"&gt;="&amp;$I$5,$C$36:$C$45,"支援員等"),COUNTIFS(U36:U45,"&gt;="&amp;$F$5,$C$36:$C$45,"支援員等")))</f>
        <v>0</v>
      </c>
      <c r="V47" s="120">
        <f t="shared" ref="V47" si="92">+IF(V35="長期休暇",COUNTIFS(V36:V45,"&lt;="&amp;$J$5,$C$36:$C$45,"支援員等"),IF(V33="土",COUNTIFS(V36:V45,"&lt;="&amp;$G$5,$C$36:$C$45,"支援員等"),COUNTIFS(V36:V45,"&lt;="&amp;$D$5,$C$36:$C$45,"支援員等")))</f>
        <v>0</v>
      </c>
      <c r="W47" s="121" t="s">
        <v>32</v>
      </c>
      <c r="X47" s="122">
        <f t="shared" ref="X47" si="93">+IF(V35="長期休暇",COUNTIFS(X36:X45,"&gt;="&amp;$L$5,$C$36:$C$45,"支援員等"),IF(V33="土",COUNTIFS(X36:X45,"&gt;="&amp;$I$5,$C$36:$C$45,"支援員等"),COUNTIFS(X36:X45,"&gt;="&amp;$F$5,$C$36:$C$45,"支援員等")))</f>
        <v>0</v>
      </c>
      <c r="Y47" s="120">
        <f t="shared" ref="Y47" si="94">+IF(Y35="長期休暇",COUNTIFS(Y36:Y45,"&lt;="&amp;$J$5,$C$36:$C$45,"支援員等"),IF(Y33="土",COUNTIFS(Y36:Y45,"&lt;="&amp;$G$5,$C$36:$C$45,"支援員等"),COUNTIFS(Y36:Y45,"&lt;="&amp;$D$5,$C$36:$C$45,"支援員等")))</f>
        <v>0</v>
      </c>
      <c r="Z47" s="121" t="s">
        <v>32</v>
      </c>
      <c r="AA47" s="122">
        <f t="shared" ref="AA47" si="95">+IF(Y35="長期休暇",COUNTIFS(AA36:AA45,"&gt;="&amp;$L$5,$C$36:$C$45,"支援員等"),IF(Y33="土",COUNTIFS(AA36:AA45,"&gt;="&amp;$I$5,$C$36:$C$45,"支援員等"),COUNTIFS(AA36:AA45,"&gt;="&amp;$F$5,$C$36:$C$45,"支援員等")))</f>
        <v>0</v>
      </c>
      <c r="AB47" s="120">
        <f t="shared" ref="AB47" si="96">+IF(AB35="長期休暇",COUNTIFS(AB36:AB45,"&lt;="&amp;$J$5,$C$36:$C$45,"支援員等"),IF(AB33="土",COUNTIFS(AB36:AB45,"&lt;="&amp;$G$5,$C$36:$C$45,"支援員等"),COUNTIFS(AB36:AB45,"&lt;="&amp;$D$5,$C$36:$C$45,"支援員等")))</f>
        <v>0</v>
      </c>
      <c r="AC47" s="121" t="s">
        <v>32</v>
      </c>
      <c r="AD47" s="122">
        <f t="shared" ref="AD47" si="97">+IF(AB35="長期休暇",COUNTIFS(AD36:AD45,"&gt;="&amp;$L$5,$C$36:$C$45,"支援員等"),IF(AB33="土",COUNTIFS(AD36:AD45,"&gt;="&amp;$I$5,$C$36:$C$45,"支援員等"),COUNTIFS(AD36:AD45,"&gt;="&amp;$F$5,$C$36:$C$45,"支援員等")))</f>
        <v>0</v>
      </c>
      <c r="AE47" s="120">
        <f t="shared" ref="AE47" si="98">+IF(AE35="長期休暇",COUNTIFS(AE36:AE45,"&lt;="&amp;$J$5,$C$36:$C$45,"支援員等"),IF(AE33="土",COUNTIFS(AE36:AE45,"&lt;="&amp;$G$5,$C$36:$C$45,"支援員等"),COUNTIFS(AE36:AE45,"&lt;="&amp;$D$5,$C$36:$C$45,"支援員等")))</f>
        <v>0</v>
      </c>
      <c r="AF47" s="121" t="s">
        <v>32</v>
      </c>
      <c r="AG47" s="122">
        <f t="shared" ref="AG47" si="99">+IF(AE35="長期休暇",COUNTIFS(AG36:AG45,"&gt;="&amp;$L$5,$C$36:$C$45,"支援員等"),IF(AE33="土",COUNTIFS(AG36:AG45,"&gt;="&amp;$I$5,$C$36:$C$45,"支援員等"),COUNTIFS(AG36:AG45,"&gt;="&amp;$F$5,$C$36:$C$45,"支援員等")))</f>
        <v>0</v>
      </c>
      <c r="AH47" s="120">
        <f t="shared" ref="AH47" si="100">+IF(AH35="長期休暇",COUNTIFS(AH36:AH45,"&lt;="&amp;$J$5,$C$36:$C$45,"支援員等"),IF(AH33="土",COUNTIFS(AH36:AH45,"&lt;="&amp;$G$5,$C$36:$C$45,"支援員等"),COUNTIFS(AH36:AH45,"&lt;="&amp;$D$5,$C$36:$C$45,"支援員等")))</f>
        <v>0</v>
      </c>
      <c r="AI47" s="121" t="s">
        <v>32</v>
      </c>
      <c r="AJ47" s="122">
        <f t="shared" ref="AJ47" si="101">+IF(AH35="長期休暇",COUNTIFS(AJ36:AJ45,"&gt;="&amp;$L$5,$C$36:$C$45,"支援員等"),IF(AH33="土",COUNTIFS(AJ36:AJ45,"&gt;="&amp;$I$5,$C$36:$C$45,"支援員等"),COUNTIFS(AJ36:AJ45,"&gt;="&amp;$F$5,$C$36:$C$45,"支援員等")))</f>
        <v>0</v>
      </c>
      <c r="AK47" s="120">
        <f t="shared" ref="AK47" si="102">+IF(AK35="長期休暇",COUNTIFS(AK36:AK45,"&lt;="&amp;$J$5,$C$36:$C$45,"支援員等"),IF(AK33="土",COUNTIFS(AK36:AK45,"&lt;="&amp;$G$5,$C$36:$C$45,"支援員等"),COUNTIFS(AK36:AK45,"&lt;="&amp;$D$5,$C$36:$C$45,"支援員等")))</f>
        <v>0</v>
      </c>
      <c r="AL47" s="121" t="s">
        <v>32</v>
      </c>
      <c r="AM47" s="122">
        <f t="shared" ref="AM47" si="103">+IF(AK35="長期休暇",COUNTIFS(AM36:AM45,"&gt;="&amp;$L$5,$C$36:$C$45,"支援員等"),IF(AK33="土",COUNTIFS(AM36:AM45,"&gt;="&amp;$I$5,$C$36:$C$45,"支援員等"),COUNTIFS(AM36:AM45,"&gt;="&amp;$F$5,$C$36:$C$45,"支援員等")))</f>
        <v>0</v>
      </c>
      <c r="AN47" s="120">
        <f t="shared" ref="AN47" si="104">+IF(AN35="長期休暇",COUNTIFS(AN36:AN45,"&lt;="&amp;$J$5,$C$36:$C$45,"支援員等"),IF(AN33="土",COUNTIFS(AN36:AN45,"&lt;="&amp;$G$5,$C$36:$C$45,"支援員等"),COUNTIFS(AN36:AN45,"&lt;="&amp;$D$5,$C$36:$C$45,"支援員等")))</f>
        <v>0</v>
      </c>
      <c r="AO47" s="121" t="s">
        <v>32</v>
      </c>
      <c r="AP47" s="122">
        <f t="shared" ref="AP47" si="105">+IF(AN35="長期休暇",COUNTIFS(AP36:AP45,"&gt;="&amp;$L$5,$C$36:$C$45,"支援員等"),IF(AN33="土",COUNTIFS(AP36:AP45,"&gt;="&amp;$I$5,$C$36:$C$45,"支援員等"),COUNTIFS(AP36:AP45,"&gt;="&amp;$F$5,$C$36:$C$45,"支援員等")))</f>
        <v>0</v>
      </c>
      <c r="AQ47" s="120">
        <f t="shared" ref="AQ47" si="106">+IF(AQ35="長期休暇",COUNTIFS(AQ36:AQ45,"&lt;="&amp;$J$5,$C$36:$C$45,"支援員等"),IF(AQ33="土",COUNTIFS(AQ36:AQ45,"&lt;="&amp;$G$5,$C$36:$C$45,"支援員等"),COUNTIFS(AQ36:AQ45,"&lt;="&amp;$D$5,$C$36:$C$45,"支援員等")))</f>
        <v>0</v>
      </c>
      <c r="AR47" s="121" t="s">
        <v>32</v>
      </c>
      <c r="AS47" s="122">
        <f t="shared" ref="AS47" si="107">+IF(AQ35="長期休暇",COUNTIFS(AS36:AS45,"&gt;="&amp;$L$5,$C$36:$C$45,"支援員等"),IF(AQ33="土",COUNTIFS(AS36:AS45,"&gt;="&amp;$I$5,$C$36:$C$45,"支援員等"),COUNTIFS(AS36:AS45,"&gt;="&amp;$F$5,$C$36:$C$45,"支援員等")))</f>
        <v>0</v>
      </c>
      <c r="AT47" s="120">
        <f t="shared" ref="AT47" si="108">+IF(AT35="長期休暇",COUNTIFS(AT36:AT45,"&lt;="&amp;$J$5,$C$36:$C$45,"支援員等"),IF(AT33="土",COUNTIFS(AT36:AT45,"&lt;="&amp;$G$5,$C$36:$C$45,"支援員等"),COUNTIFS(AT36:AT45,"&lt;="&amp;$D$5,$C$36:$C$45,"支援員等")))</f>
        <v>0</v>
      </c>
      <c r="AU47" s="121" t="s">
        <v>32</v>
      </c>
      <c r="AV47" s="122">
        <f t="shared" ref="AV47" si="109">+IF(AT35="長期休暇",COUNTIFS(AV36:AV45,"&gt;="&amp;$L$5,$C$36:$C$45,"支援員等"),IF(AT33="土",COUNTIFS(AV36:AV45,"&gt;="&amp;$I$5,$C$36:$C$45,"支援員等"),COUNTIFS(AV36:AV45,"&gt;="&amp;$F$5,$C$36:$C$45,"支援員等")))</f>
        <v>0</v>
      </c>
      <c r="AW47" s="116">
        <f t="shared" ref="AW47" si="110">+IF(AW35="長期休暇",COUNTIFS(AW36:AW45,"&lt;="&amp;$J$5,$C$36:$C$45,"支援員等"),IF(AW33="土",COUNTIFS(AW36:AW45,"&lt;="&amp;$G$5,$C$36:$C$45,"支援員等"),COUNTIFS(AW36:AW45,"&lt;="&amp;$D$5,$C$36:$C$45,"支援員等")))</f>
        <v>0</v>
      </c>
      <c r="AX47" s="95" t="s">
        <v>32</v>
      </c>
      <c r="AY47" s="117">
        <f t="shared" ref="AY47" si="111">+IF(AW35="長期休暇",COUNTIFS(AY36:AY45,"&gt;="&amp;$L$5,$C$36:$C$45,"支援員等"),IF(AW33="土",COUNTIFS(AY36:AY45,"&gt;="&amp;$I$5,$C$36:$C$45,"支援員等"),COUNTIFS(AY36:AY45,"&gt;="&amp;$F$5,$C$36:$C$45,"支援員等")))</f>
        <v>0</v>
      </c>
    </row>
    <row r="48" spans="1:51" s="97" customFormat="1" ht="33.950000000000003" customHeight="1">
      <c r="A48" s="189" t="s">
        <v>16</v>
      </c>
      <c r="B48" s="190"/>
      <c r="C48" s="119" t="s">
        <v>26</v>
      </c>
      <c r="D48" s="120">
        <f>+COUNTIF(D36:D45,"&lt;="&amp;D30)</f>
        <v>0</v>
      </c>
      <c r="E48" s="121" t="s">
        <v>23</v>
      </c>
      <c r="F48" s="122">
        <f>+COUNTIF(F36:F45,"&gt;="&amp;F30)</f>
        <v>0</v>
      </c>
      <c r="G48" s="120">
        <f>+COUNTIF(G36:G45,"&lt;="&amp;G30)</f>
        <v>0</v>
      </c>
      <c r="H48" s="121" t="s">
        <v>23</v>
      </c>
      <c r="I48" s="122">
        <f>+COUNTIF(I36:I45,"&gt;="&amp;I30)</f>
        <v>0</v>
      </c>
      <c r="J48" s="120">
        <f>+COUNTIF(J36:J45,"&lt;="&amp;J30)</f>
        <v>0</v>
      </c>
      <c r="K48" s="121" t="s">
        <v>23</v>
      </c>
      <c r="L48" s="122">
        <f>+COUNTIF(L36:L45,"&gt;="&amp;L30)</f>
        <v>0</v>
      </c>
      <c r="M48" s="120">
        <f>+COUNTIF(M36:M45,"&lt;="&amp;M30)</f>
        <v>0</v>
      </c>
      <c r="N48" s="121" t="s">
        <v>23</v>
      </c>
      <c r="O48" s="122">
        <f>+COUNTIF(O36:O45,"&gt;="&amp;O30)</f>
        <v>0</v>
      </c>
      <c r="P48" s="120">
        <f>+COUNTIF(P36:P45,"&lt;="&amp;P30)</f>
        <v>0</v>
      </c>
      <c r="Q48" s="121" t="s">
        <v>23</v>
      </c>
      <c r="R48" s="122">
        <f>+COUNTIF(R36:R45,"&gt;="&amp;R30)</f>
        <v>0</v>
      </c>
      <c r="S48" s="120">
        <f>+COUNTIF(S36:S45,"&lt;="&amp;S30)</f>
        <v>0</v>
      </c>
      <c r="T48" s="121" t="s">
        <v>23</v>
      </c>
      <c r="U48" s="122">
        <f>+COUNTIF(U36:U45,"&gt;="&amp;U30)</f>
        <v>0</v>
      </c>
      <c r="V48" s="120">
        <f>+COUNTIF(V36:V45,"&lt;="&amp;V30)</f>
        <v>0</v>
      </c>
      <c r="W48" s="121" t="s">
        <v>23</v>
      </c>
      <c r="X48" s="122">
        <f>+COUNTIF(X36:X45,"&gt;="&amp;X30)</f>
        <v>0</v>
      </c>
      <c r="Y48" s="120">
        <f>+COUNTIF(Y36:Y45,"&lt;="&amp;Y30)</f>
        <v>0</v>
      </c>
      <c r="Z48" s="121" t="s">
        <v>23</v>
      </c>
      <c r="AA48" s="122">
        <f>+COUNTIF(AA36:AA45,"&gt;="&amp;AA30)</f>
        <v>0</v>
      </c>
      <c r="AB48" s="120">
        <f>+COUNTIF(AB36:AB45,"&lt;="&amp;AB30)</f>
        <v>0</v>
      </c>
      <c r="AC48" s="121" t="s">
        <v>23</v>
      </c>
      <c r="AD48" s="122">
        <f>+COUNTIF(AD36:AD45,"&gt;="&amp;AD30)</f>
        <v>0</v>
      </c>
      <c r="AE48" s="120">
        <f>+COUNTIF(AE36:AE45,"&lt;="&amp;AE30)</f>
        <v>0</v>
      </c>
      <c r="AF48" s="121" t="s">
        <v>23</v>
      </c>
      <c r="AG48" s="122">
        <f>+COUNTIF(AG36:AG45,"&gt;="&amp;AG30)</f>
        <v>0</v>
      </c>
      <c r="AH48" s="120">
        <f>+COUNTIF(AH36:AH45,"&lt;="&amp;AH30)</f>
        <v>0</v>
      </c>
      <c r="AI48" s="121" t="s">
        <v>23</v>
      </c>
      <c r="AJ48" s="122">
        <f>+COUNTIF(AJ36:AJ45,"&gt;="&amp;AJ30)</f>
        <v>0</v>
      </c>
      <c r="AK48" s="120">
        <f>+COUNTIF(AK36:AK45,"&lt;="&amp;AK30)</f>
        <v>0</v>
      </c>
      <c r="AL48" s="121" t="s">
        <v>23</v>
      </c>
      <c r="AM48" s="122">
        <f>+COUNTIF(AM36:AM45,"&gt;="&amp;AM30)</f>
        <v>0</v>
      </c>
      <c r="AN48" s="120">
        <f>+COUNTIF(AN36:AN45,"&lt;="&amp;AN30)</f>
        <v>0</v>
      </c>
      <c r="AO48" s="121" t="s">
        <v>23</v>
      </c>
      <c r="AP48" s="122">
        <f>+COUNTIF(AP36:AP45,"&gt;="&amp;AP30)</f>
        <v>0</v>
      </c>
      <c r="AQ48" s="120">
        <f>+COUNTIF(AQ36:AQ45,"&lt;="&amp;AQ30)</f>
        <v>0</v>
      </c>
      <c r="AR48" s="121" t="s">
        <v>23</v>
      </c>
      <c r="AS48" s="122">
        <f>+COUNTIF(AS36:AS45,"&gt;="&amp;AS30)</f>
        <v>0</v>
      </c>
      <c r="AT48" s="120">
        <f>+COUNTIF(AT36:AT45,"&lt;="&amp;AT30)</f>
        <v>0</v>
      </c>
      <c r="AU48" s="121" t="s">
        <v>23</v>
      </c>
      <c r="AV48" s="122">
        <f>+COUNTIF(AV36:AV45,"&gt;="&amp;AV30)</f>
        <v>0</v>
      </c>
      <c r="AW48" s="116">
        <f>+COUNTIF(AW36:AW45,"&lt;="&amp;AW30)</f>
        <v>0</v>
      </c>
      <c r="AX48" s="95" t="s">
        <v>23</v>
      </c>
      <c r="AY48" s="117">
        <f>+COUNTIF(AY36:AY45,"&gt;="&amp;AY30)</f>
        <v>0</v>
      </c>
    </row>
    <row r="49" spans="1:51" s="97" customFormat="1" ht="33.950000000000003" customHeight="1">
      <c r="A49" s="189" t="s">
        <v>19</v>
      </c>
      <c r="B49" s="190"/>
      <c r="C49" s="119" t="s">
        <v>26</v>
      </c>
      <c r="D49" s="120">
        <f>+COUNTIF(D36:D45,"&lt;="&amp;D31)</f>
        <v>0</v>
      </c>
      <c r="E49" s="121" t="s">
        <v>23</v>
      </c>
      <c r="F49" s="122">
        <f>+COUNTIF(F36:F45,"&gt;="&amp;F31)</f>
        <v>0</v>
      </c>
      <c r="G49" s="120">
        <f>+COUNTIF(G36:G45,"&lt;="&amp;G31)</f>
        <v>0</v>
      </c>
      <c r="H49" s="121" t="s">
        <v>23</v>
      </c>
      <c r="I49" s="122">
        <f>+COUNTIF(I36:I45,"&gt;="&amp;I31)</f>
        <v>0</v>
      </c>
      <c r="J49" s="120">
        <f>+COUNTIF(J36:J45,"&lt;="&amp;J31)</f>
        <v>0</v>
      </c>
      <c r="K49" s="121" t="s">
        <v>23</v>
      </c>
      <c r="L49" s="122">
        <f>+COUNTIF(L36:L45,"&gt;="&amp;L31)</f>
        <v>0</v>
      </c>
      <c r="M49" s="120">
        <f>+COUNTIF(M36:M45,"&lt;="&amp;M31)</f>
        <v>0</v>
      </c>
      <c r="N49" s="121" t="s">
        <v>23</v>
      </c>
      <c r="O49" s="122">
        <f>+COUNTIF(O36:O45,"&gt;="&amp;O31)</f>
        <v>0</v>
      </c>
      <c r="P49" s="120">
        <f>+COUNTIF(P36:P45,"&lt;="&amp;P31)</f>
        <v>0</v>
      </c>
      <c r="Q49" s="121" t="s">
        <v>23</v>
      </c>
      <c r="R49" s="122">
        <f>+COUNTIF(R36:R45,"&gt;="&amp;R31)</f>
        <v>0</v>
      </c>
      <c r="S49" s="120">
        <f>+COUNTIF(S36:S45,"&lt;="&amp;S31)</f>
        <v>0</v>
      </c>
      <c r="T49" s="121" t="s">
        <v>23</v>
      </c>
      <c r="U49" s="122">
        <f>+COUNTIF(U36:U45,"&gt;="&amp;U31)</f>
        <v>0</v>
      </c>
      <c r="V49" s="120">
        <f>+COUNTIF(V36:V45,"&lt;="&amp;V31)</f>
        <v>0</v>
      </c>
      <c r="W49" s="121" t="s">
        <v>23</v>
      </c>
      <c r="X49" s="122">
        <f>+COUNTIF(X36:X45,"&gt;="&amp;X31)</f>
        <v>0</v>
      </c>
      <c r="Y49" s="120">
        <f>+COUNTIF(Y36:Y45,"&lt;="&amp;Y31)</f>
        <v>0</v>
      </c>
      <c r="Z49" s="121" t="s">
        <v>23</v>
      </c>
      <c r="AA49" s="122">
        <f>+COUNTIF(AA36:AA45,"&gt;="&amp;AA31)</f>
        <v>0</v>
      </c>
      <c r="AB49" s="120">
        <f>+COUNTIF(AB36:AB45,"&lt;="&amp;AB31)</f>
        <v>0</v>
      </c>
      <c r="AC49" s="121" t="s">
        <v>23</v>
      </c>
      <c r="AD49" s="122">
        <f>+COUNTIF(AD36:AD45,"&gt;="&amp;AD31)</f>
        <v>0</v>
      </c>
      <c r="AE49" s="120">
        <f>+COUNTIF(AE36:AE45,"&lt;="&amp;AE31)</f>
        <v>0</v>
      </c>
      <c r="AF49" s="121" t="s">
        <v>23</v>
      </c>
      <c r="AG49" s="122">
        <f>+COUNTIF(AG36:AG45,"&gt;="&amp;AG31)</f>
        <v>0</v>
      </c>
      <c r="AH49" s="120">
        <f>+COUNTIF(AH36:AH45,"&lt;="&amp;AH31)</f>
        <v>0</v>
      </c>
      <c r="AI49" s="121" t="s">
        <v>23</v>
      </c>
      <c r="AJ49" s="122">
        <f>+COUNTIF(AJ36:AJ45,"&gt;="&amp;AJ31)</f>
        <v>0</v>
      </c>
      <c r="AK49" s="120">
        <f>+COUNTIF(AK36:AK45,"&lt;="&amp;AK31)</f>
        <v>0</v>
      </c>
      <c r="AL49" s="121" t="s">
        <v>23</v>
      </c>
      <c r="AM49" s="122">
        <f>+COUNTIF(AM36:AM45,"&gt;="&amp;AM31)</f>
        <v>0</v>
      </c>
      <c r="AN49" s="120">
        <f>+COUNTIF(AN36:AN45,"&lt;="&amp;AN31)</f>
        <v>0</v>
      </c>
      <c r="AO49" s="121" t="s">
        <v>23</v>
      </c>
      <c r="AP49" s="122">
        <f>+COUNTIF(AP36:AP45,"&gt;="&amp;AP31)</f>
        <v>0</v>
      </c>
      <c r="AQ49" s="120">
        <f>+COUNTIF(AQ36:AQ45,"&lt;="&amp;AQ31)</f>
        <v>0</v>
      </c>
      <c r="AR49" s="121" t="s">
        <v>23</v>
      </c>
      <c r="AS49" s="122">
        <f>+COUNTIF(AS36:AS45,"&gt;="&amp;AS31)</f>
        <v>0</v>
      </c>
      <c r="AT49" s="120">
        <f>+COUNTIF(AT36:AT45,"&lt;="&amp;AT31)</f>
        <v>0</v>
      </c>
      <c r="AU49" s="121" t="s">
        <v>23</v>
      </c>
      <c r="AV49" s="122">
        <f>+COUNTIF(AV36:AV45,"&gt;="&amp;AV31)</f>
        <v>0</v>
      </c>
      <c r="AW49" s="116">
        <f>+COUNTIF(AW36:AW45,"&lt;="&amp;AW31)</f>
        <v>0</v>
      </c>
      <c r="AX49" s="95" t="s">
        <v>23</v>
      </c>
      <c r="AY49" s="117">
        <f>+COUNTIF(AY36:AY45,"&gt;="&amp;AY31)</f>
        <v>0</v>
      </c>
    </row>
    <row r="50" spans="1:51" s="97" customFormat="1" ht="33.950000000000003" customHeight="1">
      <c r="A50" s="189" t="s">
        <v>18</v>
      </c>
      <c r="B50" s="191"/>
      <c r="C50" s="119" t="s">
        <v>26</v>
      </c>
      <c r="D50" s="120">
        <f>+COUNTIF(D36:D45,"&lt;="&amp;D32)</f>
        <v>0</v>
      </c>
      <c r="E50" s="121" t="s">
        <v>23</v>
      </c>
      <c r="F50" s="122">
        <f>+COUNTIF(F36:F45,"&gt;="&amp;F32)</f>
        <v>0</v>
      </c>
      <c r="G50" s="120">
        <f>+COUNTIF(G36:G45,"&lt;="&amp;G32)</f>
        <v>0</v>
      </c>
      <c r="H50" s="121" t="s">
        <v>23</v>
      </c>
      <c r="I50" s="122">
        <f>+COUNTIF(I36:I45,"&gt;="&amp;I32)</f>
        <v>0</v>
      </c>
      <c r="J50" s="120">
        <f>+COUNTIF(J36:J45,"&lt;="&amp;J32)</f>
        <v>0</v>
      </c>
      <c r="K50" s="121" t="s">
        <v>23</v>
      </c>
      <c r="L50" s="122">
        <f>+COUNTIF(L36:L45,"&gt;="&amp;L32)</f>
        <v>0</v>
      </c>
      <c r="M50" s="120">
        <f>+COUNTIF(M36:M45,"&lt;="&amp;M32)</f>
        <v>0</v>
      </c>
      <c r="N50" s="121" t="s">
        <v>23</v>
      </c>
      <c r="O50" s="122">
        <f>+COUNTIF(O36:O45,"&gt;="&amp;O32)</f>
        <v>0</v>
      </c>
      <c r="P50" s="120">
        <f>+COUNTIF(P36:P45,"&lt;="&amp;P32)</f>
        <v>0</v>
      </c>
      <c r="Q50" s="121" t="s">
        <v>23</v>
      </c>
      <c r="R50" s="122">
        <f>+COUNTIF(R36:R45,"&gt;="&amp;R32)</f>
        <v>0</v>
      </c>
      <c r="S50" s="120">
        <f>+COUNTIF(S36:S45,"&lt;="&amp;S32)</f>
        <v>0</v>
      </c>
      <c r="T50" s="121" t="s">
        <v>23</v>
      </c>
      <c r="U50" s="122">
        <f>+COUNTIF(U36:U45,"&gt;="&amp;U32)</f>
        <v>0</v>
      </c>
      <c r="V50" s="120">
        <f>+COUNTIF(V36:V45,"&lt;="&amp;V32)</f>
        <v>0</v>
      </c>
      <c r="W50" s="121" t="s">
        <v>23</v>
      </c>
      <c r="X50" s="122">
        <f>+COUNTIF(X36:X45,"&gt;="&amp;X32)</f>
        <v>0</v>
      </c>
      <c r="Y50" s="120">
        <f>+COUNTIF(Y36:Y45,"&lt;="&amp;Y32)</f>
        <v>0</v>
      </c>
      <c r="Z50" s="121" t="s">
        <v>23</v>
      </c>
      <c r="AA50" s="122">
        <f>+COUNTIF(AA36:AA45,"&gt;="&amp;AA32)</f>
        <v>0</v>
      </c>
      <c r="AB50" s="120">
        <f>+COUNTIF(AB36:AB45,"&lt;="&amp;AB32)</f>
        <v>0</v>
      </c>
      <c r="AC50" s="121" t="s">
        <v>23</v>
      </c>
      <c r="AD50" s="122">
        <f>+COUNTIF(AD36:AD45,"&gt;="&amp;AD32)</f>
        <v>0</v>
      </c>
      <c r="AE50" s="120">
        <f>+COUNTIF(AE36:AE45,"&lt;="&amp;AE32)</f>
        <v>0</v>
      </c>
      <c r="AF50" s="121" t="s">
        <v>23</v>
      </c>
      <c r="AG50" s="122">
        <f>+COUNTIF(AG36:AG45,"&gt;="&amp;AG32)</f>
        <v>0</v>
      </c>
      <c r="AH50" s="120">
        <f>+COUNTIF(AH36:AH45,"&lt;="&amp;AH32)</f>
        <v>0</v>
      </c>
      <c r="AI50" s="121" t="s">
        <v>23</v>
      </c>
      <c r="AJ50" s="122">
        <f>+COUNTIF(AJ36:AJ45,"&gt;="&amp;AJ32)</f>
        <v>0</v>
      </c>
      <c r="AK50" s="120">
        <f>+COUNTIF(AK36:AK45,"&lt;="&amp;AK32)</f>
        <v>0</v>
      </c>
      <c r="AL50" s="121" t="s">
        <v>23</v>
      </c>
      <c r="AM50" s="122">
        <f>+COUNTIF(AM36:AM45,"&gt;="&amp;AM32)</f>
        <v>0</v>
      </c>
      <c r="AN50" s="120">
        <f>+COUNTIF(AN36:AN45,"&lt;="&amp;AN32)</f>
        <v>0</v>
      </c>
      <c r="AO50" s="121" t="s">
        <v>23</v>
      </c>
      <c r="AP50" s="122">
        <f>+COUNTIF(AP36:AP45,"&gt;="&amp;AP32)</f>
        <v>0</v>
      </c>
      <c r="AQ50" s="120">
        <f>+COUNTIF(AQ36:AQ45,"&lt;="&amp;AQ32)</f>
        <v>0</v>
      </c>
      <c r="AR50" s="121" t="s">
        <v>23</v>
      </c>
      <c r="AS50" s="122">
        <f>+COUNTIF(AS36:AS45,"&gt;="&amp;AS32)</f>
        <v>0</v>
      </c>
      <c r="AT50" s="120">
        <f>+COUNTIF(AT36:AT45,"&lt;="&amp;AT32)</f>
        <v>0</v>
      </c>
      <c r="AU50" s="121" t="s">
        <v>23</v>
      </c>
      <c r="AV50" s="122">
        <f>+COUNTIF(AV36:AV45,"&gt;="&amp;AV32)</f>
        <v>0</v>
      </c>
      <c r="AW50" s="116">
        <f>+COUNTIF(AW36:AW45,"&lt;="&amp;AW32)</f>
        <v>0</v>
      </c>
      <c r="AX50" s="95" t="s">
        <v>23</v>
      </c>
      <c r="AY50" s="117">
        <f>+COUNTIF(AY36:AY45,"&gt;="&amp;AY32)</f>
        <v>0</v>
      </c>
    </row>
    <row r="51" spans="1:51" ht="37.5" customHeight="1">
      <c r="A51" s="182" t="s">
        <v>20</v>
      </c>
      <c r="B51" s="183"/>
      <c r="C51" s="184"/>
      <c r="D51" s="182"/>
      <c r="E51" s="183"/>
      <c r="F51" s="184"/>
      <c r="G51" s="182"/>
      <c r="H51" s="183"/>
      <c r="I51" s="184"/>
      <c r="J51" s="182"/>
      <c r="K51" s="183"/>
      <c r="L51" s="184"/>
      <c r="M51" s="182"/>
      <c r="N51" s="183"/>
      <c r="O51" s="184"/>
      <c r="P51" s="182"/>
      <c r="Q51" s="183"/>
      <c r="R51" s="184"/>
      <c r="S51" s="182"/>
      <c r="T51" s="183"/>
      <c r="U51" s="184"/>
      <c r="V51" s="182"/>
      <c r="W51" s="183"/>
      <c r="X51" s="184"/>
      <c r="Y51" s="182"/>
      <c r="Z51" s="183"/>
      <c r="AA51" s="184"/>
      <c r="AB51" s="182"/>
      <c r="AC51" s="183"/>
      <c r="AD51" s="184"/>
      <c r="AE51" s="182"/>
      <c r="AF51" s="183"/>
      <c r="AG51" s="184"/>
      <c r="AH51" s="182"/>
      <c r="AI51" s="183"/>
      <c r="AJ51" s="184"/>
      <c r="AK51" s="182"/>
      <c r="AL51" s="183"/>
      <c r="AM51" s="184"/>
      <c r="AN51" s="182"/>
      <c r="AO51" s="183"/>
      <c r="AP51" s="184"/>
      <c r="AQ51" s="182"/>
      <c r="AR51" s="183"/>
      <c r="AS51" s="184"/>
      <c r="AT51" s="182"/>
      <c r="AU51" s="183"/>
      <c r="AV51" s="184"/>
      <c r="AW51" s="182"/>
      <c r="AX51" s="183"/>
      <c r="AY51" s="184"/>
    </row>
  </sheetData>
  <sheetProtection algorithmName="SHA-512" hashValue="+Y1hyI+fSaqsjkgRx1EL0lc+jOXhZzK9TOeNCjbuBMT571JJ/tMTljgq47q4fwgV7svpI2wdtxct3DwxvNeu+Q==" saltValue="olU9vfmRhX6viKhYtpmygA==" spinCount="100000" sheet="1" scenarios="1"/>
  <mergeCells count="160">
    <mergeCell ref="P51:R51"/>
    <mergeCell ref="S51:U51"/>
    <mergeCell ref="V51:X51"/>
    <mergeCell ref="Y51:AA51"/>
    <mergeCell ref="AB51:AD51"/>
    <mergeCell ref="AE51:AG51"/>
    <mergeCell ref="A50:B50"/>
    <mergeCell ref="A51:C51"/>
    <mergeCell ref="D51:F51"/>
    <mergeCell ref="G51:I51"/>
    <mergeCell ref="J51:L51"/>
    <mergeCell ref="M51:O51"/>
    <mergeCell ref="AQ35:AS35"/>
    <mergeCell ref="AT35:AV35"/>
    <mergeCell ref="AW35:AY35"/>
    <mergeCell ref="A46:B47"/>
    <mergeCell ref="A48:B48"/>
    <mergeCell ref="A49:B49"/>
    <mergeCell ref="Y35:AA35"/>
    <mergeCell ref="AB35:AD35"/>
    <mergeCell ref="AE35:AG35"/>
    <mergeCell ref="AH35:AJ35"/>
    <mergeCell ref="AK35:AM35"/>
    <mergeCell ref="AN35:AP35"/>
    <mergeCell ref="AH51:AJ51"/>
    <mergeCell ref="AK51:AM51"/>
    <mergeCell ref="AN51:AP51"/>
    <mergeCell ref="AQ51:AS51"/>
    <mergeCell ref="AT51:AV51"/>
    <mergeCell ref="AW51:AY51"/>
    <mergeCell ref="AW34:AY34"/>
    <mergeCell ref="D35:F35"/>
    <mergeCell ref="G35:I35"/>
    <mergeCell ref="J35:L35"/>
    <mergeCell ref="M35:O35"/>
    <mergeCell ref="P35:R35"/>
    <mergeCell ref="S35:U35"/>
    <mergeCell ref="V35:X35"/>
    <mergeCell ref="Y34:AA34"/>
    <mergeCell ref="AB34:AD34"/>
    <mergeCell ref="AE34:AG34"/>
    <mergeCell ref="AH34:AJ34"/>
    <mergeCell ref="AK34:AM34"/>
    <mergeCell ref="AN34:AP34"/>
    <mergeCell ref="AQ33:AS33"/>
    <mergeCell ref="AT33:AV33"/>
    <mergeCell ref="AW33:AY33"/>
    <mergeCell ref="D34:F34"/>
    <mergeCell ref="G34:I34"/>
    <mergeCell ref="J34:L34"/>
    <mergeCell ref="M34:O34"/>
    <mergeCell ref="P34:R34"/>
    <mergeCell ref="S34:U34"/>
    <mergeCell ref="V34:X34"/>
    <mergeCell ref="Y33:AA33"/>
    <mergeCell ref="AB33:AD33"/>
    <mergeCell ref="AE33:AG33"/>
    <mergeCell ref="AH33:AJ33"/>
    <mergeCell ref="AK33:AM33"/>
    <mergeCell ref="AN33:AP33"/>
    <mergeCell ref="G33:I33"/>
    <mergeCell ref="J33:L33"/>
    <mergeCell ref="M33:O33"/>
    <mergeCell ref="P33:R33"/>
    <mergeCell ref="S33:U33"/>
    <mergeCell ref="V33:X33"/>
    <mergeCell ref="AQ34:AS34"/>
    <mergeCell ref="AT34:AV34"/>
    <mergeCell ref="A31:C31"/>
    <mergeCell ref="A32:C32"/>
    <mergeCell ref="A33:A35"/>
    <mergeCell ref="B33:B35"/>
    <mergeCell ref="C33:C35"/>
    <mergeCell ref="D33:F33"/>
    <mergeCell ref="AH28:AJ28"/>
    <mergeCell ref="AK28:AM28"/>
    <mergeCell ref="AN28:AP28"/>
    <mergeCell ref="AQ28:AS28"/>
    <mergeCell ref="AT28:AV28"/>
    <mergeCell ref="A30:C30"/>
    <mergeCell ref="P28:R28"/>
    <mergeCell ref="S28:U28"/>
    <mergeCell ref="V28:X28"/>
    <mergeCell ref="Y28:AA28"/>
    <mergeCell ref="AB28:AD28"/>
    <mergeCell ref="AE28:AG28"/>
    <mergeCell ref="A23:B24"/>
    <mergeCell ref="A25:B25"/>
    <mergeCell ref="A26:B26"/>
    <mergeCell ref="A27:B27"/>
    <mergeCell ref="A28:C28"/>
    <mergeCell ref="D28:F28"/>
    <mergeCell ref="G28:I28"/>
    <mergeCell ref="J28:L28"/>
    <mergeCell ref="M28:O28"/>
    <mergeCell ref="AQ11:AS11"/>
    <mergeCell ref="AT11:AV11"/>
    <mergeCell ref="D12:F12"/>
    <mergeCell ref="G12:I12"/>
    <mergeCell ref="J12:L12"/>
    <mergeCell ref="M12:O12"/>
    <mergeCell ref="P12:R12"/>
    <mergeCell ref="S12:U12"/>
    <mergeCell ref="V12:X12"/>
    <mergeCell ref="Y12:AA12"/>
    <mergeCell ref="Y11:AA11"/>
    <mergeCell ref="AB11:AD11"/>
    <mergeCell ref="AE11:AG11"/>
    <mergeCell ref="AH11:AJ11"/>
    <mergeCell ref="AK11:AM11"/>
    <mergeCell ref="AN11:AP11"/>
    <mergeCell ref="AT12:AV12"/>
    <mergeCell ref="AB12:AD12"/>
    <mergeCell ref="AE12:AG12"/>
    <mergeCell ref="AH12:AJ12"/>
    <mergeCell ref="AK12:AM12"/>
    <mergeCell ref="AN12:AP12"/>
    <mergeCell ref="AQ12:AS12"/>
    <mergeCell ref="AE10:AG10"/>
    <mergeCell ref="AH10:AJ10"/>
    <mergeCell ref="AK10:AM10"/>
    <mergeCell ref="D10:F10"/>
    <mergeCell ref="G10:I10"/>
    <mergeCell ref="J10:L10"/>
    <mergeCell ref="M10:O10"/>
    <mergeCell ref="P10:R10"/>
    <mergeCell ref="S10:U10"/>
    <mergeCell ref="G11:I11"/>
    <mergeCell ref="J11:L11"/>
    <mergeCell ref="M11:O11"/>
    <mergeCell ref="P11:R11"/>
    <mergeCell ref="S11:U11"/>
    <mergeCell ref="V11:X11"/>
    <mergeCell ref="V10:X10"/>
    <mergeCell ref="Y10:AA10"/>
    <mergeCell ref="AB10:AD10"/>
    <mergeCell ref="A7:C7"/>
    <mergeCell ref="A8:C8"/>
    <mergeCell ref="A9:C9"/>
    <mergeCell ref="A10:A12"/>
    <mergeCell ref="B10:B12"/>
    <mergeCell ref="C10:C12"/>
    <mergeCell ref="AM2:AN2"/>
    <mergeCell ref="AO2:AV2"/>
    <mergeCell ref="A4:C5"/>
    <mergeCell ref="D4:F4"/>
    <mergeCell ref="G4:I4"/>
    <mergeCell ref="J4:L4"/>
    <mergeCell ref="AB4:AE5"/>
    <mergeCell ref="AF4:AV5"/>
    <mergeCell ref="A2:C2"/>
    <mergeCell ref="D2:F2"/>
    <mergeCell ref="G2:L2"/>
    <mergeCell ref="M2:O2"/>
    <mergeCell ref="AB2:AE2"/>
    <mergeCell ref="AF2:AL2"/>
    <mergeCell ref="AN10:AP10"/>
    <mergeCell ref="AQ10:AS10"/>
    <mergeCell ref="AT10:AV10"/>
    <mergeCell ref="D11:F11"/>
  </mergeCells>
  <phoneticPr fontId="1"/>
  <conditionalFormatting sqref="G13:G17 G36:G40 N13:N17 N36:N40">
    <cfRule type="expression" dxfId="513" priority="507">
      <formula>G$5="日"</formula>
    </cfRule>
  </conditionalFormatting>
  <conditionalFormatting sqref="D25 F25">
    <cfRule type="cellIs" dxfId="512" priority="506" operator="between">
      <formula>1</formula>
      <formula>2</formula>
    </cfRule>
  </conditionalFormatting>
  <conditionalFormatting sqref="D26 F26">
    <cfRule type="cellIs" dxfId="511" priority="505" operator="between">
      <formula>1</formula>
      <formula>3</formula>
    </cfRule>
  </conditionalFormatting>
  <conditionalFormatting sqref="D27 F27">
    <cfRule type="cellIs" dxfId="510" priority="504" operator="between">
      <formula>1</formula>
      <formula>4</formula>
    </cfRule>
  </conditionalFormatting>
  <conditionalFormatting sqref="D23 F23">
    <cfRule type="cellIs" dxfId="509" priority="503" operator="between">
      <formula>0</formula>
      <formula>1</formula>
    </cfRule>
  </conditionalFormatting>
  <conditionalFormatting sqref="D7:D11 D25:D27 D13:D23">
    <cfRule type="expression" dxfId="508" priority="502">
      <formula>D$10="日"</formula>
    </cfRule>
  </conditionalFormatting>
  <conditionalFormatting sqref="E7:E9 E13:E23 E25:E27">
    <cfRule type="expression" dxfId="507" priority="501">
      <formula>D$10="日"</formula>
    </cfRule>
  </conditionalFormatting>
  <conditionalFormatting sqref="F7:F9 F13:F23 F25:F27">
    <cfRule type="expression" dxfId="506" priority="500">
      <formula>D$10="日"</formula>
    </cfRule>
  </conditionalFormatting>
  <conditionalFormatting sqref="G7:G11 G13:G22">
    <cfRule type="expression" dxfId="505" priority="499">
      <formula>G$10="日"</formula>
    </cfRule>
  </conditionalFormatting>
  <conditionalFormatting sqref="H7:H9 H13:H22">
    <cfRule type="expression" dxfId="504" priority="498">
      <formula>G$10="日"</formula>
    </cfRule>
  </conditionalFormatting>
  <conditionalFormatting sqref="I7:I9 I13:I22">
    <cfRule type="expression" dxfId="503" priority="497">
      <formula>G$10="日"</formula>
    </cfRule>
  </conditionalFormatting>
  <conditionalFormatting sqref="J7:J11 J13:J22">
    <cfRule type="expression" dxfId="502" priority="496">
      <formula>J$10="日"</formula>
    </cfRule>
  </conditionalFormatting>
  <conditionalFormatting sqref="K7:K9 K13:K22">
    <cfRule type="expression" dxfId="501" priority="495">
      <formula>J$10="日"</formula>
    </cfRule>
  </conditionalFormatting>
  <conditionalFormatting sqref="L7:L9 L13:L22">
    <cfRule type="expression" dxfId="500" priority="494">
      <formula>J$10="日"</formula>
    </cfRule>
  </conditionalFormatting>
  <conditionalFormatting sqref="M7:M11 M13:M22">
    <cfRule type="expression" dxfId="499" priority="493">
      <formula>M$10="日"</formula>
    </cfRule>
  </conditionalFormatting>
  <conditionalFormatting sqref="N7:N9 N13:N22">
    <cfRule type="expression" dxfId="498" priority="492">
      <formula>M$10="日"</formula>
    </cfRule>
  </conditionalFormatting>
  <conditionalFormatting sqref="O7:O9 O13:O22">
    <cfRule type="expression" dxfId="497" priority="491">
      <formula>M$10="日"</formula>
    </cfRule>
  </conditionalFormatting>
  <conditionalFormatting sqref="P7:P11 P13:P22">
    <cfRule type="expression" dxfId="496" priority="490">
      <formula>P$10="日"</formula>
    </cfRule>
  </conditionalFormatting>
  <conditionalFormatting sqref="Q7:Q9 Q13:Q22">
    <cfRule type="expression" dxfId="495" priority="489">
      <formula>P$10="日"</formula>
    </cfRule>
  </conditionalFormatting>
  <conditionalFormatting sqref="R7:R9 R13:R22">
    <cfRule type="expression" dxfId="494" priority="488">
      <formula>P$10="日"</formula>
    </cfRule>
  </conditionalFormatting>
  <conditionalFormatting sqref="S13:U17">
    <cfRule type="expression" dxfId="493" priority="487">
      <formula>S$5="日"</formula>
    </cfRule>
  </conditionalFormatting>
  <conditionalFormatting sqref="S7:S11 S13:S22">
    <cfRule type="expression" dxfId="492" priority="486">
      <formula>S$10="日"</formula>
    </cfRule>
  </conditionalFormatting>
  <conditionalFormatting sqref="T7:T9 T13:T22">
    <cfRule type="expression" dxfId="491" priority="485">
      <formula>S$10="日"</formula>
    </cfRule>
  </conditionalFormatting>
  <conditionalFormatting sqref="U7:U9 U13:U22">
    <cfRule type="expression" dxfId="490" priority="484">
      <formula>S$10="日"</formula>
    </cfRule>
  </conditionalFormatting>
  <conditionalFormatting sqref="V13:X17">
    <cfRule type="expression" dxfId="489" priority="483">
      <formula>V$5="日"</formula>
    </cfRule>
  </conditionalFormatting>
  <conditionalFormatting sqref="V7:V11 V13:V22">
    <cfRule type="expression" dxfId="488" priority="482">
      <formula>V$10="日"</formula>
    </cfRule>
  </conditionalFormatting>
  <conditionalFormatting sqref="W7:W9 W13:W22">
    <cfRule type="expression" dxfId="487" priority="481">
      <formula>V$10="日"</formula>
    </cfRule>
  </conditionalFormatting>
  <conditionalFormatting sqref="X7:X9 X13:X22">
    <cfRule type="expression" dxfId="486" priority="480">
      <formula>V$10="日"</formula>
    </cfRule>
  </conditionalFormatting>
  <conditionalFormatting sqref="Y13:AA17">
    <cfRule type="expression" dxfId="485" priority="479">
      <formula>Y$5="日"</formula>
    </cfRule>
  </conditionalFormatting>
  <conditionalFormatting sqref="Y7:Y11 Y13:Y22">
    <cfRule type="expression" dxfId="484" priority="478">
      <formula>Y$10="日"</formula>
    </cfRule>
  </conditionalFormatting>
  <conditionalFormatting sqref="Z7:Z9 Z13:Z22">
    <cfRule type="expression" dxfId="483" priority="477">
      <formula>Y$10="日"</formula>
    </cfRule>
  </conditionalFormatting>
  <conditionalFormatting sqref="AA7:AA9 AA13:AA22">
    <cfRule type="expression" dxfId="482" priority="476">
      <formula>Y$10="日"</formula>
    </cfRule>
  </conditionalFormatting>
  <conditionalFormatting sqref="AB13:AD17">
    <cfRule type="expression" dxfId="481" priority="475">
      <formula>AB$5="日"</formula>
    </cfRule>
  </conditionalFormatting>
  <conditionalFormatting sqref="S25 U25">
    <cfRule type="cellIs" dxfId="480" priority="339" operator="between">
      <formula>1</formula>
      <formula>2</formula>
    </cfRule>
  </conditionalFormatting>
  <conditionalFormatting sqref="S23 U23">
    <cfRule type="cellIs" dxfId="479" priority="337" operator="between">
      <formula>0</formula>
      <formula>1</formula>
    </cfRule>
  </conditionalFormatting>
  <conditionalFormatting sqref="AB7:AB11 AB13:AB22">
    <cfRule type="expression" dxfId="478" priority="474">
      <formula>AB$10="日"</formula>
    </cfRule>
  </conditionalFormatting>
  <conditionalFormatting sqref="AC7:AC9 AC13:AC22">
    <cfRule type="expression" dxfId="477" priority="473">
      <formula>AB$10="日"</formula>
    </cfRule>
  </conditionalFormatting>
  <conditionalFormatting sqref="AD7:AD9 AD13:AD22">
    <cfRule type="expression" dxfId="476" priority="472">
      <formula>AB$10="日"</formula>
    </cfRule>
  </conditionalFormatting>
  <conditionalFormatting sqref="AE13:AG17">
    <cfRule type="expression" dxfId="475" priority="471">
      <formula>AE$5="日"</formula>
    </cfRule>
  </conditionalFormatting>
  <conditionalFormatting sqref="AE7:AE11 AE13:AE22">
    <cfRule type="expression" dxfId="474" priority="470">
      <formula>AE$10="日"</formula>
    </cfRule>
  </conditionalFormatting>
  <conditionalFormatting sqref="AF7:AF9 AF13:AF22">
    <cfRule type="expression" dxfId="473" priority="469">
      <formula>AE$10="日"</formula>
    </cfRule>
  </conditionalFormatting>
  <conditionalFormatting sqref="AG7:AG9 AG13:AG22">
    <cfRule type="expression" dxfId="472" priority="468">
      <formula>AE$10="日"</formula>
    </cfRule>
  </conditionalFormatting>
  <conditionalFormatting sqref="AH13:AJ17">
    <cfRule type="expression" dxfId="471" priority="467">
      <formula>AH$5="日"</formula>
    </cfRule>
  </conditionalFormatting>
  <conditionalFormatting sqref="AH7:AH11 AH13:AH22">
    <cfRule type="expression" dxfId="470" priority="466">
      <formula>AH$10="日"</formula>
    </cfRule>
  </conditionalFormatting>
  <conditionalFormatting sqref="AI7:AI9 AI13:AI22">
    <cfRule type="expression" dxfId="469" priority="465">
      <formula>AH$10="日"</formula>
    </cfRule>
  </conditionalFormatting>
  <conditionalFormatting sqref="AJ7:AJ9 AJ13:AJ22">
    <cfRule type="expression" dxfId="468" priority="464">
      <formula>AH$10="日"</formula>
    </cfRule>
  </conditionalFormatting>
  <conditionalFormatting sqref="AK13:AM17">
    <cfRule type="expression" dxfId="467" priority="463">
      <formula>AK$5="日"</formula>
    </cfRule>
  </conditionalFormatting>
  <conditionalFormatting sqref="M25 O25">
    <cfRule type="cellIs" dxfId="466" priority="361" operator="between">
      <formula>1</formula>
      <formula>2</formula>
    </cfRule>
  </conditionalFormatting>
  <conditionalFormatting sqref="M23 O23">
    <cfRule type="cellIs" dxfId="465" priority="359" operator="between">
      <formula>0</formula>
      <formula>1</formula>
    </cfRule>
  </conditionalFormatting>
  <conditionalFormatting sqref="AK7:AK11 AK13:AK22">
    <cfRule type="expression" dxfId="464" priority="462">
      <formula>AK$10="日"</formula>
    </cfRule>
  </conditionalFormatting>
  <conditionalFormatting sqref="AL7:AL9 AL13:AL22">
    <cfRule type="expression" dxfId="463" priority="461">
      <formula>AK$10="日"</formula>
    </cfRule>
  </conditionalFormatting>
  <conditionalFormatting sqref="AM7:AM9 AM13:AM22">
    <cfRule type="expression" dxfId="462" priority="460">
      <formula>AK$10="日"</formula>
    </cfRule>
  </conditionalFormatting>
  <conditionalFormatting sqref="AN13:AP17">
    <cfRule type="expression" dxfId="461" priority="459">
      <formula>AN$5="日"</formula>
    </cfRule>
  </conditionalFormatting>
  <conditionalFormatting sqref="AN7:AN11 AN13:AN22">
    <cfRule type="expression" dxfId="460" priority="458">
      <formula>AN$10="日"</formula>
    </cfRule>
  </conditionalFormatting>
  <conditionalFormatting sqref="AO7:AO9 AO13:AO22">
    <cfRule type="expression" dxfId="459" priority="457">
      <formula>AN$10="日"</formula>
    </cfRule>
  </conditionalFormatting>
  <conditionalFormatting sqref="AP7:AP9 AP13:AP22">
    <cfRule type="expression" dxfId="458" priority="456">
      <formula>AN$10="日"</formula>
    </cfRule>
  </conditionalFormatting>
  <conditionalFormatting sqref="AQ13:AS17">
    <cfRule type="expression" dxfId="457" priority="455">
      <formula>AQ$5="日"</formula>
    </cfRule>
  </conditionalFormatting>
  <conditionalFormatting sqref="AQ7:AQ11 AQ13:AQ22">
    <cfRule type="expression" dxfId="456" priority="454">
      <formula>AQ$10="日"</formula>
    </cfRule>
  </conditionalFormatting>
  <conditionalFormatting sqref="AR7:AR9 AR13:AR22">
    <cfRule type="expression" dxfId="455" priority="453">
      <formula>AQ$10="日"</formula>
    </cfRule>
  </conditionalFormatting>
  <conditionalFormatting sqref="AS7:AS9 AS13:AS22">
    <cfRule type="expression" dxfId="454" priority="452">
      <formula>AQ$10="日"</formula>
    </cfRule>
  </conditionalFormatting>
  <conditionalFormatting sqref="AT13:AV17">
    <cfRule type="expression" dxfId="453" priority="451">
      <formula>AT$5="日"</formula>
    </cfRule>
  </conditionalFormatting>
  <conditionalFormatting sqref="G25 I25">
    <cfRule type="cellIs" dxfId="452" priority="383" operator="between">
      <formula>1</formula>
      <formula>2</formula>
    </cfRule>
  </conditionalFormatting>
  <conditionalFormatting sqref="G23 I23">
    <cfRule type="cellIs" dxfId="451" priority="381" operator="between">
      <formula>0</formula>
      <formula>1</formula>
    </cfRule>
  </conditionalFormatting>
  <conditionalFormatting sqref="AT7:AT11 AT13:AT22">
    <cfRule type="expression" dxfId="450" priority="450">
      <formula>AT$10="日"</formula>
    </cfRule>
  </conditionalFormatting>
  <conditionalFormatting sqref="AU7:AU9 AU13:AU22">
    <cfRule type="expression" dxfId="449" priority="449">
      <formula>AT$10="日"</formula>
    </cfRule>
  </conditionalFormatting>
  <conditionalFormatting sqref="AV7:AV9 AV13:AV22">
    <cfRule type="expression" dxfId="448" priority="448">
      <formula>AT$10="日"</formula>
    </cfRule>
  </conditionalFormatting>
  <conditionalFormatting sqref="G50 J50 M50 P50 S50 V50 Y50 AB50 AE50 AH50 AK50 AN50 AQ50 AT50 AW50 D30:D34 D36:D50">
    <cfRule type="expression" dxfId="447" priority="445">
      <formula>D$33="日"</formula>
    </cfRule>
  </conditionalFormatting>
  <conditionalFormatting sqref="E30:E32 H36:H45 K36:K45 N36:N45 Q36:Q45 T36:T45 W36:W45 Z36:Z45 AC36:AC45 AF36:AF45 AI36:AI45 AL36:AL45 AO36:AO45 AR36:AR45 AU36:AU45 AX36:AX45 H50 K50 N50 Q50 T50 W50 Z50 AC50 AF50 AI50 AL50 AO50 AR50 AU50 AX50 E36:E50">
    <cfRule type="expression" dxfId="446" priority="226">
      <formula>D$33="日"</formula>
    </cfRule>
  </conditionalFormatting>
  <conditionalFormatting sqref="F30:F32 I36:I45 L36:L45 O36:O45 R36:R45 U36:U45 X36:X45 AA36:AA45 AD36:AD45 AG36:AG45 AJ36:AJ45 AM36:AM45 AP36:AP45 AS36:AS45 AV36:AV45 AY36:AY45 I50 L50 O50 R50 U50 X50 AA50 AD50 AG50 AJ50 AM50 AP50 AS50 AV50 AY50 F36:F50">
    <cfRule type="expression" dxfId="445" priority="225">
      <formula>D$33="日"</formula>
    </cfRule>
  </conditionalFormatting>
  <conditionalFormatting sqref="G30:G34 G36:G45">
    <cfRule type="expression" dxfId="444" priority="444">
      <formula>G$33="日"</formula>
    </cfRule>
  </conditionalFormatting>
  <conditionalFormatting sqref="H30:H32">
    <cfRule type="expression" dxfId="443" priority="443">
      <formula>G$33="日"</formula>
    </cfRule>
  </conditionalFormatting>
  <conditionalFormatting sqref="I30:I32">
    <cfRule type="expression" dxfId="442" priority="442">
      <formula>G$33="日"</formula>
    </cfRule>
  </conditionalFormatting>
  <conditionalFormatting sqref="J30:J34 J36:J45">
    <cfRule type="expression" dxfId="441" priority="441">
      <formula>J$33="日"</formula>
    </cfRule>
  </conditionalFormatting>
  <conditionalFormatting sqref="K30:K32">
    <cfRule type="expression" dxfId="440" priority="440">
      <formula>J$33="日"</formula>
    </cfRule>
  </conditionalFormatting>
  <conditionalFormatting sqref="L30:L32">
    <cfRule type="expression" dxfId="439" priority="439">
      <formula>J$33="日"</formula>
    </cfRule>
  </conditionalFormatting>
  <conditionalFormatting sqref="M30:M34 M36:M45">
    <cfRule type="expression" dxfId="438" priority="438">
      <formula>M$33="日"</formula>
    </cfRule>
  </conditionalFormatting>
  <conditionalFormatting sqref="N30:N32">
    <cfRule type="expression" dxfId="437" priority="437">
      <formula>M$33="日"</formula>
    </cfRule>
  </conditionalFormatting>
  <conditionalFormatting sqref="O30:O32">
    <cfRule type="expression" dxfId="436" priority="436">
      <formula>M$33="日"</formula>
    </cfRule>
  </conditionalFormatting>
  <conditionalFormatting sqref="P30:P34 P36:P45">
    <cfRule type="expression" dxfId="435" priority="435">
      <formula>P$33="日"</formula>
    </cfRule>
  </conditionalFormatting>
  <conditionalFormatting sqref="Q30:Q32">
    <cfRule type="expression" dxfId="434" priority="434">
      <formula>P$33="日"</formula>
    </cfRule>
  </conditionalFormatting>
  <conditionalFormatting sqref="R30:R32">
    <cfRule type="expression" dxfId="433" priority="433">
      <formula>P$33="日"</formula>
    </cfRule>
  </conditionalFormatting>
  <conditionalFormatting sqref="S36:U40">
    <cfRule type="expression" dxfId="432" priority="432">
      <formula>S$5="日"</formula>
    </cfRule>
  </conditionalFormatting>
  <conditionalFormatting sqref="J25 L25">
    <cfRule type="cellIs" dxfId="431" priority="372" operator="between">
      <formula>1</formula>
      <formula>2</formula>
    </cfRule>
  </conditionalFormatting>
  <conditionalFormatting sqref="J23 L23">
    <cfRule type="cellIs" dxfId="430" priority="370" operator="between">
      <formula>0</formula>
      <formula>1</formula>
    </cfRule>
  </conditionalFormatting>
  <conditionalFormatting sqref="S30:S34 S36:S45">
    <cfRule type="expression" dxfId="429" priority="431">
      <formula>S$33="日"</formula>
    </cfRule>
  </conditionalFormatting>
  <conditionalFormatting sqref="T30:T32">
    <cfRule type="expression" dxfId="428" priority="430">
      <formula>S$33="日"</formula>
    </cfRule>
  </conditionalFormatting>
  <conditionalFormatting sqref="U30:U32">
    <cfRule type="expression" dxfId="427" priority="429">
      <formula>S$33="日"</formula>
    </cfRule>
  </conditionalFormatting>
  <conditionalFormatting sqref="V36:X40">
    <cfRule type="expression" dxfId="426" priority="428">
      <formula>V$5="日"</formula>
    </cfRule>
  </conditionalFormatting>
  <conditionalFormatting sqref="V30:V34 V36:V45">
    <cfRule type="expression" dxfId="425" priority="427">
      <formula>V$33="日"</formula>
    </cfRule>
  </conditionalFormatting>
  <conditionalFormatting sqref="W30:W32">
    <cfRule type="expression" dxfId="424" priority="426">
      <formula>V$33="日"</formula>
    </cfRule>
  </conditionalFormatting>
  <conditionalFormatting sqref="X30:X32">
    <cfRule type="expression" dxfId="423" priority="425">
      <formula>V$33="日"</formula>
    </cfRule>
  </conditionalFormatting>
  <conditionalFormatting sqref="Y36:AA40">
    <cfRule type="expression" dxfId="422" priority="424">
      <formula>Y$5="日"</formula>
    </cfRule>
  </conditionalFormatting>
  <conditionalFormatting sqref="Y30:Y34 Y36:Y45">
    <cfRule type="expression" dxfId="421" priority="423">
      <formula>Y$33="日"</formula>
    </cfRule>
  </conditionalFormatting>
  <conditionalFormatting sqref="Z30:Z32">
    <cfRule type="expression" dxfId="420" priority="422">
      <formula>Y$33="日"</formula>
    </cfRule>
  </conditionalFormatting>
  <conditionalFormatting sqref="AA30:AA32">
    <cfRule type="expression" dxfId="419" priority="421">
      <formula>Y$33="日"</formula>
    </cfRule>
  </conditionalFormatting>
  <conditionalFormatting sqref="AB36:AD40">
    <cfRule type="expression" dxfId="418" priority="420">
      <formula>AB$5="日"</formula>
    </cfRule>
  </conditionalFormatting>
  <conditionalFormatting sqref="AB30:AB34 AB36:AB45">
    <cfRule type="expression" dxfId="417" priority="419">
      <formula>AB$33="日"</formula>
    </cfRule>
  </conditionalFormatting>
  <conditionalFormatting sqref="AC30:AC32">
    <cfRule type="expression" dxfId="416" priority="418">
      <formula>AB$33="日"</formula>
    </cfRule>
  </conditionalFormatting>
  <conditionalFormatting sqref="AD30:AD32">
    <cfRule type="expression" dxfId="415" priority="417">
      <formula>AB$33="日"</formula>
    </cfRule>
  </conditionalFormatting>
  <conditionalFormatting sqref="AE36:AG40">
    <cfRule type="expression" dxfId="414" priority="416">
      <formula>AE$5="日"</formula>
    </cfRule>
  </conditionalFormatting>
  <conditionalFormatting sqref="AE30:AE34 AE36:AE45">
    <cfRule type="expression" dxfId="413" priority="415">
      <formula>AE$33="日"</formula>
    </cfRule>
  </conditionalFormatting>
  <conditionalFormatting sqref="AF30:AF32">
    <cfRule type="expression" dxfId="412" priority="414">
      <formula>AE$33="日"</formula>
    </cfRule>
  </conditionalFormatting>
  <conditionalFormatting sqref="AG30:AG32">
    <cfRule type="expression" dxfId="411" priority="413">
      <formula>AE$33="日"</formula>
    </cfRule>
  </conditionalFormatting>
  <conditionalFormatting sqref="AH36:AJ40">
    <cfRule type="expression" dxfId="410" priority="412">
      <formula>AH$5="日"</formula>
    </cfRule>
  </conditionalFormatting>
  <conditionalFormatting sqref="AH30:AH34 AH36:AH45">
    <cfRule type="expression" dxfId="409" priority="411">
      <formula>AH$33="日"</formula>
    </cfRule>
  </conditionalFormatting>
  <conditionalFormatting sqref="AI30:AI32">
    <cfRule type="expression" dxfId="408" priority="410">
      <formula>AH$33="日"</formula>
    </cfRule>
  </conditionalFormatting>
  <conditionalFormatting sqref="AJ30:AJ32">
    <cfRule type="expression" dxfId="407" priority="409">
      <formula>AH$33="日"</formula>
    </cfRule>
  </conditionalFormatting>
  <conditionalFormatting sqref="AK36:AM40">
    <cfRule type="expression" dxfId="406" priority="408">
      <formula>AK$5="日"</formula>
    </cfRule>
  </conditionalFormatting>
  <conditionalFormatting sqref="P25 R25">
    <cfRule type="cellIs" dxfId="405" priority="350" operator="between">
      <formula>1</formula>
      <formula>2</formula>
    </cfRule>
  </conditionalFormatting>
  <conditionalFormatting sqref="P23 R23">
    <cfRule type="cellIs" dxfId="404" priority="348" operator="between">
      <formula>0</formula>
      <formula>1</formula>
    </cfRule>
  </conditionalFormatting>
  <conditionalFormatting sqref="AK30:AK34 AK36:AK45">
    <cfRule type="expression" dxfId="403" priority="407">
      <formula>AK$33="日"</formula>
    </cfRule>
  </conditionalFormatting>
  <conditionalFormatting sqref="AL30:AL32">
    <cfRule type="expression" dxfId="402" priority="406">
      <formula>AK$33="日"</formula>
    </cfRule>
  </conditionalFormatting>
  <conditionalFormatting sqref="AM30:AM32">
    <cfRule type="expression" dxfId="401" priority="405">
      <formula>AK$33="日"</formula>
    </cfRule>
  </conditionalFormatting>
  <conditionalFormatting sqref="AN36:AP40">
    <cfRule type="expression" dxfId="400" priority="404">
      <formula>AN$5="日"</formula>
    </cfRule>
  </conditionalFormatting>
  <conditionalFormatting sqref="AN30:AN34 AN36:AN45">
    <cfRule type="expression" dxfId="399" priority="403">
      <formula>AN$33="日"</formula>
    </cfRule>
  </conditionalFormatting>
  <conditionalFormatting sqref="AO30:AO32">
    <cfRule type="expression" dxfId="398" priority="402">
      <formula>AN$33="日"</formula>
    </cfRule>
  </conditionalFormatting>
  <conditionalFormatting sqref="AP30:AP32">
    <cfRule type="expression" dxfId="397" priority="401">
      <formula>AN$33="日"</formula>
    </cfRule>
  </conditionalFormatting>
  <conditionalFormatting sqref="AQ36:AS40">
    <cfRule type="expression" dxfId="396" priority="400">
      <formula>AQ$5="日"</formula>
    </cfRule>
  </conditionalFormatting>
  <conditionalFormatting sqref="AQ30:AQ34 AQ36:AQ45">
    <cfRule type="expression" dxfId="395" priority="399">
      <formula>AQ$33="日"</formula>
    </cfRule>
  </conditionalFormatting>
  <conditionalFormatting sqref="AR30:AR32">
    <cfRule type="expression" dxfId="394" priority="398">
      <formula>AQ$33="日"</formula>
    </cfRule>
  </conditionalFormatting>
  <conditionalFormatting sqref="AS30:AS32">
    <cfRule type="expression" dxfId="393" priority="397">
      <formula>AQ$33="日"</formula>
    </cfRule>
  </conditionalFormatting>
  <conditionalFormatting sqref="AT36:AV40">
    <cfRule type="expression" dxfId="392" priority="396">
      <formula>AT$5="日"</formula>
    </cfRule>
  </conditionalFormatting>
  <conditionalFormatting sqref="AT30:AT34 AT36:AT45">
    <cfRule type="expression" dxfId="391" priority="395">
      <formula>AT$33="日"</formula>
    </cfRule>
  </conditionalFormatting>
  <conditionalFormatting sqref="AU30:AU32">
    <cfRule type="expression" dxfId="390" priority="394">
      <formula>AT$33="日"</formula>
    </cfRule>
  </conditionalFormatting>
  <conditionalFormatting sqref="AV30:AV32">
    <cfRule type="expression" dxfId="389" priority="393">
      <formula>AT$33="日"</formula>
    </cfRule>
  </conditionalFormatting>
  <conditionalFormatting sqref="AW36:AY40">
    <cfRule type="expression" dxfId="388" priority="392">
      <formula>AW$5="日"</formula>
    </cfRule>
  </conditionalFormatting>
  <conditionalFormatting sqref="AW30:AW34 AW36:AW45">
    <cfRule type="expression" dxfId="387" priority="391">
      <formula>AW$33="日"</formula>
    </cfRule>
  </conditionalFormatting>
  <conditionalFormatting sqref="AX30:AX32">
    <cfRule type="expression" dxfId="386" priority="390">
      <formula>AW$33="日"</formula>
    </cfRule>
  </conditionalFormatting>
  <conditionalFormatting sqref="AY30:AY32">
    <cfRule type="expression" dxfId="385" priority="389">
      <formula>AW$33="日"</formula>
    </cfRule>
  </conditionalFormatting>
  <conditionalFormatting sqref="D13:D17 D36:D40 P13:P17 P36:P40 R13:R17 R36:R40 F13:F17 F36:F40 H13:H17 H36:H40 J13:J17 J36:J40 L13:L17 L36:L40">
    <cfRule type="expression" dxfId="384" priority="508">
      <formula>#REF!="日"</formula>
    </cfRule>
  </conditionalFormatting>
  <conditionalFormatting sqref="E13:E17 E36:E40">
    <cfRule type="expression" dxfId="383" priority="509">
      <formula>F$5="日"</formula>
    </cfRule>
  </conditionalFormatting>
  <conditionalFormatting sqref="I13:I17 I36:I40">
    <cfRule type="expression" dxfId="382" priority="510">
      <formula>H$5="日"</formula>
    </cfRule>
  </conditionalFormatting>
  <conditionalFormatting sqref="K13:K17 K36:K40">
    <cfRule type="expression" dxfId="381" priority="511">
      <formula>I$5="日"</formula>
    </cfRule>
  </conditionalFormatting>
  <conditionalFormatting sqref="M13:M17 M36:M40">
    <cfRule type="expression" dxfId="380" priority="512">
      <formula>J$5="日"</formula>
    </cfRule>
  </conditionalFormatting>
  <conditionalFormatting sqref="O13:O17 O36:O40">
    <cfRule type="expression" dxfId="379" priority="513">
      <formula>K$5="日"</formula>
    </cfRule>
  </conditionalFormatting>
  <conditionalFormatting sqref="Q13:Q17 Q36:Q40">
    <cfRule type="expression" dxfId="378" priority="514">
      <formula>L$5="日"</formula>
    </cfRule>
  </conditionalFormatting>
  <conditionalFormatting sqref="D24 F24">
    <cfRule type="cellIs" dxfId="377" priority="388" operator="equal">
      <formula>0</formula>
    </cfRule>
  </conditionalFormatting>
  <conditionalFormatting sqref="D24">
    <cfRule type="expression" dxfId="376" priority="387">
      <formula>D$10="日"</formula>
    </cfRule>
  </conditionalFormatting>
  <conditionalFormatting sqref="E24">
    <cfRule type="expression" dxfId="375" priority="386">
      <formula>D$10="日"</formula>
    </cfRule>
  </conditionalFormatting>
  <conditionalFormatting sqref="F24">
    <cfRule type="expression" dxfId="374" priority="385">
      <formula>D$10="日"</formula>
    </cfRule>
  </conditionalFormatting>
  <conditionalFormatting sqref="M23 M25 M27">
    <cfRule type="expression" dxfId="373" priority="358">
      <formula>M$10="日"</formula>
    </cfRule>
  </conditionalFormatting>
  <conditionalFormatting sqref="N23 N25 N27">
    <cfRule type="expression" dxfId="372" priority="357">
      <formula>M$10="日"</formula>
    </cfRule>
  </conditionalFormatting>
  <conditionalFormatting sqref="O23 O25 O27">
    <cfRule type="expression" dxfId="371" priority="356">
      <formula>M$10="日"</formula>
    </cfRule>
  </conditionalFormatting>
  <conditionalFormatting sqref="J24">
    <cfRule type="expression" dxfId="370" priority="365">
      <formula>J$10="日"</formula>
    </cfRule>
  </conditionalFormatting>
  <conditionalFormatting sqref="K24">
    <cfRule type="expression" dxfId="369" priority="364">
      <formula>J$10="日"</formula>
    </cfRule>
  </conditionalFormatting>
  <conditionalFormatting sqref="L24">
    <cfRule type="expression" dxfId="368" priority="363">
      <formula>J$10="日"</formula>
    </cfRule>
  </conditionalFormatting>
  <conditionalFormatting sqref="F24">
    <cfRule type="expression" dxfId="367" priority="384">
      <formula>F$10="日"</formula>
    </cfRule>
  </conditionalFormatting>
  <conditionalFormatting sqref="AN23 AN25 AN27">
    <cfRule type="expression" dxfId="366" priority="259">
      <formula>AN$10="日"</formula>
    </cfRule>
  </conditionalFormatting>
  <conditionalFormatting sqref="AO23 AO25 AO27">
    <cfRule type="expression" dxfId="365" priority="258">
      <formula>AN$10="日"</formula>
    </cfRule>
  </conditionalFormatting>
  <conditionalFormatting sqref="AP23 AP25 AP27">
    <cfRule type="expression" dxfId="364" priority="257">
      <formula>AN$10="日"</formula>
    </cfRule>
  </conditionalFormatting>
  <conditionalFormatting sqref="AE25 AG25">
    <cfRule type="cellIs" dxfId="363" priority="295" operator="between">
      <formula>1</formula>
      <formula>2</formula>
    </cfRule>
  </conditionalFormatting>
  <conditionalFormatting sqref="G48 I48">
    <cfRule type="cellIs" dxfId="362" priority="224" operator="between">
      <formula>1</formula>
      <formula>2</formula>
    </cfRule>
  </conditionalFormatting>
  <conditionalFormatting sqref="G27 I27">
    <cfRule type="cellIs" dxfId="361" priority="382" operator="between">
      <formula>1</formula>
      <formula>4</formula>
    </cfRule>
  </conditionalFormatting>
  <conditionalFormatting sqref="G23 G25 G27">
    <cfRule type="expression" dxfId="360" priority="380">
      <formula>G$10="日"</formula>
    </cfRule>
  </conditionalFormatting>
  <conditionalFormatting sqref="H23 H25 H27">
    <cfRule type="expression" dxfId="359" priority="379">
      <formula>G$10="日"</formula>
    </cfRule>
  </conditionalFormatting>
  <conditionalFormatting sqref="I23 I25 I27">
    <cfRule type="expression" dxfId="358" priority="378">
      <formula>G$10="日"</formula>
    </cfRule>
  </conditionalFormatting>
  <conditionalFormatting sqref="G24 I24">
    <cfRule type="cellIs" dxfId="357" priority="377" operator="equal">
      <formula>0</formula>
    </cfRule>
  </conditionalFormatting>
  <conditionalFormatting sqref="G24">
    <cfRule type="expression" dxfId="356" priority="376">
      <formula>G$10="日"</formula>
    </cfRule>
  </conditionalFormatting>
  <conditionalFormatting sqref="H24">
    <cfRule type="expression" dxfId="355" priority="375">
      <formula>G$10="日"</formula>
    </cfRule>
  </conditionalFormatting>
  <conditionalFormatting sqref="I24">
    <cfRule type="expression" dxfId="354" priority="374">
      <formula>G$10="日"</formula>
    </cfRule>
  </conditionalFormatting>
  <conditionalFormatting sqref="I24">
    <cfRule type="expression" dxfId="353" priority="373">
      <formula>I$10="日"</formula>
    </cfRule>
  </conditionalFormatting>
  <conditionalFormatting sqref="J27 L27">
    <cfRule type="cellIs" dxfId="352" priority="371" operator="between">
      <formula>1</formula>
      <formula>4</formula>
    </cfRule>
  </conditionalFormatting>
  <conditionalFormatting sqref="J23 J25 J27">
    <cfRule type="expression" dxfId="351" priority="369">
      <formula>J$10="日"</formula>
    </cfRule>
  </conditionalFormatting>
  <conditionalFormatting sqref="K23 K25 K27">
    <cfRule type="expression" dxfId="350" priority="368">
      <formula>J$10="日"</formula>
    </cfRule>
  </conditionalFormatting>
  <conditionalFormatting sqref="L23 L25 L27">
    <cfRule type="expression" dxfId="349" priority="367">
      <formula>J$10="日"</formula>
    </cfRule>
  </conditionalFormatting>
  <conditionalFormatting sqref="J24 L24">
    <cfRule type="cellIs" dxfId="348" priority="366" operator="equal">
      <formula>0</formula>
    </cfRule>
  </conditionalFormatting>
  <conditionalFormatting sqref="L24">
    <cfRule type="expression" dxfId="347" priority="362">
      <formula>L$10="日"</formula>
    </cfRule>
  </conditionalFormatting>
  <conditionalFormatting sqref="AH23 AH25 AH27">
    <cfRule type="expression" dxfId="346" priority="281">
      <formula>AH$10="日"</formula>
    </cfRule>
  </conditionalFormatting>
  <conditionalFormatting sqref="AI23 AI25 AI27">
    <cfRule type="expression" dxfId="345" priority="280">
      <formula>AH$10="日"</formula>
    </cfRule>
  </conditionalFormatting>
  <conditionalFormatting sqref="AJ23 AJ25 AJ27">
    <cfRule type="expression" dxfId="344" priority="279">
      <formula>AH$10="日"</formula>
    </cfRule>
  </conditionalFormatting>
  <conditionalFormatting sqref="M27 O27">
    <cfRule type="cellIs" dxfId="343" priority="360" operator="between">
      <formula>1</formula>
      <formula>4</formula>
    </cfRule>
  </conditionalFormatting>
  <conditionalFormatting sqref="M24 O24">
    <cfRule type="cellIs" dxfId="342" priority="355" operator="equal">
      <formula>0</formula>
    </cfRule>
  </conditionalFormatting>
  <conditionalFormatting sqref="M24">
    <cfRule type="expression" dxfId="341" priority="354">
      <formula>M$10="日"</formula>
    </cfRule>
  </conditionalFormatting>
  <conditionalFormatting sqref="N24">
    <cfRule type="expression" dxfId="340" priority="353">
      <formula>M$10="日"</formula>
    </cfRule>
  </conditionalFormatting>
  <conditionalFormatting sqref="O24">
    <cfRule type="expression" dxfId="339" priority="352">
      <formula>M$10="日"</formula>
    </cfRule>
  </conditionalFormatting>
  <conditionalFormatting sqref="O24">
    <cfRule type="expression" dxfId="338" priority="351">
      <formula>O$10="日"</formula>
    </cfRule>
  </conditionalFormatting>
  <conditionalFormatting sqref="P27 R27">
    <cfRule type="cellIs" dxfId="337" priority="349" operator="between">
      <formula>1</formula>
      <formula>4</formula>
    </cfRule>
  </conditionalFormatting>
  <conditionalFormatting sqref="P23 P25 P27">
    <cfRule type="expression" dxfId="336" priority="347">
      <formula>P$10="日"</formula>
    </cfRule>
  </conditionalFormatting>
  <conditionalFormatting sqref="Q23 Q25 Q27">
    <cfRule type="expression" dxfId="335" priority="346">
      <formula>P$10="日"</formula>
    </cfRule>
  </conditionalFormatting>
  <conditionalFormatting sqref="R23 R25 R27">
    <cfRule type="expression" dxfId="334" priority="345">
      <formula>P$10="日"</formula>
    </cfRule>
  </conditionalFormatting>
  <conditionalFormatting sqref="P24 R24">
    <cfRule type="cellIs" dxfId="333" priority="344" operator="equal">
      <formula>0</formula>
    </cfRule>
  </conditionalFormatting>
  <conditionalFormatting sqref="P24">
    <cfRule type="expression" dxfId="332" priority="343">
      <formula>P$10="日"</formula>
    </cfRule>
  </conditionalFormatting>
  <conditionalFormatting sqref="Q24">
    <cfRule type="expression" dxfId="331" priority="342">
      <formula>P$10="日"</formula>
    </cfRule>
  </conditionalFormatting>
  <conditionalFormatting sqref="R24">
    <cfRule type="expression" dxfId="330" priority="341">
      <formula>P$10="日"</formula>
    </cfRule>
  </conditionalFormatting>
  <conditionalFormatting sqref="R24">
    <cfRule type="expression" dxfId="329" priority="340">
      <formula>R$10="日"</formula>
    </cfRule>
  </conditionalFormatting>
  <conditionalFormatting sqref="S27 U27">
    <cfRule type="cellIs" dxfId="328" priority="338" operator="between">
      <formula>1</formula>
      <formula>4</formula>
    </cfRule>
  </conditionalFormatting>
  <conditionalFormatting sqref="S23 S25 S27">
    <cfRule type="expression" dxfId="327" priority="336">
      <formula>S$10="日"</formula>
    </cfRule>
  </conditionalFormatting>
  <conditionalFormatting sqref="T23 T25 T27">
    <cfRule type="expression" dxfId="326" priority="335">
      <formula>S$10="日"</formula>
    </cfRule>
  </conditionalFormatting>
  <conditionalFormatting sqref="U23 U25 U27">
    <cfRule type="expression" dxfId="325" priority="334">
      <formula>S$10="日"</formula>
    </cfRule>
  </conditionalFormatting>
  <conditionalFormatting sqref="S24 U24">
    <cfRule type="cellIs" dxfId="324" priority="333" operator="equal">
      <formula>0</formula>
    </cfRule>
  </conditionalFormatting>
  <conditionalFormatting sqref="S24">
    <cfRule type="expression" dxfId="323" priority="332">
      <formula>S$10="日"</formula>
    </cfRule>
  </conditionalFormatting>
  <conditionalFormatting sqref="T24">
    <cfRule type="expression" dxfId="322" priority="331">
      <formula>S$10="日"</formula>
    </cfRule>
  </conditionalFormatting>
  <conditionalFormatting sqref="U24">
    <cfRule type="expression" dxfId="321" priority="330">
      <formula>S$10="日"</formula>
    </cfRule>
  </conditionalFormatting>
  <conditionalFormatting sqref="U24">
    <cfRule type="expression" dxfId="320" priority="329">
      <formula>U$10="日"</formula>
    </cfRule>
  </conditionalFormatting>
  <conditionalFormatting sqref="V25 X25">
    <cfRule type="cellIs" dxfId="319" priority="328" operator="between">
      <formula>1</formula>
      <formula>2</formula>
    </cfRule>
  </conditionalFormatting>
  <conditionalFormatting sqref="V27 X27">
    <cfRule type="cellIs" dxfId="318" priority="327" operator="between">
      <formula>1</formula>
      <formula>4</formula>
    </cfRule>
  </conditionalFormatting>
  <conditionalFormatting sqref="V23 X23">
    <cfRule type="cellIs" dxfId="317" priority="326" operator="between">
      <formula>0</formula>
      <formula>1</formula>
    </cfRule>
  </conditionalFormatting>
  <conditionalFormatting sqref="V23 V25 V27">
    <cfRule type="expression" dxfId="316" priority="325">
      <formula>V$10="日"</formula>
    </cfRule>
  </conditionalFormatting>
  <conditionalFormatting sqref="W23 W25 W27">
    <cfRule type="expression" dxfId="315" priority="324">
      <formula>V$10="日"</formula>
    </cfRule>
  </conditionalFormatting>
  <conditionalFormatting sqref="X23 X25 X27">
    <cfRule type="expression" dxfId="314" priority="323">
      <formula>V$10="日"</formula>
    </cfRule>
  </conditionalFormatting>
  <conditionalFormatting sqref="V24 X24">
    <cfRule type="cellIs" dxfId="313" priority="322" operator="equal">
      <formula>0</formula>
    </cfRule>
  </conditionalFormatting>
  <conditionalFormatting sqref="V24">
    <cfRule type="expression" dxfId="312" priority="321">
      <formula>V$10="日"</formula>
    </cfRule>
  </conditionalFormatting>
  <conditionalFormatting sqref="W24">
    <cfRule type="expression" dxfId="311" priority="320">
      <formula>V$10="日"</formula>
    </cfRule>
  </conditionalFormatting>
  <conditionalFormatting sqref="X24">
    <cfRule type="expression" dxfId="310" priority="319">
      <formula>V$10="日"</formula>
    </cfRule>
  </conditionalFormatting>
  <conditionalFormatting sqref="X24">
    <cfRule type="expression" dxfId="309" priority="318">
      <formula>X$10="日"</formula>
    </cfRule>
  </conditionalFormatting>
  <conditionalFormatting sqref="Y25 AA25">
    <cfRule type="cellIs" dxfId="308" priority="317" operator="between">
      <formula>1</formula>
      <formula>2</formula>
    </cfRule>
  </conditionalFormatting>
  <conditionalFormatting sqref="Y27 AA27">
    <cfRule type="cellIs" dxfId="307" priority="316" operator="between">
      <formula>1</formula>
      <formula>4</formula>
    </cfRule>
  </conditionalFormatting>
  <conditionalFormatting sqref="Y23 AA23">
    <cfRule type="cellIs" dxfId="306" priority="315" operator="between">
      <formula>0</formula>
      <formula>1</formula>
    </cfRule>
  </conditionalFormatting>
  <conditionalFormatting sqref="Y23 Y25 Y27">
    <cfRule type="expression" dxfId="305" priority="314">
      <formula>Y$10="日"</formula>
    </cfRule>
  </conditionalFormatting>
  <conditionalFormatting sqref="Z23 Z25 Z27">
    <cfRule type="expression" dxfId="304" priority="313">
      <formula>Y$10="日"</formula>
    </cfRule>
  </conditionalFormatting>
  <conditionalFormatting sqref="AA23 AA25 AA27">
    <cfRule type="expression" dxfId="303" priority="312">
      <formula>Y$10="日"</formula>
    </cfRule>
  </conditionalFormatting>
  <conditionalFormatting sqref="Y24 AA24">
    <cfRule type="cellIs" dxfId="302" priority="311" operator="equal">
      <formula>0</formula>
    </cfRule>
  </conditionalFormatting>
  <conditionalFormatting sqref="Y24">
    <cfRule type="expression" dxfId="301" priority="310">
      <formula>Y$10="日"</formula>
    </cfRule>
  </conditionalFormatting>
  <conditionalFormatting sqref="Z24">
    <cfRule type="expression" dxfId="300" priority="309">
      <formula>Y$10="日"</formula>
    </cfRule>
  </conditionalFormatting>
  <conditionalFormatting sqref="AA24">
    <cfRule type="expression" dxfId="299" priority="308">
      <formula>Y$10="日"</formula>
    </cfRule>
  </conditionalFormatting>
  <conditionalFormatting sqref="AA24">
    <cfRule type="expression" dxfId="298" priority="307">
      <formula>AA$10="日"</formula>
    </cfRule>
  </conditionalFormatting>
  <conditionalFormatting sqref="AB25 AD25">
    <cfRule type="cellIs" dxfId="297" priority="306" operator="between">
      <formula>1</formula>
      <formula>2</formula>
    </cfRule>
  </conditionalFormatting>
  <conditionalFormatting sqref="AB27 AD27">
    <cfRule type="cellIs" dxfId="296" priority="305" operator="between">
      <formula>1</formula>
      <formula>4</formula>
    </cfRule>
  </conditionalFormatting>
  <conditionalFormatting sqref="AB23 AD23">
    <cfRule type="cellIs" dxfId="295" priority="304" operator="between">
      <formula>0</formula>
      <formula>1</formula>
    </cfRule>
  </conditionalFormatting>
  <conditionalFormatting sqref="AB23 AB25 AB27">
    <cfRule type="expression" dxfId="294" priority="303">
      <formula>AB$10="日"</formula>
    </cfRule>
  </conditionalFormatting>
  <conditionalFormatting sqref="AC23 AC25 AC27">
    <cfRule type="expression" dxfId="293" priority="302">
      <formula>AB$10="日"</formula>
    </cfRule>
  </conditionalFormatting>
  <conditionalFormatting sqref="AD23 AD25 AD27">
    <cfRule type="expression" dxfId="292" priority="301">
      <formula>AB$10="日"</formula>
    </cfRule>
  </conditionalFormatting>
  <conditionalFormatting sqref="AB24 AD24">
    <cfRule type="cellIs" dxfId="291" priority="300" operator="equal">
      <formula>0</formula>
    </cfRule>
  </conditionalFormatting>
  <conditionalFormatting sqref="AB24">
    <cfRule type="expression" dxfId="290" priority="299">
      <formula>AB$10="日"</formula>
    </cfRule>
  </conditionalFormatting>
  <conditionalFormatting sqref="AC24">
    <cfRule type="expression" dxfId="289" priority="298">
      <formula>AB$10="日"</formula>
    </cfRule>
  </conditionalFormatting>
  <conditionalFormatting sqref="AD24">
    <cfRule type="expression" dxfId="288" priority="297">
      <formula>AB$10="日"</formula>
    </cfRule>
  </conditionalFormatting>
  <conditionalFormatting sqref="AD24">
    <cfRule type="expression" dxfId="287" priority="296">
      <formula>AD$10="日"</formula>
    </cfRule>
  </conditionalFormatting>
  <conditionalFormatting sqref="AT23 AT25 AT27">
    <cfRule type="expression" dxfId="286" priority="237">
      <formula>AT$10="日"</formula>
    </cfRule>
  </conditionalFormatting>
  <conditionalFormatting sqref="AU23 AU25 AU27">
    <cfRule type="expression" dxfId="285" priority="236">
      <formula>AT$10="日"</formula>
    </cfRule>
  </conditionalFormatting>
  <conditionalFormatting sqref="AV23 AV25 AV27">
    <cfRule type="expression" dxfId="284" priority="235">
      <formula>AT$10="日"</formula>
    </cfRule>
  </conditionalFormatting>
  <conditionalFormatting sqref="AE27 AG27">
    <cfRule type="cellIs" dxfId="283" priority="294" operator="between">
      <formula>1</formula>
      <formula>4</formula>
    </cfRule>
  </conditionalFormatting>
  <conditionalFormatting sqref="AE23 AG23">
    <cfRule type="cellIs" dxfId="282" priority="293" operator="between">
      <formula>0</formula>
      <formula>1</formula>
    </cfRule>
  </conditionalFormatting>
  <conditionalFormatting sqref="AE23 AE25 AE27">
    <cfRule type="expression" dxfId="281" priority="292">
      <formula>AE$10="日"</formula>
    </cfRule>
  </conditionalFormatting>
  <conditionalFormatting sqref="AF23 AF25 AF27">
    <cfRule type="expression" dxfId="280" priority="291">
      <formula>AE$10="日"</formula>
    </cfRule>
  </conditionalFormatting>
  <conditionalFormatting sqref="AG23 AG25 AG27">
    <cfRule type="expression" dxfId="279" priority="290">
      <formula>AE$10="日"</formula>
    </cfRule>
  </conditionalFormatting>
  <conditionalFormatting sqref="AE24 AG24">
    <cfRule type="cellIs" dxfId="278" priority="289" operator="equal">
      <formula>0</formula>
    </cfRule>
  </conditionalFormatting>
  <conditionalFormatting sqref="AE24">
    <cfRule type="expression" dxfId="277" priority="288">
      <formula>AE$10="日"</formula>
    </cfRule>
  </conditionalFormatting>
  <conditionalFormatting sqref="AF24">
    <cfRule type="expression" dxfId="276" priority="287">
      <formula>AE$10="日"</formula>
    </cfRule>
  </conditionalFormatting>
  <conditionalFormatting sqref="AG24">
    <cfRule type="expression" dxfId="275" priority="286">
      <formula>AE$10="日"</formula>
    </cfRule>
  </conditionalFormatting>
  <conditionalFormatting sqref="AG24">
    <cfRule type="expression" dxfId="274" priority="285">
      <formula>AG$10="日"</formula>
    </cfRule>
  </conditionalFormatting>
  <conditionalFormatting sqref="AH25 AJ25">
    <cfRule type="cellIs" dxfId="273" priority="284" operator="between">
      <formula>1</formula>
      <formula>2</formula>
    </cfRule>
  </conditionalFormatting>
  <conditionalFormatting sqref="AH27 AJ27">
    <cfRule type="cellIs" dxfId="272" priority="283" operator="between">
      <formula>1</formula>
      <formula>4</formula>
    </cfRule>
  </conditionalFormatting>
  <conditionalFormatting sqref="AH23 AJ23">
    <cfRule type="cellIs" dxfId="271" priority="282" operator="between">
      <formula>0</formula>
      <formula>1</formula>
    </cfRule>
  </conditionalFormatting>
  <conditionalFormatting sqref="AH24 AJ24">
    <cfRule type="cellIs" dxfId="270" priority="278" operator="equal">
      <formula>0</formula>
    </cfRule>
  </conditionalFormatting>
  <conditionalFormatting sqref="AH24">
    <cfRule type="expression" dxfId="269" priority="277">
      <formula>AH$10="日"</formula>
    </cfRule>
  </conditionalFormatting>
  <conditionalFormatting sqref="AI24">
    <cfRule type="expression" dxfId="268" priority="276">
      <formula>AH$10="日"</formula>
    </cfRule>
  </conditionalFormatting>
  <conditionalFormatting sqref="AJ24">
    <cfRule type="expression" dxfId="267" priority="275">
      <formula>AH$10="日"</formula>
    </cfRule>
  </conditionalFormatting>
  <conditionalFormatting sqref="AJ24">
    <cfRule type="expression" dxfId="266" priority="274">
      <formula>AJ$10="日"</formula>
    </cfRule>
  </conditionalFormatting>
  <conditionalFormatting sqref="AK25 AM25">
    <cfRule type="cellIs" dxfId="265" priority="273" operator="between">
      <formula>1</formula>
      <formula>2</formula>
    </cfRule>
  </conditionalFormatting>
  <conditionalFormatting sqref="AK27 AM27">
    <cfRule type="cellIs" dxfId="264" priority="272" operator="between">
      <formula>1</formula>
      <formula>4</formula>
    </cfRule>
  </conditionalFormatting>
  <conditionalFormatting sqref="AK23 AM23">
    <cfRule type="cellIs" dxfId="263" priority="271" operator="between">
      <formula>0</formula>
      <formula>1</formula>
    </cfRule>
  </conditionalFormatting>
  <conditionalFormatting sqref="AK23 AK25 AK27">
    <cfRule type="expression" dxfId="262" priority="270">
      <formula>AK$10="日"</formula>
    </cfRule>
  </conditionalFormatting>
  <conditionalFormatting sqref="AL23 AL25 AL27">
    <cfRule type="expression" dxfId="261" priority="269">
      <formula>AK$10="日"</formula>
    </cfRule>
  </conditionalFormatting>
  <conditionalFormatting sqref="AM23 AM25 AM27">
    <cfRule type="expression" dxfId="260" priority="268">
      <formula>AK$10="日"</formula>
    </cfRule>
  </conditionalFormatting>
  <conditionalFormatting sqref="AK24 AM24">
    <cfRule type="cellIs" dxfId="259" priority="267" operator="equal">
      <formula>0</formula>
    </cfRule>
  </conditionalFormatting>
  <conditionalFormatting sqref="AK24">
    <cfRule type="expression" dxfId="258" priority="266">
      <formula>AK$10="日"</formula>
    </cfRule>
  </conditionalFormatting>
  <conditionalFormatting sqref="AL24">
    <cfRule type="expression" dxfId="257" priority="265">
      <formula>AK$10="日"</formula>
    </cfRule>
  </conditionalFormatting>
  <conditionalFormatting sqref="AM24">
    <cfRule type="expression" dxfId="256" priority="264">
      <formula>AK$10="日"</formula>
    </cfRule>
  </conditionalFormatting>
  <conditionalFormatting sqref="AM24">
    <cfRule type="expression" dxfId="255" priority="263">
      <formula>AM$10="日"</formula>
    </cfRule>
  </conditionalFormatting>
  <conditionalFormatting sqref="AN25 AP25">
    <cfRule type="cellIs" dxfId="254" priority="262" operator="between">
      <formula>1</formula>
      <formula>2</formula>
    </cfRule>
  </conditionalFormatting>
  <conditionalFormatting sqref="AN27 AP27">
    <cfRule type="cellIs" dxfId="253" priority="261" operator="between">
      <formula>1</formula>
      <formula>4</formula>
    </cfRule>
  </conditionalFormatting>
  <conditionalFormatting sqref="AN23 AP23">
    <cfRule type="cellIs" dxfId="252" priority="260" operator="between">
      <formula>0</formula>
      <formula>1</formula>
    </cfRule>
  </conditionalFormatting>
  <conditionalFormatting sqref="AN24 AP24">
    <cfRule type="cellIs" dxfId="251" priority="256" operator="equal">
      <formula>0</formula>
    </cfRule>
  </conditionalFormatting>
  <conditionalFormatting sqref="AN24">
    <cfRule type="expression" dxfId="250" priority="255">
      <formula>AN$10="日"</formula>
    </cfRule>
  </conditionalFormatting>
  <conditionalFormatting sqref="AO24">
    <cfRule type="expression" dxfId="249" priority="254">
      <formula>AN$10="日"</formula>
    </cfRule>
  </conditionalFormatting>
  <conditionalFormatting sqref="AP24">
    <cfRule type="expression" dxfId="248" priority="253">
      <formula>AN$10="日"</formula>
    </cfRule>
  </conditionalFormatting>
  <conditionalFormatting sqref="AP24">
    <cfRule type="expression" dxfId="247" priority="252">
      <formula>AP$10="日"</formula>
    </cfRule>
  </conditionalFormatting>
  <conditionalFormatting sqref="AQ25 AS25">
    <cfRule type="cellIs" dxfId="246" priority="251" operator="between">
      <formula>1</formula>
      <formula>2</formula>
    </cfRule>
  </conditionalFormatting>
  <conditionalFormatting sqref="AQ27 AS27">
    <cfRule type="cellIs" dxfId="245" priority="250" operator="between">
      <formula>1</formula>
      <formula>4</formula>
    </cfRule>
  </conditionalFormatting>
  <conditionalFormatting sqref="AQ23 AS23">
    <cfRule type="cellIs" dxfId="244" priority="249" operator="between">
      <formula>0</formula>
      <formula>1</formula>
    </cfRule>
  </conditionalFormatting>
  <conditionalFormatting sqref="AQ23 AQ25 AQ27">
    <cfRule type="expression" dxfId="243" priority="248">
      <formula>AQ$10="日"</formula>
    </cfRule>
  </conditionalFormatting>
  <conditionalFormatting sqref="AR23 AR25 AR27">
    <cfRule type="expression" dxfId="242" priority="247">
      <formula>AQ$10="日"</formula>
    </cfRule>
  </conditionalFormatting>
  <conditionalFormatting sqref="AS23 AS25 AS27">
    <cfRule type="expression" dxfId="241" priority="246">
      <formula>AQ$10="日"</formula>
    </cfRule>
  </conditionalFormatting>
  <conditionalFormatting sqref="AQ24 AS24">
    <cfRule type="cellIs" dxfId="240" priority="245" operator="equal">
      <formula>0</formula>
    </cfRule>
  </conditionalFormatting>
  <conditionalFormatting sqref="AQ24">
    <cfRule type="expression" dxfId="239" priority="244">
      <formula>AQ$10="日"</formula>
    </cfRule>
  </conditionalFormatting>
  <conditionalFormatting sqref="AR24">
    <cfRule type="expression" dxfId="238" priority="243">
      <formula>AQ$10="日"</formula>
    </cfRule>
  </conditionalFormatting>
  <conditionalFormatting sqref="AS24">
    <cfRule type="expression" dxfId="237" priority="242">
      <formula>AQ$10="日"</formula>
    </cfRule>
  </conditionalFormatting>
  <conditionalFormatting sqref="AS24">
    <cfRule type="expression" dxfId="236" priority="241">
      <formula>AS$10="日"</formula>
    </cfRule>
  </conditionalFormatting>
  <conditionalFormatting sqref="AT25 AV25">
    <cfRule type="cellIs" dxfId="235" priority="240" operator="between">
      <formula>1</formula>
      <formula>2</formula>
    </cfRule>
  </conditionalFormatting>
  <conditionalFormatting sqref="AT27 AV27">
    <cfRule type="cellIs" dxfId="234" priority="239" operator="between">
      <formula>1</formula>
      <formula>4</formula>
    </cfRule>
  </conditionalFormatting>
  <conditionalFormatting sqref="AT23 AV23">
    <cfRule type="cellIs" dxfId="233" priority="238" operator="between">
      <formula>0</formula>
      <formula>1</formula>
    </cfRule>
  </conditionalFormatting>
  <conditionalFormatting sqref="AT24 AV24">
    <cfRule type="cellIs" dxfId="232" priority="234" operator="equal">
      <formula>0</formula>
    </cfRule>
  </conditionalFormatting>
  <conditionalFormatting sqref="AT24">
    <cfRule type="expression" dxfId="231" priority="233">
      <formula>AT$10="日"</formula>
    </cfRule>
  </conditionalFormatting>
  <conditionalFormatting sqref="AU24">
    <cfRule type="expression" dxfId="230" priority="232">
      <formula>AT$10="日"</formula>
    </cfRule>
  </conditionalFormatting>
  <conditionalFormatting sqref="AV24">
    <cfRule type="expression" dxfId="229" priority="231">
      <formula>AT$10="日"</formula>
    </cfRule>
  </conditionalFormatting>
  <conditionalFormatting sqref="AV24">
    <cfRule type="expression" dxfId="228" priority="230">
      <formula>AV$10="日"</formula>
    </cfRule>
  </conditionalFormatting>
  <conditionalFormatting sqref="D48 F48">
    <cfRule type="cellIs" dxfId="227" priority="229" operator="between">
      <formula>1</formula>
      <formula>2</formula>
    </cfRule>
  </conditionalFormatting>
  <conditionalFormatting sqref="D49 F49">
    <cfRule type="cellIs" dxfId="226" priority="228" operator="between">
      <formula>1</formula>
      <formula>3</formula>
    </cfRule>
  </conditionalFormatting>
  <conditionalFormatting sqref="D50 F50">
    <cfRule type="cellIs" dxfId="225" priority="227" operator="between">
      <formula>1</formula>
      <formula>4</formula>
    </cfRule>
  </conditionalFormatting>
  <conditionalFormatting sqref="D46 F46">
    <cfRule type="cellIs" dxfId="224" priority="447" operator="between">
      <formula>0</formula>
      <formula>1</formula>
    </cfRule>
  </conditionalFormatting>
  <conditionalFormatting sqref="D47 F47">
    <cfRule type="cellIs" dxfId="223" priority="446" operator="equal">
      <formula>0</formula>
    </cfRule>
  </conditionalFormatting>
  <conditionalFormatting sqref="G50 I50">
    <cfRule type="cellIs" dxfId="222" priority="223" operator="between">
      <formula>1</formula>
      <formula>4</formula>
    </cfRule>
  </conditionalFormatting>
  <conditionalFormatting sqref="G46 I46">
    <cfRule type="cellIs" dxfId="221" priority="222" operator="between">
      <formula>0</formula>
      <formula>1</formula>
    </cfRule>
  </conditionalFormatting>
  <conditionalFormatting sqref="G47 I47">
    <cfRule type="cellIs" dxfId="220" priority="221" operator="equal">
      <formula>0</formula>
    </cfRule>
  </conditionalFormatting>
  <conditionalFormatting sqref="G46:G48">
    <cfRule type="expression" dxfId="219" priority="220">
      <formula>G$33="日"</formula>
    </cfRule>
  </conditionalFormatting>
  <conditionalFormatting sqref="H46:H48">
    <cfRule type="expression" dxfId="218" priority="219">
      <formula>G$33="日"</formula>
    </cfRule>
  </conditionalFormatting>
  <conditionalFormatting sqref="I46:I48">
    <cfRule type="expression" dxfId="217" priority="218">
      <formula>G$33="日"</formula>
    </cfRule>
  </conditionalFormatting>
  <conditionalFormatting sqref="J48 L48">
    <cfRule type="cellIs" dxfId="216" priority="217" operator="between">
      <formula>1</formula>
      <formula>2</formula>
    </cfRule>
  </conditionalFormatting>
  <conditionalFormatting sqref="J50 L50">
    <cfRule type="cellIs" dxfId="215" priority="216" operator="between">
      <formula>1</formula>
      <formula>4</formula>
    </cfRule>
  </conditionalFormatting>
  <conditionalFormatting sqref="J46 L46">
    <cfRule type="cellIs" dxfId="214" priority="215" operator="between">
      <formula>0</formula>
      <formula>1</formula>
    </cfRule>
  </conditionalFormatting>
  <conditionalFormatting sqref="J47 L47">
    <cfRule type="cellIs" dxfId="213" priority="214" operator="equal">
      <formula>0</formula>
    </cfRule>
  </conditionalFormatting>
  <conditionalFormatting sqref="J46:J48">
    <cfRule type="expression" dxfId="212" priority="213">
      <formula>J$33="日"</formula>
    </cfRule>
  </conditionalFormatting>
  <conditionalFormatting sqref="K46:K48">
    <cfRule type="expression" dxfId="211" priority="212">
      <formula>J$33="日"</formula>
    </cfRule>
  </conditionalFormatting>
  <conditionalFormatting sqref="L46:L48">
    <cfRule type="expression" dxfId="210" priority="211">
      <formula>J$33="日"</formula>
    </cfRule>
  </conditionalFormatting>
  <conditionalFormatting sqref="M48 O48">
    <cfRule type="cellIs" dxfId="209" priority="210" operator="between">
      <formula>1</formula>
      <formula>2</formula>
    </cfRule>
  </conditionalFormatting>
  <conditionalFormatting sqref="M50 O50">
    <cfRule type="cellIs" dxfId="208" priority="209" operator="between">
      <formula>1</formula>
      <formula>4</formula>
    </cfRule>
  </conditionalFormatting>
  <conditionalFormatting sqref="M46 O46">
    <cfRule type="cellIs" dxfId="207" priority="208" operator="between">
      <formula>0</formula>
      <formula>1</formula>
    </cfRule>
  </conditionalFormatting>
  <conditionalFormatting sqref="M47 O47">
    <cfRule type="cellIs" dxfId="206" priority="207" operator="equal">
      <formula>0</formula>
    </cfRule>
  </conditionalFormatting>
  <conditionalFormatting sqref="M46:M48">
    <cfRule type="expression" dxfId="205" priority="206">
      <formula>M$33="日"</formula>
    </cfRule>
  </conditionalFormatting>
  <conditionalFormatting sqref="N46:N48">
    <cfRule type="expression" dxfId="204" priority="205">
      <formula>M$33="日"</formula>
    </cfRule>
  </conditionalFormatting>
  <conditionalFormatting sqref="O46:O48">
    <cfRule type="expression" dxfId="203" priority="204">
      <formula>M$33="日"</formula>
    </cfRule>
  </conditionalFormatting>
  <conditionalFormatting sqref="AH48 AJ48">
    <cfRule type="cellIs" dxfId="202" priority="161" operator="between">
      <formula>1</formula>
      <formula>2</formula>
    </cfRule>
  </conditionalFormatting>
  <conditionalFormatting sqref="P48 R48">
    <cfRule type="cellIs" dxfId="201" priority="203" operator="between">
      <formula>1</formula>
      <formula>2</formula>
    </cfRule>
  </conditionalFormatting>
  <conditionalFormatting sqref="P50 R50">
    <cfRule type="cellIs" dxfId="200" priority="202" operator="between">
      <formula>1</formula>
      <formula>4</formula>
    </cfRule>
  </conditionalFormatting>
  <conditionalFormatting sqref="P46 R46">
    <cfRule type="cellIs" dxfId="199" priority="201" operator="between">
      <formula>0</formula>
      <formula>1</formula>
    </cfRule>
  </conditionalFormatting>
  <conditionalFormatting sqref="P47 R47">
    <cfRule type="cellIs" dxfId="198" priority="200" operator="equal">
      <formula>0</formula>
    </cfRule>
  </conditionalFormatting>
  <conditionalFormatting sqref="P46:P48">
    <cfRule type="expression" dxfId="197" priority="199">
      <formula>P$33="日"</formula>
    </cfRule>
  </conditionalFormatting>
  <conditionalFormatting sqref="Q46:Q48">
    <cfRule type="expression" dxfId="196" priority="198">
      <formula>P$33="日"</formula>
    </cfRule>
  </conditionalFormatting>
  <conditionalFormatting sqref="R46:R48">
    <cfRule type="expression" dxfId="195" priority="197">
      <formula>P$33="日"</formula>
    </cfRule>
  </conditionalFormatting>
  <conditionalFormatting sqref="S48 U48">
    <cfRule type="cellIs" dxfId="194" priority="196" operator="between">
      <formula>1</formula>
      <formula>2</formula>
    </cfRule>
  </conditionalFormatting>
  <conditionalFormatting sqref="S50 U50">
    <cfRule type="cellIs" dxfId="193" priority="195" operator="between">
      <formula>1</formula>
      <formula>4</formula>
    </cfRule>
  </conditionalFormatting>
  <conditionalFormatting sqref="S46 U46">
    <cfRule type="cellIs" dxfId="192" priority="194" operator="between">
      <formula>0</formula>
      <formula>1</formula>
    </cfRule>
  </conditionalFormatting>
  <conditionalFormatting sqref="S47 U47">
    <cfRule type="cellIs" dxfId="191" priority="193" operator="equal">
      <formula>0</formula>
    </cfRule>
  </conditionalFormatting>
  <conditionalFormatting sqref="S46:S48">
    <cfRule type="expression" dxfId="190" priority="192">
      <formula>S$33="日"</formula>
    </cfRule>
  </conditionalFormatting>
  <conditionalFormatting sqref="T46:T48">
    <cfRule type="expression" dxfId="189" priority="191">
      <formula>S$33="日"</formula>
    </cfRule>
  </conditionalFormatting>
  <conditionalFormatting sqref="U46:U48">
    <cfRule type="expression" dxfId="188" priority="190">
      <formula>S$33="日"</formula>
    </cfRule>
  </conditionalFormatting>
  <conditionalFormatting sqref="V48 X48">
    <cfRule type="cellIs" dxfId="187" priority="189" operator="between">
      <formula>1</formula>
      <formula>2</formula>
    </cfRule>
  </conditionalFormatting>
  <conditionalFormatting sqref="V50 X50">
    <cfRule type="cellIs" dxfId="186" priority="188" operator="between">
      <formula>1</formula>
      <formula>4</formula>
    </cfRule>
  </conditionalFormatting>
  <conditionalFormatting sqref="V46 X46">
    <cfRule type="cellIs" dxfId="185" priority="187" operator="between">
      <formula>0</formula>
      <formula>1</formula>
    </cfRule>
  </conditionalFormatting>
  <conditionalFormatting sqref="V47 X47">
    <cfRule type="cellIs" dxfId="184" priority="186" operator="equal">
      <formula>0</formula>
    </cfRule>
  </conditionalFormatting>
  <conditionalFormatting sqref="V46:V48">
    <cfRule type="expression" dxfId="183" priority="185">
      <formula>V$33="日"</formula>
    </cfRule>
  </conditionalFormatting>
  <conditionalFormatting sqref="W46:W48">
    <cfRule type="expression" dxfId="182" priority="184">
      <formula>V$33="日"</formula>
    </cfRule>
  </conditionalFormatting>
  <conditionalFormatting sqref="X46:X48">
    <cfRule type="expression" dxfId="181" priority="183">
      <formula>V$33="日"</formula>
    </cfRule>
  </conditionalFormatting>
  <conditionalFormatting sqref="Y48 AA48">
    <cfRule type="cellIs" dxfId="180" priority="182" operator="between">
      <formula>1</formula>
      <formula>2</formula>
    </cfRule>
  </conditionalFormatting>
  <conditionalFormatting sqref="Y50 AA50">
    <cfRule type="cellIs" dxfId="179" priority="181" operator="between">
      <formula>1</formula>
      <formula>4</formula>
    </cfRule>
  </conditionalFormatting>
  <conditionalFormatting sqref="Y46 AA46">
    <cfRule type="cellIs" dxfId="178" priority="180" operator="between">
      <formula>0</formula>
      <formula>1</formula>
    </cfRule>
  </conditionalFormatting>
  <conditionalFormatting sqref="Y47 AA47">
    <cfRule type="cellIs" dxfId="177" priority="179" operator="equal">
      <formula>0</formula>
    </cfRule>
  </conditionalFormatting>
  <conditionalFormatting sqref="Y46:Y48">
    <cfRule type="expression" dxfId="176" priority="178">
      <formula>Y$33="日"</formula>
    </cfRule>
  </conditionalFormatting>
  <conditionalFormatting sqref="Z46:Z48">
    <cfRule type="expression" dxfId="175" priority="177">
      <formula>Y$33="日"</formula>
    </cfRule>
  </conditionalFormatting>
  <conditionalFormatting sqref="AA46:AA48">
    <cfRule type="expression" dxfId="174" priority="176">
      <formula>Y$33="日"</formula>
    </cfRule>
  </conditionalFormatting>
  <conditionalFormatting sqref="AB48 AD48">
    <cfRule type="cellIs" dxfId="173" priority="175" operator="between">
      <formula>1</formula>
      <formula>2</formula>
    </cfRule>
  </conditionalFormatting>
  <conditionalFormatting sqref="AB50 AD50">
    <cfRule type="cellIs" dxfId="172" priority="174" operator="between">
      <formula>1</formula>
      <formula>4</formula>
    </cfRule>
  </conditionalFormatting>
  <conditionalFormatting sqref="AB46 AD46">
    <cfRule type="cellIs" dxfId="171" priority="173" operator="between">
      <formula>0</formula>
      <formula>1</formula>
    </cfRule>
  </conditionalFormatting>
  <conditionalFormatting sqref="AB47 AD47">
    <cfRule type="cellIs" dxfId="170" priority="172" operator="equal">
      <formula>0</formula>
    </cfRule>
  </conditionalFormatting>
  <conditionalFormatting sqref="AB46:AB48">
    <cfRule type="expression" dxfId="169" priority="171">
      <formula>AB$33="日"</formula>
    </cfRule>
  </conditionalFormatting>
  <conditionalFormatting sqref="AC46:AC48">
    <cfRule type="expression" dxfId="168" priority="170">
      <formula>AB$33="日"</formula>
    </cfRule>
  </conditionalFormatting>
  <conditionalFormatting sqref="AD46:AD48">
    <cfRule type="expression" dxfId="167" priority="169">
      <formula>AB$33="日"</formula>
    </cfRule>
  </conditionalFormatting>
  <conditionalFormatting sqref="AE48 AG48">
    <cfRule type="cellIs" dxfId="166" priority="168" operator="between">
      <formula>1</formula>
      <formula>2</formula>
    </cfRule>
  </conditionalFormatting>
  <conditionalFormatting sqref="AE50 AG50">
    <cfRule type="cellIs" dxfId="165" priority="167" operator="between">
      <formula>1</formula>
      <formula>4</formula>
    </cfRule>
  </conditionalFormatting>
  <conditionalFormatting sqref="AE46 AG46">
    <cfRule type="cellIs" dxfId="164" priority="166" operator="between">
      <formula>0</formula>
      <formula>1</formula>
    </cfRule>
  </conditionalFormatting>
  <conditionalFormatting sqref="AE47 AG47">
    <cfRule type="cellIs" dxfId="163" priority="165" operator="equal">
      <formula>0</formula>
    </cfRule>
  </conditionalFormatting>
  <conditionalFormatting sqref="AE46:AE48">
    <cfRule type="expression" dxfId="162" priority="164">
      <formula>AE$33="日"</formula>
    </cfRule>
  </conditionalFormatting>
  <conditionalFormatting sqref="AF46:AF48">
    <cfRule type="expression" dxfId="161" priority="163">
      <formula>AE$33="日"</formula>
    </cfRule>
  </conditionalFormatting>
  <conditionalFormatting sqref="AG46:AG48">
    <cfRule type="expression" dxfId="160" priority="162">
      <formula>AE$33="日"</formula>
    </cfRule>
  </conditionalFormatting>
  <conditionalFormatting sqref="AH50 AJ50">
    <cfRule type="cellIs" dxfId="159" priority="160" operator="between">
      <formula>1</formula>
      <formula>4</formula>
    </cfRule>
  </conditionalFormatting>
  <conditionalFormatting sqref="AH46 AJ46">
    <cfRule type="cellIs" dxfId="158" priority="159" operator="between">
      <formula>0</formula>
      <formula>1</formula>
    </cfRule>
  </conditionalFormatting>
  <conditionalFormatting sqref="AH47 AJ47">
    <cfRule type="cellIs" dxfId="157" priority="158" operator="equal">
      <formula>0</formula>
    </cfRule>
  </conditionalFormatting>
  <conditionalFormatting sqref="AH46:AH48">
    <cfRule type="expression" dxfId="156" priority="157">
      <formula>AH$33="日"</formula>
    </cfRule>
  </conditionalFormatting>
  <conditionalFormatting sqref="AI46:AI48">
    <cfRule type="expression" dxfId="155" priority="156">
      <formula>AH$33="日"</formula>
    </cfRule>
  </conditionalFormatting>
  <conditionalFormatting sqref="AJ46:AJ48">
    <cfRule type="expression" dxfId="154" priority="155">
      <formula>AH$33="日"</formula>
    </cfRule>
  </conditionalFormatting>
  <conditionalFormatting sqref="AK48 AM48">
    <cfRule type="cellIs" dxfId="153" priority="154" operator="between">
      <formula>1</formula>
      <formula>2</formula>
    </cfRule>
  </conditionalFormatting>
  <conditionalFormatting sqref="AK50 AM50">
    <cfRule type="cellIs" dxfId="152" priority="153" operator="between">
      <formula>1</formula>
      <formula>4</formula>
    </cfRule>
  </conditionalFormatting>
  <conditionalFormatting sqref="AK46 AM46">
    <cfRule type="cellIs" dxfId="151" priority="152" operator="between">
      <formula>0</formula>
      <formula>1</formula>
    </cfRule>
  </conditionalFormatting>
  <conditionalFormatting sqref="AK47 AM47">
    <cfRule type="cellIs" dxfId="150" priority="151" operator="equal">
      <formula>0</formula>
    </cfRule>
  </conditionalFormatting>
  <conditionalFormatting sqref="AK46:AK48">
    <cfRule type="expression" dxfId="149" priority="150">
      <formula>AK$33="日"</formula>
    </cfRule>
  </conditionalFormatting>
  <conditionalFormatting sqref="AL46:AL48">
    <cfRule type="expression" dxfId="148" priority="149">
      <formula>AK$33="日"</formula>
    </cfRule>
  </conditionalFormatting>
  <conditionalFormatting sqref="AM46:AM48">
    <cfRule type="expression" dxfId="147" priority="148">
      <formula>AK$33="日"</formula>
    </cfRule>
  </conditionalFormatting>
  <conditionalFormatting sqref="AN48 AP48">
    <cfRule type="cellIs" dxfId="146" priority="147" operator="between">
      <formula>1</formula>
      <formula>2</formula>
    </cfRule>
  </conditionalFormatting>
  <conditionalFormatting sqref="AN50 AP50">
    <cfRule type="cellIs" dxfId="145" priority="146" operator="between">
      <formula>1</formula>
      <formula>4</formula>
    </cfRule>
  </conditionalFormatting>
  <conditionalFormatting sqref="AN46 AP46">
    <cfRule type="cellIs" dxfId="144" priority="145" operator="between">
      <formula>0</formula>
      <formula>1</formula>
    </cfRule>
  </conditionalFormatting>
  <conditionalFormatting sqref="AN47 AP47">
    <cfRule type="cellIs" dxfId="143" priority="144" operator="equal">
      <formula>0</formula>
    </cfRule>
  </conditionalFormatting>
  <conditionalFormatting sqref="AN46:AN48">
    <cfRule type="expression" dxfId="142" priority="143">
      <formula>AN$33="日"</formula>
    </cfRule>
  </conditionalFormatting>
  <conditionalFormatting sqref="AO46:AO48">
    <cfRule type="expression" dxfId="141" priority="142">
      <formula>AN$33="日"</formula>
    </cfRule>
  </conditionalFormatting>
  <conditionalFormatting sqref="AP46:AP48">
    <cfRule type="expression" dxfId="140" priority="141">
      <formula>AN$33="日"</formula>
    </cfRule>
  </conditionalFormatting>
  <conditionalFormatting sqref="AQ48 AS48">
    <cfRule type="cellIs" dxfId="139" priority="140" operator="between">
      <formula>1</formula>
      <formula>2</formula>
    </cfRule>
  </conditionalFormatting>
  <conditionalFormatting sqref="AQ50 AS50">
    <cfRule type="cellIs" dxfId="138" priority="139" operator="between">
      <formula>1</formula>
      <formula>4</formula>
    </cfRule>
  </conditionalFormatting>
  <conditionalFormatting sqref="AQ46 AS46">
    <cfRule type="cellIs" dxfId="137" priority="138" operator="between">
      <formula>0</formula>
      <formula>1</formula>
    </cfRule>
  </conditionalFormatting>
  <conditionalFormatting sqref="AQ47 AS47">
    <cfRule type="cellIs" dxfId="136" priority="137" operator="equal">
      <formula>0</formula>
    </cfRule>
  </conditionalFormatting>
  <conditionalFormatting sqref="AQ46:AQ48">
    <cfRule type="expression" dxfId="135" priority="136">
      <formula>AQ$33="日"</formula>
    </cfRule>
  </conditionalFormatting>
  <conditionalFormatting sqref="AR46:AR48">
    <cfRule type="expression" dxfId="134" priority="135">
      <formula>AQ$33="日"</formula>
    </cfRule>
  </conditionalFormatting>
  <conditionalFormatting sqref="AS46:AS48">
    <cfRule type="expression" dxfId="133" priority="134">
      <formula>AQ$33="日"</formula>
    </cfRule>
  </conditionalFormatting>
  <conditionalFormatting sqref="AT48 AV48">
    <cfRule type="cellIs" dxfId="132" priority="133" operator="between">
      <formula>1</formula>
      <formula>2</formula>
    </cfRule>
  </conditionalFormatting>
  <conditionalFormatting sqref="AT50 AV50">
    <cfRule type="cellIs" dxfId="131" priority="132" operator="between">
      <formula>1</formula>
      <formula>4</formula>
    </cfRule>
  </conditionalFormatting>
  <conditionalFormatting sqref="AT46 AV46">
    <cfRule type="cellIs" dxfId="130" priority="131" operator="between">
      <formula>0</formula>
      <formula>1</formula>
    </cfRule>
  </conditionalFormatting>
  <conditionalFormatting sqref="AT47 AV47">
    <cfRule type="cellIs" dxfId="129" priority="130" operator="equal">
      <formula>0</formula>
    </cfRule>
  </conditionalFormatting>
  <conditionalFormatting sqref="AT46:AT48">
    <cfRule type="expression" dxfId="128" priority="129">
      <formula>AT$33="日"</formula>
    </cfRule>
  </conditionalFormatting>
  <conditionalFormatting sqref="AU46:AU48">
    <cfRule type="expression" dxfId="127" priority="128">
      <formula>AT$33="日"</formula>
    </cfRule>
  </conditionalFormatting>
  <conditionalFormatting sqref="AV46:AV48">
    <cfRule type="expression" dxfId="126" priority="127">
      <formula>AT$33="日"</formula>
    </cfRule>
  </conditionalFormatting>
  <conditionalFormatting sqref="AW48 AY48">
    <cfRule type="cellIs" dxfId="125" priority="126" operator="between">
      <formula>1</formula>
      <formula>2</formula>
    </cfRule>
  </conditionalFormatting>
  <conditionalFormatting sqref="AW50 AY50">
    <cfRule type="cellIs" dxfId="124" priority="125" operator="between">
      <formula>1</formula>
      <formula>4</formula>
    </cfRule>
  </conditionalFormatting>
  <conditionalFormatting sqref="AW46 AY46">
    <cfRule type="cellIs" dxfId="123" priority="124" operator="between">
      <formula>0</formula>
      <formula>1</formula>
    </cfRule>
  </conditionalFormatting>
  <conditionalFormatting sqref="AW47 AY47">
    <cfRule type="cellIs" dxfId="122" priority="123" operator="equal">
      <formula>0</formula>
    </cfRule>
  </conditionalFormatting>
  <conditionalFormatting sqref="AW46:AW48">
    <cfRule type="expression" dxfId="121" priority="122">
      <formula>AW$33="日"</formula>
    </cfRule>
  </conditionalFormatting>
  <conditionalFormatting sqref="AX46:AX48">
    <cfRule type="expression" dxfId="120" priority="121">
      <formula>AW$33="日"</formula>
    </cfRule>
  </conditionalFormatting>
  <conditionalFormatting sqref="AY46:AY48">
    <cfRule type="expression" dxfId="119" priority="120">
      <formula>AW$33="日"</formula>
    </cfRule>
  </conditionalFormatting>
  <conditionalFormatting sqref="G26 I26">
    <cfRule type="cellIs" dxfId="118" priority="119" operator="between">
      <formula>1</formula>
      <formula>3</formula>
    </cfRule>
  </conditionalFormatting>
  <conditionalFormatting sqref="G26">
    <cfRule type="expression" dxfId="117" priority="118">
      <formula>G$10="日"</formula>
    </cfRule>
  </conditionalFormatting>
  <conditionalFormatting sqref="H26">
    <cfRule type="expression" dxfId="116" priority="117">
      <formula>G$10="日"</formula>
    </cfRule>
  </conditionalFormatting>
  <conditionalFormatting sqref="I26">
    <cfRule type="expression" dxfId="115" priority="116">
      <formula>G$10="日"</formula>
    </cfRule>
  </conditionalFormatting>
  <conditionalFormatting sqref="J26 L26">
    <cfRule type="cellIs" dxfId="114" priority="115" operator="between">
      <formula>1</formula>
      <formula>3</formula>
    </cfRule>
  </conditionalFormatting>
  <conditionalFormatting sqref="J26">
    <cfRule type="expression" dxfId="113" priority="114">
      <formula>J$10="日"</formula>
    </cfRule>
  </conditionalFormatting>
  <conditionalFormatting sqref="K26">
    <cfRule type="expression" dxfId="112" priority="113">
      <formula>J$10="日"</formula>
    </cfRule>
  </conditionalFormatting>
  <conditionalFormatting sqref="L26">
    <cfRule type="expression" dxfId="111" priority="112">
      <formula>J$10="日"</formula>
    </cfRule>
  </conditionalFormatting>
  <conditionalFormatting sqref="M26 O26">
    <cfRule type="cellIs" dxfId="110" priority="111" operator="between">
      <formula>1</formula>
      <formula>3</formula>
    </cfRule>
  </conditionalFormatting>
  <conditionalFormatting sqref="M26">
    <cfRule type="expression" dxfId="109" priority="110">
      <formula>M$10="日"</formula>
    </cfRule>
  </conditionalFormatting>
  <conditionalFormatting sqref="N26">
    <cfRule type="expression" dxfId="108" priority="109">
      <formula>M$10="日"</formula>
    </cfRule>
  </conditionalFormatting>
  <conditionalFormatting sqref="O26">
    <cfRule type="expression" dxfId="107" priority="108">
      <formula>M$10="日"</formula>
    </cfRule>
  </conditionalFormatting>
  <conditionalFormatting sqref="P26 R26">
    <cfRule type="cellIs" dxfId="106" priority="107" operator="between">
      <formula>1</formula>
      <formula>3</formula>
    </cfRule>
  </conditionalFormatting>
  <conditionalFormatting sqref="P26">
    <cfRule type="expression" dxfId="105" priority="106">
      <formula>P$10="日"</formula>
    </cfRule>
  </conditionalFormatting>
  <conditionalFormatting sqref="Q26">
    <cfRule type="expression" dxfId="104" priority="105">
      <formula>P$10="日"</formula>
    </cfRule>
  </conditionalFormatting>
  <conditionalFormatting sqref="R26">
    <cfRule type="expression" dxfId="103" priority="104">
      <formula>P$10="日"</formula>
    </cfRule>
  </conditionalFormatting>
  <conditionalFormatting sqref="S26 U26">
    <cfRule type="cellIs" dxfId="102" priority="103" operator="between">
      <formula>1</formula>
      <formula>3</formula>
    </cfRule>
  </conditionalFormatting>
  <conditionalFormatting sqref="S26">
    <cfRule type="expression" dxfId="101" priority="102">
      <formula>S$10="日"</formula>
    </cfRule>
  </conditionalFormatting>
  <conditionalFormatting sqref="T26">
    <cfRule type="expression" dxfId="100" priority="101">
      <formula>S$10="日"</formula>
    </cfRule>
  </conditionalFormatting>
  <conditionalFormatting sqref="U26">
    <cfRule type="expression" dxfId="99" priority="100">
      <formula>S$10="日"</formula>
    </cfRule>
  </conditionalFormatting>
  <conditionalFormatting sqref="V26 X26">
    <cfRule type="cellIs" dxfId="98" priority="99" operator="between">
      <formula>1</formula>
      <formula>3</formula>
    </cfRule>
  </conditionalFormatting>
  <conditionalFormatting sqref="V26">
    <cfRule type="expression" dxfId="97" priority="98">
      <formula>V$10="日"</formula>
    </cfRule>
  </conditionalFormatting>
  <conditionalFormatting sqref="W26">
    <cfRule type="expression" dxfId="96" priority="97">
      <formula>V$10="日"</formula>
    </cfRule>
  </conditionalFormatting>
  <conditionalFormatting sqref="X26">
    <cfRule type="expression" dxfId="95" priority="96">
      <formula>V$10="日"</formula>
    </cfRule>
  </conditionalFormatting>
  <conditionalFormatting sqref="Y26 AA26">
    <cfRule type="cellIs" dxfId="94" priority="95" operator="between">
      <formula>1</formula>
      <formula>3</formula>
    </cfRule>
  </conditionalFormatting>
  <conditionalFormatting sqref="Y26">
    <cfRule type="expression" dxfId="93" priority="94">
      <formula>Y$10="日"</formula>
    </cfRule>
  </conditionalFormatting>
  <conditionalFormatting sqref="Z26">
    <cfRule type="expression" dxfId="92" priority="93">
      <formula>Y$10="日"</formula>
    </cfRule>
  </conditionalFormatting>
  <conditionalFormatting sqref="AA26">
    <cfRule type="expression" dxfId="91" priority="92">
      <formula>Y$10="日"</formula>
    </cfRule>
  </conditionalFormatting>
  <conditionalFormatting sqref="AB26 AD26">
    <cfRule type="cellIs" dxfId="90" priority="91" operator="between">
      <formula>1</formula>
      <formula>3</formula>
    </cfRule>
  </conditionalFormatting>
  <conditionalFormatting sqref="AB26">
    <cfRule type="expression" dxfId="89" priority="90">
      <formula>AB$10="日"</formula>
    </cfRule>
  </conditionalFormatting>
  <conditionalFormatting sqref="AC26">
    <cfRule type="expression" dxfId="88" priority="89">
      <formula>AB$10="日"</formula>
    </cfRule>
  </conditionalFormatting>
  <conditionalFormatting sqref="AD26">
    <cfRule type="expression" dxfId="87" priority="88">
      <formula>AB$10="日"</formula>
    </cfRule>
  </conditionalFormatting>
  <conditionalFormatting sqref="AE26 AG26">
    <cfRule type="cellIs" dxfId="86" priority="87" operator="between">
      <formula>1</formula>
      <formula>3</formula>
    </cfRule>
  </conditionalFormatting>
  <conditionalFormatting sqref="AE26">
    <cfRule type="expression" dxfId="85" priority="86">
      <formula>AE$10="日"</formula>
    </cfRule>
  </conditionalFormatting>
  <conditionalFormatting sqref="AF26">
    <cfRule type="expression" dxfId="84" priority="85">
      <formula>AE$10="日"</formula>
    </cfRule>
  </conditionalFormatting>
  <conditionalFormatting sqref="AG26">
    <cfRule type="expression" dxfId="83" priority="84">
      <formula>AE$10="日"</formula>
    </cfRule>
  </conditionalFormatting>
  <conditionalFormatting sqref="AH26 AJ26">
    <cfRule type="cellIs" dxfId="82" priority="83" operator="between">
      <formula>1</formula>
      <formula>3</formula>
    </cfRule>
  </conditionalFormatting>
  <conditionalFormatting sqref="AH26">
    <cfRule type="expression" dxfId="81" priority="82">
      <formula>AH$10="日"</formula>
    </cfRule>
  </conditionalFormatting>
  <conditionalFormatting sqref="AI26">
    <cfRule type="expression" dxfId="80" priority="81">
      <formula>AH$10="日"</formula>
    </cfRule>
  </conditionalFormatting>
  <conditionalFormatting sqref="AJ26">
    <cfRule type="expression" dxfId="79" priority="80">
      <formula>AH$10="日"</formula>
    </cfRule>
  </conditionalFormatting>
  <conditionalFormatting sqref="AK26 AM26">
    <cfRule type="cellIs" dxfId="78" priority="79" operator="between">
      <formula>1</formula>
      <formula>3</formula>
    </cfRule>
  </conditionalFormatting>
  <conditionalFormatting sqref="AK26">
    <cfRule type="expression" dxfId="77" priority="78">
      <formula>AK$10="日"</formula>
    </cfRule>
  </conditionalFormatting>
  <conditionalFormatting sqref="AL26">
    <cfRule type="expression" dxfId="76" priority="77">
      <formula>AK$10="日"</formula>
    </cfRule>
  </conditionalFormatting>
  <conditionalFormatting sqref="AM26">
    <cfRule type="expression" dxfId="75" priority="76">
      <formula>AK$10="日"</formula>
    </cfRule>
  </conditionalFormatting>
  <conditionalFormatting sqref="AN26 AP26">
    <cfRule type="cellIs" dxfId="74" priority="75" operator="between">
      <formula>1</formula>
      <formula>3</formula>
    </cfRule>
  </conditionalFormatting>
  <conditionalFormatting sqref="AN26">
    <cfRule type="expression" dxfId="73" priority="74">
      <formula>AN$10="日"</formula>
    </cfRule>
  </conditionalFormatting>
  <conditionalFormatting sqref="AO26">
    <cfRule type="expression" dxfId="72" priority="73">
      <formula>AN$10="日"</formula>
    </cfRule>
  </conditionalFormatting>
  <conditionalFormatting sqref="AP26">
    <cfRule type="expression" dxfId="71" priority="72">
      <formula>AN$10="日"</formula>
    </cfRule>
  </conditionalFormatting>
  <conditionalFormatting sqref="AQ26 AS26">
    <cfRule type="cellIs" dxfId="70" priority="71" operator="between">
      <formula>1</formula>
      <formula>3</formula>
    </cfRule>
  </conditionalFormatting>
  <conditionalFormatting sqref="AQ26">
    <cfRule type="expression" dxfId="69" priority="70">
      <formula>AQ$10="日"</formula>
    </cfRule>
  </conditionalFormatting>
  <conditionalFormatting sqref="AR26">
    <cfRule type="expression" dxfId="68" priority="69">
      <formula>AQ$10="日"</formula>
    </cfRule>
  </conditionalFormatting>
  <conditionalFormatting sqref="AS26">
    <cfRule type="expression" dxfId="67" priority="68">
      <formula>AQ$10="日"</formula>
    </cfRule>
  </conditionalFormatting>
  <conditionalFormatting sqref="AT26 AV26">
    <cfRule type="cellIs" dxfId="66" priority="67" operator="between">
      <formula>1</formula>
      <formula>3</formula>
    </cfRule>
  </conditionalFormatting>
  <conditionalFormatting sqref="AT26">
    <cfRule type="expression" dxfId="65" priority="66">
      <formula>AT$10="日"</formula>
    </cfRule>
  </conditionalFormatting>
  <conditionalFormatting sqref="AU26">
    <cfRule type="expression" dxfId="64" priority="65">
      <formula>AT$10="日"</formula>
    </cfRule>
  </conditionalFormatting>
  <conditionalFormatting sqref="AV26">
    <cfRule type="expression" dxfId="63" priority="64">
      <formula>AT$10="日"</formula>
    </cfRule>
  </conditionalFormatting>
  <conditionalFormatting sqref="G49 I49">
    <cfRule type="cellIs" dxfId="62" priority="63" operator="between">
      <formula>1</formula>
      <formula>3</formula>
    </cfRule>
  </conditionalFormatting>
  <conditionalFormatting sqref="G49">
    <cfRule type="expression" dxfId="61" priority="62">
      <formula>G$33="日"</formula>
    </cfRule>
  </conditionalFormatting>
  <conditionalFormatting sqref="H49">
    <cfRule type="expression" dxfId="60" priority="61">
      <formula>G$33="日"</formula>
    </cfRule>
  </conditionalFormatting>
  <conditionalFormatting sqref="I49">
    <cfRule type="expression" dxfId="59" priority="60">
      <formula>G$33="日"</formula>
    </cfRule>
  </conditionalFormatting>
  <conditionalFormatting sqref="J49 L49">
    <cfRule type="cellIs" dxfId="58" priority="59" operator="between">
      <formula>1</formula>
      <formula>3</formula>
    </cfRule>
  </conditionalFormatting>
  <conditionalFormatting sqref="J49">
    <cfRule type="expression" dxfId="57" priority="58">
      <formula>J$33="日"</formula>
    </cfRule>
  </conditionalFormatting>
  <conditionalFormatting sqref="K49">
    <cfRule type="expression" dxfId="56" priority="57">
      <formula>J$33="日"</formula>
    </cfRule>
  </conditionalFormatting>
  <conditionalFormatting sqref="L49">
    <cfRule type="expression" dxfId="55" priority="56">
      <formula>J$33="日"</formula>
    </cfRule>
  </conditionalFormatting>
  <conditionalFormatting sqref="M49 O49">
    <cfRule type="cellIs" dxfId="54" priority="55" operator="between">
      <formula>1</formula>
      <formula>3</formula>
    </cfRule>
  </conditionalFormatting>
  <conditionalFormatting sqref="M49">
    <cfRule type="expression" dxfId="53" priority="54">
      <formula>M$33="日"</formula>
    </cfRule>
  </conditionalFormatting>
  <conditionalFormatting sqref="N49">
    <cfRule type="expression" dxfId="52" priority="53">
      <formula>M$33="日"</formula>
    </cfRule>
  </conditionalFormatting>
  <conditionalFormatting sqref="O49">
    <cfRule type="expression" dxfId="51" priority="52">
      <formula>M$33="日"</formula>
    </cfRule>
  </conditionalFormatting>
  <conditionalFormatting sqref="P49 R49">
    <cfRule type="cellIs" dxfId="50" priority="51" operator="between">
      <formula>1</formula>
      <formula>3</formula>
    </cfRule>
  </conditionalFormatting>
  <conditionalFormatting sqref="P49">
    <cfRule type="expression" dxfId="49" priority="50">
      <formula>P$33="日"</formula>
    </cfRule>
  </conditionalFormatting>
  <conditionalFormatting sqref="Q49">
    <cfRule type="expression" dxfId="48" priority="49">
      <formula>P$33="日"</formula>
    </cfRule>
  </conditionalFormatting>
  <conditionalFormatting sqref="R49">
    <cfRule type="expression" dxfId="47" priority="48">
      <formula>P$33="日"</formula>
    </cfRule>
  </conditionalFormatting>
  <conditionalFormatting sqref="S49 U49">
    <cfRule type="cellIs" dxfId="46" priority="47" operator="between">
      <formula>1</formula>
      <formula>3</formula>
    </cfRule>
  </conditionalFormatting>
  <conditionalFormatting sqref="S49">
    <cfRule type="expression" dxfId="45" priority="46">
      <formula>S$33="日"</formula>
    </cfRule>
  </conditionalFormatting>
  <conditionalFormatting sqref="T49">
    <cfRule type="expression" dxfId="44" priority="45">
      <formula>S$33="日"</formula>
    </cfRule>
  </conditionalFormatting>
  <conditionalFormatting sqref="U49">
    <cfRule type="expression" dxfId="43" priority="44">
      <formula>S$33="日"</formula>
    </cfRule>
  </conditionalFormatting>
  <conditionalFormatting sqref="V49 X49">
    <cfRule type="cellIs" dxfId="42" priority="43" operator="between">
      <formula>1</formula>
      <formula>3</formula>
    </cfRule>
  </conditionalFormatting>
  <conditionalFormatting sqref="V49">
    <cfRule type="expression" dxfId="41" priority="42">
      <formula>V$33="日"</formula>
    </cfRule>
  </conditionalFormatting>
  <conditionalFormatting sqref="W49">
    <cfRule type="expression" dxfId="40" priority="41">
      <formula>V$33="日"</formula>
    </cfRule>
  </conditionalFormatting>
  <conditionalFormatting sqref="X49">
    <cfRule type="expression" dxfId="39" priority="40">
      <formula>V$33="日"</formula>
    </cfRule>
  </conditionalFormatting>
  <conditionalFormatting sqref="Y49 AA49">
    <cfRule type="cellIs" dxfId="38" priority="39" operator="between">
      <formula>1</formula>
      <formula>3</formula>
    </cfRule>
  </conditionalFormatting>
  <conditionalFormatting sqref="Y49">
    <cfRule type="expression" dxfId="37" priority="38">
      <formula>Y$33="日"</formula>
    </cfRule>
  </conditionalFormatting>
  <conditionalFormatting sqref="Z49">
    <cfRule type="expression" dxfId="36" priority="37">
      <formula>Y$33="日"</formula>
    </cfRule>
  </conditionalFormatting>
  <conditionalFormatting sqref="AA49">
    <cfRule type="expression" dxfId="35" priority="36">
      <formula>Y$33="日"</formula>
    </cfRule>
  </conditionalFormatting>
  <conditionalFormatting sqref="AB49 AD49">
    <cfRule type="cellIs" dxfId="34" priority="35" operator="between">
      <formula>1</formula>
      <formula>3</formula>
    </cfRule>
  </conditionalFormatting>
  <conditionalFormatting sqref="AB49">
    <cfRule type="expression" dxfId="33" priority="34">
      <formula>AB$33="日"</formula>
    </cfRule>
  </conditionalFormatting>
  <conditionalFormatting sqref="AC49">
    <cfRule type="expression" dxfId="32" priority="33">
      <formula>AB$33="日"</formula>
    </cfRule>
  </conditionalFormatting>
  <conditionalFormatting sqref="AD49">
    <cfRule type="expression" dxfId="31" priority="32">
      <formula>AB$33="日"</formula>
    </cfRule>
  </conditionalFormatting>
  <conditionalFormatting sqref="AE49 AG49">
    <cfRule type="cellIs" dxfId="30" priority="31" operator="between">
      <formula>1</formula>
      <formula>3</formula>
    </cfRule>
  </conditionalFormatting>
  <conditionalFormatting sqref="AE49">
    <cfRule type="expression" dxfId="29" priority="30">
      <formula>AE$33="日"</formula>
    </cfRule>
  </conditionalFormatting>
  <conditionalFormatting sqref="AF49">
    <cfRule type="expression" dxfId="28" priority="29">
      <formula>AE$33="日"</formula>
    </cfRule>
  </conditionalFormatting>
  <conditionalFormatting sqref="AG49">
    <cfRule type="expression" dxfId="27" priority="28">
      <formula>AE$33="日"</formula>
    </cfRule>
  </conditionalFormatting>
  <conditionalFormatting sqref="AH49 AJ49">
    <cfRule type="cellIs" dxfId="26" priority="27" operator="between">
      <formula>1</formula>
      <formula>3</formula>
    </cfRule>
  </conditionalFormatting>
  <conditionalFormatting sqref="AH49">
    <cfRule type="expression" dxfId="25" priority="26">
      <formula>AH$33="日"</formula>
    </cfRule>
  </conditionalFormatting>
  <conditionalFormatting sqref="AI49">
    <cfRule type="expression" dxfId="24" priority="25">
      <formula>AH$33="日"</formula>
    </cfRule>
  </conditionalFormatting>
  <conditionalFormatting sqref="AJ49">
    <cfRule type="expression" dxfId="23" priority="24">
      <formula>AH$33="日"</formula>
    </cfRule>
  </conditionalFormatting>
  <conditionalFormatting sqref="AK49 AM49">
    <cfRule type="cellIs" dxfId="22" priority="23" operator="between">
      <formula>1</formula>
      <formula>3</formula>
    </cfRule>
  </conditionalFormatting>
  <conditionalFormatting sqref="AK49">
    <cfRule type="expression" dxfId="21" priority="22">
      <formula>AK$33="日"</formula>
    </cfRule>
  </conditionalFormatting>
  <conditionalFormatting sqref="AL49">
    <cfRule type="expression" dxfId="20" priority="21">
      <formula>AK$33="日"</formula>
    </cfRule>
  </conditionalFormatting>
  <conditionalFormatting sqref="AM49">
    <cfRule type="expression" dxfId="19" priority="20">
      <formula>AK$33="日"</formula>
    </cfRule>
  </conditionalFormatting>
  <conditionalFormatting sqref="AN49 AP49">
    <cfRule type="cellIs" dxfId="18" priority="19" operator="between">
      <formula>1</formula>
      <formula>3</formula>
    </cfRule>
  </conditionalFormatting>
  <conditionalFormatting sqref="AN49">
    <cfRule type="expression" dxfId="17" priority="18">
      <formula>AN$33="日"</formula>
    </cfRule>
  </conditionalFormatting>
  <conditionalFormatting sqref="AO49">
    <cfRule type="expression" dxfId="16" priority="17">
      <formula>AN$33="日"</formula>
    </cfRule>
  </conditionalFormatting>
  <conditionalFormatting sqref="AP49">
    <cfRule type="expression" dxfId="15" priority="16">
      <formula>AN$33="日"</formula>
    </cfRule>
  </conditionalFormatting>
  <conditionalFormatting sqref="AQ49 AS49">
    <cfRule type="cellIs" dxfId="14" priority="15" operator="between">
      <formula>1</formula>
      <formula>3</formula>
    </cfRule>
  </conditionalFormatting>
  <conditionalFormatting sqref="AQ49">
    <cfRule type="expression" dxfId="13" priority="14">
      <formula>AQ$33="日"</formula>
    </cfRule>
  </conditionalFormatting>
  <conditionalFormatting sqref="AR49">
    <cfRule type="expression" dxfId="12" priority="13">
      <formula>AQ$33="日"</formula>
    </cfRule>
  </conditionalFormatting>
  <conditionalFormatting sqref="AS49">
    <cfRule type="expression" dxfId="11" priority="12">
      <formula>AQ$33="日"</formula>
    </cfRule>
  </conditionalFormatting>
  <conditionalFormatting sqref="AT49 AV49">
    <cfRule type="cellIs" dxfId="10" priority="11" operator="between">
      <formula>1</formula>
      <formula>3</formula>
    </cfRule>
  </conditionalFormatting>
  <conditionalFormatting sqref="AT49">
    <cfRule type="expression" dxfId="9" priority="10">
      <formula>AT$33="日"</formula>
    </cfRule>
  </conditionalFormatting>
  <conditionalFormatting sqref="AU49">
    <cfRule type="expression" dxfId="8" priority="9">
      <formula>AT$33="日"</formula>
    </cfRule>
  </conditionalFormatting>
  <conditionalFormatting sqref="AV49">
    <cfRule type="expression" dxfId="7" priority="8">
      <formula>AT$33="日"</formula>
    </cfRule>
  </conditionalFormatting>
  <conditionalFormatting sqref="AW49 AY49">
    <cfRule type="cellIs" dxfId="6" priority="7" operator="between">
      <formula>1</formula>
      <formula>3</formula>
    </cfRule>
  </conditionalFormatting>
  <conditionalFormatting sqref="AW49">
    <cfRule type="expression" dxfId="5" priority="6">
      <formula>AW$33="日"</formula>
    </cfRule>
  </conditionalFormatting>
  <conditionalFormatting sqref="AX49">
    <cfRule type="expression" dxfId="4" priority="5">
      <formula>AW$33="日"</formula>
    </cfRule>
  </conditionalFormatting>
  <conditionalFormatting sqref="AY49">
    <cfRule type="expression" dxfId="3" priority="4">
      <formula>AW$33="日"</formula>
    </cfRule>
  </conditionalFormatting>
  <conditionalFormatting sqref="D12 G12 J12 M12 P12 S12 V12 Y12 AB12 AE12 AH12 AK12 AN12 AQ12 AT12">
    <cfRule type="expression" dxfId="2" priority="3">
      <formula>D$10="日"</formula>
    </cfRule>
  </conditionalFormatting>
  <conditionalFormatting sqref="D35">
    <cfRule type="expression" dxfId="1" priority="2">
      <formula>D$33="日"</formula>
    </cfRule>
  </conditionalFormatting>
  <conditionalFormatting sqref="G35 J35 M35 P35 S35 V35 Y35 AB35 AE35 AH35 AK35 AN35 AQ35 AT35 AW35">
    <cfRule type="expression" dxfId="0" priority="1">
      <formula>G$33="日"</formula>
    </cfRule>
  </conditionalFormatting>
  <dataValidations count="2">
    <dataValidation type="list" allowBlank="1" showInputMessage="1" showErrorMessage="1" sqref="D12:AV12 D35:AY35">
      <formula1>"通常,長期休暇"</formula1>
    </dataValidation>
    <dataValidation type="list" allowBlank="1" showInputMessage="1" showErrorMessage="1" sqref="C13:C22 C36:C45">
      <formula1>"支援員等,補助員"</formula1>
    </dataValidation>
  </dataValidations>
  <printOptions horizontalCentered="1"/>
  <pageMargins left="0.19685039370078741" right="0.19685039370078741" top="0.39370078740157483" bottom="0.19685039370078741" header="0.51181102362204722" footer="0.51181102362204722"/>
  <pageSetup paperSize="9" scale="3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AV51"/>
  <sheetViews>
    <sheetView tabSelected="1" view="pageBreakPreview" zoomScale="59" zoomScaleNormal="100" zoomScaleSheetLayoutView="59" workbookViewId="0">
      <selection activeCell="J34" sqref="J34:L34"/>
    </sheetView>
  </sheetViews>
  <sheetFormatPr defaultColWidth="8.625" defaultRowHeight="30" customHeight="1"/>
  <cols>
    <col min="1" max="1" width="5.25" style="62" customWidth="1"/>
    <col min="2" max="2" width="22.625" style="62" customWidth="1"/>
    <col min="3" max="3" width="14.75" style="62" customWidth="1"/>
    <col min="4" max="4" width="8.625" style="63" customWidth="1"/>
    <col min="5" max="5" width="3.125" style="63" customWidth="1"/>
    <col min="6" max="6" width="8.625" style="63" customWidth="1"/>
    <col min="7" max="7" width="8.625" style="64" customWidth="1"/>
    <col min="8" max="8" width="3.125" style="63" customWidth="1"/>
    <col min="9" max="9" width="8.625" style="63" customWidth="1"/>
    <col min="10" max="10" width="8.625" style="64" customWidth="1"/>
    <col min="11" max="11" width="3.125" style="63" customWidth="1"/>
    <col min="12" max="12" width="8.625" style="63" customWidth="1"/>
    <col min="13" max="13" width="8.625" style="64" customWidth="1"/>
    <col min="14" max="14" width="3.125" style="63" customWidth="1"/>
    <col min="15" max="15" width="8.625" style="63" customWidth="1"/>
    <col min="16" max="16" width="8.625" style="64" customWidth="1"/>
    <col min="17" max="17" width="3.125" style="63" customWidth="1"/>
    <col min="18" max="18" width="8.625" style="63" customWidth="1"/>
    <col min="19" max="19" width="8.625" style="64" customWidth="1"/>
    <col min="20" max="20" width="3.125" style="63" customWidth="1"/>
    <col min="21" max="21" width="8.625" style="63" customWidth="1"/>
    <col min="22" max="22" width="8.625" style="64" customWidth="1"/>
    <col min="23" max="23" width="3.125" style="63" customWidth="1"/>
    <col min="24" max="24" width="8.625" style="63" customWidth="1"/>
    <col min="25" max="25" width="8.625" style="64" customWidth="1"/>
    <col min="26" max="26" width="3.125" style="63" customWidth="1"/>
    <col min="27" max="27" width="8.625" style="63" customWidth="1"/>
    <col min="28" max="28" width="8.625" style="64" customWidth="1"/>
    <col min="29" max="29" width="3.125" style="63" customWidth="1"/>
    <col min="30" max="30" width="8.625" style="63" customWidth="1"/>
    <col min="31" max="31" width="8.625" style="64" customWidth="1"/>
    <col min="32" max="32" width="3.125" style="63" customWidth="1"/>
    <col min="33" max="33" width="8.625" style="63" customWidth="1"/>
    <col min="34" max="34" width="8.625" style="64" customWidth="1"/>
    <col min="35" max="35" width="3.125" style="63" customWidth="1"/>
    <col min="36" max="36" width="8.625" style="63" customWidth="1"/>
    <col min="37" max="37" width="8.625" style="64" customWidth="1"/>
    <col min="38" max="38" width="3.125" style="63" customWidth="1"/>
    <col min="39" max="39" width="8.625" style="63" customWidth="1"/>
    <col min="40" max="40" width="8.625" style="64" customWidth="1"/>
    <col min="41" max="41" width="3.125" style="63" customWidth="1"/>
    <col min="42" max="42" width="8.625" style="63" customWidth="1"/>
    <col min="43" max="43" width="8.625" style="64" customWidth="1"/>
    <col min="44" max="44" width="3.125" style="63" customWidth="1"/>
    <col min="45" max="45" width="8.625" style="63" customWidth="1"/>
    <col min="46" max="46" width="8.625" style="64" customWidth="1"/>
    <col min="47" max="47" width="3.125" style="63" customWidth="1"/>
    <col min="48" max="48" width="8.625" style="63" customWidth="1"/>
    <col min="49" max="63" width="6" style="64" customWidth="1"/>
    <col min="64" max="16384" width="8.625" style="64"/>
  </cols>
  <sheetData>
    <row r="1" spans="1:48" ht="30" customHeight="1">
      <c r="A1" s="62">
        <v>2023</v>
      </c>
    </row>
    <row r="2" spans="1:48" s="69" customFormat="1" ht="50.1" customHeight="1">
      <c r="A2" s="177" t="s">
        <v>17</v>
      </c>
      <c r="B2" s="177"/>
      <c r="C2" s="177"/>
      <c r="D2" s="178">
        <v>4</v>
      </c>
      <c r="E2" s="178"/>
      <c r="F2" s="178"/>
      <c r="G2" s="178" t="s">
        <v>24</v>
      </c>
      <c r="H2" s="178"/>
      <c r="I2" s="178"/>
      <c r="J2" s="178"/>
      <c r="K2" s="178"/>
      <c r="L2" s="178"/>
      <c r="M2" s="165"/>
      <c r="N2" s="165"/>
      <c r="O2" s="165"/>
      <c r="P2" s="65"/>
      <c r="Q2" s="66"/>
      <c r="R2" s="66"/>
      <c r="S2" s="67"/>
      <c r="T2" s="66"/>
      <c r="U2" s="66"/>
      <c r="V2" s="65"/>
      <c r="W2" s="65"/>
      <c r="X2" s="65"/>
      <c r="Y2" s="65"/>
      <c r="Z2" s="68"/>
      <c r="AA2" s="68"/>
      <c r="AB2" s="165" t="s">
        <v>2</v>
      </c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 t="s">
        <v>0</v>
      </c>
      <c r="AN2" s="165"/>
      <c r="AO2" s="165">
        <v>1</v>
      </c>
      <c r="AP2" s="165"/>
      <c r="AQ2" s="165"/>
      <c r="AR2" s="165"/>
      <c r="AS2" s="165"/>
      <c r="AT2" s="165"/>
      <c r="AU2" s="165"/>
      <c r="AV2" s="165"/>
    </row>
    <row r="3" spans="1:48" s="76" customFormat="1" ht="27" customHeight="1">
      <c r="A3" s="70"/>
      <c r="B3" s="70"/>
      <c r="C3" s="70"/>
      <c r="D3" s="70"/>
      <c r="E3" s="70"/>
      <c r="F3" s="70"/>
      <c r="G3" s="71"/>
      <c r="H3" s="70"/>
      <c r="I3" s="70"/>
      <c r="J3" s="71"/>
      <c r="K3" s="70"/>
      <c r="L3" s="70"/>
      <c r="M3" s="72"/>
      <c r="N3" s="73"/>
      <c r="O3" s="73"/>
      <c r="P3" s="72"/>
      <c r="Q3" s="73"/>
      <c r="R3" s="73"/>
      <c r="S3" s="74"/>
      <c r="T3" s="73"/>
      <c r="U3" s="73"/>
      <c r="V3" s="74"/>
      <c r="W3" s="73"/>
      <c r="X3" s="73"/>
      <c r="Y3" s="72"/>
      <c r="Z3" s="73"/>
      <c r="AA3" s="73"/>
      <c r="AB3" s="75"/>
      <c r="AC3" s="70"/>
      <c r="AD3" s="70"/>
      <c r="AE3" s="75"/>
      <c r="AF3" s="70"/>
      <c r="AG3" s="70"/>
      <c r="AH3" s="75"/>
      <c r="AI3" s="70"/>
      <c r="AJ3" s="70"/>
      <c r="AK3" s="75"/>
      <c r="AL3" s="70"/>
      <c r="AM3" s="70"/>
      <c r="AN3" s="71"/>
      <c r="AO3" s="70"/>
      <c r="AP3" s="70"/>
      <c r="AQ3" s="75"/>
      <c r="AR3" s="70"/>
      <c r="AS3" s="70"/>
      <c r="AT3" s="75"/>
      <c r="AU3" s="70"/>
      <c r="AV3" s="70"/>
    </row>
    <row r="4" spans="1:48" ht="33.950000000000003" customHeight="1">
      <c r="A4" s="166" t="s">
        <v>9</v>
      </c>
      <c r="B4" s="167"/>
      <c r="C4" s="168"/>
      <c r="D4" s="172" t="s">
        <v>10</v>
      </c>
      <c r="E4" s="173"/>
      <c r="F4" s="174"/>
      <c r="G4" s="172" t="s">
        <v>11</v>
      </c>
      <c r="H4" s="173"/>
      <c r="I4" s="173"/>
      <c r="J4" s="172" t="s">
        <v>12</v>
      </c>
      <c r="K4" s="173"/>
      <c r="L4" s="174"/>
      <c r="M4" s="77"/>
      <c r="N4" s="78"/>
      <c r="O4" s="78"/>
      <c r="P4" s="78"/>
      <c r="Q4" s="78"/>
      <c r="R4" s="78"/>
      <c r="S4" s="79"/>
      <c r="T4" s="80"/>
      <c r="U4" s="80"/>
      <c r="V4" s="81"/>
      <c r="W4" s="81"/>
      <c r="X4" s="81"/>
      <c r="Y4" s="81"/>
      <c r="Z4" s="81"/>
      <c r="AA4" s="81"/>
      <c r="AB4" s="175" t="s">
        <v>13</v>
      </c>
      <c r="AC4" s="175"/>
      <c r="AD4" s="175"/>
      <c r="AE4" s="175"/>
      <c r="AF4" s="176" t="s">
        <v>14</v>
      </c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</row>
    <row r="5" spans="1:48" ht="33.75" customHeight="1">
      <c r="A5" s="169"/>
      <c r="B5" s="170"/>
      <c r="C5" s="171"/>
      <c r="D5" s="82"/>
      <c r="E5" s="83" t="s">
        <v>22</v>
      </c>
      <c r="F5" s="84"/>
      <c r="G5" s="85"/>
      <c r="H5" s="86" t="s">
        <v>22</v>
      </c>
      <c r="I5" s="84"/>
      <c r="J5" s="85"/>
      <c r="K5" s="86" t="s">
        <v>22</v>
      </c>
      <c r="L5" s="87"/>
      <c r="M5" s="77"/>
      <c r="N5" s="78"/>
      <c r="O5" s="77"/>
      <c r="P5" s="77"/>
      <c r="Q5" s="77"/>
      <c r="R5" s="77"/>
      <c r="S5" s="79"/>
      <c r="T5" s="88"/>
      <c r="U5" s="88"/>
      <c r="V5" s="81"/>
      <c r="W5" s="81"/>
      <c r="X5" s="81"/>
      <c r="Y5" s="81"/>
      <c r="Z5" s="81"/>
      <c r="AA5" s="81"/>
      <c r="AB5" s="175"/>
      <c r="AC5" s="175"/>
      <c r="AD5" s="175"/>
      <c r="AE5" s="175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</row>
    <row r="6" spans="1:48" s="76" customFormat="1" ht="27" customHeight="1">
      <c r="A6" s="89"/>
      <c r="B6" s="89"/>
      <c r="C6" s="89"/>
      <c r="D6" s="89"/>
      <c r="E6" s="89"/>
      <c r="F6" s="89"/>
      <c r="G6" s="90"/>
      <c r="H6" s="89"/>
      <c r="I6" s="89"/>
      <c r="J6" s="90"/>
      <c r="K6" s="89"/>
      <c r="L6" s="89"/>
      <c r="M6" s="91"/>
      <c r="N6" s="92"/>
      <c r="O6" s="92"/>
      <c r="P6" s="91"/>
      <c r="Q6" s="92"/>
      <c r="R6" s="92"/>
      <c r="S6" s="93"/>
      <c r="T6" s="92"/>
      <c r="U6" s="92"/>
      <c r="V6" s="93"/>
      <c r="W6" s="92"/>
      <c r="X6" s="92"/>
      <c r="Y6" s="91"/>
      <c r="Z6" s="92"/>
      <c r="AA6" s="92"/>
      <c r="AB6" s="90"/>
      <c r="AC6" s="89"/>
      <c r="AD6" s="89"/>
      <c r="AE6" s="90"/>
      <c r="AF6" s="89"/>
      <c r="AG6" s="89"/>
      <c r="AH6" s="90"/>
      <c r="AI6" s="89"/>
      <c r="AJ6" s="89"/>
      <c r="AK6" s="90"/>
      <c r="AL6" s="89"/>
      <c r="AM6" s="89"/>
      <c r="AN6" s="90"/>
      <c r="AO6" s="89"/>
      <c r="AP6" s="89"/>
      <c r="AQ6" s="90"/>
      <c r="AR6" s="89"/>
      <c r="AS6" s="89"/>
      <c r="AT6" s="90"/>
      <c r="AU6" s="89"/>
      <c r="AV6" s="89"/>
    </row>
    <row r="7" spans="1:48" s="97" customFormat="1" ht="33.950000000000003" customHeight="1">
      <c r="A7" s="159" t="s">
        <v>16</v>
      </c>
      <c r="B7" s="160"/>
      <c r="C7" s="161"/>
      <c r="D7" s="94"/>
      <c r="E7" s="95" t="s">
        <v>22</v>
      </c>
      <c r="F7" s="96"/>
      <c r="G7" s="94"/>
      <c r="H7" s="95" t="s">
        <v>21</v>
      </c>
      <c r="I7" s="96"/>
      <c r="J7" s="94"/>
      <c r="K7" s="95" t="s">
        <v>21</v>
      </c>
      <c r="L7" s="96"/>
      <c r="M7" s="94"/>
      <c r="N7" s="95" t="s">
        <v>21</v>
      </c>
      <c r="O7" s="96"/>
      <c r="P7" s="94"/>
      <c r="Q7" s="95" t="s">
        <v>21</v>
      </c>
      <c r="R7" s="96"/>
      <c r="S7" s="94"/>
      <c r="T7" s="95" t="s">
        <v>21</v>
      </c>
      <c r="U7" s="96"/>
      <c r="V7" s="94"/>
      <c r="W7" s="95" t="s">
        <v>22</v>
      </c>
      <c r="X7" s="96"/>
      <c r="Y7" s="94"/>
      <c r="Z7" s="95" t="s">
        <v>21</v>
      </c>
      <c r="AA7" s="96"/>
      <c r="AB7" s="94"/>
      <c r="AC7" s="95" t="s">
        <v>21</v>
      </c>
      <c r="AD7" s="96"/>
      <c r="AE7" s="94"/>
      <c r="AF7" s="95" t="s">
        <v>21</v>
      </c>
      <c r="AG7" s="96"/>
      <c r="AH7" s="94"/>
      <c r="AI7" s="95" t="s">
        <v>21</v>
      </c>
      <c r="AJ7" s="96"/>
      <c r="AK7" s="94"/>
      <c r="AL7" s="95" t="s">
        <v>21</v>
      </c>
      <c r="AM7" s="96"/>
      <c r="AN7" s="94"/>
      <c r="AO7" s="95" t="s">
        <v>21</v>
      </c>
      <c r="AP7" s="96"/>
      <c r="AQ7" s="94"/>
      <c r="AR7" s="95" t="s">
        <v>22</v>
      </c>
      <c r="AS7" s="96"/>
      <c r="AT7" s="94"/>
      <c r="AU7" s="95" t="s">
        <v>21</v>
      </c>
      <c r="AV7" s="96"/>
    </row>
    <row r="8" spans="1:48" s="97" customFormat="1" ht="33.950000000000003" customHeight="1">
      <c r="A8" s="159" t="s">
        <v>19</v>
      </c>
      <c r="B8" s="160"/>
      <c r="C8" s="161"/>
      <c r="D8" s="94"/>
      <c r="E8" s="95" t="s">
        <v>22</v>
      </c>
      <c r="F8" s="96"/>
      <c r="G8" s="94"/>
      <c r="H8" s="95" t="s">
        <v>21</v>
      </c>
      <c r="I8" s="96"/>
      <c r="J8" s="94"/>
      <c r="K8" s="95" t="s">
        <v>21</v>
      </c>
      <c r="L8" s="96"/>
      <c r="M8" s="94"/>
      <c r="N8" s="95" t="s">
        <v>21</v>
      </c>
      <c r="O8" s="96"/>
      <c r="P8" s="94"/>
      <c r="Q8" s="95" t="s">
        <v>21</v>
      </c>
      <c r="R8" s="96"/>
      <c r="S8" s="94"/>
      <c r="T8" s="95" t="s">
        <v>21</v>
      </c>
      <c r="U8" s="96"/>
      <c r="V8" s="94"/>
      <c r="W8" s="95" t="s">
        <v>22</v>
      </c>
      <c r="X8" s="96"/>
      <c r="Y8" s="94"/>
      <c r="Z8" s="95" t="s">
        <v>21</v>
      </c>
      <c r="AA8" s="96"/>
      <c r="AB8" s="94"/>
      <c r="AC8" s="95" t="s">
        <v>21</v>
      </c>
      <c r="AD8" s="96"/>
      <c r="AE8" s="94"/>
      <c r="AF8" s="95" t="s">
        <v>21</v>
      </c>
      <c r="AG8" s="96"/>
      <c r="AH8" s="94"/>
      <c r="AI8" s="95" t="s">
        <v>21</v>
      </c>
      <c r="AJ8" s="96"/>
      <c r="AK8" s="94"/>
      <c r="AL8" s="95" t="s">
        <v>21</v>
      </c>
      <c r="AM8" s="96"/>
      <c r="AN8" s="94"/>
      <c r="AO8" s="95" t="s">
        <v>21</v>
      </c>
      <c r="AP8" s="96"/>
      <c r="AQ8" s="94"/>
      <c r="AR8" s="95" t="s">
        <v>22</v>
      </c>
      <c r="AS8" s="96"/>
      <c r="AT8" s="94"/>
      <c r="AU8" s="95" t="s">
        <v>21</v>
      </c>
      <c r="AV8" s="96"/>
    </row>
    <row r="9" spans="1:48" s="97" customFormat="1" ht="33.950000000000003" customHeight="1">
      <c r="A9" s="159" t="s">
        <v>18</v>
      </c>
      <c r="B9" s="160"/>
      <c r="C9" s="161"/>
      <c r="D9" s="94"/>
      <c r="E9" s="95" t="s">
        <v>22</v>
      </c>
      <c r="F9" s="96"/>
      <c r="G9" s="94"/>
      <c r="H9" s="95" t="s">
        <v>21</v>
      </c>
      <c r="I9" s="96"/>
      <c r="J9" s="94"/>
      <c r="K9" s="95" t="s">
        <v>21</v>
      </c>
      <c r="L9" s="96"/>
      <c r="M9" s="94"/>
      <c r="N9" s="95" t="s">
        <v>21</v>
      </c>
      <c r="O9" s="96"/>
      <c r="P9" s="94"/>
      <c r="Q9" s="95" t="s">
        <v>21</v>
      </c>
      <c r="R9" s="96"/>
      <c r="S9" s="94"/>
      <c r="T9" s="95" t="s">
        <v>21</v>
      </c>
      <c r="U9" s="96"/>
      <c r="V9" s="94"/>
      <c r="W9" s="95" t="s">
        <v>22</v>
      </c>
      <c r="X9" s="96"/>
      <c r="Y9" s="94"/>
      <c r="Z9" s="95" t="s">
        <v>21</v>
      </c>
      <c r="AA9" s="96"/>
      <c r="AB9" s="94"/>
      <c r="AC9" s="95" t="s">
        <v>21</v>
      </c>
      <c r="AD9" s="96"/>
      <c r="AE9" s="94"/>
      <c r="AF9" s="95" t="s">
        <v>21</v>
      </c>
      <c r="AG9" s="96"/>
      <c r="AH9" s="94"/>
      <c r="AI9" s="95" t="s">
        <v>21</v>
      </c>
      <c r="AJ9" s="96"/>
      <c r="AK9" s="94"/>
      <c r="AL9" s="95" t="s">
        <v>21</v>
      </c>
      <c r="AM9" s="96"/>
      <c r="AN9" s="94"/>
      <c r="AO9" s="95" t="s">
        <v>21</v>
      </c>
      <c r="AP9" s="96"/>
      <c r="AQ9" s="94"/>
      <c r="AR9" s="95" t="s">
        <v>22</v>
      </c>
      <c r="AS9" s="96"/>
      <c r="AT9" s="94"/>
      <c r="AU9" s="95" t="s">
        <v>21</v>
      </c>
      <c r="AV9" s="96"/>
    </row>
    <row r="10" spans="1:48" s="97" customFormat="1" ht="33.950000000000003" customHeight="1">
      <c r="A10" s="162" t="s">
        <v>0</v>
      </c>
      <c r="B10" s="162" t="s">
        <v>3</v>
      </c>
      <c r="C10" s="162" t="s">
        <v>28</v>
      </c>
      <c r="D10" s="179" t="str">
        <f>+TEXT(DATE($A$1,$D$2,D11),"aaa")</f>
        <v>土</v>
      </c>
      <c r="E10" s="180"/>
      <c r="F10" s="181"/>
      <c r="G10" s="179" t="str">
        <f>+TEXT(DATE($A$1,$D$2,G11),"aaa")</f>
        <v>日</v>
      </c>
      <c r="H10" s="180"/>
      <c r="I10" s="181"/>
      <c r="J10" s="179" t="str">
        <f>+TEXT(DATE($A$1,$D$2,J11),"aaa")</f>
        <v>月</v>
      </c>
      <c r="K10" s="180"/>
      <c r="L10" s="181"/>
      <c r="M10" s="179" t="str">
        <f>+TEXT(DATE($A$1,$D$2,M11),"aaa")</f>
        <v>火</v>
      </c>
      <c r="N10" s="180"/>
      <c r="O10" s="181"/>
      <c r="P10" s="179" t="str">
        <f>+TEXT(DATE($A$1,$D$2,P11),"aaa")</f>
        <v>水</v>
      </c>
      <c r="Q10" s="180"/>
      <c r="R10" s="181"/>
      <c r="S10" s="179" t="str">
        <f>+TEXT(DATE($A$1,$D$2,S11),"aaa")</f>
        <v>木</v>
      </c>
      <c r="T10" s="180"/>
      <c r="U10" s="181"/>
      <c r="V10" s="179" t="str">
        <f>+TEXT(DATE($A$1,$D$2,V11),"aaa")</f>
        <v>金</v>
      </c>
      <c r="W10" s="180"/>
      <c r="X10" s="181"/>
      <c r="Y10" s="179" t="str">
        <f>+TEXT(DATE($A$1,$D$2,Y11),"aaa")</f>
        <v>土</v>
      </c>
      <c r="Z10" s="180"/>
      <c r="AA10" s="181"/>
      <c r="AB10" s="179" t="str">
        <f>+TEXT(DATE($A$1,$D$2,AB11),"aaa")</f>
        <v>日</v>
      </c>
      <c r="AC10" s="180"/>
      <c r="AD10" s="181"/>
      <c r="AE10" s="179" t="str">
        <f>+TEXT(DATE($A$1,$D$2,AE11),"aaa")</f>
        <v>月</v>
      </c>
      <c r="AF10" s="180"/>
      <c r="AG10" s="181"/>
      <c r="AH10" s="179" t="str">
        <f>+TEXT(DATE($A$1,$D$2,AH11),"aaa")</f>
        <v>火</v>
      </c>
      <c r="AI10" s="180"/>
      <c r="AJ10" s="181"/>
      <c r="AK10" s="179" t="str">
        <f>+TEXT(DATE($A$1,$D$2,AK11),"aaa")</f>
        <v>水</v>
      </c>
      <c r="AL10" s="180"/>
      <c r="AM10" s="181"/>
      <c r="AN10" s="179" t="str">
        <f>+TEXT(DATE($A$1,$D$2,AN11),"aaa")</f>
        <v>木</v>
      </c>
      <c r="AO10" s="180"/>
      <c r="AP10" s="181"/>
      <c r="AQ10" s="179" t="str">
        <f>+TEXT(DATE($A$1,$D$2,AQ11),"aaa")</f>
        <v>金</v>
      </c>
      <c r="AR10" s="180"/>
      <c r="AS10" s="181"/>
      <c r="AT10" s="179" t="str">
        <f>+TEXT(DATE($A$1,$D$2,AT11),"aaa")</f>
        <v>土</v>
      </c>
      <c r="AU10" s="180"/>
      <c r="AV10" s="181"/>
    </row>
    <row r="11" spans="1:48" s="97" customFormat="1" ht="33.950000000000003" customHeight="1">
      <c r="A11" s="163"/>
      <c r="B11" s="163"/>
      <c r="C11" s="163"/>
      <c r="D11" s="182">
        <v>1</v>
      </c>
      <c r="E11" s="183"/>
      <c r="F11" s="184"/>
      <c r="G11" s="182">
        <v>2</v>
      </c>
      <c r="H11" s="183"/>
      <c r="I11" s="184"/>
      <c r="J11" s="182">
        <v>3</v>
      </c>
      <c r="K11" s="183"/>
      <c r="L11" s="184"/>
      <c r="M11" s="182">
        <v>4</v>
      </c>
      <c r="N11" s="183"/>
      <c r="O11" s="184"/>
      <c r="P11" s="182">
        <v>5</v>
      </c>
      <c r="Q11" s="183"/>
      <c r="R11" s="184"/>
      <c r="S11" s="182">
        <v>6</v>
      </c>
      <c r="T11" s="183"/>
      <c r="U11" s="184"/>
      <c r="V11" s="182">
        <v>7</v>
      </c>
      <c r="W11" s="183"/>
      <c r="X11" s="184"/>
      <c r="Y11" s="182">
        <v>8</v>
      </c>
      <c r="Z11" s="183"/>
      <c r="AA11" s="184"/>
      <c r="AB11" s="182">
        <v>9</v>
      </c>
      <c r="AC11" s="183"/>
      <c r="AD11" s="184"/>
      <c r="AE11" s="182">
        <v>10</v>
      </c>
      <c r="AF11" s="183"/>
      <c r="AG11" s="184"/>
      <c r="AH11" s="182">
        <v>11</v>
      </c>
      <c r="AI11" s="183"/>
      <c r="AJ11" s="184"/>
      <c r="AK11" s="182">
        <v>12</v>
      </c>
      <c r="AL11" s="183"/>
      <c r="AM11" s="184"/>
      <c r="AN11" s="182">
        <v>13</v>
      </c>
      <c r="AO11" s="183"/>
      <c r="AP11" s="184"/>
      <c r="AQ11" s="182">
        <v>14</v>
      </c>
      <c r="AR11" s="183"/>
      <c r="AS11" s="184"/>
      <c r="AT11" s="182">
        <v>15</v>
      </c>
      <c r="AU11" s="183"/>
      <c r="AV11" s="184"/>
    </row>
    <row r="12" spans="1:48" s="97" customFormat="1" ht="33.950000000000003" customHeight="1">
      <c r="A12" s="164"/>
      <c r="B12" s="164"/>
      <c r="C12" s="164"/>
      <c r="D12" s="182" t="s">
        <v>31</v>
      </c>
      <c r="E12" s="183"/>
      <c r="F12" s="184"/>
      <c r="G12" s="182" t="s">
        <v>31</v>
      </c>
      <c r="H12" s="183"/>
      <c r="I12" s="184"/>
      <c r="J12" s="182" t="s">
        <v>31</v>
      </c>
      <c r="K12" s="183"/>
      <c r="L12" s="184"/>
      <c r="M12" s="182" t="s">
        <v>31</v>
      </c>
      <c r="N12" s="183"/>
      <c r="O12" s="184"/>
      <c r="P12" s="182" t="s">
        <v>31</v>
      </c>
      <c r="Q12" s="183"/>
      <c r="R12" s="184"/>
      <c r="S12" s="182" t="s">
        <v>31</v>
      </c>
      <c r="T12" s="183"/>
      <c r="U12" s="184"/>
      <c r="V12" s="182" t="s">
        <v>31</v>
      </c>
      <c r="W12" s="183"/>
      <c r="X12" s="184"/>
      <c r="Y12" s="182" t="s">
        <v>31</v>
      </c>
      <c r="Z12" s="183"/>
      <c r="AA12" s="184"/>
      <c r="AB12" s="182" t="s">
        <v>31</v>
      </c>
      <c r="AC12" s="183"/>
      <c r="AD12" s="184"/>
      <c r="AE12" s="182" t="s">
        <v>31</v>
      </c>
      <c r="AF12" s="183"/>
      <c r="AG12" s="184"/>
      <c r="AH12" s="182" t="s">
        <v>31</v>
      </c>
      <c r="AI12" s="183"/>
      <c r="AJ12" s="184"/>
      <c r="AK12" s="182" t="s">
        <v>31</v>
      </c>
      <c r="AL12" s="183"/>
      <c r="AM12" s="184"/>
      <c r="AN12" s="182" t="s">
        <v>31</v>
      </c>
      <c r="AO12" s="183"/>
      <c r="AP12" s="184"/>
      <c r="AQ12" s="182" t="s">
        <v>31</v>
      </c>
      <c r="AR12" s="183"/>
      <c r="AS12" s="184"/>
      <c r="AT12" s="182" t="s">
        <v>31</v>
      </c>
      <c r="AU12" s="183"/>
      <c r="AV12" s="184"/>
    </row>
    <row r="13" spans="1:48" s="97" customFormat="1" ht="33.950000000000003" customHeight="1">
      <c r="A13" s="98">
        <v>1</v>
      </c>
      <c r="B13" s="99"/>
      <c r="C13" s="100"/>
      <c r="D13" s="101"/>
      <c r="E13" s="102" t="s">
        <v>21</v>
      </c>
      <c r="F13" s="103"/>
      <c r="G13" s="101"/>
      <c r="H13" s="102" t="s">
        <v>21</v>
      </c>
      <c r="I13" s="103"/>
      <c r="J13" s="101"/>
      <c r="K13" s="102" t="s">
        <v>21</v>
      </c>
      <c r="L13" s="103"/>
      <c r="M13" s="101"/>
      <c r="N13" s="102" t="s">
        <v>21</v>
      </c>
      <c r="O13" s="103"/>
      <c r="P13" s="101"/>
      <c r="Q13" s="102" t="s">
        <v>21</v>
      </c>
      <c r="R13" s="103"/>
      <c r="S13" s="101"/>
      <c r="T13" s="102" t="s">
        <v>21</v>
      </c>
      <c r="U13" s="103"/>
      <c r="V13" s="101"/>
      <c r="W13" s="102" t="s">
        <v>21</v>
      </c>
      <c r="X13" s="103"/>
      <c r="Y13" s="101"/>
      <c r="Z13" s="102" t="s">
        <v>21</v>
      </c>
      <c r="AA13" s="103"/>
      <c r="AB13" s="101"/>
      <c r="AC13" s="102" t="s">
        <v>21</v>
      </c>
      <c r="AD13" s="103"/>
      <c r="AE13" s="101"/>
      <c r="AF13" s="102" t="s">
        <v>21</v>
      </c>
      <c r="AG13" s="103"/>
      <c r="AH13" s="101"/>
      <c r="AI13" s="102" t="s">
        <v>21</v>
      </c>
      <c r="AJ13" s="103"/>
      <c r="AK13" s="101"/>
      <c r="AL13" s="102" t="s">
        <v>21</v>
      </c>
      <c r="AM13" s="103"/>
      <c r="AN13" s="101"/>
      <c r="AO13" s="102" t="s">
        <v>21</v>
      </c>
      <c r="AP13" s="103"/>
      <c r="AQ13" s="101"/>
      <c r="AR13" s="102" t="s">
        <v>21</v>
      </c>
      <c r="AS13" s="103"/>
      <c r="AT13" s="101"/>
      <c r="AU13" s="102" t="s">
        <v>21</v>
      </c>
      <c r="AV13" s="103"/>
    </row>
    <row r="14" spans="1:48" s="97" customFormat="1" ht="33.950000000000003" customHeight="1">
      <c r="A14" s="104">
        <v>2</v>
      </c>
      <c r="B14" s="105"/>
      <c r="C14" s="106"/>
      <c r="D14" s="107"/>
      <c r="E14" s="108" t="s">
        <v>21</v>
      </c>
      <c r="F14" s="109"/>
      <c r="G14" s="107"/>
      <c r="H14" s="108" t="s">
        <v>21</v>
      </c>
      <c r="I14" s="109"/>
      <c r="J14" s="107"/>
      <c r="K14" s="108" t="s">
        <v>21</v>
      </c>
      <c r="L14" s="109"/>
      <c r="M14" s="107"/>
      <c r="N14" s="108" t="s">
        <v>21</v>
      </c>
      <c r="O14" s="109"/>
      <c r="P14" s="107"/>
      <c r="Q14" s="108" t="s">
        <v>21</v>
      </c>
      <c r="R14" s="109"/>
      <c r="S14" s="107"/>
      <c r="T14" s="108" t="s">
        <v>21</v>
      </c>
      <c r="U14" s="109"/>
      <c r="V14" s="107"/>
      <c r="W14" s="108" t="s">
        <v>21</v>
      </c>
      <c r="X14" s="109"/>
      <c r="Y14" s="107"/>
      <c r="Z14" s="108" t="s">
        <v>21</v>
      </c>
      <c r="AA14" s="109"/>
      <c r="AB14" s="107"/>
      <c r="AC14" s="108" t="s">
        <v>21</v>
      </c>
      <c r="AD14" s="109"/>
      <c r="AE14" s="107"/>
      <c r="AF14" s="108" t="s">
        <v>21</v>
      </c>
      <c r="AG14" s="109"/>
      <c r="AH14" s="107"/>
      <c r="AI14" s="108" t="s">
        <v>21</v>
      </c>
      <c r="AJ14" s="109"/>
      <c r="AK14" s="107"/>
      <c r="AL14" s="108" t="s">
        <v>21</v>
      </c>
      <c r="AM14" s="109"/>
      <c r="AN14" s="107"/>
      <c r="AO14" s="108" t="s">
        <v>21</v>
      </c>
      <c r="AP14" s="109"/>
      <c r="AQ14" s="107"/>
      <c r="AR14" s="108" t="s">
        <v>21</v>
      </c>
      <c r="AS14" s="109"/>
      <c r="AT14" s="107"/>
      <c r="AU14" s="108" t="s">
        <v>21</v>
      </c>
      <c r="AV14" s="109"/>
    </row>
    <row r="15" spans="1:48" ht="33.950000000000003" customHeight="1">
      <c r="A15" s="104">
        <v>3</v>
      </c>
      <c r="B15" s="105"/>
      <c r="C15" s="106"/>
      <c r="D15" s="107"/>
      <c r="E15" s="108" t="s">
        <v>21</v>
      </c>
      <c r="F15" s="109"/>
      <c r="G15" s="107"/>
      <c r="H15" s="108" t="s">
        <v>21</v>
      </c>
      <c r="I15" s="109"/>
      <c r="J15" s="107"/>
      <c r="K15" s="108" t="s">
        <v>21</v>
      </c>
      <c r="L15" s="109"/>
      <c r="M15" s="107"/>
      <c r="N15" s="108" t="s">
        <v>21</v>
      </c>
      <c r="O15" s="109"/>
      <c r="P15" s="107"/>
      <c r="Q15" s="108" t="s">
        <v>21</v>
      </c>
      <c r="R15" s="109"/>
      <c r="S15" s="107"/>
      <c r="T15" s="108" t="s">
        <v>21</v>
      </c>
      <c r="U15" s="109"/>
      <c r="V15" s="107"/>
      <c r="W15" s="108" t="s">
        <v>21</v>
      </c>
      <c r="X15" s="109"/>
      <c r="Y15" s="107"/>
      <c r="Z15" s="108" t="s">
        <v>21</v>
      </c>
      <c r="AA15" s="109"/>
      <c r="AB15" s="107"/>
      <c r="AC15" s="108" t="s">
        <v>21</v>
      </c>
      <c r="AD15" s="109"/>
      <c r="AE15" s="107"/>
      <c r="AF15" s="108" t="s">
        <v>21</v>
      </c>
      <c r="AG15" s="109"/>
      <c r="AH15" s="107"/>
      <c r="AI15" s="108" t="s">
        <v>21</v>
      </c>
      <c r="AJ15" s="109"/>
      <c r="AK15" s="107"/>
      <c r="AL15" s="108" t="s">
        <v>21</v>
      </c>
      <c r="AM15" s="109"/>
      <c r="AN15" s="107"/>
      <c r="AO15" s="108" t="s">
        <v>21</v>
      </c>
      <c r="AP15" s="109"/>
      <c r="AQ15" s="107"/>
      <c r="AR15" s="108" t="s">
        <v>21</v>
      </c>
      <c r="AS15" s="109"/>
      <c r="AT15" s="107"/>
      <c r="AU15" s="108" t="s">
        <v>21</v>
      </c>
      <c r="AV15" s="109"/>
    </row>
    <row r="16" spans="1:48" ht="33.950000000000003" customHeight="1">
      <c r="A16" s="104">
        <v>4</v>
      </c>
      <c r="B16" s="105"/>
      <c r="C16" s="106"/>
      <c r="D16" s="107"/>
      <c r="E16" s="108" t="s">
        <v>21</v>
      </c>
      <c r="F16" s="109"/>
      <c r="G16" s="107"/>
      <c r="H16" s="108" t="s">
        <v>21</v>
      </c>
      <c r="I16" s="109"/>
      <c r="J16" s="107"/>
      <c r="K16" s="108" t="s">
        <v>21</v>
      </c>
      <c r="L16" s="109"/>
      <c r="M16" s="107"/>
      <c r="N16" s="108" t="s">
        <v>21</v>
      </c>
      <c r="O16" s="109"/>
      <c r="P16" s="107"/>
      <c r="Q16" s="108" t="s">
        <v>21</v>
      </c>
      <c r="R16" s="109"/>
      <c r="S16" s="107"/>
      <c r="T16" s="108" t="s">
        <v>21</v>
      </c>
      <c r="U16" s="109"/>
      <c r="V16" s="107"/>
      <c r="W16" s="108" t="s">
        <v>21</v>
      </c>
      <c r="X16" s="109"/>
      <c r="Y16" s="107"/>
      <c r="Z16" s="108" t="s">
        <v>21</v>
      </c>
      <c r="AA16" s="109"/>
      <c r="AB16" s="107"/>
      <c r="AC16" s="108" t="s">
        <v>21</v>
      </c>
      <c r="AD16" s="109"/>
      <c r="AE16" s="107"/>
      <c r="AF16" s="108" t="s">
        <v>21</v>
      </c>
      <c r="AG16" s="109"/>
      <c r="AH16" s="107"/>
      <c r="AI16" s="108" t="s">
        <v>21</v>
      </c>
      <c r="AJ16" s="109"/>
      <c r="AK16" s="107"/>
      <c r="AL16" s="108" t="s">
        <v>21</v>
      </c>
      <c r="AM16" s="109"/>
      <c r="AN16" s="107"/>
      <c r="AO16" s="108" t="s">
        <v>21</v>
      </c>
      <c r="AP16" s="109"/>
      <c r="AQ16" s="107"/>
      <c r="AR16" s="108" t="s">
        <v>21</v>
      </c>
      <c r="AS16" s="109"/>
      <c r="AT16" s="107"/>
      <c r="AU16" s="108" t="s">
        <v>21</v>
      </c>
      <c r="AV16" s="109"/>
    </row>
    <row r="17" spans="1:48" ht="33.950000000000003" customHeight="1">
      <c r="A17" s="104">
        <v>5</v>
      </c>
      <c r="B17" s="105"/>
      <c r="C17" s="106"/>
      <c r="D17" s="107"/>
      <c r="E17" s="108" t="s">
        <v>21</v>
      </c>
      <c r="F17" s="109"/>
      <c r="G17" s="107"/>
      <c r="H17" s="108" t="s">
        <v>21</v>
      </c>
      <c r="I17" s="109"/>
      <c r="J17" s="107"/>
      <c r="K17" s="108" t="s">
        <v>21</v>
      </c>
      <c r="L17" s="109"/>
      <c r="M17" s="107"/>
      <c r="N17" s="108" t="s">
        <v>21</v>
      </c>
      <c r="O17" s="109"/>
      <c r="P17" s="107"/>
      <c r="Q17" s="108" t="s">
        <v>21</v>
      </c>
      <c r="R17" s="109"/>
      <c r="S17" s="107"/>
      <c r="T17" s="108" t="s">
        <v>21</v>
      </c>
      <c r="U17" s="109"/>
      <c r="V17" s="107"/>
      <c r="W17" s="108" t="s">
        <v>21</v>
      </c>
      <c r="X17" s="109"/>
      <c r="Y17" s="107"/>
      <c r="Z17" s="108" t="s">
        <v>21</v>
      </c>
      <c r="AA17" s="109"/>
      <c r="AB17" s="107"/>
      <c r="AC17" s="108" t="s">
        <v>21</v>
      </c>
      <c r="AD17" s="109"/>
      <c r="AE17" s="107"/>
      <c r="AF17" s="108" t="s">
        <v>21</v>
      </c>
      <c r="AG17" s="109"/>
      <c r="AH17" s="107"/>
      <c r="AI17" s="108" t="s">
        <v>21</v>
      </c>
      <c r="AJ17" s="109"/>
      <c r="AK17" s="107"/>
      <c r="AL17" s="108" t="s">
        <v>21</v>
      </c>
      <c r="AM17" s="109"/>
      <c r="AN17" s="107"/>
      <c r="AO17" s="108" t="s">
        <v>21</v>
      </c>
      <c r="AP17" s="109"/>
      <c r="AQ17" s="107"/>
      <c r="AR17" s="108" t="s">
        <v>21</v>
      </c>
      <c r="AS17" s="109"/>
      <c r="AT17" s="107"/>
      <c r="AU17" s="108" t="s">
        <v>21</v>
      </c>
      <c r="AV17" s="109"/>
    </row>
    <row r="18" spans="1:48" ht="33.950000000000003" customHeight="1">
      <c r="A18" s="104">
        <v>6</v>
      </c>
      <c r="B18" s="104"/>
      <c r="C18" s="104"/>
      <c r="D18" s="110"/>
      <c r="E18" s="108" t="s">
        <v>21</v>
      </c>
      <c r="F18" s="111"/>
      <c r="G18" s="110"/>
      <c r="H18" s="108" t="s">
        <v>21</v>
      </c>
      <c r="I18" s="111"/>
      <c r="J18" s="110"/>
      <c r="K18" s="108" t="s">
        <v>21</v>
      </c>
      <c r="L18" s="111"/>
      <c r="M18" s="110"/>
      <c r="N18" s="108" t="s">
        <v>21</v>
      </c>
      <c r="O18" s="111"/>
      <c r="P18" s="110"/>
      <c r="Q18" s="108" t="s">
        <v>21</v>
      </c>
      <c r="R18" s="111"/>
      <c r="S18" s="110"/>
      <c r="T18" s="108" t="s">
        <v>21</v>
      </c>
      <c r="U18" s="111"/>
      <c r="V18" s="110"/>
      <c r="W18" s="108" t="s">
        <v>21</v>
      </c>
      <c r="X18" s="111"/>
      <c r="Y18" s="110"/>
      <c r="Z18" s="108" t="s">
        <v>21</v>
      </c>
      <c r="AA18" s="111"/>
      <c r="AB18" s="110"/>
      <c r="AC18" s="108" t="s">
        <v>21</v>
      </c>
      <c r="AD18" s="111"/>
      <c r="AE18" s="110"/>
      <c r="AF18" s="108" t="s">
        <v>21</v>
      </c>
      <c r="AG18" s="111"/>
      <c r="AH18" s="110"/>
      <c r="AI18" s="108" t="s">
        <v>21</v>
      </c>
      <c r="AJ18" s="111"/>
      <c r="AK18" s="110"/>
      <c r="AL18" s="108" t="s">
        <v>21</v>
      </c>
      <c r="AM18" s="111"/>
      <c r="AN18" s="110"/>
      <c r="AO18" s="108" t="s">
        <v>21</v>
      </c>
      <c r="AP18" s="111"/>
      <c r="AQ18" s="110"/>
      <c r="AR18" s="108" t="s">
        <v>21</v>
      </c>
      <c r="AS18" s="111"/>
      <c r="AT18" s="110"/>
      <c r="AU18" s="108" t="s">
        <v>21</v>
      </c>
      <c r="AV18" s="111"/>
    </row>
    <row r="19" spans="1:48" ht="33.950000000000003" customHeight="1">
      <c r="A19" s="104">
        <v>7</v>
      </c>
      <c r="B19" s="104"/>
      <c r="C19" s="104"/>
      <c r="D19" s="110"/>
      <c r="E19" s="108" t="s">
        <v>21</v>
      </c>
      <c r="F19" s="111"/>
      <c r="G19" s="110"/>
      <c r="H19" s="108" t="s">
        <v>21</v>
      </c>
      <c r="I19" s="111"/>
      <c r="J19" s="110"/>
      <c r="K19" s="108" t="s">
        <v>21</v>
      </c>
      <c r="L19" s="111"/>
      <c r="M19" s="110"/>
      <c r="N19" s="108" t="s">
        <v>21</v>
      </c>
      <c r="O19" s="111"/>
      <c r="P19" s="110"/>
      <c r="Q19" s="108" t="s">
        <v>21</v>
      </c>
      <c r="R19" s="111"/>
      <c r="S19" s="110"/>
      <c r="T19" s="108" t="s">
        <v>21</v>
      </c>
      <c r="U19" s="111"/>
      <c r="V19" s="110"/>
      <c r="W19" s="108" t="s">
        <v>21</v>
      </c>
      <c r="X19" s="111"/>
      <c r="Y19" s="110"/>
      <c r="Z19" s="108" t="s">
        <v>21</v>
      </c>
      <c r="AA19" s="111"/>
      <c r="AB19" s="110"/>
      <c r="AC19" s="108" t="s">
        <v>21</v>
      </c>
      <c r="AD19" s="111"/>
      <c r="AE19" s="110"/>
      <c r="AF19" s="108" t="s">
        <v>21</v>
      </c>
      <c r="AG19" s="111"/>
      <c r="AH19" s="110"/>
      <c r="AI19" s="108" t="s">
        <v>21</v>
      </c>
      <c r="AJ19" s="111"/>
      <c r="AK19" s="110"/>
      <c r="AL19" s="108" t="s">
        <v>21</v>
      </c>
      <c r="AM19" s="111"/>
      <c r="AN19" s="110"/>
      <c r="AO19" s="108" t="s">
        <v>21</v>
      </c>
      <c r="AP19" s="111"/>
      <c r="AQ19" s="110"/>
      <c r="AR19" s="108" t="s">
        <v>21</v>
      </c>
      <c r="AS19" s="111"/>
      <c r="AT19" s="110"/>
      <c r="AU19" s="108" t="s">
        <v>21</v>
      </c>
      <c r="AV19" s="111"/>
    </row>
    <row r="20" spans="1:48" ht="33.950000000000003" customHeight="1">
      <c r="A20" s="104">
        <v>8</v>
      </c>
      <c r="B20" s="104"/>
      <c r="C20" s="104"/>
      <c r="D20" s="110"/>
      <c r="E20" s="108" t="s">
        <v>21</v>
      </c>
      <c r="F20" s="111"/>
      <c r="G20" s="110"/>
      <c r="H20" s="108" t="s">
        <v>21</v>
      </c>
      <c r="I20" s="111"/>
      <c r="J20" s="110"/>
      <c r="K20" s="108" t="s">
        <v>21</v>
      </c>
      <c r="L20" s="111"/>
      <c r="M20" s="110"/>
      <c r="N20" s="108" t="s">
        <v>21</v>
      </c>
      <c r="O20" s="111"/>
      <c r="P20" s="110"/>
      <c r="Q20" s="108" t="s">
        <v>21</v>
      </c>
      <c r="R20" s="111"/>
      <c r="S20" s="110"/>
      <c r="T20" s="108" t="s">
        <v>21</v>
      </c>
      <c r="U20" s="111"/>
      <c r="V20" s="110"/>
      <c r="W20" s="108" t="s">
        <v>21</v>
      </c>
      <c r="X20" s="111"/>
      <c r="Y20" s="110"/>
      <c r="Z20" s="108" t="s">
        <v>21</v>
      </c>
      <c r="AA20" s="111"/>
      <c r="AB20" s="110"/>
      <c r="AC20" s="108" t="s">
        <v>21</v>
      </c>
      <c r="AD20" s="111"/>
      <c r="AE20" s="110"/>
      <c r="AF20" s="108" t="s">
        <v>21</v>
      </c>
      <c r="AG20" s="111"/>
      <c r="AH20" s="110"/>
      <c r="AI20" s="108" t="s">
        <v>21</v>
      </c>
      <c r="AJ20" s="111"/>
      <c r="AK20" s="110"/>
      <c r="AL20" s="108" t="s">
        <v>21</v>
      </c>
      <c r="AM20" s="111"/>
      <c r="AN20" s="110"/>
      <c r="AO20" s="108" t="s">
        <v>21</v>
      </c>
      <c r="AP20" s="111"/>
      <c r="AQ20" s="110"/>
      <c r="AR20" s="108" t="s">
        <v>21</v>
      </c>
      <c r="AS20" s="111"/>
      <c r="AT20" s="110"/>
      <c r="AU20" s="108" t="s">
        <v>21</v>
      </c>
      <c r="AV20" s="111"/>
    </row>
    <row r="21" spans="1:48" ht="33.950000000000003" customHeight="1">
      <c r="A21" s="104">
        <v>9</v>
      </c>
      <c r="B21" s="104"/>
      <c r="C21" s="104"/>
      <c r="D21" s="110"/>
      <c r="E21" s="108" t="s">
        <v>21</v>
      </c>
      <c r="F21" s="111"/>
      <c r="G21" s="110"/>
      <c r="H21" s="108" t="s">
        <v>21</v>
      </c>
      <c r="I21" s="111"/>
      <c r="J21" s="110"/>
      <c r="K21" s="108" t="s">
        <v>21</v>
      </c>
      <c r="L21" s="111"/>
      <c r="M21" s="110"/>
      <c r="N21" s="108" t="s">
        <v>21</v>
      </c>
      <c r="O21" s="111"/>
      <c r="P21" s="110"/>
      <c r="Q21" s="108" t="s">
        <v>21</v>
      </c>
      <c r="R21" s="111"/>
      <c r="S21" s="110"/>
      <c r="T21" s="108" t="s">
        <v>21</v>
      </c>
      <c r="U21" s="111"/>
      <c r="V21" s="110"/>
      <c r="W21" s="108" t="s">
        <v>21</v>
      </c>
      <c r="X21" s="111"/>
      <c r="Y21" s="110"/>
      <c r="Z21" s="108" t="s">
        <v>21</v>
      </c>
      <c r="AA21" s="111"/>
      <c r="AB21" s="110"/>
      <c r="AC21" s="108" t="s">
        <v>21</v>
      </c>
      <c r="AD21" s="111"/>
      <c r="AE21" s="110"/>
      <c r="AF21" s="108" t="s">
        <v>21</v>
      </c>
      <c r="AG21" s="111"/>
      <c r="AH21" s="110"/>
      <c r="AI21" s="108" t="s">
        <v>21</v>
      </c>
      <c r="AJ21" s="111"/>
      <c r="AK21" s="110"/>
      <c r="AL21" s="108" t="s">
        <v>21</v>
      </c>
      <c r="AM21" s="111"/>
      <c r="AN21" s="110"/>
      <c r="AO21" s="108" t="s">
        <v>21</v>
      </c>
      <c r="AP21" s="111"/>
      <c r="AQ21" s="110"/>
      <c r="AR21" s="108" t="s">
        <v>21</v>
      </c>
      <c r="AS21" s="111"/>
      <c r="AT21" s="110"/>
      <c r="AU21" s="108" t="s">
        <v>21</v>
      </c>
      <c r="AV21" s="111"/>
    </row>
    <row r="22" spans="1:48" ht="33.950000000000003" customHeight="1">
      <c r="A22" s="112">
        <v>10</v>
      </c>
      <c r="B22" s="112"/>
      <c r="C22" s="112"/>
      <c r="D22" s="113"/>
      <c r="E22" s="114" t="s">
        <v>21</v>
      </c>
      <c r="F22" s="115"/>
      <c r="G22" s="113"/>
      <c r="H22" s="114" t="s">
        <v>21</v>
      </c>
      <c r="I22" s="115"/>
      <c r="J22" s="113"/>
      <c r="K22" s="114" t="s">
        <v>21</v>
      </c>
      <c r="L22" s="115"/>
      <c r="M22" s="113"/>
      <c r="N22" s="114" t="s">
        <v>21</v>
      </c>
      <c r="O22" s="115"/>
      <c r="P22" s="113"/>
      <c r="Q22" s="114" t="s">
        <v>21</v>
      </c>
      <c r="R22" s="115"/>
      <c r="S22" s="113"/>
      <c r="T22" s="114" t="s">
        <v>21</v>
      </c>
      <c r="U22" s="115"/>
      <c r="V22" s="113"/>
      <c r="W22" s="114" t="s">
        <v>21</v>
      </c>
      <c r="X22" s="115"/>
      <c r="Y22" s="113"/>
      <c r="Z22" s="114" t="s">
        <v>21</v>
      </c>
      <c r="AA22" s="115"/>
      <c r="AB22" s="113"/>
      <c r="AC22" s="114" t="s">
        <v>21</v>
      </c>
      <c r="AD22" s="115"/>
      <c r="AE22" s="113"/>
      <c r="AF22" s="114" t="s">
        <v>21</v>
      </c>
      <c r="AG22" s="115"/>
      <c r="AH22" s="113"/>
      <c r="AI22" s="114" t="s">
        <v>21</v>
      </c>
      <c r="AJ22" s="115"/>
      <c r="AK22" s="113"/>
      <c r="AL22" s="114" t="s">
        <v>21</v>
      </c>
      <c r="AM22" s="115"/>
      <c r="AN22" s="113"/>
      <c r="AO22" s="114" t="s">
        <v>21</v>
      </c>
      <c r="AP22" s="115"/>
      <c r="AQ22" s="113"/>
      <c r="AR22" s="114" t="s">
        <v>21</v>
      </c>
      <c r="AS22" s="115"/>
      <c r="AT22" s="113"/>
      <c r="AU22" s="114" t="s">
        <v>21</v>
      </c>
      <c r="AV22" s="115"/>
    </row>
    <row r="23" spans="1:48" s="97" customFormat="1" ht="33.950000000000003" customHeight="1">
      <c r="A23" s="185" t="s">
        <v>9</v>
      </c>
      <c r="B23" s="186"/>
      <c r="C23" s="119" t="s">
        <v>26</v>
      </c>
      <c r="D23" s="120">
        <f>+IF(D12="長期休暇",COUNTIF(D13:D22,"&lt;="&amp;$J$5),IF(D10="土",COUNTIF(D13:D22,"&lt;="&amp;$G$5),COUNTIF(D13:D22,"&lt;="&amp;$D$5)))</f>
        <v>0</v>
      </c>
      <c r="E23" s="121" t="s">
        <v>23</v>
      </c>
      <c r="F23" s="122">
        <f>+IF(D12="長期休暇",COUNTIF(F13:F22,"&gt;="&amp;$L$5),IF(D10="土",COUNTIF(F13:F22,"&gt;="&amp;$I$5),COUNTIF(F13:F22,"&gt;="&amp;$F$5)))</f>
        <v>0</v>
      </c>
      <c r="G23" s="120">
        <f t="shared" ref="G23" si="0">+IF(G12="長期休暇",COUNTIF(G13:G22,"&lt;="&amp;$J$5),IF(G10="土",COUNTIF(G13:G22,"&lt;="&amp;$G$5),COUNTIF(G13:G22,"&lt;="&amp;$D$5)))</f>
        <v>0</v>
      </c>
      <c r="H23" s="121" t="s">
        <v>32</v>
      </c>
      <c r="I23" s="122">
        <f t="shared" ref="I23" si="1">+IF(G12="長期休暇",COUNTIF(I13:I22,"&gt;="&amp;$L$5),IF(G10="土",COUNTIF(I13:I22,"&gt;="&amp;$I$5),COUNTIF(I13:I22,"&gt;="&amp;$F$5)))</f>
        <v>0</v>
      </c>
      <c r="J23" s="120">
        <f t="shared" ref="J23" si="2">+IF(J12="長期休暇",COUNTIF(J13:J22,"&lt;="&amp;$J$5),IF(J10="土",COUNTIF(J13:J22,"&lt;="&amp;$G$5),COUNTIF(J13:J22,"&lt;="&amp;$D$5)))</f>
        <v>0</v>
      </c>
      <c r="K23" s="121" t="s">
        <v>32</v>
      </c>
      <c r="L23" s="122">
        <f t="shared" ref="L23" si="3">+IF(J12="長期休暇",COUNTIF(L13:L22,"&gt;="&amp;$L$5),IF(J10="土",COUNTIF(L13:L22,"&gt;="&amp;$I$5),COUNTIF(L13:L22,"&gt;="&amp;$F$5)))</f>
        <v>0</v>
      </c>
      <c r="M23" s="120">
        <f t="shared" ref="M23" si="4">+IF(M12="長期休暇",COUNTIF(M13:M22,"&lt;="&amp;$J$5),IF(M10="土",COUNTIF(M13:M22,"&lt;="&amp;$G$5),COUNTIF(M13:M22,"&lt;="&amp;$D$5)))</f>
        <v>0</v>
      </c>
      <c r="N23" s="121" t="s">
        <v>32</v>
      </c>
      <c r="O23" s="122">
        <f t="shared" ref="O23" si="5">+IF(M12="長期休暇",COUNTIF(O13:O22,"&gt;="&amp;$L$5),IF(M10="土",COUNTIF(O13:O22,"&gt;="&amp;$I$5),COUNTIF(O13:O22,"&gt;="&amp;$F$5)))</f>
        <v>0</v>
      </c>
      <c r="P23" s="120">
        <f t="shared" ref="P23" si="6">+IF(P12="長期休暇",COUNTIF(P13:P22,"&lt;="&amp;$J$5),IF(P10="土",COUNTIF(P13:P22,"&lt;="&amp;$G$5),COUNTIF(P13:P22,"&lt;="&amp;$D$5)))</f>
        <v>0</v>
      </c>
      <c r="Q23" s="121" t="s">
        <v>32</v>
      </c>
      <c r="R23" s="122">
        <f t="shared" ref="R23" si="7">+IF(P12="長期休暇",COUNTIF(R13:R22,"&gt;="&amp;$L$5),IF(P10="土",COUNTIF(R13:R22,"&gt;="&amp;$I$5),COUNTIF(R13:R22,"&gt;="&amp;$F$5)))</f>
        <v>0</v>
      </c>
      <c r="S23" s="120">
        <f>+IF(S12="長期休暇",COUNTIF(S13:S22,"&lt;="&amp;$J$5),IF(S10="土",COUNTIF(S13:S22,"&lt;="&amp;$G$5),COUNTIF(S13:S22,"&lt;="&amp;$D$5)))</f>
        <v>0</v>
      </c>
      <c r="T23" s="121" t="s">
        <v>32</v>
      </c>
      <c r="U23" s="122">
        <f t="shared" ref="U23" si="8">+IF(S12="長期休暇",COUNTIF(U13:U22,"&gt;="&amp;$L$5),IF(S10="土",COUNTIF(U13:U22,"&gt;="&amp;$I$5),COUNTIF(U13:U22,"&gt;="&amp;$F$5)))</f>
        <v>0</v>
      </c>
      <c r="V23" s="120">
        <f t="shared" ref="V23" si="9">+IF(V12="長期休暇",COUNTIF(V13:V22,"&lt;="&amp;$J$5),IF(V10="土",COUNTIF(V13:V22,"&lt;="&amp;$G$5),COUNTIF(V13:V22,"&lt;="&amp;$D$5)))</f>
        <v>0</v>
      </c>
      <c r="W23" s="121" t="s">
        <v>32</v>
      </c>
      <c r="X23" s="122">
        <f t="shared" ref="X23" si="10">+IF(V12="長期休暇",COUNTIF(X13:X22,"&gt;="&amp;$L$5),IF(V10="土",COUNTIF(X13:X22,"&gt;="&amp;$I$5),COUNTIF(X13:X22,"&gt;="&amp;$F$5)))</f>
        <v>0</v>
      </c>
      <c r="Y23" s="120">
        <f t="shared" ref="Y23" si="11">+IF(Y12="長期休暇",COUNTIF(Y13:Y22,"&lt;="&amp;$J$5),IF(Y10="土",COUNTIF(Y13:Y22,"&lt;="&amp;$G$5),COUNTIF(Y13:Y22,"&lt;="&amp;$D$5)))</f>
        <v>0</v>
      </c>
      <c r="Z23" s="121" t="s">
        <v>32</v>
      </c>
      <c r="AA23" s="122">
        <f t="shared" ref="AA23" si="12">+IF(Y12="長期休暇",COUNTIF(AA13:AA22,"&gt;="&amp;$L$5),IF(Y10="土",COUNTIF(AA13:AA22,"&gt;="&amp;$I$5),COUNTIF(AA13:AA22,"&gt;="&amp;$F$5)))</f>
        <v>0</v>
      </c>
      <c r="AB23" s="120">
        <f t="shared" ref="AB23" si="13">+IF(AB12="長期休暇",COUNTIF(AB13:AB22,"&lt;="&amp;$J$5),IF(AB10="土",COUNTIF(AB13:AB22,"&lt;="&amp;$G$5),COUNTIF(AB13:AB22,"&lt;="&amp;$D$5)))</f>
        <v>0</v>
      </c>
      <c r="AC23" s="121" t="s">
        <v>32</v>
      </c>
      <c r="AD23" s="122">
        <f t="shared" ref="AD23" si="14">+IF(AB12="長期休暇",COUNTIF(AD13:AD22,"&gt;="&amp;$L$5),IF(AB10="土",COUNTIF(AD13:AD22,"&gt;="&amp;$I$5),COUNTIF(AD13:AD22,"&gt;="&amp;$F$5)))</f>
        <v>0</v>
      </c>
      <c r="AE23" s="120">
        <f t="shared" ref="AE23" si="15">+IF(AE12="長期休暇",COUNTIF(AE13:AE22,"&lt;="&amp;$J$5),IF(AE10="土",COUNTIF(AE13:AE22,"&lt;="&amp;$G$5),COUNTIF(AE13:AE22,"&lt;="&amp;$D$5)))</f>
        <v>0</v>
      </c>
      <c r="AF23" s="121" t="s">
        <v>32</v>
      </c>
      <c r="AG23" s="122">
        <f t="shared" ref="AG23" si="16">+IF(AE12="長期休暇",COUNTIF(AG13:AG22,"&gt;="&amp;$L$5),IF(AE10="土",COUNTIF(AG13:AG22,"&gt;="&amp;$I$5),COUNTIF(AG13:AG22,"&gt;="&amp;$F$5)))</f>
        <v>0</v>
      </c>
      <c r="AH23" s="120">
        <f t="shared" ref="AH23" si="17">+IF(AH12="長期休暇",COUNTIF(AH13:AH22,"&lt;="&amp;$J$5),IF(AH10="土",COUNTIF(AH13:AH22,"&lt;="&amp;$G$5),COUNTIF(AH13:AH22,"&lt;="&amp;$D$5)))</f>
        <v>0</v>
      </c>
      <c r="AI23" s="121" t="s">
        <v>32</v>
      </c>
      <c r="AJ23" s="122">
        <f t="shared" ref="AJ23" si="18">+IF(AH12="長期休暇",COUNTIF(AJ13:AJ22,"&gt;="&amp;$L$5),IF(AH10="土",COUNTIF(AJ13:AJ22,"&gt;="&amp;$I$5),COUNTIF(AJ13:AJ22,"&gt;="&amp;$F$5)))</f>
        <v>0</v>
      </c>
      <c r="AK23" s="120">
        <f t="shared" ref="AK23" si="19">+IF(AK12="長期休暇",COUNTIF(AK13:AK22,"&lt;="&amp;$J$5),IF(AK10="土",COUNTIF(AK13:AK22,"&lt;="&amp;$G$5),COUNTIF(AK13:AK22,"&lt;="&amp;$D$5)))</f>
        <v>0</v>
      </c>
      <c r="AL23" s="121" t="s">
        <v>32</v>
      </c>
      <c r="AM23" s="122">
        <f t="shared" ref="AM23" si="20">+IF(AK12="長期休暇",COUNTIF(AM13:AM22,"&gt;="&amp;$L$5),IF(AK10="土",COUNTIF(AM13:AM22,"&gt;="&amp;$I$5),COUNTIF(AM13:AM22,"&gt;="&amp;$F$5)))</f>
        <v>0</v>
      </c>
      <c r="AN23" s="120">
        <f t="shared" ref="AN23" si="21">+IF(AN12="長期休暇",COUNTIF(AN13:AN22,"&lt;="&amp;$J$5),IF(AN10="土",COUNTIF(AN13:AN22,"&lt;="&amp;$G$5),COUNTIF(AN13:AN22,"&lt;="&amp;$D$5)))</f>
        <v>0</v>
      </c>
      <c r="AO23" s="121" t="s">
        <v>32</v>
      </c>
      <c r="AP23" s="122">
        <f t="shared" ref="AP23" si="22">+IF(AN12="長期休暇",COUNTIF(AP13:AP22,"&gt;="&amp;$L$5),IF(AN10="土",COUNTIF(AP13:AP22,"&gt;="&amp;$I$5),COUNTIF(AP13:AP22,"&gt;="&amp;$F$5)))</f>
        <v>0</v>
      </c>
      <c r="AQ23" s="120">
        <f t="shared" ref="AQ23" si="23">+IF(AQ12="長期休暇",COUNTIF(AQ13:AQ22,"&lt;="&amp;$J$5),IF(AQ10="土",COUNTIF(AQ13:AQ22,"&lt;="&amp;$G$5),COUNTIF(AQ13:AQ22,"&lt;="&amp;$D$5)))</f>
        <v>0</v>
      </c>
      <c r="AR23" s="121" t="s">
        <v>32</v>
      </c>
      <c r="AS23" s="122">
        <f t="shared" ref="AS23" si="24">+IF(AQ12="長期休暇",COUNTIF(AS13:AS22,"&gt;="&amp;$L$5),IF(AQ10="土",COUNTIF(AS13:AS22,"&gt;="&amp;$I$5),COUNTIF(AS13:AS22,"&gt;="&amp;$F$5)))</f>
        <v>0</v>
      </c>
      <c r="AT23" s="120">
        <f>+IF(AT12="長期休暇",COUNTIF(AT13:AT22,"&lt;="&amp;$J$5),IF(AT10="土",COUNTIF(AT13:AT22,"&lt;="&amp;$G$5),COUNTIF(AT13:AT22,"&lt;="&amp;$D$5)))</f>
        <v>0</v>
      </c>
      <c r="AU23" s="121" t="s">
        <v>32</v>
      </c>
      <c r="AV23" s="122">
        <f>+IF(AT12="長期休暇",COUNTIF(AV13:AV22,"&gt;="&amp;$L$5),IF(AT10="土",COUNTIF(AV13:AV22,"&gt;="&amp;$I$5),COUNTIF(AV13:AV22,"&gt;="&amp;$F$5)))</f>
        <v>0</v>
      </c>
    </row>
    <row r="24" spans="1:48" s="97" customFormat="1" ht="33.950000000000003" customHeight="1">
      <c r="A24" s="187"/>
      <c r="B24" s="188"/>
      <c r="C24" s="123" t="s">
        <v>27</v>
      </c>
      <c r="D24" s="120">
        <f>+IF(D12="長期休暇",COUNTIFS(D13:D22,"&lt;="&amp;$J$5,$C$13:$C$22,"支援員等"),IF(D10="土",COUNTIFS(D13:D22,"&lt;="&amp;$G$5,$C$13:$C$22,"支援員等"),COUNTIFS(D13:D22,"&lt;="&amp;$D$5,$C$13:$C$22,"支援員等")))</f>
        <v>0</v>
      </c>
      <c r="E24" s="121" t="s">
        <v>23</v>
      </c>
      <c r="F24" s="122">
        <f>+IF(D12="長期休暇",COUNTIFS(F13:F22,"&gt;="&amp;$L$5,$C$13:$C$22,"支援員等"),IF(D10="土",COUNTIFS(F13:F22,"&gt;="&amp;$I$5,$C$13:$C$22,"支援員等"),COUNTIFS(F13:F22,"&gt;="&amp;$F$5,$C$13:$C$22,"支援員等")))</f>
        <v>0</v>
      </c>
      <c r="G24" s="120">
        <f t="shared" ref="G24" si="25">+IF(G12="長期休暇",COUNTIFS(G13:G22,"&lt;="&amp;$J$5,$C$13:$C$22,"支援員等"),IF(G10="土",COUNTIFS(G13:G22,"&lt;="&amp;$G$5,$C$13:$C$22,"支援員等"),COUNTIFS(G13:G22,"&lt;="&amp;$D$5,$C$13:$C$22,"支援員等")))</f>
        <v>0</v>
      </c>
      <c r="H24" s="121" t="s">
        <v>32</v>
      </c>
      <c r="I24" s="122">
        <f t="shared" ref="I24" si="26">+IF(G12="長期休暇",COUNTIFS(I13:I22,"&gt;="&amp;$L$5,$C$13:$C$22,"支援員等"),IF(G10="土",COUNTIFS(I13:I22,"&gt;="&amp;$I$5,$C$13:$C$22,"支援員等"),COUNTIFS(I13:I22,"&gt;="&amp;$F$5,$C$13:$C$22,"支援員等")))</f>
        <v>0</v>
      </c>
      <c r="J24" s="120">
        <f t="shared" ref="J24" si="27">+IF(J12="長期休暇",COUNTIFS(J13:J22,"&lt;="&amp;$J$5,$C$13:$C$22,"支援員等"),IF(J10="土",COUNTIFS(J13:J22,"&lt;="&amp;$G$5,$C$13:$C$22,"支援員等"),COUNTIFS(J13:J22,"&lt;="&amp;$D$5,$C$13:$C$22,"支援員等")))</f>
        <v>0</v>
      </c>
      <c r="K24" s="121" t="s">
        <v>32</v>
      </c>
      <c r="L24" s="122">
        <f t="shared" ref="L24" si="28">+IF(J12="長期休暇",COUNTIFS(L13:L22,"&gt;="&amp;$L$5,$C$13:$C$22,"支援員等"),IF(J10="土",COUNTIFS(L13:L22,"&gt;="&amp;$I$5,$C$13:$C$22,"支援員等"),COUNTIFS(L13:L22,"&gt;="&amp;$F$5,$C$13:$C$22,"支援員等")))</f>
        <v>0</v>
      </c>
      <c r="M24" s="120">
        <f t="shared" ref="M24" si="29">+IF(M12="長期休暇",COUNTIFS(M13:M22,"&lt;="&amp;$J$5,$C$13:$C$22,"支援員等"),IF(M10="土",COUNTIFS(M13:M22,"&lt;="&amp;$G$5,$C$13:$C$22,"支援員等"),COUNTIFS(M13:M22,"&lt;="&amp;$D$5,$C$13:$C$22,"支援員等")))</f>
        <v>0</v>
      </c>
      <c r="N24" s="121" t="s">
        <v>32</v>
      </c>
      <c r="O24" s="122">
        <f t="shared" ref="O24" si="30">+IF(M12="長期休暇",COUNTIFS(O13:O22,"&gt;="&amp;$L$5,$C$13:$C$22,"支援員等"),IF(M10="土",COUNTIFS(O13:O22,"&gt;="&amp;$I$5,$C$13:$C$22,"支援員等"),COUNTIFS(O13:O22,"&gt;="&amp;$F$5,$C$13:$C$22,"支援員等")))</f>
        <v>0</v>
      </c>
      <c r="P24" s="120">
        <f t="shared" ref="P24" si="31">+IF(P12="長期休暇",COUNTIFS(P13:P22,"&lt;="&amp;$J$5,$C$13:$C$22,"支援員等"),IF(P10="土",COUNTIFS(P13:P22,"&lt;="&amp;$G$5,$C$13:$C$22,"支援員等"),COUNTIFS(P13:P22,"&lt;="&amp;$D$5,$C$13:$C$22,"支援員等")))</f>
        <v>0</v>
      </c>
      <c r="Q24" s="121" t="s">
        <v>32</v>
      </c>
      <c r="R24" s="122">
        <f t="shared" ref="R24" si="32">+IF(P12="長期休暇",COUNTIFS(R13:R22,"&gt;="&amp;$L$5,$C$13:$C$22,"支援員等"),IF(P10="土",COUNTIFS(R13:R22,"&gt;="&amp;$I$5,$C$13:$C$22,"支援員等"),COUNTIFS(R13:R22,"&gt;="&amp;$F$5,$C$13:$C$22,"支援員等")))</f>
        <v>0</v>
      </c>
      <c r="S24" s="120">
        <f t="shared" ref="S24" si="33">+IF(S12="長期休暇",COUNTIFS(S13:S22,"&lt;="&amp;$J$5,$C$13:$C$22,"支援員等"),IF(S10="土",COUNTIFS(S13:S22,"&lt;="&amp;$G$5,$C$13:$C$22,"支援員等"),COUNTIFS(S13:S22,"&lt;="&amp;$D$5,$C$13:$C$22,"支援員等")))</f>
        <v>0</v>
      </c>
      <c r="T24" s="121" t="s">
        <v>32</v>
      </c>
      <c r="U24" s="122">
        <f t="shared" ref="U24" si="34">+IF(S12="長期休暇",COUNTIFS(U13:U22,"&gt;="&amp;$L$5,$C$13:$C$22,"支援員等"),IF(S10="土",COUNTIFS(U13:U22,"&gt;="&amp;$I$5,$C$13:$C$22,"支援員等"),COUNTIFS(U13:U22,"&gt;="&amp;$F$5,$C$13:$C$22,"支援員等")))</f>
        <v>0</v>
      </c>
      <c r="V24" s="120">
        <f t="shared" ref="V24" si="35">+IF(V12="長期休暇",COUNTIFS(V13:V22,"&lt;="&amp;$J$5,$C$13:$C$22,"支援員等"),IF(V10="土",COUNTIFS(V13:V22,"&lt;="&amp;$G$5,$C$13:$C$22,"支援員等"),COUNTIFS(V13:V22,"&lt;="&amp;$D$5,$C$13:$C$22,"支援員等")))</f>
        <v>0</v>
      </c>
      <c r="W24" s="121" t="s">
        <v>32</v>
      </c>
      <c r="X24" s="122">
        <f t="shared" ref="X24" si="36">+IF(V12="長期休暇",COUNTIFS(X13:X22,"&gt;="&amp;$L$5,$C$13:$C$22,"支援員等"),IF(V10="土",COUNTIFS(X13:X22,"&gt;="&amp;$I$5,$C$13:$C$22,"支援員等"),COUNTIFS(X13:X22,"&gt;="&amp;$F$5,$C$13:$C$22,"支援員等")))</f>
        <v>0</v>
      </c>
      <c r="Y24" s="120">
        <f t="shared" ref="Y24" si="37">+IF(Y12="長期休暇",COUNTIFS(Y13:Y22,"&lt;="&amp;$J$5,$C$13:$C$22,"支援員等"),IF(Y10="土",COUNTIFS(Y13:Y22,"&lt;="&amp;$G$5,$C$13:$C$22,"支援員等"),COUNTIFS(Y13:Y22,"&lt;="&amp;$D$5,$C$13:$C$22,"支援員等")))</f>
        <v>0</v>
      </c>
      <c r="Z24" s="121" t="s">
        <v>32</v>
      </c>
      <c r="AA24" s="122">
        <f t="shared" ref="AA24" si="38">+IF(Y12="長期休暇",COUNTIFS(AA13:AA22,"&gt;="&amp;$L$5,$C$13:$C$22,"支援員等"),IF(Y10="土",COUNTIFS(AA13:AA22,"&gt;="&amp;$I$5,$C$13:$C$22,"支援員等"),COUNTIFS(AA13:AA22,"&gt;="&amp;$F$5,$C$13:$C$22,"支援員等")))</f>
        <v>0</v>
      </c>
      <c r="AB24" s="120">
        <f t="shared" ref="AB24" si="39">+IF(AB12="長期休暇",COUNTIFS(AB13:AB22,"&lt;="&amp;$J$5,$C$13:$C$22,"支援員等"),IF(AB10="土",COUNTIFS(AB13:AB22,"&lt;="&amp;$G$5,$C$13:$C$22,"支援員等"),COUNTIFS(AB13:AB22,"&lt;="&amp;$D$5,$C$13:$C$22,"支援員等")))</f>
        <v>0</v>
      </c>
      <c r="AC24" s="121" t="s">
        <v>32</v>
      </c>
      <c r="AD24" s="122">
        <f t="shared" ref="AD24" si="40">+IF(AB12="長期休暇",COUNTIFS(AD13:AD22,"&gt;="&amp;$L$5,$C$13:$C$22,"支援員等"),IF(AB10="土",COUNTIFS(AD13:AD22,"&gt;="&amp;$I$5,$C$13:$C$22,"支援員等"),COUNTIFS(AD13:AD22,"&gt;="&amp;$F$5,$C$13:$C$22,"支援員等")))</f>
        <v>0</v>
      </c>
      <c r="AE24" s="120">
        <f t="shared" ref="AE24" si="41">+IF(AE12="長期休暇",COUNTIFS(AE13:AE22,"&lt;="&amp;$J$5,$C$13:$C$22,"支援員等"),IF(AE10="土",COUNTIFS(AE13:AE22,"&lt;="&amp;$G$5,$C$13:$C$22,"支援員等"),COUNTIFS(AE13:AE22,"&lt;="&amp;$D$5,$C$13:$C$22,"支援員等")))</f>
        <v>0</v>
      </c>
      <c r="AF24" s="121" t="s">
        <v>32</v>
      </c>
      <c r="AG24" s="122">
        <f t="shared" ref="AG24" si="42">+IF(AE12="長期休暇",COUNTIFS(AG13:AG22,"&gt;="&amp;$L$5,$C$13:$C$22,"支援員等"),IF(AE10="土",COUNTIFS(AG13:AG22,"&gt;="&amp;$I$5,$C$13:$C$22,"支援員等"),COUNTIFS(AG13:AG22,"&gt;="&amp;$F$5,$C$13:$C$22,"支援員等")))</f>
        <v>0</v>
      </c>
      <c r="AH24" s="120">
        <f t="shared" ref="AH24" si="43">+IF(AH12="長期休暇",COUNTIFS(AH13:AH22,"&lt;="&amp;$J$5,$C$13:$C$22,"支援員等"),IF(AH10="土",COUNTIFS(AH13:AH22,"&lt;="&amp;$G$5,$C$13:$C$22,"支援員等"),COUNTIFS(AH13:AH22,"&lt;="&amp;$D$5,$C$13:$C$22,"支援員等")))</f>
        <v>0</v>
      </c>
      <c r="AI24" s="121" t="s">
        <v>32</v>
      </c>
      <c r="AJ24" s="122">
        <f t="shared" ref="AJ24" si="44">+IF(AH12="長期休暇",COUNTIFS(AJ13:AJ22,"&gt;="&amp;$L$5,$C$13:$C$22,"支援員等"),IF(AH10="土",COUNTIFS(AJ13:AJ22,"&gt;="&amp;$I$5,$C$13:$C$22,"支援員等"),COUNTIFS(AJ13:AJ22,"&gt;="&amp;$F$5,$C$13:$C$22,"支援員等")))</f>
        <v>0</v>
      </c>
      <c r="AK24" s="120">
        <f t="shared" ref="AK24" si="45">+IF(AK12="長期休暇",COUNTIFS(AK13:AK22,"&lt;="&amp;$J$5,$C$13:$C$22,"支援員等"),IF(AK10="土",COUNTIFS(AK13:AK22,"&lt;="&amp;$G$5,$C$13:$C$22,"支援員等"),COUNTIFS(AK13:AK22,"&lt;="&amp;$D$5,$C$13:$C$22,"支援員等")))</f>
        <v>0</v>
      </c>
      <c r="AL24" s="121" t="s">
        <v>32</v>
      </c>
      <c r="AM24" s="122">
        <f t="shared" ref="AM24" si="46">+IF(AK12="長期休暇",COUNTIFS(AM13:AM22,"&gt;="&amp;$L$5,$C$13:$C$22,"支援員等"),IF(AK10="土",COUNTIFS(AM13:AM22,"&gt;="&amp;$I$5,$C$13:$C$22,"支援員等"),COUNTIFS(AM13:AM22,"&gt;="&amp;$F$5,$C$13:$C$22,"支援員等")))</f>
        <v>0</v>
      </c>
      <c r="AN24" s="120">
        <f t="shared" ref="AN24" si="47">+IF(AN12="長期休暇",COUNTIFS(AN13:AN22,"&lt;="&amp;$J$5,$C$13:$C$22,"支援員等"),IF(AN10="土",COUNTIFS(AN13:AN22,"&lt;="&amp;$G$5,$C$13:$C$22,"支援員等"),COUNTIFS(AN13:AN22,"&lt;="&amp;$D$5,$C$13:$C$22,"支援員等")))</f>
        <v>0</v>
      </c>
      <c r="AO24" s="121" t="s">
        <v>32</v>
      </c>
      <c r="AP24" s="122">
        <f t="shared" ref="AP24" si="48">+IF(AN12="長期休暇",COUNTIFS(AP13:AP22,"&gt;="&amp;$L$5,$C$13:$C$22,"支援員等"),IF(AN10="土",COUNTIFS(AP13:AP22,"&gt;="&amp;$I$5,$C$13:$C$22,"支援員等"),COUNTIFS(AP13:AP22,"&gt;="&amp;$F$5,$C$13:$C$22,"支援員等")))</f>
        <v>0</v>
      </c>
      <c r="AQ24" s="120">
        <f t="shared" ref="AQ24" si="49">+IF(AQ12="長期休暇",COUNTIFS(AQ13:AQ22,"&lt;="&amp;$J$5,$C$13:$C$22,"支援員等"),IF(AQ10="土",COUNTIFS(AQ13:AQ22,"&lt;="&amp;$G$5,$C$13:$C$22,"支援員等"),COUNTIFS(AQ13:AQ22,"&lt;="&amp;$D$5,$C$13:$C$22,"支援員等")))</f>
        <v>0</v>
      </c>
      <c r="AR24" s="121" t="s">
        <v>32</v>
      </c>
      <c r="AS24" s="122">
        <f t="shared" ref="AS24" si="50">+IF(AQ12="長期休暇",COUNTIFS(AS13:AS22,"&gt;="&amp;$L$5,$C$13:$C$22,"支援員等"),IF(AQ10="土",COUNTIFS(AS13:AS22,"&gt;="&amp;$I$5,$C$13:$C$22,"支援員等"),COUNTIFS(AS13:AS22,"&gt;="&amp;$F$5,$C$13:$C$22,"支援員等")))</f>
        <v>0</v>
      </c>
      <c r="AT24" s="120">
        <f>+IF(AT12="長期休暇",COUNTIFS(AT13:AT22,"&lt;="&amp;$J$5,$C$13:$C$22,"支援員等"),IF(AT10="土",COUNTIFS(AT13:AT22,"&lt;="&amp;$G$5,$C$13:$C$22,"支援員等"),COUNTIFS(AT13:AT22,"&lt;="&amp;$D$5,$C$13:$C$22,"支援員等")))</f>
        <v>0</v>
      </c>
      <c r="AU24" s="121" t="s">
        <v>32</v>
      </c>
      <c r="AV24" s="122">
        <f>+IF(AT12="長期休暇",COUNTIFS(AV13:AV22,"&gt;="&amp;$L$5,$C$13:$C$22,"支援員等"),IF(AT10="土",COUNTIFS(AV13:AV22,"&gt;="&amp;$I$5,$C$13:$C$22,"支援員等"),COUNTIFS(AV13:AV22,"&gt;="&amp;$F$5,$C$13:$C$22,"支援員等")))</f>
        <v>0</v>
      </c>
    </row>
    <row r="25" spans="1:48" s="97" customFormat="1" ht="33.950000000000003" customHeight="1">
      <c r="A25" s="189" t="s">
        <v>16</v>
      </c>
      <c r="B25" s="190"/>
      <c r="C25" s="119" t="s">
        <v>26</v>
      </c>
      <c r="D25" s="120">
        <f>+COUNTIF(D13:D22,"&lt;="&amp;D7)</f>
        <v>0</v>
      </c>
      <c r="E25" s="121" t="s">
        <v>23</v>
      </c>
      <c r="F25" s="122">
        <f>+COUNTIF(F13:F22,"&gt;="&amp;F7)</f>
        <v>0</v>
      </c>
      <c r="G25" s="120">
        <f>+COUNTIF(G13:G22,"&lt;="&amp;G7)</f>
        <v>0</v>
      </c>
      <c r="H25" s="121" t="s">
        <v>23</v>
      </c>
      <c r="I25" s="122">
        <f>+COUNTIF(I13:I22,"&gt;="&amp;I7)</f>
        <v>0</v>
      </c>
      <c r="J25" s="120">
        <f>+COUNTIF(J13:J22,"&lt;="&amp;J7)</f>
        <v>0</v>
      </c>
      <c r="K25" s="121" t="s">
        <v>23</v>
      </c>
      <c r="L25" s="122">
        <f>+COUNTIF(L13:L22,"&gt;="&amp;L7)</f>
        <v>0</v>
      </c>
      <c r="M25" s="120">
        <f>+COUNTIF(M13:M22,"&lt;="&amp;M7)</f>
        <v>0</v>
      </c>
      <c r="N25" s="121" t="s">
        <v>23</v>
      </c>
      <c r="O25" s="122">
        <f>+COUNTIF(O13:O22,"&gt;="&amp;O7)</f>
        <v>0</v>
      </c>
      <c r="P25" s="120">
        <f>+COUNTIF(P13:P22,"&lt;="&amp;P7)</f>
        <v>0</v>
      </c>
      <c r="Q25" s="121" t="s">
        <v>23</v>
      </c>
      <c r="R25" s="122">
        <f>+COUNTIF(R13:R22,"&gt;="&amp;R7)</f>
        <v>0</v>
      </c>
      <c r="S25" s="120">
        <f>+COUNTIF(S13:S22,"&lt;="&amp;S7)</f>
        <v>0</v>
      </c>
      <c r="T25" s="121" t="s">
        <v>23</v>
      </c>
      <c r="U25" s="122">
        <f>+COUNTIF(U13:U22,"&gt;="&amp;U7)</f>
        <v>0</v>
      </c>
      <c r="V25" s="120">
        <f>+COUNTIF(V13:V22,"&lt;="&amp;V7)</f>
        <v>0</v>
      </c>
      <c r="W25" s="121" t="s">
        <v>23</v>
      </c>
      <c r="X25" s="122">
        <f>+COUNTIF(X13:X22,"&gt;="&amp;X7)</f>
        <v>0</v>
      </c>
      <c r="Y25" s="120">
        <f>+COUNTIF(Y13:Y22,"&lt;="&amp;Y7)</f>
        <v>0</v>
      </c>
      <c r="Z25" s="121" t="s">
        <v>23</v>
      </c>
      <c r="AA25" s="122">
        <f>+COUNTIF(AA13:AA22,"&gt;="&amp;AA7)</f>
        <v>0</v>
      </c>
      <c r="AB25" s="120">
        <f>+COUNTIF(AB13:AB22,"&lt;="&amp;AB7)</f>
        <v>0</v>
      </c>
      <c r="AC25" s="121" t="s">
        <v>23</v>
      </c>
      <c r="AD25" s="122">
        <f>+COUNTIF(AD13:AD22,"&gt;="&amp;AD7)</f>
        <v>0</v>
      </c>
      <c r="AE25" s="120">
        <f>+COUNTIF(AE13:AE22,"&lt;="&amp;AE7)</f>
        <v>0</v>
      </c>
      <c r="AF25" s="121" t="s">
        <v>23</v>
      </c>
      <c r="AG25" s="122">
        <f>+COUNTIF(AG13:AG22,"&gt;="&amp;AG7)</f>
        <v>0</v>
      </c>
      <c r="AH25" s="120">
        <f>+COUNTIF(AH13:AH22,"&lt;="&amp;AH7)</f>
        <v>0</v>
      </c>
      <c r="AI25" s="121" t="s">
        <v>23</v>
      </c>
      <c r="AJ25" s="122">
        <f>+COUNTIF(AJ13:AJ22,"&gt;="&amp;AJ7)</f>
        <v>0</v>
      </c>
      <c r="AK25" s="120">
        <f>+COUNTIF(AK13:AK22,"&lt;="&amp;AK7)</f>
        <v>0</v>
      </c>
      <c r="AL25" s="121" t="s">
        <v>23</v>
      </c>
      <c r="AM25" s="122">
        <f>+COUNTIF(AM13:AM22,"&gt;="&amp;AM7)</f>
        <v>0</v>
      </c>
      <c r="AN25" s="120">
        <f>+COUNTIF(AN13:AN22,"&lt;="&amp;AN7)</f>
        <v>0</v>
      </c>
      <c r="AO25" s="121" t="s">
        <v>23</v>
      </c>
      <c r="AP25" s="122">
        <f>+COUNTIF(AP13:AP22,"&gt;="&amp;AP7)</f>
        <v>0</v>
      </c>
      <c r="AQ25" s="120">
        <f>+COUNTIF(AQ13:AQ22,"&lt;="&amp;AQ7)</f>
        <v>0</v>
      </c>
      <c r="AR25" s="121" t="s">
        <v>23</v>
      </c>
      <c r="AS25" s="122">
        <f>+COUNTIF(AS13:AS22,"&gt;="&amp;AS7)</f>
        <v>0</v>
      </c>
      <c r="AT25" s="120">
        <f>+COUNTIF(AT13:AT22,"&lt;="&amp;AT7)</f>
        <v>0</v>
      </c>
      <c r="AU25" s="121" t="s">
        <v>23</v>
      </c>
      <c r="AV25" s="122">
        <f>+COUNTIF(AV13:AV22,"&gt;="&amp;AV7)</f>
        <v>0</v>
      </c>
    </row>
    <row r="26" spans="1:48" s="97" customFormat="1" ht="33.950000000000003" customHeight="1">
      <c r="A26" s="189" t="s">
        <v>19</v>
      </c>
      <c r="B26" s="190"/>
      <c r="C26" s="119" t="s">
        <v>26</v>
      </c>
      <c r="D26" s="120">
        <f>+COUNTIF(D13:D22,"&lt;="&amp;D8)</f>
        <v>0</v>
      </c>
      <c r="E26" s="121" t="s">
        <v>23</v>
      </c>
      <c r="F26" s="122">
        <f>+COUNTIF(F13:F22,"&gt;="&amp;F8)</f>
        <v>0</v>
      </c>
      <c r="G26" s="120">
        <f>+COUNTIF(G13:G22,"&lt;="&amp;G8)</f>
        <v>0</v>
      </c>
      <c r="H26" s="121" t="s">
        <v>23</v>
      </c>
      <c r="I26" s="122">
        <f>+COUNTIF(I13:I22,"&gt;="&amp;I8)</f>
        <v>0</v>
      </c>
      <c r="J26" s="120">
        <f>+COUNTIF(J13:J22,"&lt;="&amp;J8)</f>
        <v>0</v>
      </c>
      <c r="K26" s="121" t="s">
        <v>23</v>
      </c>
      <c r="L26" s="122">
        <f>+COUNTIF(L13:L22,"&gt;="&amp;L8)</f>
        <v>0</v>
      </c>
      <c r="M26" s="120">
        <f>+COUNTIF(M13:M22,"&lt;="&amp;M8)</f>
        <v>0</v>
      </c>
      <c r="N26" s="121" t="s">
        <v>23</v>
      </c>
      <c r="O26" s="122">
        <f>+COUNTIF(O13:O22,"&gt;="&amp;O8)</f>
        <v>0</v>
      </c>
      <c r="P26" s="120">
        <f>+COUNTIF(P13:P22,"&lt;="&amp;P8)</f>
        <v>0</v>
      </c>
      <c r="Q26" s="121" t="s">
        <v>23</v>
      </c>
      <c r="R26" s="122">
        <f>+COUNTIF(R13:R22,"&gt;="&amp;R8)</f>
        <v>0</v>
      </c>
      <c r="S26" s="120">
        <f>+COUNTIF(S13:S22,"&lt;="&amp;S8)</f>
        <v>0</v>
      </c>
      <c r="T26" s="121" t="s">
        <v>23</v>
      </c>
      <c r="U26" s="122">
        <f>+COUNTIF(U13:U22,"&gt;="&amp;U8)</f>
        <v>0</v>
      </c>
      <c r="V26" s="120">
        <f>+COUNTIF(V13:V22,"&lt;="&amp;V8)</f>
        <v>0</v>
      </c>
      <c r="W26" s="121" t="s">
        <v>23</v>
      </c>
      <c r="X26" s="122">
        <f>+COUNTIF(X13:X22,"&gt;="&amp;X8)</f>
        <v>0</v>
      </c>
      <c r="Y26" s="120">
        <f>+COUNTIF(Y13:Y22,"&lt;="&amp;Y8)</f>
        <v>0</v>
      </c>
      <c r="Z26" s="121" t="s">
        <v>23</v>
      </c>
      <c r="AA26" s="122">
        <f>+COUNTIF(AA13:AA22,"&gt;="&amp;AA8)</f>
        <v>0</v>
      </c>
      <c r="AB26" s="120">
        <f>+COUNTIF(AB13:AB22,"&lt;="&amp;AB8)</f>
        <v>0</v>
      </c>
      <c r="AC26" s="121" t="s">
        <v>23</v>
      </c>
      <c r="AD26" s="122">
        <f>+COUNTIF(AD13:AD22,"&gt;="&amp;AD8)</f>
        <v>0</v>
      </c>
      <c r="AE26" s="120">
        <f>+COUNTIF(AE13:AE22,"&lt;="&amp;AE8)</f>
        <v>0</v>
      </c>
      <c r="AF26" s="121" t="s">
        <v>23</v>
      </c>
      <c r="AG26" s="122">
        <f>+COUNTIF(AG13:AG22,"&gt;="&amp;AG8)</f>
        <v>0</v>
      </c>
      <c r="AH26" s="120">
        <f>+COUNTIF(AH13:AH22,"&lt;="&amp;AH8)</f>
        <v>0</v>
      </c>
      <c r="AI26" s="121" t="s">
        <v>23</v>
      </c>
      <c r="AJ26" s="122">
        <f>+COUNTIF(AJ13:AJ22,"&gt;="&amp;AJ8)</f>
        <v>0</v>
      </c>
      <c r="AK26" s="120">
        <f>+COUNTIF(AK13:AK22,"&lt;="&amp;AK8)</f>
        <v>0</v>
      </c>
      <c r="AL26" s="121" t="s">
        <v>23</v>
      </c>
      <c r="AM26" s="122">
        <f>+COUNTIF(AM13:AM22,"&gt;="&amp;AM8)</f>
        <v>0</v>
      </c>
      <c r="AN26" s="120">
        <f>+COUNTIF(AN13:AN22,"&lt;="&amp;AN8)</f>
        <v>0</v>
      </c>
      <c r="AO26" s="121" t="s">
        <v>23</v>
      </c>
      <c r="AP26" s="122">
        <f>+COUNTIF(AP13:AP22,"&gt;="&amp;AP8)</f>
        <v>0</v>
      </c>
      <c r="AQ26" s="120">
        <f>+COUNTIF(AQ13:AQ22,"&lt;="&amp;AQ8)</f>
        <v>0</v>
      </c>
      <c r="AR26" s="121" t="s">
        <v>23</v>
      </c>
      <c r="AS26" s="122">
        <f>+COUNTIF(AS13:AS22,"&gt;="&amp;AS8)</f>
        <v>0</v>
      </c>
      <c r="AT26" s="120">
        <f>+COUNTIF(AT13:AT22,"&lt;="&amp;AT8)</f>
        <v>0</v>
      </c>
      <c r="AU26" s="121" t="s">
        <v>23</v>
      </c>
      <c r="AV26" s="122">
        <f>+COUNTIF(AV13:AV22,"&gt;="&amp;AV8)</f>
        <v>0</v>
      </c>
    </row>
    <row r="27" spans="1:48" s="97" customFormat="1" ht="33.950000000000003" customHeight="1">
      <c r="A27" s="189" t="s">
        <v>18</v>
      </c>
      <c r="B27" s="191"/>
      <c r="C27" s="124" t="s">
        <v>26</v>
      </c>
      <c r="D27" s="120">
        <f>+COUNTIF(D13:D22,"&lt;="&amp;D9)</f>
        <v>0</v>
      </c>
      <c r="E27" s="121" t="s">
        <v>23</v>
      </c>
      <c r="F27" s="122">
        <f>+COUNTIF(F13:F22,"&gt;="&amp;F9)</f>
        <v>0</v>
      </c>
      <c r="G27" s="120">
        <f>+COUNTIF(G13:G22,"&lt;="&amp;G9)</f>
        <v>0</v>
      </c>
      <c r="H27" s="121" t="s">
        <v>23</v>
      </c>
      <c r="I27" s="122">
        <f>+COUNTIF(I13:I22,"&gt;="&amp;I9)</f>
        <v>0</v>
      </c>
      <c r="J27" s="120">
        <f>+COUNTIF(J13:J22,"&lt;="&amp;J9)</f>
        <v>0</v>
      </c>
      <c r="K27" s="121" t="s">
        <v>23</v>
      </c>
      <c r="L27" s="122">
        <f>+COUNTIF(L13:L22,"&gt;="&amp;L9)</f>
        <v>0</v>
      </c>
      <c r="M27" s="120">
        <f>+COUNTIF(M13:M22,"&lt;="&amp;M9)</f>
        <v>0</v>
      </c>
      <c r="N27" s="121" t="s">
        <v>23</v>
      </c>
      <c r="O27" s="122">
        <f>+COUNTIF(O13:O22,"&gt;="&amp;O9)</f>
        <v>0</v>
      </c>
      <c r="P27" s="120">
        <f>+COUNTIF(P13:P22,"&lt;="&amp;P9)</f>
        <v>0</v>
      </c>
      <c r="Q27" s="121" t="s">
        <v>23</v>
      </c>
      <c r="R27" s="122">
        <f>+COUNTIF(R13:R22,"&gt;="&amp;R9)</f>
        <v>0</v>
      </c>
      <c r="S27" s="120">
        <f>+COUNTIF(S13:S22,"&lt;="&amp;S9)</f>
        <v>0</v>
      </c>
      <c r="T27" s="121" t="s">
        <v>23</v>
      </c>
      <c r="U27" s="122">
        <f>+COUNTIF(U13:U22,"&gt;="&amp;U9)</f>
        <v>0</v>
      </c>
      <c r="V27" s="120">
        <f>+COUNTIF(V13:V22,"&lt;="&amp;V9)</f>
        <v>0</v>
      </c>
      <c r="W27" s="121" t="s">
        <v>23</v>
      </c>
      <c r="X27" s="122">
        <f>+COUNTIF(X13:X22,"&gt;="&amp;X9)</f>
        <v>0</v>
      </c>
      <c r="Y27" s="120">
        <f>+COUNTIF(Y13:Y22,"&lt;="&amp;Y9)</f>
        <v>0</v>
      </c>
      <c r="Z27" s="121" t="s">
        <v>23</v>
      </c>
      <c r="AA27" s="122">
        <f>+COUNTIF(AA13:AA22,"&gt;="&amp;AA9)</f>
        <v>0</v>
      </c>
      <c r="AB27" s="120">
        <f>+COUNTIF(AB13:AB22,"&lt;="&amp;AB9)</f>
        <v>0</v>
      </c>
      <c r="AC27" s="121" t="s">
        <v>23</v>
      </c>
      <c r="AD27" s="122">
        <f>+COUNTIF(AD13:AD22,"&gt;="&amp;AD9)</f>
        <v>0</v>
      </c>
      <c r="AE27" s="120">
        <f>+COUNTIF(AE13:AE22,"&lt;="&amp;AE9)</f>
        <v>0</v>
      </c>
      <c r="AF27" s="121" t="s">
        <v>23</v>
      </c>
      <c r="AG27" s="122">
        <f>+COUNTIF(AG13:AG22,"&gt;="&amp;AG9)</f>
        <v>0</v>
      </c>
      <c r="AH27" s="120">
        <f>+COUNTIF(AH13:AH22,"&lt;="&amp;AH9)</f>
        <v>0</v>
      </c>
      <c r="AI27" s="121" t="s">
        <v>23</v>
      </c>
      <c r="AJ27" s="122">
        <f>+COUNTIF(AJ13:AJ22,"&gt;="&amp;AJ9)</f>
        <v>0</v>
      </c>
      <c r="AK27" s="120">
        <f>+COUNTIF(AK13:AK22,"&lt;="&amp;AK9)</f>
        <v>0</v>
      </c>
      <c r="AL27" s="121" t="s">
        <v>23</v>
      </c>
      <c r="AM27" s="122">
        <f>+COUNTIF(AM13:AM22,"&gt;="&amp;AM9)</f>
        <v>0</v>
      </c>
      <c r="AN27" s="120">
        <f>+COUNTIF(AN13:AN22,"&lt;="&amp;AN9)</f>
        <v>0</v>
      </c>
      <c r="AO27" s="121" t="s">
        <v>23</v>
      </c>
      <c r="AP27" s="122">
        <f>+COUNTIF(AP13:AP22,"&gt;="&amp;AP9)</f>
        <v>0</v>
      </c>
      <c r="AQ27" s="120">
        <f>+COUNTIF(AQ13:AQ22,"&lt;="&amp;AQ9)</f>
        <v>0</v>
      </c>
      <c r="AR27" s="121" t="s">
        <v>23</v>
      </c>
      <c r="AS27" s="122">
        <f>+COUNTIF(AS13:AS22,"&gt;="&amp;AS9)</f>
        <v>0</v>
      </c>
      <c r="AT27" s="120">
        <f>+COUNTIF(AT13:AT22,"&lt;="&amp;AT9)</f>
        <v>0</v>
      </c>
      <c r="AU27" s="121" t="s">
        <v>23</v>
      </c>
      <c r="AV27" s="122">
        <f>+COUNTIF(AV13:AV22,"&gt;="&amp;AV9)</f>
        <v>0</v>
      </c>
    </row>
    <row r="28" spans="1:48" ht="37.5" customHeight="1">
      <c r="A28" s="176" t="s">
        <v>20</v>
      </c>
      <c r="B28" s="176"/>
      <c r="C28" s="176"/>
      <c r="D28" s="182"/>
      <c r="E28" s="183"/>
      <c r="F28" s="184"/>
      <c r="G28" s="182"/>
      <c r="H28" s="183"/>
      <c r="I28" s="184"/>
      <c r="J28" s="182"/>
      <c r="K28" s="183"/>
      <c r="L28" s="184"/>
      <c r="M28" s="182"/>
      <c r="N28" s="183"/>
      <c r="O28" s="184"/>
      <c r="P28" s="182"/>
      <c r="Q28" s="183"/>
      <c r="R28" s="184"/>
      <c r="S28" s="182"/>
      <c r="T28" s="183"/>
      <c r="U28" s="184"/>
      <c r="V28" s="182"/>
      <c r="W28" s="183"/>
      <c r="X28" s="184"/>
      <c r="Y28" s="182"/>
      <c r="Z28" s="183"/>
      <c r="AA28" s="184"/>
      <c r="AB28" s="182"/>
      <c r="AC28" s="183"/>
      <c r="AD28" s="184"/>
      <c r="AE28" s="182"/>
      <c r="AF28" s="183"/>
      <c r="AG28" s="184"/>
      <c r="AH28" s="182"/>
      <c r="AI28" s="183"/>
      <c r="AJ28" s="184"/>
      <c r="AK28" s="182"/>
      <c r="AL28" s="183"/>
      <c r="AM28" s="184"/>
      <c r="AN28" s="182"/>
      <c r="AO28" s="183"/>
      <c r="AP28" s="184"/>
      <c r="AQ28" s="182"/>
      <c r="AR28" s="183"/>
      <c r="AS28" s="184"/>
      <c r="AT28" s="182"/>
      <c r="AU28" s="183"/>
      <c r="AV28" s="184"/>
    </row>
    <row r="29" spans="1:48" ht="38.1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18"/>
      <c r="Q29" s="80"/>
      <c r="R29" s="80"/>
      <c r="S29" s="118"/>
      <c r="T29" s="80"/>
      <c r="U29" s="80"/>
      <c r="V29" s="118"/>
      <c r="W29" s="80"/>
      <c r="X29" s="80"/>
      <c r="Y29" s="118"/>
      <c r="Z29" s="80"/>
      <c r="AA29" s="80"/>
      <c r="AB29" s="118"/>
      <c r="AC29" s="80"/>
      <c r="AD29" s="80"/>
      <c r="AE29" s="118"/>
      <c r="AF29" s="80"/>
      <c r="AG29" s="80"/>
      <c r="AH29" s="118"/>
      <c r="AI29" s="80"/>
      <c r="AJ29" s="80"/>
      <c r="AK29" s="118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</row>
    <row r="30" spans="1:48" s="97" customFormat="1" ht="33.950000000000003" customHeight="1">
      <c r="A30" s="159" t="s">
        <v>16</v>
      </c>
      <c r="B30" s="160"/>
      <c r="C30" s="161"/>
      <c r="D30" s="94"/>
      <c r="E30" s="95" t="s">
        <v>21</v>
      </c>
      <c r="F30" s="96"/>
      <c r="G30" s="94"/>
      <c r="H30" s="95" t="s">
        <v>21</v>
      </c>
      <c r="I30" s="96"/>
      <c r="J30" s="94"/>
      <c r="K30" s="95" t="s">
        <v>21</v>
      </c>
      <c r="L30" s="96"/>
      <c r="M30" s="94"/>
      <c r="N30" s="95" t="s">
        <v>21</v>
      </c>
      <c r="O30" s="96"/>
      <c r="P30" s="94"/>
      <c r="Q30" s="95" t="s">
        <v>21</v>
      </c>
      <c r="R30" s="96"/>
      <c r="S30" s="94"/>
      <c r="T30" s="95" t="s">
        <v>21</v>
      </c>
      <c r="U30" s="96"/>
      <c r="V30" s="94"/>
      <c r="W30" s="95" t="s">
        <v>21</v>
      </c>
      <c r="X30" s="96"/>
      <c r="Y30" s="94"/>
      <c r="Z30" s="95" t="s">
        <v>21</v>
      </c>
      <c r="AA30" s="96"/>
      <c r="AB30" s="94"/>
      <c r="AC30" s="95" t="s">
        <v>21</v>
      </c>
      <c r="AD30" s="96"/>
      <c r="AE30" s="94"/>
      <c r="AF30" s="95" t="s">
        <v>21</v>
      </c>
      <c r="AG30" s="96"/>
      <c r="AH30" s="94"/>
      <c r="AI30" s="95" t="s">
        <v>21</v>
      </c>
      <c r="AJ30" s="96"/>
      <c r="AK30" s="94"/>
      <c r="AL30" s="95" t="s">
        <v>21</v>
      </c>
      <c r="AM30" s="96"/>
      <c r="AN30" s="94"/>
      <c r="AO30" s="95" t="s">
        <v>21</v>
      </c>
      <c r="AP30" s="96"/>
      <c r="AQ30" s="94"/>
      <c r="AR30" s="95" t="s">
        <v>21</v>
      </c>
      <c r="AS30" s="96"/>
      <c r="AT30" s="94"/>
      <c r="AU30" s="95" t="s">
        <v>21</v>
      </c>
      <c r="AV30" s="96"/>
    </row>
    <row r="31" spans="1:48" s="97" customFormat="1" ht="33.950000000000003" customHeight="1">
      <c r="A31" s="159" t="s">
        <v>19</v>
      </c>
      <c r="B31" s="160"/>
      <c r="C31" s="161"/>
      <c r="D31" s="94"/>
      <c r="E31" s="95" t="s">
        <v>21</v>
      </c>
      <c r="F31" s="96"/>
      <c r="G31" s="94"/>
      <c r="H31" s="95" t="s">
        <v>21</v>
      </c>
      <c r="I31" s="96"/>
      <c r="J31" s="94"/>
      <c r="K31" s="95" t="s">
        <v>21</v>
      </c>
      <c r="L31" s="96"/>
      <c r="M31" s="94"/>
      <c r="N31" s="95" t="s">
        <v>21</v>
      </c>
      <c r="O31" s="96"/>
      <c r="P31" s="94"/>
      <c r="Q31" s="95" t="s">
        <v>21</v>
      </c>
      <c r="R31" s="96"/>
      <c r="S31" s="94"/>
      <c r="T31" s="95" t="s">
        <v>21</v>
      </c>
      <c r="U31" s="96"/>
      <c r="V31" s="94"/>
      <c r="W31" s="95" t="s">
        <v>21</v>
      </c>
      <c r="X31" s="96"/>
      <c r="Y31" s="94"/>
      <c r="Z31" s="95" t="s">
        <v>21</v>
      </c>
      <c r="AA31" s="96"/>
      <c r="AB31" s="94"/>
      <c r="AC31" s="95" t="s">
        <v>21</v>
      </c>
      <c r="AD31" s="96"/>
      <c r="AE31" s="94"/>
      <c r="AF31" s="95" t="s">
        <v>21</v>
      </c>
      <c r="AG31" s="96"/>
      <c r="AH31" s="94"/>
      <c r="AI31" s="95" t="s">
        <v>21</v>
      </c>
      <c r="AJ31" s="96"/>
      <c r="AK31" s="94"/>
      <c r="AL31" s="95" t="s">
        <v>21</v>
      </c>
      <c r="AM31" s="96"/>
      <c r="AN31" s="94"/>
      <c r="AO31" s="95" t="s">
        <v>21</v>
      </c>
      <c r="AP31" s="96"/>
      <c r="AQ31" s="94"/>
      <c r="AR31" s="95" t="s">
        <v>21</v>
      </c>
      <c r="AS31" s="96"/>
      <c r="AT31" s="94"/>
      <c r="AU31" s="95" t="s">
        <v>21</v>
      </c>
      <c r="AV31" s="96"/>
    </row>
    <row r="32" spans="1:48" s="97" customFormat="1" ht="33.950000000000003" customHeight="1">
      <c r="A32" s="159" t="s">
        <v>18</v>
      </c>
      <c r="B32" s="160"/>
      <c r="C32" s="161"/>
      <c r="D32" s="94"/>
      <c r="E32" s="95" t="s">
        <v>21</v>
      </c>
      <c r="F32" s="96"/>
      <c r="G32" s="94"/>
      <c r="H32" s="95" t="s">
        <v>21</v>
      </c>
      <c r="I32" s="96"/>
      <c r="J32" s="94"/>
      <c r="K32" s="95" t="s">
        <v>21</v>
      </c>
      <c r="L32" s="96"/>
      <c r="M32" s="94"/>
      <c r="N32" s="95" t="s">
        <v>21</v>
      </c>
      <c r="O32" s="96"/>
      <c r="P32" s="94"/>
      <c r="Q32" s="95" t="s">
        <v>21</v>
      </c>
      <c r="R32" s="96"/>
      <c r="S32" s="94"/>
      <c r="T32" s="95" t="s">
        <v>21</v>
      </c>
      <c r="U32" s="96"/>
      <c r="V32" s="94"/>
      <c r="W32" s="95" t="s">
        <v>21</v>
      </c>
      <c r="X32" s="96"/>
      <c r="Y32" s="94"/>
      <c r="Z32" s="95" t="s">
        <v>21</v>
      </c>
      <c r="AA32" s="96"/>
      <c r="AB32" s="94"/>
      <c r="AC32" s="95" t="s">
        <v>21</v>
      </c>
      <c r="AD32" s="96"/>
      <c r="AE32" s="94"/>
      <c r="AF32" s="95" t="s">
        <v>21</v>
      </c>
      <c r="AG32" s="96"/>
      <c r="AH32" s="94"/>
      <c r="AI32" s="95" t="s">
        <v>21</v>
      </c>
      <c r="AJ32" s="96"/>
      <c r="AK32" s="94"/>
      <c r="AL32" s="95" t="s">
        <v>21</v>
      </c>
      <c r="AM32" s="96"/>
      <c r="AN32" s="94"/>
      <c r="AO32" s="95" t="s">
        <v>21</v>
      </c>
      <c r="AP32" s="96"/>
      <c r="AQ32" s="94"/>
      <c r="AR32" s="95" t="s">
        <v>21</v>
      </c>
      <c r="AS32" s="96"/>
      <c r="AT32" s="94"/>
      <c r="AU32" s="95" t="s">
        <v>21</v>
      </c>
      <c r="AV32" s="96"/>
    </row>
    <row r="33" spans="1:48" s="97" customFormat="1" ht="33.950000000000003" customHeight="1">
      <c r="A33" s="162" t="s">
        <v>0</v>
      </c>
      <c r="B33" s="162" t="s">
        <v>3</v>
      </c>
      <c r="C33" s="162" t="s">
        <v>8</v>
      </c>
      <c r="D33" s="179" t="str">
        <f>+TEXT(DATE($A$1,$D$2,D34),"aaa")</f>
        <v>日</v>
      </c>
      <c r="E33" s="180"/>
      <c r="F33" s="181"/>
      <c r="G33" s="179" t="str">
        <f>+TEXT(DATE($A$1,$D$2,G34),"aaa")</f>
        <v>月</v>
      </c>
      <c r="H33" s="180"/>
      <c r="I33" s="181"/>
      <c r="J33" s="179" t="str">
        <f>+TEXT(DATE($A$1,$D$2,J34),"aaa")</f>
        <v>火</v>
      </c>
      <c r="K33" s="180"/>
      <c r="L33" s="181"/>
      <c r="M33" s="179" t="str">
        <f>+TEXT(DATE($A$1,$D$2,M34),"aaa")</f>
        <v>水</v>
      </c>
      <c r="N33" s="180"/>
      <c r="O33" s="181"/>
      <c r="P33" s="179" t="str">
        <f>+TEXT(DATE($A$1,$D$2,P34),"aaa")</f>
        <v>木</v>
      </c>
      <c r="Q33" s="180"/>
      <c r="R33" s="181"/>
      <c r="S33" s="179" t="str">
        <f>+TEXT(DATE($A$1,$D$2,S34),"aaa")</f>
        <v>金</v>
      </c>
      <c r="T33" s="180"/>
      <c r="U33" s="181"/>
      <c r="V33" s="179" t="str">
        <f>+TEXT(DATE($A$1,$D$2,V34),"aaa")</f>
        <v>土</v>
      </c>
      <c r="W33" s="180"/>
      <c r="X33" s="181"/>
      <c r="Y33" s="179" t="str">
        <f>+TEXT(DATE($A$1,$D$2,Y34),"aaa")</f>
        <v>日</v>
      </c>
      <c r="Z33" s="180"/>
      <c r="AA33" s="181"/>
      <c r="AB33" s="179" t="str">
        <f>+TEXT(DATE($A$1,$D$2,AB34),"aaa")</f>
        <v>月</v>
      </c>
      <c r="AC33" s="180"/>
      <c r="AD33" s="181"/>
      <c r="AE33" s="179" t="str">
        <f>+TEXT(DATE($A$1,$D$2,AE34),"aaa")</f>
        <v>火</v>
      </c>
      <c r="AF33" s="180"/>
      <c r="AG33" s="181"/>
      <c r="AH33" s="179" t="str">
        <f>+TEXT(DATE($A$1,$D$2,AH34),"aaa")</f>
        <v>水</v>
      </c>
      <c r="AI33" s="180"/>
      <c r="AJ33" s="181"/>
      <c r="AK33" s="179" t="str">
        <f>+TEXT(DATE($A$1,$D$2,AK34),"aaa")</f>
        <v>木</v>
      </c>
      <c r="AL33" s="180"/>
      <c r="AM33" s="181"/>
      <c r="AN33" s="179" t="str">
        <f>+TEXT(DATE($A$1,$D$2,AN34),"aaa")</f>
        <v>金</v>
      </c>
      <c r="AO33" s="180"/>
      <c r="AP33" s="181"/>
      <c r="AQ33" s="179" t="str">
        <f>+TEXT(DATE($A$1,$D$2,AQ34),"aaa")</f>
        <v>土</v>
      </c>
      <c r="AR33" s="180"/>
      <c r="AS33" s="181"/>
      <c r="AT33" s="179" t="str">
        <f>+TEXT(DATE($A$1,$D$2,AT34),"aaa")</f>
        <v>日</v>
      </c>
      <c r="AU33" s="180"/>
      <c r="AV33" s="181"/>
    </row>
    <row r="34" spans="1:48" s="97" customFormat="1" ht="33.950000000000003" customHeight="1">
      <c r="A34" s="163"/>
      <c r="B34" s="163"/>
      <c r="C34" s="163"/>
      <c r="D34" s="182">
        <v>16</v>
      </c>
      <c r="E34" s="183"/>
      <c r="F34" s="184"/>
      <c r="G34" s="182">
        <v>17</v>
      </c>
      <c r="H34" s="183"/>
      <c r="I34" s="184"/>
      <c r="J34" s="182">
        <v>18</v>
      </c>
      <c r="K34" s="183"/>
      <c r="L34" s="184"/>
      <c r="M34" s="182">
        <v>19</v>
      </c>
      <c r="N34" s="183"/>
      <c r="O34" s="184"/>
      <c r="P34" s="182">
        <v>20</v>
      </c>
      <c r="Q34" s="183"/>
      <c r="R34" s="184"/>
      <c r="S34" s="182">
        <v>21</v>
      </c>
      <c r="T34" s="183"/>
      <c r="U34" s="184"/>
      <c r="V34" s="182">
        <v>22</v>
      </c>
      <c r="W34" s="183"/>
      <c r="X34" s="184"/>
      <c r="Y34" s="182">
        <v>23</v>
      </c>
      <c r="Z34" s="183"/>
      <c r="AA34" s="184"/>
      <c r="AB34" s="182">
        <v>24</v>
      </c>
      <c r="AC34" s="183"/>
      <c r="AD34" s="184"/>
      <c r="AE34" s="182">
        <v>25</v>
      </c>
      <c r="AF34" s="183"/>
      <c r="AG34" s="184"/>
      <c r="AH34" s="182">
        <v>26</v>
      </c>
      <c r="AI34" s="183"/>
      <c r="AJ34" s="184"/>
      <c r="AK34" s="182">
        <v>27</v>
      </c>
      <c r="AL34" s="183"/>
      <c r="AM34" s="184"/>
      <c r="AN34" s="182">
        <v>28</v>
      </c>
      <c r="AO34" s="183"/>
      <c r="AP34" s="184"/>
      <c r="AQ34" s="182">
        <v>29</v>
      </c>
      <c r="AR34" s="183"/>
      <c r="AS34" s="184"/>
      <c r="AT34" s="182">
        <v>30</v>
      </c>
      <c r="AU34" s="183"/>
      <c r="AV34" s="184"/>
    </row>
    <row r="35" spans="1:48" s="97" customFormat="1" ht="33.950000000000003" customHeight="1">
      <c r="A35" s="164"/>
      <c r="B35" s="164"/>
      <c r="C35" s="164"/>
      <c r="D35" s="182" t="s">
        <v>31</v>
      </c>
      <c r="E35" s="183"/>
      <c r="F35" s="184"/>
      <c r="G35" s="182" t="s">
        <v>31</v>
      </c>
      <c r="H35" s="183"/>
      <c r="I35" s="184"/>
      <c r="J35" s="182" t="s">
        <v>31</v>
      </c>
      <c r="K35" s="183"/>
      <c r="L35" s="184"/>
      <c r="M35" s="182" t="s">
        <v>31</v>
      </c>
      <c r="N35" s="183"/>
      <c r="O35" s="184"/>
      <c r="P35" s="182" t="s">
        <v>31</v>
      </c>
      <c r="Q35" s="183"/>
      <c r="R35" s="184"/>
      <c r="S35" s="182" t="s">
        <v>31</v>
      </c>
      <c r="T35" s="183"/>
      <c r="U35" s="184"/>
      <c r="V35" s="182" t="s">
        <v>31</v>
      </c>
      <c r="W35" s="183"/>
      <c r="X35" s="184"/>
      <c r="Y35" s="182" t="s">
        <v>31</v>
      </c>
      <c r="Z35" s="183"/>
      <c r="AA35" s="184"/>
      <c r="AB35" s="182" t="s">
        <v>31</v>
      </c>
      <c r="AC35" s="183"/>
      <c r="AD35" s="184"/>
      <c r="AE35" s="182" t="s">
        <v>31</v>
      </c>
      <c r="AF35" s="183"/>
      <c r="AG35" s="184"/>
      <c r="AH35" s="182" t="s">
        <v>31</v>
      </c>
      <c r="AI35" s="183"/>
      <c r="AJ35" s="184"/>
      <c r="AK35" s="182" t="s">
        <v>31</v>
      </c>
      <c r="AL35" s="183"/>
      <c r="AM35" s="184"/>
      <c r="AN35" s="182" t="s">
        <v>31</v>
      </c>
      <c r="AO35" s="183"/>
      <c r="AP35" s="184"/>
      <c r="AQ35" s="182" t="s">
        <v>31</v>
      </c>
      <c r="AR35" s="183"/>
      <c r="AS35" s="184"/>
      <c r="AT35" s="182" t="s">
        <v>31</v>
      </c>
      <c r="AU35" s="183"/>
      <c r="AV35" s="184"/>
    </row>
    <row r="36" spans="1:48" s="97" customFormat="1" ht="33.950000000000003" customHeight="1">
      <c r="A36" s="98">
        <v>1</v>
      </c>
      <c r="B36" s="99"/>
      <c r="C36" s="100"/>
      <c r="D36" s="101"/>
      <c r="E36" s="102" t="s">
        <v>21</v>
      </c>
      <c r="F36" s="103"/>
      <c r="G36" s="101"/>
      <c r="H36" s="102" t="s">
        <v>21</v>
      </c>
      <c r="I36" s="103"/>
      <c r="J36" s="101"/>
      <c r="K36" s="102" t="s">
        <v>21</v>
      </c>
      <c r="L36" s="103"/>
      <c r="M36" s="101"/>
      <c r="N36" s="102" t="s">
        <v>21</v>
      </c>
      <c r="O36" s="103"/>
      <c r="P36" s="101"/>
      <c r="Q36" s="102" t="s">
        <v>21</v>
      </c>
      <c r="R36" s="103"/>
      <c r="S36" s="101"/>
      <c r="T36" s="102" t="s">
        <v>21</v>
      </c>
      <c r="U36" s="103"/>
      <c r="V36" s="101"/>
      <c r="W36" s="102" t="s">
        <v>21</v>
      </c>
      <c r="X36" s="103"/>
      <c r="Y36" s="101"/>
      <c r="Z36" s="102" t="s">
        <v>21</v>
      </c>
      <c r="AA36" s="103"/>
      <c r="AB36" s="101"/>
      <c r="AC36" s="102" t="s">
        <v>21</v>
      </c>
      <c r="AD36" s="103"/>
      <c r="AE36" s="101"/>
      <c r="AF36" s="102" t="s">
        <v>21</v>
      </c>
      <c r="AG36" s="103"/>
      <c r="AH36" s="101"/>
      <c r="AI36" s="102" t="s">
        <v>21</v>
      </c>
      <c r="AJ36" s="103"/>
      <c r="AK36" s="101"/>
      <c r="AL36" s="102" t="s">
        <v>21</v>
      </c>
      <c r="AM36" s="103"/>
      <c r="AN36" s="101"/>
      <c r="AO36" s="102" t="s">
        <v>21</v>
      </c>
      <c r="AP36" s="103"/>
      <c r="AQ36" s="101"/>
      <c r="AR36" s="102" t="s">
        <v>21</v>
      </c>
      <c r="AS36" s="103"/>
      <c r="AT36" s="101"/>
      <c r="AU36" s="102" t="s">
        <v>21</v>
      </c>
      <c r="AV36" s="103"/>
    </row>
    <row r="37" spans="1:48" ht="33.950000000000003" customHeight="1">
      <c r="A37" s="104">
        <v>2</v>
      </c>
      <c r="B37" s="105"/>
      <c r="C37" s="106"/>
      <c r="D37" s="107"/>
      <c r="E37" s="108" t="s">
        <v>21</v>
      </c>
      <c r="F37" s="109"/>
      <c r="G37" s="107"/>
      <c r="H37" s="108" t="s">
        <v>21</v>
      </c>
      <c r="I37" s="109"/>
      <c r="J37" s="107"/>
      <c r="K37" s="108" t="s">
        <v>21</v>
      </c>
      <c r="L37" s="109"/>
      <c r="M37" s="107"/>
      <c r="N37" s="108" t="s">
        <v>21</v>
      </c>
      <c r="O37" s="109"/>
      <c r="P37" s="107"/>
      <c r="Q37" s="108" t="s">
        <v>21</v>
      </c>
      <c r="R37" s="109"/>
      <c r="S37" s="107"/>
      <c r="T37" s="108" t="s">
        <v>21</v>
      </c>
      <c r="U37" s="109"/>
      <c r="V37" s="107"/>
      <c r="W37" s="108" t="s">
        <v>21</v>
      </c>
      <c r="X37" s="109"/>
      <c r="Y37" s="107"/>
      <c r="Z37" s="108" t="s">
        <v>21</v>
      </c>
      <c r="AA37" s="109"/>
      <c r="AB37" s="107"/>
      <c r="AC37" s="108" t="s">
        <v>21</v>
      </c>
      <c r="AD37" s="109"/>
      <c r="AE37" s="107"/>
      <c r="AF37" s="108" t="s">
        <v>21</v>
      </c>
      <c r="AG37" s="109"/>
      <c r="AH37" s="107"/>
      <c r="AI37" s="108" t="s">
        <v>21</v>
      </c>
      <c r="AJ37" s="109"/>
      <c r="AK37" s="107"/>
      <c r="AL37" s="108" t="s">
        <v>21</v>
      </c>
      <c r="AM37" s="109"/>
      <c r="AN37" s="107"/>
      <c r="AO37" s="108" t="s">
        <v>21</v>
      </c>
      <c r="AP37" s="109"/>
      <c r="AQ37" s="107"/>
      <c r="AR37" s="108" t="s">
        <v>21</v>
      </c>
      <c r="AS37" s="109"/>
      <c r="AT37" s="107"/>
      <c r="AU37" s="108" t="s">
        <v>21</v>
      </c>
      <c r="AV37" s="109"/>
    </row>
    <row r="38" spans="1:48" ht="33.950000000000003" customHeight="1">
      <c r="A38" s="104">
        <v>3</v>
      </c>
      <c r="B38" s="105"/>
      <c r="C38" s="106"/>
      <c r="D38" s="107"/>
      <c r="E38" s="108" t="s">
        <v>21</v>
      </c>
      <c r="F38" s="109"/>
      <c r="G38" s="107"/>
      <c r="H38" s="108" t="s">
        <v>21</v>
      </c>
      <c r="I38" s="109"/>
      <c r="J38" s="107"/>
      <c r="K38" s="108" t="s">
        <v>21</v>
      </c>
      <c r="L38" s="109"/>
      <c r="M38" s="107"/>
      <c r="N38" s="108" t="s">
        <v>21</v>
      </c>
      <c r="O38" s="109"/>
      <c r="P38" s="107"/>
      <c r="Q38" s="108" t="s">
        <v>21</v>
      </c>
      <c r="R38" s="109"/>
      <c r="S38" s="107"/>
      <c r="T38" s="108" t="s">
        <v>21</v>
      </c>
      <c r="U38" s="109"/>
      <c r="V38" s="107"/>
      <c r="W38" s="108" t="s">
        <v>21</v>
      </c>
      <c r="X38" s="109"/>
      <c r="Y38" s="107"/>
      <c r="Z38" s="108" t="s">
        <v>21</v>
      </c>
      <c r="AA38" s="109"/>
      <c r="AB38" s="107"/>
      <c r="AC38" s="108" t="s">
        <v>21</v>
      </c>
      <c r="AD38" s="109"/>
      <c r="AE38" s="107"/>
      <c r="AF38" s="108" t="s">
        <v>21</v>
      </c>
      <c r="AG38" s="109"/>
      <c r="AH38" s="107"/>
      <c r="AI38" s="108" t="s">
        <v>21</v>
      </c>
      <c r="AJ38" s="109"/>
      <c r="AK38" s="107"/>
      <c r="AL38" s="108" t="s">
        <v>21</v>
      </c>
      <c r="AM38" s="109"/>
      <c r="AN38" s="107"/>
      <c r="AO38" s="108" t="s">
        <v>21</v>
      </c>
      <c r="AP38" s="109"/>
      <c r="AQ38" s="107"/>
      <c r="AR38" s="108" t="s">
        <v>21</v>
      </c>
      <c r="AS38" s="109"/>
      <c r="AT38" s="107"/>
      <c r="AU38" s="108" t="s">
        <v>21</v>
      </c>
      <c r="AV38" s="109"/>
    </row>
    <row r="39" spans="1:48" ht="33.950000000000003" customHeight="1">
      <c r="A39" s="104">
        <v>4</v>
      </c>
      <c r="B39" s="105"/>
      <c r="C39" s="106"/>
      <c r="D39" s="107"/>
      <c r="E39" s="108" t="s">
        <v>21</v>
      </c>
      <c r="F39" s="109"/>
      <c r="G39" s="107"/>
      <c r="H39" s="108" t="s">
        <v>21</v>
      </c>
      <c r="I39" s="109"/>
      <c r="J39" s="107"/>
      <c r="K39" s="108" t="s">
        <v>21</v>
      </c>
      <c r="L39" s="109"/>
      <c r="M39" s="107"/>
      <c r="N39" s="108" t="s">
        <v>21</v>
      </c>
      <c r="O39" s="109"/>
      <c r="P39" s="107"/>
      <c r="Q39" s="108" t="s">
        <v>21</v>
      </c>
      <c r="R39" s="109"/>
      <c r="S39" s="107"/>
      <c r="T39" s="108" t="s">
        <v>21</v>
      </c>
      <c r="U39" s="109"/>
      <c r="V39" s="107"/>
      <c r="W39" s="108" t="s">
        <v>21</v>
      </c>
      <c r="X39" s="109"/>
      <c r="Y39" s="107"/>
      <c r="Z39" s="108" t="s">
        <v>21</v>
      </c>
      <c r="AA39" s="109"/>
      <c r="AB39" s="107"/>
      <c r="AC39" s="108" t="s">
        <v>21</v>
      </c>
      <c r="AD39" s="109"/>
      <c r="AE39" s="107"/>
      <c r="AF39" s="108" t="s">
        <v>21</v>
      </c>
      <c r="AG39" s="109"/>
      <c r="AH39" s="107"/>
      <c r="AI39" s="108" t="s">
        <v>21</v>
      </c>
      <c r="AJ39" s="109"/>
      <c r="AK39" s="107"/>
      <c r="AL39" s="108" t="s">
        <v>21</v>
      </c>
      <c r="AM39" s="109"/>
      <c r="AN39" s="107"/>
      <c r="AO39" s="108" t="s">
        <v>21</v>
      </c>
      <c r="AP39" s="109"/>
      <c r="AQ39" s="107"/>
      <c r="AR39" s="108" t="s">
        <v>21</v>
      </c>
      <c r="AS39" s="109"/>
      <c r="AT39" s="107"/>
      <c r="AU39" s="108" t="s">
        <v>21</v>
      </c>
      <c r="AV39" s="109"/>
    </row>
    <row r="40" spans="1:48" ht="33.950000000000003" customHeight="1">
      <c r="A40" s="104">
        <v>5</v>
      </c>
      <c r="B40" s="105"/>
      <c r="C40" s="106"/>
      <c r="D40" s="107"/>
      <c r="E40" s="108" t="s">
        <v>21</v>
      </c>
      <c r="F40" s="109"/>
      <c r="G40" s="107"/>
      <c r="H40" s="108" t="s">
        <v>21</v>
      </c>
      <c r="I40" s="109"/>
      <c r="J40" s="107"/>
      <c r="K40" s="108" t="s">
        <v>21</v>
      </c>
      <c r="L40" s="109"/>
      <c r="M40" s="107"/>
      <c r="N40" s="108" t="s">
        <v>21</v>
      </c>
      <c r="O40" s="109"/>
      <c r="P40" s="107"/>
      <c r="Q40" s="108" t="s">
        <v>21</v>
      </c>
      <c r="R40" s="109"/>
      <c r="S40" s="107"/>
      <c r="T40" s="108" t="s">
        <v>21</v>
      </c>
      <c r="U40" s="109"/>
      <c r="V40" s="107"/>
      <c r="W40" s="108" t="s">
        <v>21</v>
      </c>
      <c r="X40" s="109"/>
      <c r="Y40" s="107"/>
      <c r="Z40" s="108" t="s">
        <v>21</v>
      </c>
      <c r="AA40" s="109"/>
      <c r="AB40" s="107"/>
      <c r="AC40" s="108" t="s">
        <v>21</v>
      </c>
      <c r="AD40" s="109"/>
      <c r="AE40" s="107"/>
      <c r="AF40" s="108" t="s">
        <v>21</v>
      </c>
      <c r="AG40" s="109"/>
      <c r="AH40" s="107"/>
      <c r="AI40" s="108" t="s">
        <v>21</v>
      </c>
      <c r="AJ40" s="109"/>
      <c r="AK40" s="107"/>
      <c r="AL40" s="108" t="s">
        <v>21</v>
      </c>
      <c r="AM40" s="109"/>
      <c r="AN40" s="107"/>
      <c r="AO40" s="108" t="s">
        <v>21</v>
      </c>
      <c r="AP40" s="109"/>
      <c r="AQ40" s="107"/>
      <c r="AR40" s="108" t="s">
        <v>21</v>
      </c>
      <c r="AS40" s="109"/>
      <c r="AT40" s="107"/>
      <c r="AU40" s="108" t="s">
        <v>21</v>
      </c>
      <c r="AV40" s="109"/>
    </row>
    <row r="41" spans="1:48" ht="33.950000000000003" customHeight="1">
      <c r="A41" s="104">
        <v>6</v>
      </c>
      <c r="B41" s="104"/>
      <c r="C41" s="104"/>
      <c r="D41" s="110"/>
      <c r="E41" s="108" t="s">
        <v>21</v>
      </c>
      <c r="F41" s="111"/>
      <c r="G41" s="110"/>
      <c r="H41" s="108" t="s">
        <v>21</v>
      </c>
      <c r="I41" s="111"/>
      <c r="J41" s="110"/>
      <c r="K41" s="108" t="s">
        <v>21</v>
      </c>
      <c r="L41" s="111"/>
      <c r="M41" s="110"/>
      <c r="N41" s="108" t="s">
        <v>21</v>
      </c>
      <c r="O41" s="111"/>
      <c r="P41" s="110"/>
      <c r="Q41" s="108" t="s">
        <v>21</v>
      </c>
      <c r="R41" s="111"/>
      <c r="S41" s="110"/>
      <c r="T41" s="108" t="s">
        <v>21</v>
      </c>
      <c r="U41" s="111"/>
      <c r="V41" s="110"/>
      <c r="W41" s="108" t="s">
        <v>21</v>
      </c>
      <c r="X41" s="111"/>
      <c r="Y41" s="110"/>
      <c r="Z41" s="108" t="s">
        <v>21</v>
      </c>
      <c r="AA41" s="111"/>
      <c r="AB41" s="110"/>
      <c r="AC41" s="108" t="s">
        <v>21</v>
      </c>
      <c r="AD41" s="111"/>
      <c r="AE41" s="110"/>
      <c r="AF41" s="108" t="s">
        <v>21</v>
      </c>
      <c r="AG41" s="111"/>
      <c r="AH41" s="110"/>
      <c r="AI41" s="108" t="s">
        <v>21</v>
      </c>
      <c r="AJ41" s="111"/>
      <c r="AK41" s="110"/>
      <c r="AL41" s="108" t="s">
        <v>21</v>
      </c>
      <c r="AM41" s="111"/>
      <c r="AN41" s="110"/>
      <c r="AO41" s="108" t="s">
        <v>21</v>
      </c>
      <c r="AP41" s="111"/>
      <c r="AQ41" s="110"/>
      <c r="AR41" s="108" t="s">
        <v>21</v>
      </c>
      <c r="AS41" s="111"/>
      <c r="AT41" s="110"/>
      <c r="AU41" s="108" t="s">
        <v>21</v>
      </c>
      <c r="AV41" s="111"/>
    </row>
    <row r="42" spans="1:48" ht="33.950000000000003" customHeight="1">
      <c r="A42" s="104">
        <v>7</v>
      </c>
      <c r="B42" s="104"/>
      <c r="C42" s="104"/>
      <c r="D42" s="110"/>
      <c r="E42" s="108" t="s">
        <v>21</v>
      </c>
      <c r="F42" s="111"/>
      <c r="G42" s="110"/>
      <c r="H42" s="108" t="s">
        <v>21</v>
      </c>
      <c r="I42" s="111"/>
      <c r="J42" s="110"/>
      <c r="K42" s="108" t="s">
        <v>21</v>
      </c>
      <c r="L42" s="111"/>
      <c r="M42" s="110"/>
      <c r="N42" s="108" t="s">
        <v>21</v>
      </c>
      <c r="O42" s="111"/>
      <c r="P42" s="110"/>
      <c r="Q42" s="108" t="s">
        <v>21</v>
      </c>
      <c r="R42" s="111"/>
      <c r="S42" s="110"/>
      <c r="T42" s="108" t="s">
        <v>21</v>
      </c>
      <c r="U42" s="111"/>
      <c r="V42" s="110"/>
      <c r="W42" s="108" t="s">
        <v>21</v>
      </c>
      <c r="X42" s="111"/>
      <c r="Y42" s="110"/>
      <c r="Z42" s="108" t="s">
        <v>21</v>
      </c>
      <c r="AA42" s="111"/>
      <c r="AB42" s="110"/>
      <c r="AC42" s="108" t="s">
        <v>21</v>
      </c>
      <c r="AD42" s="111"/>
      <c r="AE42" s="110"/>
      <c r="AF42" s="108" t="s">
        <v>21</v>
      </c>
      <c r="AG42" s="111"/>
      <c r="AH42" s="110"/>
      <c r="AI42" s="108" t="s">
        <v>21</v>
      </c>
      <c r="AJ42" s="111"/>
      <c r="AK42" s="110"/>
      <c r="AL42" s="108" t="s">
        <v>21</v>
      </c>
      <c r="AM42" s="111"/>
      <c r="AN42" s="110"/>
      <c r="AO42" s="108" t="s">
        <v>21</v>
      </c>
      <c r="AP42" s="111"/>
      <c r="AQ42" s="110"/>
      <c r="AR42" s="108" t="s">
        <v>21</v>
      </c>
      <c r="AS42" s="111"/>
      <c r="AT42" s="110"/>
      <c r="AU42" s="108" t="s">
        <v>21</v>
      </c>
      <c r="AV42" s="111"/>
    </row>
    <row r="43" spans="1:48" ht="33.950000000000003" customHeight="1">
      <c r="A43" s="104">
        <v>8</v>
      </c>
      <c r="B43" s="104"/>
      <c r="C43" s="104"/>
      <c r="D43" s="110"/>
      <c r="E43" s="108" t="s">
        <v>21</v>
      </c>
      <c r="F43" s="111"/>
      <c r="G43" s="110"/>
      <c r="H43" s="108" t="s">
        <v>21</v>
      </c>
      <c r="I43" s="111"/>
      <c r="J43" s="110"/>
      <c r="K43" s="108" t="s">
        <v>21</v>
      </c>
      <c r="L43" s="111"/>
      <c r="M43" s="110"/>
      <c r="N43" s="108" t="s">
        <v>21</v>
      </c>
      <c r="O43" s="111"/>
      <c r="P43" s="110"/>
      <c r="Q43" s="108" t="s">
        <v>21</v>
      </c>
      <c r="R43" s="111"/>
      <c r="S43" s="110"/>
      <c r="T43" s="108" t="s">
        <v>21</v>
      </c>
      <c r="U43" s="111"/>
      <c r="V43" s="110"/>
      <c r="W43" s="108" t="s">
        <v>21</v>
      </c>
      <c r="X43" s="111"/>
      <c r="Y43" s="110"/>
      <c r="Z43" s="108" t="s">
        <v>21</v>
      </c>
      <c r="AA43" s="111"/>
      <c r="AB43" s="110"/>
      <c r="AC43" s="108" t="s">
        <v>21</v>
      </c>
      <c r="AD43" s="111"/>
      <c r="AE43" s="110"/>
      <c r="AF43" s="108" t="s">
        <v>21</v>
      </c>
      <c r="AG43" s="111"/>
      <c r="AH43" s="110"/>
      <c r="AI43" s="108" t="s">
        <v>21</v>
      </c>
      <c r="AJ43" s="111"/>
      <c r="AK43" s="110"/>
      <c r="AL43" s="108" t="s">
        <v>21</v>
      </c>
      <c r="AM43" s="111"/>
      <c r="AN43" s="110"/>
      <c r="AO43" s="108" t="s">
        <v>21</v>
      </c>
      <c r="AP43" s="111"/>
      <c r="AQ43" s="110"/>
      <c r="AR43" s="108" t="s">
        <v>21</v>
      </c>
      <c r="AS43" s="111"/>
      <c r="AT43" s="110"/>
      <c r="AU43" s="108" t="s">
        <v>21</v>
      </c>
      <c r="AV43" s="111"/>
    </row>
    <row r="44" spans="1:48" ht="33.950000000000003" customHeight="1">
      <c r="A44" s="104">
        <v>9</v>
      </c>
      <c r="B44" s="104"/>
      <c r="C44" s="104"/>
      <c r="D44" s="110"/>
      <c r="E44" s="108" t="s">
        <v>21</v>
      </c>
      <c r="F44" s="111"/>
      <c r="G44" s="110"/>
      <c r="H44" s="108" t="s">
        <v>21</v>
      </c>
      <c r="I44" s="111"/>
      <c r="J44" s="110"/>
      <c r="K44" s="108" t="s">
        <v>21</v>
      </c>
      <c r="L44" s="111"/>
      <c r="M44" s="110"/>
      <c r="N44" s="108" t="s">
        <v>21</v>
      </c>
      <c r="O44" s="111"/>
      <c r="P44" s="110"/>
      <c r="Q44" s="108" t="s">
        <v>21</v>
      </c>
      <c r="R44" s="111"/>
      <c r="S44" s="110"/>
      <c r="T44" s="108" t="s">
        <v>21</v>
      </c>
      <c r="U44" s="111"/>
      <c r="V44" s="110"/>
      <c r="W44" s="108" t="s">
        <v>21</v>
      </c>
      <c r="X44" s="111"/>
      <c r="Y44" s="110"/>
      <c r="Z44" s="108" t="s">
        <v>21</v>
      </c>
      <c r="AA44" s="111"/>
      <c r="AB44" s="110"/>
      <c r="AC44" s="108" t="s">
        <v>21</v>
      </c>
      <c r="AD44" s="111"/>
      <c r="AE44" s="110"/>
      <c r="AF44" s="108" t="s">
        <v>21</v>
      </c>
      <c r="AG44" s="111"/>
      <c r="AH44" s="110"/>
      <c r="AI44" s="108" t="s">
        <v>21</v>
      </c>
      <c r="AJ44" s="111"/>
      <c r="AK44" s="110"/>
      <c r="AL44" s="108" t="s">
        <v>21</v>
      </c>
      <c r="AM44" s="111"/>
      <c r="AN44" s="110"/>
      <c r="AO44" s="108" t="s">
        <v>21</v>
      </c>
      <c r="AP44" s="111"/>
      <c r="AQ44" s="110"/>
      <c r="AR44" s="108" t="s">
        <v>21</v>
      </c>
      <c r="AS44" s="111"/>
      <c r="AT44" s="110"/>
      <c r="AU44" s="108" t="s">
        <v>21</v>
      </c>
      <c r="AV44" s="111"/>
    </row>
    <row r="45" spans="1:48" ht="38.1" customHeight="1">
      <c r="A45" s="104">
        <v>10</v>
      </c>
      <c r="B45" s="104"/>
      <c r="C45" s="112"/>
      <c r="D45" s="113"/>
      <c r="E45" s="114" t="s">
        <v>21</v>
      </c>
      <c r="F45" s="115"/>
      <c r="G45" s="113"/>
      <c r="H45" s="114" t="s">
        <v>21</v>
      </c>
      <c r="I45" s="115"/>
      <c r="J45" s="113"/>
      <c r="K45" s="114" t="s">
        <v>21</v>
      </c>
      <c r="L45" s="115"/>
      <c r="M45" s="113"/>
      <c r="N45" s="114" t="s">
        <v>21</v>
      </c>
      <c r="O45" s="115"/>
      <c r="P45" s="113"/>
      <c r="Q45" s="114" t="s">
        <v>21</v>
      </c>
      <c r="R45" s="115"/>
      <c r="S45" s="113"/>
      <c r="T45" s="114" t="s">
        <v>21</v>
      </c>
      <c r="U45" s="115"/>
      <c r="V45" s="113"/>
      <c r="W45" s="114" t="s">
        <v>21</v>
      </c>
      <c r="X45" s="115"/>
      <c r="Y45" s="113"/>
      <c r="Z45" s="114" t="s">
        <v>21</v>
      </c>
      <c r="AA45" s="115"/>
      <c r="AB45" s="113"/>
      <c r="AC45" s="114" t="s">
        <v>21</v>
      </c>
      <c r="AD45" s="115"/>
      <c r="AE45" s="113"/>
      <c r="AF45" s="114" t="s">
        <v>21</v>
      </c>
      <c r="AG45" s="115"/>
      <c r="AH45" s="113"/>
      <c r="AI45" s="114" t="s">
        <v>21</v>
      </c>
      <c r="AJ45" s="115"/>
      <c r="AK45" s="113"/>
      <c r="AL45" s="114" t="s">
        <v>21</v>
      </c>
      <c r="AM45" s="115"/>
      <c r="AN45" s="113"/>
      <c r="AO45" s="114" t="s">
        <v>21</v>
      </c>
      <c r="AP45" s="115"/>
      <c r="AQ45" s="113"/>
      <c r="AR45" s="114" t="s">
        <v>21</v>
      </c>
      <c r="AS45" s="115"/>
      <c r="AT45" s="113"/>
      <c r="AU45" s="114" t="s">
        <v>21</v>
      </c>
      <c r="AV45" s="115"/>
    </row>
    <row r="46" spans="1:48" s="97" customFormat="1" ht="33.950000000000003" customHeight="1">
      <c r="A46" s="185" t="s">
        <v>9</v>
      </c>
      <c r="B46" s="186"/>
      <c r="C46" s="119" t="s">
        <v>26</v>
      </c>
      <c r="D46" s="120">
        <f>+IF(D35="長期休暇",COUNTIF(D36:D45,"&lt;="&amp;$J$5),IF(D33="土",COUNTIF(D36:D45,"&lt;="&amp;$G$5),COUNTIF(D36:D45,"&lt;="&amp;$D$5)))</f>
        <v>0</v>
      </c>
      <c r="E46" s="121" t="s">
        <v>32</v>
      </c>
      <c r="F46" s="122">
        <f>+IF(D35="長期休暇",COUNTIF(F36:F45,"&gt;="&amp;$L$5),IF(D33="土",COUNTIF(F36:F45,"&gt;="&amp;$I$5),COUNTIF(F36:F45,"&gt;="&amp;$F$5)))</f>
        <v>0</v>
      </c>
      <c r="G46" s="120">
        <f t="shared" ref="G46" si="51">+IF(G35="長期休暇",COUNTIF(G36:G45,"&lt;="&amp;$J$5),IF(G33="土",COUNTIF(G36:G45,"&lt;="&amp;$G$5),COUNTIF(G36:G45,"&lt;="&amp;$D$5)))</f>
        <v>0</v>
      </c>
      <c r="H46" s="121" t="s">
        <v>32</v>
      </c>
      <c r="I46" s="122">
        <f t="shared" ref="I46" si="52">+IF(G35="長期休暇",COUNTIF(I36:I45,"&gt;="&amp;$L$5),IF(G33="土",COUNTIF(I36:I45,"&gt;="&amp;$I$5),COUNTIF(I36:I45,"&gt;="&amp;$F$5)))</f>
        <v>0</v>
      </c>
      <c r="J46" s="120">
        <f t="shared" ref="J46" si="53">+IF(J35="長期休暇",COUNTIF(J36:J45,"&lt;="&amp;$J$5),IF(J33="土",COUNTIF(J36:J45,"&lt;="&amp;$G$5),COUNTIF(J36:J45,"&lt;="&amp;$D$5)))</f>
        <v>0</v>
      </c>
      <c r="K46" s="121" t="s">
        <v>32</v>
      </c>
      <c r="L46" s="122">
        <f t="shared" ref="L46" si="54">+IF(J35="長期休暇",COUNTIF(L36:L45,"&gt;="&amp;$L$5),IF(J33="土",COUNTIF(L36:L45,"&gt;="&amp;$I$5),COUNTIF(L36:L45,"&gt;="&amp;$F$5)))</f>
        <v>0</v>
      </c>
      <c r="M46" s="120">
        <f t="shared" ref="M46" si="55">+IF(M35="長期休暇",COUNTIF(M36:M45,"&lt;="&amp;$J$5),IF(M33="土",COUNTIF(M36:M45,"&lt;="&amp;$G$5),COUNTIF(M36:M45,"&lt;="&amp;$D$5)))</f>
        <v>0</v>
      </c>
      <c r="N46" s="121" t="s">
        <v>32</v>
      </c>
      <c r="O46" s="122">
        <f t="shared" ref="O46" si="56">+IF(M35="長期休暇",COUNTIF(O36:O45,"&gt;="&amp;$L$5),IF(M33="土",COUNTIF(O36:O45,"&gt;="&amp;$I$5),COUNTIF(O36:O45,"&gt;="&amp;$F$5)))</f>
        <v>0</v>
      </c>
      <c r="P46" s="120">
        <f t="shared" ref="P46" si="57">+IF(P35="長期休暇",COUNTIF(P36:P45,"&lt;="&amp;$J$5),IF(P33="土",COUNTIF(P36:P45,"&lt;="&amp;$G$5),COUNTIF(P36:P45,"&lt;="&amp;$D$5)))</f>
        <v>0</v>
      </c>
      <c r="Q46" s="121" t="s">
        <v>32</v>
      </c>
      <c r="R46" s="122">
        <f t="shared" ref="R46" si="58">+IF(P35="長期休暇",COUNTIF(R36:R45,"&gt;="&amp;$L$5),IF(P33="土",COUNTIF(R36:R45,"&gt;="&amp;$I$5),COUNTIF(R36:R45,"&gt;="&amp;$F$5)))</f>
        <v>0</v>
      </c>
      <c r="S46" s="120">
        <f t="shared" ref="S46" si="59">+IF(S35="長期休暇",COUNTIF(S36:S45,"&lt;="&amp;$J$5),IF(S33="土",COUNTIF(S36:S45,"&lt;="&amp;$G$5),COUNTIF(S36:S45,"&lt;="&amp;$D$5)))</f>
        <v>0</v>
      </c>
      <c r="T46" s="121" t="s">
        <v>32</v>
      </c>
      <c r="U46" s="122">
        <f t="shared" ref="U46" si="60">+IF(S35="長期休暇",COUNTIF(U36:U45,"&gt;="&amp;$L$5),IF(S33="土",COUNTIF(U36:U45,"&gt;="&amp;$I$5),COUNTIF(U36:U45,"&gt;="&amp;$F$5)))</f>
        <v>0</v>
      </c>
      <c r="V46" s="120">
        <f t="shared" ref="V46" si="61">+IF(V35="長期休暇",COUNTIF(V36:V45,"&lt;="&amp;$J$5),IF(V33="土",COUNTIF(V36:V45,"&lt;="&amp;$G$5),COUNTIF(V36:V45,"&lt;="&amp;$D$5)))</f>
        <v>0</v>
      </c>
      <c r="W46" s="121" t="s">
        <v>32</v>
      </c>
      <c r="X46" s="122">
        <f t="shared" ref="X46" si="62">+IF(V35="長期休暇",COUNTIF(X36:X45,"&gt;="&amp;$L$5),IF(V33="土",COUNTIF(X36:X45,"&gt;="&amp;$I$5),COUNTIF(X36:X45,"&gt;="&amp;$F$5)))</f>
        <v>0</v>
      </c>
      <c r="Y46" s="120">
        <f t="shared" ref="Y46" si="63">+IF(Y35="長期休暇",COUNTIF(Y36:Y45,"&lt;="&amp;$J$5),IF(Y33="土",COUNTIF(Y36:Y45,"&lt;="&amp;$G$5),COUNTIF(Y36:Y45,"&lt;="&amp;$D$5)))</f>
        <v>0</v>
      </c>
      <c r="Z46" s="121" t="s">
        <v>32</v>
      </c>
      <c r="AA46" s="122">
        <f t="shared" ref="AA46" si="64">+IF(Y35="長期休暇",COUNTIF(AA36:AA45,"&gt;="&amp;$L$5),IF(Y33="土",COUNTIF(AA36:AA45,"&gt;="&amp;$I$5),COUNTIF(AA36:AA45,"&gt;="&amp;$F$5)))</f>
        <v>0</v>
      </c>
      <c r="AB46" s="120">
        <f t="shared" ref="AB46" si="65">+IF(AB35="長期休暇",COUNTIF(AB36:AB45,"&lt;="&amp;$J$5),IF(AB33="土",COUNTIF(AB36:AB45,"&lt;="&amp;$G$5),COUNTIF(AB36:AB45,"&lt;="&amp;$D$5)))</f>
        <v>0</v>
      </c>
      <c r="AC46" s="121" t="s">
        <v>32</v>
      </c>
      <c r="AD46" s="122">
        <f t="shared" ref="AD46" si="66">+IF(AB35="長期休暇",COUNTIF(AD36:AD45,"&gt;="&amp;$L$5),IF(AB33="土",COUNTIF(AD36:AD45,"&gt;="&amp;$I$5),COUNTIF(AD36:AD45,"&gt;="&amp;$F$5)))</f>
        <v>0</v>
      </c>
      <c r="AE46" s="120">
        <f t="shared" ref="AE46" si="67">+IF(AE35="長期休暇",COUNTIF(AE36:AE45,"&lt;="&amp;$J$5),IF(AE33="土",COUNTIF(AE36:AE45,"&lt;="&amp;$G$5),COUNTIF(AE36:AE45,"&lt;="&amp;$D$5)))</f>
        <v>0</v>
      </c>
      <c r="AF46" s="121" t="s">
        <v>32</v>
      </c>
      <c r="AG46" s="122">
        <f t="shared" ref="AG46" si="68">+IF(AE35="長期休暇",COUNTIF(AG36:AG45,"&gt;="&amp;$L$5),IF(AE33="土",COUNTIF(AG36:AG45,"&gt;="&amp;$I$5),COUNTIF(AG36:AG45,"&gt;="&amp;$F$5)))</f>
        <v>0</v>
      </c>
      <c r="AH46" s="120">
        <f t="shared" ref="AH46" si="69">+IF(AH35="長期休暇",COUNTIF(AH36:AH45,"&lt;="&amp;$J$5),IF(AH33="土",COUNTIF(AH36:AH45,"&lt;="&amp;$G$5),COUNTIF(AH36:AH45,"&lt;="&amp;$D$5)))</f>
        <v>0</v>
      </c>
      <c r="AI46" s="121" t="s">
        <v>32</v>
      </c>
      <c r="AJ46" s="122">
        <f t="shared" ref="AJ46" si="70">+IF(AH35="長期休暇",COUNTIF(AJ36:AJ45,"&gt;="&amp;$L$5),IF(AH33="土",COUNTIF(AJ36:AJ45,"&gt;="&amp;$I$5),COUNTIF(AJ36:AJ45,"&gt;="&amp;$F$5)))</f>
        <v>0</v>
      </c>
      <c r="AK46" s="120">
        <f t="shared" ref="AK46" si="71">+IF(AK35="長期休暇",COUNTIF(AK36:AK45,"&lt;="&amp;$J$5),IF(AK33="土",COUNTIF(AK36:AK45,"&lt;="&amp;$G$5),COUNTIF(AK36:AK45,"&lt;="&amp;$D$5)))</f>
        <v>0</v>
      </c>
      <c r="AL46" s="121" t="s">
        <v>32</v>
      </c>
      <c r="AM46" s="122">
        <f t="shared" ref="AM46" si="72">+IF(AK35="長期休暇",COUNTIF(AM36:AM45,"&gt;="&amp;$L$5),IF(AK33="土",COUNTIF(AM36:AM45,"&gt;="&amp;$I$5),COUNTIF(AM36:AM45,"&gt;="&amp;$F$5)))</f>
        <v>0</v>
      </c>
      <c r="AN46" s="120">
        <f t="shared" ref="AN46" si="73">+IF(AN35="長期休暇",COUNTIF(AN36:AN45,"&lt;="&amp;$J$5),IF(AN33="土",COUNTIF(AN36:AN45,"&lt;="&amp;$G$5),COUNTIF(AN36:AN45,"&lt;="&amp;$D$5)))</f>
        <v>0</v>
      </c>
      <c r="AO46" s="121" t="s">
        <v>32</v>
      </c>
      <c r="AP46" s="122">
        <f t="shared" ref="AP46" si="74">+IF(AN35="長期休暇",COUNTIF(AP36:AP45,"&gt;="&amp;$L$5),IF(AN33="土",COUNTIF(AP36:AP45,"&gt;="&amp;$I$5),COUNTIF(AP36:AP45,"&gt;="&amp;$F$5)))</f>
        <v>0</v>
      </c>
      <c r="AQ46" s="120">
        <f t="shared" ref="AQ46" si="75">+IF(AQ35="長期休暇",COUNTIF(AQ36:AQ45,"&lt;="&amp;$J$5),IF(AQ33="土",COUNTIF(AQ36:AQ45,"&lt;="&amp;$G$5),COUNTIF(AQ36:AQ45,"&lt;="&amp;$D$5)))</f>
        <v>0</v>
      </c>
      <c r="AR46" s="121" t="s">
        <v>32</v>
      </c>
      <c r="AS46" s="122">
        <f t="shared" ref="AS46" si="76">+IF(AQ35="長期休暇",COUNTIF(AS36:AS45,"&gt;="&amp;$L$5),IF(AQ33="土",COUNTIF(AS36:AS45,"&gt;="&amp;$I$5),COUNTIF(AS36:AS45,"&gt;="&amp;$F$5)))</f>
        <v>0</v>
      </c>
      <c r="AT46" s="120">
        <f t="shared" ref="AT46" si="77">+IF(AT35="長期休暇",COUNTIF(AT36:AT45,"&lt;="&amp;$J$5),IF(AT33="土",COUNTIF(AT36:AT45,"&lt;="&amp;$G$5),COUNTIF(AT36:AT45,"&lt;="&amp;$D$5)))</f>
        <v>0</v>
      </c>
      <c r="AU46" s="121" t="s">
        <v>32</v>
      </c>
      <c r="AV46" s="122">
        <f t="shared" ref="AV46" si="78">+IF(AT35="長期休暇",COUNTIF(AV36:AV45,"&gt;="&amp;$L$5),IF(AT33="土",COUNTIF(AV36:AV45,"&gt;="&amp;$I$5),COUNTIF(AV36:AV45,"&gt;="&amp;$F$5)))</f>
        <v>0</v>
      </c>
    </row>
    <row r="47" spans="1:48" s="97" customFormat="1" ht="33.950000000000003" customHeight="1">
      <c r="A47" s="187"/>
      <c r="B47" s="188"/>
      <c r="C47" s="123" t="s">
        <v>27</v>
      </c>
      <c r="D47" s="120">
        <f>+IF(D35="長期休暇",COUNTIFS(D36:D45,"&lt;="&amp;$J$5,$C$36:$C$45,"支援員等"),IF(D33="土",COUNTIFS(D36:D45,"&lt;="&amp;$G$5,$C$36:$C$45,"支援員等"),COUNTIFS(D36:D45,"&lt;="&amp;$D$5,$C$36:$C$45,"支援員等")))</f>
        <v>0</v>
      </c>
      <c r="E47" s="121" t="s">
        <v>32</v>
      </c>
      <c r="F47" s="122">
        <f>+IF(D35="長期休暇",COUNTIFS(F36:F45,"&gt;="&amp;$L$5,$C$36:$C$45,"支援員等"),IF(D33="土",COUNTIFS(F36:F45,"&gt;="&amp;$I$5,$C$36:$C$45,"支援員等"),COUNTIFS(F36:F45,"&gt;="&amp;$F$5,$C$36:$C$45,"支援員等")))</f>
        <v>0</v>
      </c>
      <c r="G47" s="120">
        <f t="shared" ref="G47" si="79">+IF(G35="長期休暇",COUNTIFS(G36:G45,"&lt;="&amp;$J$5,$C$36:$C$45,"支援員等"),IF(G33="土",COUNTIFS(G36:G45,"&lt;="&amp;$G$5,$C$36:$C$45,"支援員等"),COUNTIFS(G36:G45,"&lt;="&amp;$D$5,$C$36:$C$45,"支援員等")))</f>
        <v>0</v>
      </c>
      <c r="H47" s="121" t="s">
        <v>32</v>
      </c>
      <c r="I47" s="122">
        <f t="shared" ref="I47" si="80">+IF(G35="長期休暇",COUNTIFS(I36:I45,"&gt;="&amp;$L$5,$C$36:$C$45,"支援員等"),IF(G33="土",COUNTIFS(I36:I45,"&gt;="&amp;$I$5,$C$36:$C$45,"支援員等"),COUNTIFS(I36:I45,"&gt;="&amp;$F$5,$C$36:$C$45,"支援員等")))</f>
        <v>0</v>
      </c>
      <c r="J47" s="120">
        <f t="shared" ref="J47" si="81">+IF(J35="長期休暇",COUNTIFS(J36:J45,"&lt;="&amp;$J$5,$C$36:$C$45,"支援員等"),IF(J33="土",COUNTIFS(J36:J45,"&lt;="&amp;$G$5,$C$36:$C$45,"支援員等"),COUNTIFS(J36:J45,"&lt;="&amp;$D$5,$C$36:$C$45,"支援員等")))</f>
        <v>0</v>
      </c>
      <c r="K47" s="121" t="s">
        <v>32</v>
      </c>
      <c r="L47" s="122">
        <f t="shared" ref="L47" si="82">+IF(J35="長期休暇",COUNTIFS(L36:L45,"&gt;="&amp;$L$5,$C$36:$C$45,"支援員等"),IF(J33="土",COUNTIFS(L36:L45,"&gt;="&amp;$I$5,$C$36:$C$45,"支援員等"),COUNTIFS(L36:L45,"&gt;="&amp;$F$5,$C$36:$C$45,"支援員等")))</f>
        <v>0</v>
      </c>
      <c r="M47" s="120">
        <f t="shared" ref="M47" si="83">+IF(M35="長期休暇",COUNTIFS(M36:M45,"&lt;="&amp;$J$5,$C$36:$C$45,"支援員等"),IF(M33="土",COUNTIFS(M36:M45,"&lt;="&amp;$G$5,$C$36:$C$45,"支援員等"),COUNTIFS(M36:M45,"&lt;="&amp;$D$5,$C$36:$C$45,"支援員等")))</f>
        <v>0</v>
      </c>
      <c r="N47" s="121" t="s">
        <v>32</v>
      </c>
      <c r="O47" s="122">
        <f t="shared" ref="O47" si="84">+IF(M35="長期休暇",COUNTIFS(O36:O45,"&gt;="&amp;$L$5,$C$36:$C$45,"支援員等"),IF(M33="土",COUNTIFS(O36:O45,"&gt;="&amp;$I$5,$C$36:$C$45,"支援員等"),COUNTIFS(O36:O45,"&gt;="&amp;$F$5,$C$36:$C$45,"支援員等")))</f>
        <v>0</v>
      </c>
      <c r="P47" s="120">
        <f t="shared" ref="P47" si="85">+IF(P35="長期休暇",COUNTIFS(P36:P45,"&lt;="&amp;$J$5,$C$36:$C$45,"支援員等"),IF(P33="土",COUNTIFS(P36:P45,"&lt;="&amp;$G$5,$C$36:$C$45,"支援員等"),COUNTIFS(P36:P45,"&lt;="&amp;$D$5,$C$36:$C$45,"支援員等")))</f>
        <v>0</v>
      </c>
      <c r="Q47" s="121" t="s">
        <v>32</v>
      </c>
      <c r="R47" s="122">
        <f t="shared" ref="R47" si="86">+IF(P35="長期休暇",COUNTIFS(R36:R45,"&gt;="&amp;$L$5,$C$36:$C$45,"支援員等"),IF(P33="土",COUNTIFS(R36:R45,"&gt;="&amp;$I$5,$C$36:$C$45,"支援員等"),COUNTIFS(R36:R45,"&gt;="&amp;$F$5,$C$36:$C$45,"支援員等")))</f>
        <v>0</v>
      </c>
      <c r="S47" s="120">
        <f t="shared" ref="S47" si="87">+IF(S35="長期休暇",COUNTIFS(S36:S45,"&lt;="&amp;$J$5,$C$36:$C$45,"支援員等"),IF(S33="土",COUNTIFS(S36:S45,"&lt;="&amp;$G$5,$C$36:$C$45,"支援員等"),COUNTIFS(S36:S45,"&lt;="&amp;$D$5,$C$36:$C$45,"支援員等")))</f>
        <v>0</v>
      </c>
      <c r="T47" s="121" t="s">
        <v>32</v>
      </c>
      <c r="U47" s="122">
        <f t="shared" ref="U47" si="88">+IF(S35="長期休暇",COUNTIFS(U36:U45,"&gt;="&amp;$L$5,$C$36:$C$45,"支援員等"),IF(S33="土",COUNTIFS(U36:U45,"&gt;="&amp;$I$5,$C$36:$C$45,"支援員等"),COUNTIFS(U36:U45,"&gt;="&amp;$F$5,$C$36:$C$45,"支援員等")))</f>
        <v>0</v>
      </c>
      <c r="V47" s="120">
        <f t="shared" ref="V47" si="89">+IF(V35="長期休暇",COUNTIFS(V36:V45,"&lt;="&amp;$J$5,$C$36:$C$45,"支援員等"),IF(V33="土",COUNTIFS(V36:V45,"&lt;="&amp;$G$5,$C$36:$C$45,"支援員等"),COUNTIFS(V36:V45,"&lt;="&amp;$D$5,$C$36:$C$45,"支援員等")))</f>
        <v>0</v>
      </c>
      <c r="W47" s="121" t="s">
        <v>32</v>
      </c>
      <c r="X47" s="122">
        <f t="shared" ref="X47" si="90">+IF(V35="長期休暇",COUNTIFS(X36:X45,"&gt;="&amp;$L$5,$C$36:$C$45,"支援員等"),IF(V33="土",COUNTIFS(X36:X45,"&gt;="&amp;$I$5,$C$36:$C$45,"支援員等"),COUNTIFS(X36:X45,"&gt;="&amp;$F$5,$C$36:$C$45,"支援員等")))</f>
        <v>0</v>
      </c>
      <c r="Y47" s="120">
        <f t="shared" ref="Y47" si="91">+IF(Y35="長期休暇",COUNTIFS(Y36:Y45,"&lt;="&amp;$J$5,$C$36:$C$45,"支援員等"),IF(Y33="土",COUNTIFS(Y36:Y45,"&lt;="&amp;$G$5,$C$36:$C$45,"支援員等"),COUNTIFS(Y36:Y45,"&lt;="&amp;$D$5,$C$36:$C$45,"支援員等")))</f>
        <v>0</v>
      </c>
      <c r="Z47" s="121" t="s">
        <v>32</v>
      </c>
      <c r="AA47" s="122">
        <f t="shared" ref="AA47" si="92">+IF(Y35="長期休暇",COUNTIFS(AA36:AA45,"&gt;="&amp;$L$5,$C$36:$C$45,"支援員等"),IF(Y33="土",COUNTIFS(AA36:AA45,"&gt;="&amp;$I$5,$C$36:$C$45,"支援員等"),COUNTIFS(AA36:AA45,"&gt;="&amp;$F$5,$C$36:$C$45,"支援員等")))</f>
        <v>0</v>
      </c>
      <c r="AB47" s="120">
        <f t="shared" ref="AB47" si="93">+IF(AB35="長期休暇",COUNTIFS(AB36:AB45,"&lt;="&amp;$J$5,$C$36:$C$45,"支援員等"),IF(AB33="土",COUNTIFS(AB36:AB45,"&lt;="&amp;$G$5,$C$36:$C$45,"支援員等"),COUNTIFS(AB36:AB45,"&lt;="&amp;$D$5,$C$36:$C$45,"支援員等")))</f>
        <v>0</v>
      </c>
      <c r="AC47" s="121" t="s">
        <v>32</v>
      </c>
      <c r="AD47" s="122">
        <f t="shared" ref="AD47" si="94">+IF(AB35="長期休暇",COUNTIFS(AD36:AD45,"&gt;="&amp;$L$5,$C$36:$C$45,"支援員等"),IF(AB33="土",COUNTIFS(AD36:AD45,"&gt;="&amp;$I$5,$C$36:$C$45,"支援員等"),COUNTIFS(AD36:AD45,"&gt;="&amp;$F$5,$C$36:$C$45,"支援員等")))</f>
        <v>0</v>
      </c>
      <c r="AE47" s="120">
        <f t="shared" ref="AE47" si="95">+IF(AE35="長期休暇",COUNTIFS(AE36:AE45,"&lt;="&amp;$J$5,$C$36:$C$45,"支援員等"),IF(AE33="土",COUNTIFS(AE36:AE45,"&lt;="&amp;$G$5,$C$36:$C$45,"支援員等"),COUNTIFS(AE36:AE45,"&lt;="&amp;$D$5,$C$36:$C$45,"支援員等")))</f>
        <v>0</v>
      </c>
      <c r="AF47" s="121" t="s">
        <v>32</v>
      </c>
      <c r="AG47" s="122">
        <f t="shared" ref="AG47" si="96">+IF(AE35="長期休暇",COUNTIFS(AG36:AG45,"&gt;="&amp;$L$5,$C$36:$C$45,"支援員等"),IF(AE33="土",COUNTIFS(AG36:AG45,"&gt;="&amp;$I$5,$C$36:$C$45,"支援員等"),COUNTIFS(AG36:AG45,"&gt;="&amp;$F$5,$C$36:$C$45,"支援員等")))</f>
        <v>0</v>
      </c>
      <c r="AH47" s="120">
        <f t="shared" ref="AH47" si="97">+IF(AH35="長期休暇",COUNTIFS(AH36:AH45,"&lt;="&amp;$J$5,$C$36:$C$45,"支援員等"),IF(AH33="土",COUNTIFS(AH36:AH45,"&lt;="&amp;$G$5,$C$36:$C$45,"支援員等"),COUNTIFS(AH36:AH45,"&lt;="&amp;$D$5,$C$36:$C$45,"支援員等")))</f>
        <v>0</v>
      </c>
      <c r="AI47" s="121" t="s">
        <v>32</v>
      </c>
      <c r="AJ47" s="122">
        <f t="shared" ref="AJ47" si="98">+IF(AH35="長期休暇",COUNTIFS(AJ36:AJ45,"&gt;="&amp;$L$5,$C$36:$C$45,"支援員等"),IF(AH33="土",COUNTIFS(AJ36:AJ45,"&gt;="&amp;$I$5,$C$36:$C$45,"支援員等"),COUNTIFS(AJ36:AJ45,"&gt;="&amp;$F$5,$C$36:$C$45,"支援員等")))</f>
        <v>0</v>
      </c>
      <c r="AK47" s="120">
        <f t="shared" ref="AK47" si="99">+IF(AK35="長期休暇",COUNTIFS(AK36:AK45,"&lt;="&amp;$J$5,$C$36:$C$45,"支援員等"),IF(AK33="土",COUNTIFS(AK36:AK45,"&lt;="&amp;$G$5,$C$36:$C$45,"支援員等"),COUNTIFS(AK36:AK45,"&lt;="&amp;$D$5,$C$36:$C$45,"支援員等")))</f>
        <v>0</v>
      </c>
      <c r="AL47" s="121" t="s">
        <v>32</v>
      </c>
      <c r="AM47" s="122">
        <f t="shared" ref="AM47" si="100">+IF(AK35="長期休暇",COUNTIFS(AM36:AM45,"&gt;="&amp;$L$5,$C$36:$C$45,"支援員等"),IF(AK33="土",COUNTIFS(AM36:AM45,"&gt;="&amp;$I$5,$C$36:$C$45,"支援員等"),COUNTIFS(AM36:AM45,"&gt;="&amp;$F$5,$C$36:$C$45,"支援員等")))</f>
        <v>0</v>
      </c>
      <c r="AN47" s="120">
        <f t="shared" ref="AN47" si="101">+IF(AN35="長期休暇",COUNTIFS(AN36:AN45,"&lt;="&amp;$J$5,$C$36:$C$45,"支援員等"),IF(AN33="土",COUNTIFS(AN36:AN45,"&lt;="&amp;$G$5,$C$36:$C$45,"支援員等"),COUNTIFS(AN36:AN45,"&lt;="&amp;$D$5,$C$36:$C$45,"支援員等")))</f>
        <v>0</v>
      </c>
      <c r="AO47" s="121" t="s">
        <v>32</v>
      </c>
      <c r="AP47" s="122">
        <f t="shared" ref="AP47" si="102">+IF(AN35="長期休暇",COUNTIFS(AP36:AP45,"&gt;="&amp;$L$5,$C$36:$C$45,"支援員等"),IF(AN33="土",COUNTIFS(AP36:AP45,"&gt;="&amp;$I$5,$C$36:$C$45,"支援員等"),COUNTIFS(AP36:AP45,"&gt;="&amp;$F$5,$C$36:$C$45,"支援員等")))</f>
        <v>0</v>
      </c>
      <c r="AQ47" s="120">
        <f t="shared" ref="AQ47" si="103">+IF(AQ35="長期休暇",COUNTIFS(AQ36:AQ45,"&lt;="&amp;$J$5,$C$36:$C$45,"支援員等"),IF(AQ33="土",COUNTIFS(AQ36:AQ45,"&lt;="&amp;$G$5,$C$36:$C$45,"支援員等"),COUNTIFS(AQ36:AQ45,"&lt;="&amp;$D$5,$C$36:$C$45,"支援員等")))</f>
        <v>0</v>
      </c>
      <c r="AR47" s="121" t="s">
        <v>32</v>
      </c>
      <c r="AS47" s="122">
        <f t="shared" ref="AS47" si="104">+IF(AQ35="長期休暇",COUNTIFS(AS36:AS45,"&gt;="&amp;$L$5,$C$36:$C$45,"支援員等"),IF(AQ33="土",COUNTIFS(AS36:AS45,"&gt;="&amp;$I$5,$C$36:$C$45,"支援員等"),COUNTIFS(AS36:AS45,"&gt;="&amp;$F$5,$C$36:$C$45,"支援員等")))</f>
        <v>0</v>
      </c>
      <c r="AT47" s="120">
        <f t="shared" ref="AT47" si="105">+IF(AT35="長期休暇",COUNTIFS(AT36:AT45,"&lt;="&amp;$J$5,$C$36:$C$45,"支援員等"),IF(AT33="土",COUNTIFS(AT36:AT45,"&lt;="&amp;$G$5,$C$36:$C$45,"支援員等"),COUNTIFS(AT36:AT45,"&lt;="&amp;$D$5,$C$36:$C$45,"支援員等")))</f>
        <v>0</v>
      </c>
      <c r="AU47" s="121" t="s">
        <v>32</v>
      </c>
      <c r="AV47" s="122">
        <f t="shared" ref="AV47" si="106">+IF(AT35="長期休暇",COUNTIFS(AV36:AV45,"&gt;="&amp;$L$5,$C$36:$C$45,"支援員等"),IF(AT33="土",COUNTIFS(AV36:AV45,"&gt;="&amp;$I$5,$C$36:$C$45,"支援員等"),COUNTIFS(AV36:AV45,"&gt;="&amp;$F$5,$C$36:$C$45,"支援員等")))</f>
        <v>0</v>
      </c>
    </row>
    <row r="48" spans="1:48" s="97" customFormat="1" ht="33.950000000000003" customHeight="1">
      <c r="A48" s="189" t="s">
        <v>16</v>
      </c>
      <c r="B48" s="190"/>
      <c r="C48" s="119" t="s">
        <v>26</v>
      </c>
      <c r="D48" s="120">
        <f>+COUNTIF(D36:D45,"&lt;="&amp;D30)</f>
        <v>0</v>
      </c>
      <c r="E48" s="121" t="s">
        <v>23</v>
      </c>
      <c r="F48" s="122">
        <f>+COUNTIF(F36:F45,"&gt;="&amp;F30)</f>
        <v>0</v>
      </c>
      <c r="G48" s="120">
        <f>+COUNTIF(G36:G45,"&lt;="&amp;G30)</f>
        <v>0</v>
      </c>
      <c r="H48" s="121" t="s">
        <v>23</v>
      </c>
      <c r="I48" s="122">
        <f>+COUNTIF(I36:I45,"&gt;="&amp;I30)</f>
        <v>0</v>
      </c>
      <c r="J48" s="120">
        <f>+COUNTIF(J36:J45,"&lt;="&amp;J30)</f>
        <v>0</v>
      </c>
      <c r="K48" s="121" t="s">
        <v>23</v>
      </c>
      <c r="L48" s="122">
        <f>+COUNTIF(L36:L45,"&gt;="&amp;L30)</f>
        <v>0</v>
      </c>
      <c r="M48" s="120">
        <f>+COUNTIF(M36:M45,"&lt;="&amp;M30)</f>
        <v>0</v>
      </c>
      <c r="N48" s="121" t="s">
        <v>23</v>
      </c>
      <c r="O48" s="122">
        <f>+COUNTIF(O36:O45,"&gt;="&amp;O30)</f>
        <v>0</v>
      </c>
      <c r="P48" s="120">
        <f>+COUNTIF(P36:P45,"&lt;="&amp;P30)</f>
        <v>0</v>
      </c>
      <c r="Q48" s="121" t="s">
        <v>23</v>
      </c>
      <c r="R48" s="122">
        <f>+COUNTIF(R36:R45,"&gt;="&amp;R30)</f>
        <v>0</v>
      </c>
      <c r="S48" s="120">
        <f>+COUNTIF(S36:S45,"&lt;="&amp;S30)</f>
        <v>0</v>
      </c>
      <c r="T48" s="121" t="s">
        <v>23</v>
      </c>
      <c r="U48" s="122">
        <f>+COUNTIF(U36:U45,"&gt;="&amp;U30)</f>
        <v>0</v>
      </c>
      <c r="V48" s="120">
        <f>+COUNTIF(V36:V45,"&lt;="&amp;V30)</f>
        <v>0</v>
      </c>
      <c r="W48" s="121" t="s">
        <v>23</v>
      </c>
      <c r="X48" s="122">
        <f>+COUNTIF(X36:X45,"&gt;="&amp;X30)</f>
        <v>0</v>
      </c>
      <c r="Y48" s="120">
        <f>+COUNTIF(Y36:Y45,"&lt;="&amp;Y30)</f>
        <v>0</v>
      </c>
      <c r="Z48" s="121" t="s">
        <v>23</v>
      </c>
      <c r="AA48" s="122">
        <f>+COUNTIF(AA36:AA45,"&gt;="&amp;AA30)</f>
        <v>0</v>
      </c>
      <c r="AB48" s="120">
        <f>+COUNTIF(AB36:AB45,"&lt;="&amp;AB30)</f>
        <v>0</v>
      </c>
      <c r="AC48" s="121" t="s">
        <v>23</v>
      </c>
      <c r="AD48" s="122">
        <f>+COUNTIF(AD36:AD45,"&gt;="&amp;AD30)</f>
        <v>0</v>
      </c>
      <c r="AE48" s="120">
        <f>+COUNTIF(AE36:AE45,"&lt;="&amp;AE30)</f>
        <v>0</v>
      </c>
      <c r="AF48" s="121" t="s">
        <v>23</v>
      </c>
      <c r="AG48" s="122">
        <f>+COUNTIF(AG36:AG45,"&gt;="&amp;AG30)</f>
        <v>0</v>
      </c>
      <c r="AH48" s="120">
        <f>+COUNTIF(AH36:AH45,"&lt;="&amp;AH30)</f>
        <v>0</v>
      </c>
      <c r="AI48" s="121" t="s">
        <v>23</v>
      </c>
      <c r="AJ48" s="122">
        <f>+COUNTIF(AJ36:AJ45,"&gt;="&amp;AJ30)</f>
        <v>0</v>
      </c>
      <c r="AK48" s="120">
        <f>+COUNTIF(AK36:AK45,"&lt;="&amp;AK30)</f>
        <v>0</v>
      </c>
      <c r="AL48" s="121" t="s">
        <v>23</v>
      </c>
      <c r="AM48" s="122">
        <f>+COUNTIF(AM36:AM45,"&gt;="&amp;AM30)</f>
        <v>0</v>
      </c>
      <c r="AN48" s="120">
        <f>+COUNTIF(AN36:AN45,"&lt;="&amp;AN30)</f>
        <v>0</v>
      </c>
      <c r="AO48" s="121" t="s">
        <v>23</v>
      </c>
      <c r="AP48" s="122">
        <f>+COUNTIF(AP36:AP45,"&gt;="&amp;AP30)</f>
        <v>0</v>
      </c>
      <c r="AQ48" s="120">
        <f>+COUNTIF(AQ36:AQ45,"&lt;="&amp;AQ30)</f>
        <v>0</v>
      </c>
      <c r="AR48" s="121" t="s">
        <v>23</v>
      </c>
      <c r="AS48" s="122">
        <f>+COUNTIF(AS36:AS45,"&gt;="&amp;AS30)</f>
        <v>0</v>
      </c>
      <c r="AT48" s="120">
        <f>+COUNTIF(AT36:AT45,"&lt;="&amp;AT30)</f>
        <v>0</v>
      </c>
      <c r="AU48" s="121" t="s">
        <v>23</v>
      </c>
      <c r="AV48" s="122">
        <f>+COUNTIF(AV36:AV45,"&gt;="&amp;AV30)</f>
        <v>0</v>
      </c>
    </row>
    <row r="49" spans="1:48" s="97" customFormat="1" ht="33.950000000000003" customHeight="1">
      <c r="A49" s="189" t="s">
        <v>19</v>
      </c>
      <c r="B49" s="190"/>
      <c r="C49" s="119" t="s">
        <v>26</v>
      </c>
      <c r="D49" s="120">
        <f>+COUNTIF(D36:D45,"&lt;="&amp;D31)</f>
        <v>0</v>
      </c>
      <c r="E49" s="121" t="s">
        <v>23</v>
      </c>
      <c r="F49" s="122">
        <f>+COUNTIF(F36:F45,"&gt;="&amp;F31)</f>
        <v>0</v>
      </c>
      <c r="G49" s="120">
        <f>+COUNTIF(G36:G45,"&lt;="&amp;G31)</f>
        <v>0</v>
      </c>
      <c r="H49" s="121" t="s">
        <v>23</v>
      </c>
      <c r="I49" s="122">
        <f>+COUNTIF(I36:I45,"&gt;="&amp;I31)</f>
        <v>0</v>
      </c>
      <c r="J49" s="120">
        <f>+COUNTIF(J36:J45,"&lt;="&amp;J31)</f>
        <v>0</v>
      </c>
      <c r="K49" s="121" t="s">
        <v>23</v>
      </c>
      <c r="L49" s="122">
        <f>+COUNTIF(L36:L45,"&gt;="&amp;L31)</f>
        <v>0</v>
      </c>
      <c r="M49" s="120">
        <f>+COUNTIF(M36:M45,"&lt;="&amp;M31)</f>
        <v>0</v>
      </c>
      <c r="N49" s="121" t="s">
        <v>23</v>
      </c>
      <c r="O49" s="122">
        <f>+COUNTIF(O36:O45,"&gt;="&amp;O31)</f>
        <v>0</v>
      </c>
      <c r="P49" s="120">
        <f>+COUNTIF(P36:P45,"&lt;="&amp;P31)</f>
        <v>0</v>
      </c>
      <c r="Q49" s="121" t="s">
        <v>23</v>
      </c>
      <c r="R49" s="122">
        <f>+COUNTIF(R36:R45,"&gt;="&amp;R31)</f>
        <v>0</v>
      </c>
      <c r="S49" s="120">
        <f>+COUNTIF(S36:S45,"&lt;="&amp;S31)</f>
        <v>0</v>
      </c>
      <c r="T49" s="121" t="s">
        <v>23</v>
      </c>
      <c r="U49" s="122">
        <f>+COUNTIF(U36:U45,"&gt;="&amp;U31)</f>
        <v>0</v>
      </c>
      <c r="V49" s="120">
        <f>+COUNTIF(V36:V45,"&lt;="&amp;V31)</f>
        <v>0</v>
      </c>
      <c r="W49" s="121" t="s">
        <v>23</v>
      </c>
      <c r="X49" s="122">
        <f>+COUNTIF(X36:X45,"&gt;="&amp;X31)</f>
        <v>0</v>
      </c>
      <c r="Y49" s="120">
        <f>+COUNTIF(Y36:Y45,"&lt;="&amp;Y31)</f>
        <v>0</v>
      </c>
      <c r="Z49" s="121" t="s">
        <v>23</v>
      </c>
      <c r="AA49" s="122">
        <f>+COUNTIF(AA36:AA45,"&gt;="&amp;AA31)</f>
        <v>0</v>
      </c>
      <c r="AB49" s="120">
        <f>+COUNTIF(AB36:AB45,"&lt;="&amp;AB31)</f>
        <v>0</v>
      </c>
      <c r="AC49" s="121" t="s">
        <v>23</v>
      </c>
      <c r="AD49" s="122">
        <f>+COUNTIF(AD36:AD45,"&gt;="&amp;AD31)</f>
        <v>0</v>
      </c>
      <c r="AE49" s="120">
        <f>+COUNTIF(AE36:AE45,"&lt;="&amp;AE31)</f>
        <v>0</v>
      </c>
      <c r="AF49" s="121" t="s">
        <v>23</v>
      </c>
      <c r="AG49" s="122">
        <f>+COUNTIF(AG36:AG45,"&gt;="&amp;AG31)</f>
        <v>0</v>
      </c>
      <c r="AH49" s="120">
        <f>+COUNTIF(AH36:AH45,"&lt;="&amp;AH31)</f>
        <v>0</v>
      </c>
      <c r="AI49" s="121" t="s">
        <v>23</v>
      </c>
      <c r="AJ49" s="122">
        <f>+COUNTIF(AJ36:AJ45,"&gt;="&amp;AJ31)</f>
        <v>0</v>
      </c>
      <c r="AK49" s="120">
        <f>+COUNTIF(AK36:AK45,"&lt;="&amp;AK31)</f>
        <v>0</v>
      </c>
      <c r="AL49" s="121" t="s">
        <v>23</v>
      </c>
      <c r="AM49" s="122">
        <f>+COUNTIF(AM36:AM45,"&gt;="&amp;AM31)</f>
        <v>0</v>
      </c>
      <c r="AN49" s="120">
        <f>+COUNTIF(AN36:AN45,"&lt;="&amp;AN31)</f>
        <v>0</v>
      </c>
      <c r="AO49" s="121" t="s">
        <v>23</v>
      </c>
      <c r="AP49" s="122">
        <f>+COUNTIF(AP36:AP45,"&gt;="&amp;AP31)</f>
        <v>0</v>
      </c>
      <c r="AQ49" s="120">
        <f>+COUNTIF(AQ36:AQ45,"&lt;="&amp;AQ31)</f>
        <v>0</v>
      </c>
      <c r="AR49" s="121" t="s">
        <v>23</v>
      </c>
      <c r="AS49" s="122">
        <f>+COUNTIF(AS36:AS45,"&gt;="&amp;AS31)</f>
        <v>0</v>
      </c>
      <c r="AT49" s="120">
        <f>+COUNTIF(AT36:AT45,"&lt;="&amp;AT31)</f>
        <v>0</v>
      </c>
      <c r="AU49" s="121" t="s">
        <v>23</v>
      </c>
      <c r="AV49" s="122">
        <f>+COUNTIF(AV36:AV45,"&gt;="&amp;AV31)</f>
        <v>0</v>
      </c>
    </row>
    <row r="50" spans="1:48" s="97" customFormat="1" ht="33.950000000000003" customHeight="1">
      <c r="A50" s="189" t="s">
        <v>18</v>
      </c>
      <c r="B50" s="191"/>
      <c r="C50" s="119" t="s">
        <v>26</v>
      </c>
      <c r="D50" s="120">
        <f>+COUNTIF(D36:D45,"&lt;="&amp;D32)</f>
        <v>0</v>
      </c>
      <c r="E50" s="121" t="s">
        <v>23</v>
      </c>
      <c r="F50" s="122">
        <f>+COUNTIF(F36:F45,"&gt;="&amp;F32)</f>
        <v>0</v>
      </c>
      <c r="G50" s="120">
        <f>+COUNTIF(G36:G45,"&lt;="&amp;G32)</f>
        <v>0</v>
      </c>
      <c r="H50" s="121" t="s">
        <v>23</v>
      </c>
      <c r="I50" s="122">
        <f>+COUNTIF(I36:I45,"&gt;="&amp;I32)</f>
        <v>0</v>
      </c>
      <c r="J50" s="120">
        <f>+COUNTIF(J36:J45,"&lt;="&amp;J32)</f>
        <v>0</v>
      </c>
      <c r="K50" s="121" t="s">
        <v>23</v>
      </c>
      <c r="L50" s="122">
        <f>+COUNTIF(L36:L45,"&gt;="&amp;L32)</f>
        <v>0</v>
      </c>
      <c r="M50" s="120">
        <f>+COUNTIF(M36:M45,"&lt;="&amp;M32)</f>
        <v>0</v>
      </c>
      <c r="N50" s="121" t="s">
        <v>23</v>
      </c>
      <c r="O50" s="122">
        <f>+COUNTIF(O36:O45,"&gt;="&amp;O32)</f>
        <v>0</v>
      </c>
      <c r="P50" s="120">
        <f>+COUNTIF(P36:P45,"&lt;="&amp;P32)</f>
        <v>0</v>
      </c>
      <c r="Q50" s="121" t="s">
        <v>23</v>
      </c>
      <c r="R50" s="122">
        <f>+COUNTIF(R36:R45,"&gt;="&amp;R32)</f>
        <v>0</v>
      </c>
      <c r="S50" s="120">
        <f>+COUNTIF(S36:S45,"&lt;="&amp;S32)</f>
        <v>0</v>
      </c>
      <c r="T50" s="121" t="s">
        <v>23</v>
      </c>
      <c r="U50" s="122">
        <f>+COUNTIF(U36:U45,"&gt;="&amp;U32)</f>
        <v>0</v>
      </c>
      <c r="V50" s="120">
        <f>+COUNTIF(V36:V45,"&lt;="&amp;V32)</f>
        <v>0</v>
      </c>
      <c r="W50" s="121" t="s">
        <v>23</v>
      </c>
      <c r="X50" s="122">
        <f>+COUNTIF(X36:X45,"&gt;="&amp;X32)</f>
        <v>0</v>
      </c>
      <c r="Y50" s="120">
        <f>+COUNTIF(Y36:Y45,"&lt;="&amp;Y32)</f>
        <v>0</v>
      </c>
      <c r="Z50" s="121" t="s">
        <v>23</v>
      </c>
      <c r="AA50" s="122">
        <f>+COUNTIF(AA36:AA45,"&gt;="&amp;AA32)</f>
        <v>0</v>
      </c>
      <c r="AB50" s="120">
        <f>+COUNTIF(AB36:AB45,"&lt;="&amp;AB32)</f>
        <v>0</v>
      </c>
      <c r="AC50" s="121" t="s">
        <v>23</v>
      </c>
      <c r="AD50" s="122">
        <f>+COUNTIF(AD36:AD45,"&gt;="&amp;AD32)</f>
        <v>0</v>
      </c>
      <c r="AE50" s="120">
        <f>+COUNTIF(AE36:AE45,"&lt;="&amp;AE32)</f>
        <v>0</v>
      </c>
      <c r="AF50" s="121" t="s">
        <v>23</v>
      </c>
      <c r="AG50" s="122">
        <f>+COUNTIF(AG36:AG45,"&gt;="&amp;AG32)</f>
        <v>0</v>
      </c>
      <c r="AH50" s="120">
        <f>+COUNTIF(AH36:AH45,"&lt;="&amp;AH32)</f>
        <v>0</v>
      </c>
      <c r="AI50" s="121" t="s">
        <v>23</v>
      </c>
      <c r="AJ50" s="122">
        <f>+COUNTIF(AJ36:AJ45,"&gt;="&amp;AJ32)</f>
        <v>0</v>
      </c>
      <c r="AK50" s="120">
        <f>+COUNTIF(AK36:AK45,"&lt;="&amp;AK32)</f>
        <v>0</v>
      </c>
      <c r="AL50" s="121" t="s">
        <v>23</v>
      </c>
      <c r="AM50" s="122">
        <f>+COUNTIF(AM36:AM45,"&gt;="&amp;AM32)</f>
        <v>0</v>
      </c>
      <c r="AN50" s="120">
        <f>+COUNTIF(AN36:AN45,"&lt;="&amp;AN32)</f>
        <v>0</v>
      </c>
      <c r="AO50" s="121" t="s">
        <v>23</v>
      </c>
      <c r="AP50" s="122">
        <f>+COUNTIF(AP36:AP45,"&gt;="&amp;AP32)</f>
        <v>0</v>
      </c>
      <c r="AQ50" s="120">
        <f>+COUNTIF(AQ36:AQ45,"&lt;="&amp;AQ32)</f>
        <v>0</v>
      </c>
      <c r="AR50" s="121" t="s">
        <v>23</v>
      </c>
      <c r="AS50" s="122">
        <f>+COUNTIF(AS36:AS45,"&gt;="&amp;AS32)</f>
        <v>0</v>
      </c>
      <c r="AT50" s="120">
        <f>+COUNTIF(AT36:AT45,"&lt;="&amp;AT32)</f>
        <v>0</v>
      </c>
      <c r="AU50" s="121" t="s">
        <v>23</v>
      </c>
      <c r="AV50" s="122">
        <f>+COUNTIF(AV36:AV45,"&gt;="&amp;AV32)</f>
        <v>0</v>
      </c>
    </row>
    <row r="51" spans="1:48" ht="37.5" customHeight="1">
      <c r="A51" s="182" t="s">
        <v>20</v>
      </c>
      <c r="B51" s="183"/>
      <c r="C51" s="184"/>
      <c r="D51" s="182"/>
      <c r="E51" s="183"/>
      <c r="F51" s="184"/>
      <c r="G51" s="182"/>
      <c r="H51" s="183"/>
      <c r="I51" s="184"/>
      <c r="J51" s="182"/>
      <c r="K51" s="183"/>
      <c r="L51" s="184"/>
      <c r="M51" s="182"/>
      <c r="N51" s="183"/>
      <c r="O51" s="184"/>
      <c r="P51" s="182"/>
      <c r="Q51" s="183"/>
      <c r="R51" s="184"/>
      <c r="S51" s="182"/>
      <c r="T51" s="183"/>
      <c r="U51" s="184"/>
      <c r="V51" s="182"/>
      <c r="W51" s="183"/>
      <c r="X51" s="184"/>
      <c r="Y51" s="182"/>
      <c r="Z51" s="183"/>
      <c r="AA51" s="184"/>
      <c r="AB51" s="182"/>
      <c r="AC51" s="183"/>
      <c r="AD51" s="184"/>
      <c r="AE51" s="182"/>
      <c r="AF51" s="183"/>
      <c r="AG51" s="184"/>
      <c r="AH51" s="182"/>
      <c r="AI51" s="183"/>
      <c r="AJ51" s="184"/>
      <c r="AK51" s="182"/>
      <c r="AL51" s="183"/>
      <c r="AM51" s="184"/>
      <c r="AN51" s="182"/>
      <c r="AO51" s="183"/>
      <c r="AP51" s="184"/>
      <c r="AQ51" s="182"/>
      <c r="AR51" s="183"/>
      <c r="AS51" s="184"/>
      <c r="AT51" s="182"/>
      <c r="AU51" s="183"/>
      <c r="AV51" s="184"/>
    </row>
  </sheetData>
  <sheetProtection algorithmName="SHA-512" hashValue="gga32lRgc+Tvc/x0ure7ZS0TeicmMfyNxLKj9doZciQzuG/tuyP7A7STDu6qdg6MluGdNBJySHDMEP8xJ4tX8Q==" saltValue="J32hsl7WgrPjsDq7MKlQxA==" spinCount="100000" sheet="1" scenarios="1"/>
  <mergeCells count="156">
    <mergeCell ref="V51:X51"/>
    <mergeCell ref="Y51:AA51"/>
    <mergeCell ref="AB51:AD51"/>
    <mergeCell ref="AE51:AG51"/>
    <mergeCell ref="A50:B50"/>
    <mergeCell ref="A51:C51"/>
    <mergeCell ref="D51:F51"/>
    <mergeCell ref="G51:I51"/>
    <mergeCell ref="J51:L51"/>
    <mergeCell ref="M51:O51"/>
    <mergeCell ref="AQ35:AS35"/>
    <mergeCell ref="AT35:AV35"/>
    <mergeCell ref="A46:B47"/>
    <mergeCell ref="A48:B48"/>
    <mergeCell ref="A49:B49"/>
    <mergeCell ref="Y35:AA35"/>
    <mergeCell ref="AB35:AD35"/>
    <mergeCell ref="AE35:AG35"/>
    <mergeCell ref="AH35:AJ35"/>
    <mergeCell ref="AK35:AM35"/>
    <mergeCell ref="AN35:AP35"/>
    <mergeCell ref="AH51:AJ51"/>
    <mergeCell ref="AK51:AM51"/>
    <mergeCell ref="AN51:AP51"/>
    <mergeCell ref="AQ51:AS51"/>
    <mergeCell ref="AT51:AV51"/>
    <mergeCell ref="P51:R51"/>
    <mergeCell ref="S51:U51"/>
    <mergeCell ref="AQ33:AS33"/>
    <mergeCell ref="AT33:AV33"/>
    <mergeCell ref="D34:F34"/>
    <mergeCell ref="G34:I34"/>
    <mergeCell ref="J34:L34"/>
    <mergeCell ref="M34:O34"/>
    <mergeCell ref="P34:R34"/>
    <mergeCell ref="S34:U34"/>
    <mergeCell ref="V34:X34"/>
    <mergeCell ref="Y33:AA33"/>
    <mergeCell ref="AB33:AD33"/>
    <mergeCell ref="AE33:AG33"/>
    <mergeCell ref="AH33:AJ33"/>
    <mergeCell ref="AK33:AM33"/>
    <mergeCell ref="AN33:AP33"/>
    <mergeCell ref="G33:I33"/>
    <mergeCell ref="J33:L33"/>
    <mergeCell ref="M33:O33"/>
    <mergeCell ref="P33:R33"/>
    <mergeCell ref="S33:U33"/>
    <mergeCell ref="V33:X33"/>
    <mergeCell ref="AQ34:AS34"/>
    <mergeCell ref="AT34:AV34"/>
    <mergeCell ref="Y34:AA34"/>
    <mergeCell ref="A31:C31"/>
    <mergeCell ref="A32:C32"/>
    <mergeCell ref="A33:A35"/>
    <mergeCell ref="B33:B35"/>
    <mergeCell ref="C33:C35"/>
    <mergeCell ref="D33:F33"/>
    <mergeCell ref="AH28:AJ28"/>
    <mergeCell ref="AK28:AM28"/>
    <mergeCell ref="AN28:AP28"/>
    <mergeCell ref="D35:F35"/>
    <mergeCell ref="G35:I35"/>
    <mergeCell ref="J35:L35"/>
    <mergeCell ref="M35:O35"/>
    <mergeCell ref="P35:R35"/>
    <mergeCell ref="S35:U35"/>
    <mergeCell ref="V35:X35"/>
    <mergeCell ref="AB34:AD34"/>
    <mergeCell ref="AE34:AG34"/>
    <mergeCell ref="AH34:AJ34"/>
    <mergeCell ref="AK34:AM34"/>
    <mergeCell ref="AN34:AP34"/>
    <mergeCell ref="AQ28:AS28"/>
    <mergeCell ref="AT28:AV28"/>
    <mergeCell ref="A30:C30"/>
    <mergeCell ref="P28:R28"/>
    <mergeCell ref="S28:U28"/>
    <mergeCell ref="V28:X28"/>
    <mergeCell ref="Y28:AA28"/>
    <mergeCell ref="AB28:AD28"/>
    <mergeCell ref="AE28:AG28"/>
    <mergeCell ref="A23:B24"/>
    <mergeCell ref="A25:B25"/>
    <mergeCell ref="A26:B26"/>
    <mergeCell ref="A27:B27"/>
    <mergeCell ref="A28:C28"/>
    <mergeCell ref="D28:F28"/>
    <mergeCell ref="G28:I28"/>
    <mergeCell ref="J28:L28"/>
    <mergeCell ref="M28:O28"/>
    <mergeCell ref="AQ11:AS11"/>
    <mergeCell ref="AT11:AV11"/>
    <mergeCell ref="D12:F12"/>
    <mergeCell ref="G12:I12"/>
    <mergeCell ref="J12:L12"/>
    <mergeCell ref="M12:O12"/>
    <mergeCell ref="P12:R12"/>
    <mergeCell ref="S12:U12"/>
    <mergeCell ref="V12:X12"/>
    <mergeCell ref="Y12:AA12"/>
    <mergeCell ref="Y11:AA11"/>
    <mergeCell ref="AB11:AD11"/>
    <mergeCell ref="AE11:AG11"/>
    <mergeCell ref="AH11:AJ11"/>
    <mergeCell ref="AK11:AM11"/>
    <mergeCell ref="AN11:AP11"/>
    <mergeCell ref="AT12:AV12"/>
    <mergeCell ref="AB12:AD12"/>
    <mergeCell ref="AE12:AG12"/>
    <mergeCell ref="AH12:AJ12"/>
    <mergeCell ref="AK12:AM12"/>
    <mergeCell ref="AN12:AP12"/>
    <mergeCell ref="AQ12:AS12"/>
    <mergeCell ref="AE10:AG10"/>
    <mergeCell ref="AH10:AJ10"/>
    <mergeCell ref="AK10:AM10"/>
    <mergeCell ref="D10:F10"/>
    <mergeCell ref="G10:I10"/>
    <mergeCell ref="J10:L10"/>
    <mergeCell ref="M10:O10"/>
    <mergeCell ref="P10:R10"/>
    <mergeCell ref="S10:U10"/>
    <mergeCell ref="G11:I11"/>
    <mergeCell ref="J11:L11"/>
    <mergeCell ref="M11:O11"/>
    <mergeCell ref="P11:R11"/>
    <mergeCell ref="S11:U11"/>
    <mergeCell ref="V11:X11"/>
    <mergeCell ref="V10:X10"/>
    <mergeCell ref="Y10:AA10"/>
    <mergeCell ref="AB10:AD10"/>
    <mergeCell ref="A7:C7"/>
    <mergeCell ref="A8:C8"/>
    <mergeCell ref="A9:C9"/>
    <mergeCell ref="A10:A12"/>
    <mergeCell ref="B10:B12"/>
    <mergeCell ref="C10:C12"/>
    <mergeCell ref="AM2:AN2"/>
    <mergeCell ref="AO2:AV2"/>
    <mergeCell ref="A4:C5"/>
    <mergeCell ref="D4:F4"/>
    <mergeCell ref="G4:I4"/>
    <mergeCell ref="J4:L4"/>
    <mergeCell ref="AB4:AE5"/>
    <mergeCell ref="AF4:AV5"/>
    <mergeCell ref="A2:C2"/>
    <mergeCell ref="D2:F2"/>
    <mergeCell ref="G2:L2"/>
    <mergeCell ref="M2:O2"/>
    <mergeCell ref="AB2:AE2"/>
    <mergeCell ref="AF2:AL2"/>
    <mergeCell ref="AN10:AP10"/>
    <mergeCell ref="AQ10:AS10"/>
    <mergeCell ref="AT10:AV10"/>
    <mergeCell ref="D11:F11"/>
  </mergeCells>
  <phoneticPr fontId="1"/>
  <conditionalFormatting sqref="G13:G17 G36:G40 N13:N17 N36:N40">
    <cfRule type="expression" dxfId="6064" priority="507">
      <formula>G$5="日"</formula>
    </cfRule>
  </conditionalFormatting>
  <conditionalFormatting sqref="D25 F25">
    <cfRule type="cellIs" dxfId="6063" priority="506" operator="between">
      <formula>1</formula>
      <formula>2</formula>
    </cfRule>
  </conditionalFormatting>
  <conditionalFormatting sqref="D26 F26">
    <cfRule type="cellIs" dxfId="6062" priority="505" operator="between">
      <formula>1</formula>
      <formula>3</formula>
    </cfRule>
  </conditionalFormatting>
  <conditionalFormatting sqref="D27 F27">
    <cfRule type="cellIs" dxfId="6061" priority="504" operator="between">
      <formula>1</formula>
      <formula>4</formula>
    </cfRule>
  </conditionalFormatting>
  <conditionalFormatting sqref="D23 F23">
    <cfRule type="cellIs" dxfId="6060" priority="503" operator="between">
      <formula>0</formula>
      <formula>1</formula>
    </cfRule>
  </conditionalFormatting>
  <conditionalFormatting sqref="D7:D11 D25:D27 D13:D23">
    <cfRule type="expression" dxfId="6059" priority="502">
      <formula>D$10="日"</formula>
    </cfRule>
  </conditionalFormatting>
  <conditionalFormatting sqref="E7:E9 E13:E23 E25:E27">
    <cfRule type="expression" dxfId="6058" priority="501">
      <formula>D$10="日"</formula>
    </cfRule>
  </conditionalFormatting>
  <conditionalFormatting sqref="F7:F9 F13:F23 F25:F27">
    <cfRule type="expression" dxfId="6057" priority="500">
      <formula>D$10="日"</formula>
    </cfRule>
  </conditionalFormatting>
  <conditionalFormatting sqref="G7:G11 G13:G22">
    <cfRule type="expression" dxfId="6056" priority="499">
      <formula>G$10="日"</formula>
    </cfRule>
  </conditionalFormatting>
  <conditionalFormatting sqref="H7:H9 H13:H22">
    <cfRule type="expression" dxfId="6055" priority="498">
      <formula>G$10="日"</formula>
    </cfRule>
  </conditionalFormatting>
  <conditionalFormatting sqref="I7:I9 I13:I22">
    <cfRule type="expression" dxfId="6054" priority="497">
      <formula>G$10="日"</formula>
    </cfRule>
  </conditionalFormatting>
  <conditionalFormatting sqref="J7:J11 J13:J22">
    <cfRule type="expression" dxfId="6053" priority="496">
      <formula>J$10="日"</formula>
    </cfRule>
  </conditionalFormatting>
  <conditionalFormatting sqref="K7:K9 K13:K22">
    <cfRule type="expression" dxfId="6052" priority="495">
      <formula>J$10="日"</formula>
    </cfRule>
  </conditionalFormatting>
  <conditionalFormatting sqref="L7:L9 L13:L22">
    <cfRule type="expression" dxfId="6051" priority="494">
      <formula>J$10="日"</formula>
    </cfRule>
  </conditionalFormatting>
  <conditionalFormatting sqref="M7:M11 M13:M22">
    <cfRule type="expression" dxfId="6050" priority="493">
      <formula>M$10="日"</formula>
    </cfRule>
  </conditionalFormatting>
  <conditionalFormatting sqref="N7:N9 N13:N22">
    <cfRule type="expression" dxfId="6049" priority="492">
      <formula>M$10="日"</formula>
    </cfRule>
  </conditionalFormatting>
  <conditionalFormatting sqref="O7:O9 O13:O22">
    <cfRule type="expression" dxfId="6048" priority="491">
      <formula>M$10="日"</formula>
    </cfRule>
  </conditionalFormatting>
  <conditionalFormatting sqref="P7:P11 P13:P22">
    <cfRule type="expression" dxfId="6047" priority="490">
      <formula>P$10="日"</formula>
    </cfRule>
  </conditionalFormatting>
  <conditionalFormatting sqref="Q7:Q9 Q13:Q22">
    <cfRule type="expression" dxfId="6046" priority="489">
      <formula>P$10="日"</formula>
    </cfRule>
  </conditionalFormatting>
  <conditionalFormatting sqref="R7:R9 R13:R22">
    <cfRule type="expression" dxfId="6045" priority="488">
      <formula>P$10="日"</formula>
    </cfRule>
  </conditionalFormatting>
  <conditionalFormatting sqref="S13:U17">
    <cfRule type="expression" dxfId="6044" priority="487">
      <formula>S$5="日"</formula>
    </cfRule>
  </conditionalFormatting>
  <conditionalFormatting sqref="S7:S11 S13:S22">
    <cfRule type="expression" dxfId="6043" priority="486">
      <formula>S$10="日"</formula>
    </cfRule>
  </conditionalFormatting>
  <conditionalFormatting sqref="T7:T9 T13:T22">
    <cfRule type="expression" dxfId="6042" priority="485">
      <formula>S$10="日"</formula>
    </cfRule>
  </conditionalFormatting>
  <conditionalFormatting sqref="U7:U9 U13:U22">
    <cfRule type="expression" dxfId="6041" priority="484">
      <formula>S$10="日"</formula>
    </cfRule>
  </conditionalFormatting>
  <conditionalFormatting sqref="V13:X17">
    <cfRule type="expression" dxfId="6040" priority="483">
      <formula>V$5="日"</formula>
    </cfRule>
  </conditionalFormatting>
  <conditionalFormatting sqref="V7:V11 V13:V22">
    <cfRule type="expression" dxfId="6039" priority="482">
      <formula>V$10="日"</formula>
    </cfRule>
  </conditionalFormatting>
  <conditionalFormatting sqref="W7:W9 W13:W22">
    <cfRule type="expression" dxfId="6038" priority="481">
      <formula>V$10="日"</formula>
    </cfRule>
  </conditionalFormatting>
  <conditionalFormatting sqref="X7:X9 X13:X22">
    <cfRule type="expression" dxfId="6037" priority="480">
      <formula>V$10="日"</formula>
    </cfRule>
  </conditionalFormatting>
  <conditionalFormatting sqref="Y13:AA17">
    <cfRule type="expression" dxfId="6036" priority="479">
      <formula>Y$5="日"</formula>
    </cfRule>
  </conditionalFormatting>
  <conditionalFormatting sqref="Y7:Y11 Y13:Y22">
    <cfRule type="expression" dxfId="6035" priority="478">
      <formula>Y$10="日"</formula>
    </cfRule>
  </conditionalFormatting>
  <conditionalFormatting sqref="Z7:Z9 Z13:Z22">
    <cfRule type="expression" dxfId="6034" priority="477">
      <formula>Y$10="日"</formula>
    </cfRule>
  </conditionalFormatting>
  <conditionalFormatting sqref="AA7:AA9 AA13:AA22">
    <cfRule type="expression" dxfId="6033" priority="476">
      <formula>Y$10="日"</formula>
    </cfRule>
  </conditionalFormatting>
  <conditionalFormatting sqref="AB13:AD17">
    <cfRule type="expression" dxfId="6032" priority="475">
      <formula>AB$5="日"</formula>
    </cfRule>
  </conditionalFormatting>
  <conditionalFormatting sqref="S25 U25">
    <cfRule type="cellIs" dxfId="6031" priority="339" operator="between">
      <formula>1</formula>
      <formula>2</formula>
    </cfRule>
  </conditionalFormatting>
  <conditionalFormatting sqref="S23 U23">
    <cfRule type="cellIs" dxfId="6030" priority="337" operator="between">
      <formula>0</formula>
      <formula>1</formula>
    </cfRule>
  </conditionalFormatting>
  <conditionalFormatting sqref="AB7:AB11 AB13:AB22">
    <cfRule type="expression" dxfId="6029" priority="474">
      <formula>AB$10="日"</formula>
    </cfRule>
  </conditionalFormatting>
  <conditionalFormatting sqref="AC7:AC9 AC13:AC22">
    <cfRule type="expression" dxfId="6028" priority="473">
      <formula>AB$10="日"</formula>
    </cfRule>
  </conditionalFormatting>
  <conditionalFormatting sqref="AD7:AD9 AD13:AD22">
    <cfRule type="expression" dxfId="6027" priority="472">
      <formula>AB$10="日"</formula>
    </cfRule>
  </conditionalFormatting>
  <conditionalFormatting sqref="AE13:AG17">
    <cfRule type="expression" dxfId="6026" priority="471">
      <formula>AE$5="日"</formula>
    </cfRule>
  </conditionalFormatting>
  <conditionalFormatting sqref="AE7:AE11 AE13:AE22">
    <cfRule type="expression" dxfId="6025" priority="470">
      <formula>AE$10="日"</formula>
    </cfRule>
  </conditionalFormatting>
  <conditionalFormatting sqref="AF7:AF9 AF13:AF22">
    <cfRule type="expression" dxfId="6024" priority="469">
      <formula>AE$10="日"</formula>
    </cfRule>
  </conditionalFormatting>
  <conditionalFormatting sqref="AG7:AG9 AG13:AG22">
    <cfRule type="expression" dxfId="6023" priority="468">
      <formula>AE$10="日"</formula>
    </cfRule>
  </conditionalFormatting>
  <conditionalFormatting sqref="AH13:AJ17">
    <cfRule type="expression" dxfId="6022" priority="467">
      <formula>AH$5="日"</formula>
    </cfRule>
  </conditionalFormatting>
  <conditionalFormatting sqref="AH7:AH11 AH13:AH22">
    <cfRule type="expression" dxfId="6021" priority="466">
      <formula>AH$10="日"</formula>
    </cfRule>
  </conditionalFormatting>
  <conditionalFormatting sqref="AI7:AI9 AI13:AI22">
    <cfRule type="expression" dxfId="6020" priority="465">
      <formula>AH$10="日"</formula>
    </cfRule>
  </conditionalFormatting>
  <conditionalFormatting sqref="AJ7:AJ9 AJ13:AJ22">
    <cfRule type="expression" dxfId="6019" priority="464">
      <formula>AH$10="日"</formula>
    </cfRule>
  </conditionalFormatting>
  <conditionalFormatting sqref="AK13:AM17">
    <cfRule type="expression" dxfId="6018" priority="463">
      <formula>AK$5="日"</formula>
    </cfRule>
  </conditionalFormatting>
  <conditionalFormatting sqref="M25 O25">
    <cfRule type="cellIs" dxfId="6017" priority="361" operator="between">
      <formula>1</formula>
      <formula>2</formula>
    </cfRule>
  </conditionalFormatting>
  <conditionalFormatting sqref="M23 O23">
    <cfRule type="cellIs" dxfId="6016" priority="359" operator="between">
      <formula>0</formula>
      <formula>1</formula>
    </cfRule>
  </conditionalFormatting>
  <conditionalFormatting sqref="AK7:AK11 AK13:AK22">
    <cfRule type="expression" dxfId="6015" priority="462">
      <formula>AK$10="日"</formula>
    </cfRule>
  </conditionalFormatting>
  <conditionalFormatting sqref="AL7:AL9 AL13:AL22">
    <cfRule type="expression" dxfId="6014" priority="461">
      <formula>AK$10="日"</formula>
    </cfRule>
  </conditionalFormatting>
  <conditionalFormatting sqref="AM7:AM9 AM13:AM22">
    <cfRule type="expression" dxfId="6013" priority="460">
      <formula>AK$10="日"</formula>
    </cfRule>
  </conditionalFormatting>
  <conditionalFormatting sqref="AN13:AP17">
    <cfRule type="expression" dxfId="6012" priority="459">
      <formula>AN$5="日"</formula>
    </cfRule>
  </conditionalFormatting>
  <conditionalFormatting sqref="AN7:AN11 AN13:AN22">
    <cfRule type="expression" dxfId="6011" priority="458">
      <formula>AN$10="日"</formula>
    </cfRule>
  </conditionalFormatting>
  <conditionalFormatting sqref="AO7:AO9 AO13:AO22">
    <cfRule type="expression" dxfId="6010" priority="457">
      <formula>AN$10="日"</formula>
    </cfRule>
  </conditionalFormatting>
  <conditionalFormatting sqref="AP7:AP9 AP13:AP22">
    <cfRule type="expression" dxfId="6009" priority="456">
      <formula>AN$10="日"</formula>
    </cfRule>
  </conditionalFormatting>
  <conditionalFormatting sqref="AQ13:AS17">
    <cfRule type="expression" dxfId="6008" priority="455">
      <formula>AQ$5="日"</formula>
    </cfRule>
  </conditionalFormatting>
  <conditionalFormatting sqref="AQ7:AQ11 AQ13:AQ22">
    <cfRule type="expression" dxfId="6007" priority="454">
      <formula>AQ$10="日"</formula>
    </cfRule>
  </conditionalFormatting>
  <conditionalFormatting sqref="AR7:AR9 AR13:AR22">
    <cfRule type="expression" dxfId="6006" priority="453">
      <formula>AQ$10="日"</formula>
    </cfRule>
  </conditionalFormatting>
  <conditionalFormatting sqref="AS7:AS9 AS13:AS22">
    <cfRule type="expression" dxfId="6005" priority="452">
      <formula>AQ$10="日"</formula>
    </cfRule>
  </conditionalFormatting>
  <conditionalFormatting sqref="AT13:AV17">
    <cfRule type="expression" dxfId="6004" priority="451">
      <formula>AT$5="日"</formula>
    </cfRule>
  </conditionalFormatting>
  <conditionalFormatting sqref="G25 I25">
    <cfRule type="cellIs" dxfId="6003" priority="383" operator="between">
      <formula>1</formula>
      <formula>2</formula>
    </cfRule>
  </conditionalFormatting>
  <conditionalFormatting sqref="G23 I23">
    <cfRule type="cellIs" dxfId="6002" priority="381" operator="between">
      <formula>0</formula>
      <formula>1</formula>
    </cfRule>
  </conditionalFormatting>
  <conditionalFormatting sqref="AT7:AT11 AT13:AT22">
    <cfRule type="expression" dxfId="6001" priority="450">
      <formula>AT$10="日"</formula>
    </cfRule>
  </conditionalFormatting>
  <conditionalFormatting sqref="AU7:AU9 AU13:AU22">
    <cfRule type="expression" dxfId="6000" priority="449">
      <formula>AT$10="日"</formula>
    </cfRule>
  </conditionalFormatting>
  <conditionalFormatting sqref="AV7:AV9 AV13:AV22">
    <cfRule type="expression" dxfId="5999" priority="448">
      <formula>AT$10="日"</formula>
    </cfRule>
  </conditionalFormatting>
  <conditionalFormatting sqref="G50 J50 M50 P50 S50 V50 Y50 AB50 AE50 AH50 AK50 AN50 AQ50 AT50 D30:D34 D36:D50">
    <cfRule type="expression" dxfId="5998" priority="445">
      <formula>D$33="日"</formula>
    </cfRule>
  </conditionalFormatting>
  <conditionalFormatting sqref="E30:E32 H36:H45 K36:K45 N36:N45 Q36:Q45 T36:T45 W36:W45 Z36:Z45 AC36:AC45 AF36:AF45 AI36:AI45 AL36:AL45 AO36:AO45 AR36:AR45 AU36:AU45 H50 K50 N50 Q50 T50 W50 Z50 AC50 AF50 AI50 AL50 AO50 AR50 AU50 E36:E50">
    <cfRule type="expression" dxfId="5997" priority="226">
      <formula>D$33="日"</formula>
    </cfRule>
  </conditionalFormatting>
  <conditionalFormatting sqref="F30:F32 I36:I45 L36:L45 O36:O45 R36:R45 U36:U45 X36:X45 AA36:AA45 AD36:AD45 AG36:AG45 AJ36:AJ45 AM36:AM45 AP36:AP45 AS36:AS45 AV36:AV45 I50 L50 O50 R50 U50 X50 AA50 AD50 AG50 AJ50 AM50 AP50 AS50 AV50 F36:F50">
    <cfRule type="expression" dxfId="5996" priority="225">
      <formula>D$33="日"</formula>
    </cfRule>
  </conditionalFormatting>
  <conditionalFormatting sqref="G30:G34 G36:G45">
    <cfRule type="expression" dxfId="5995" priority="444">
      <formula>G$33="日"</formula>
    </cfRule>
  </conditionalFormatting>
  <conditionalFormatting sqref="H30:H32">
    <cfRule type="expression" dxfId="5994" priority="443">
      <formula>G$33="日"</formula>
    </cfRule>
  </conditionalFormatting>
  <conditionalFormatting sqref="I30:I32">
    <cfRule type="expression" dxfId="5993" priority="442">
      <formula>G$33="日"</formula>
    </cfRule>
  </conditionalFormatting>
  <conditionalFormatting sqref="J30:J34 J36:J45">
    <cfRule type="expression" dxfId="5992" priority="441">
      <formula>J$33="日"</formula>
    </cfRule>
  </conditionalFormatting>
  <conditionalFormatting sqref="K30:K32">
    <cfRule type="expression" dxfId="5991" priority="440">
      <formula>J$33="日"</formula>
    </cfRule>
  </conditionalFormatting>
  <conditionalFormatting sqref="L30:L32">
    <cfRule type="expression" dxfId="5990" priority="439">
      <formula>J$33="日"</formula>
    </cfRule>
  </conditionalFormatting>
  <conditionalFormatting sqref="M30:M34 M36:M45">
    <cfRule type="expression" dxfId="5989" priority="438">
      <formula>M$33="日"</formula>
    </cfRule>
  </conditionalFormatting>
  <conditionalFormatting sqref="N30:N32">
    <cfRule type="expression" dxfId="5988" priority="437">
      <formula>M$33="日"</formula>
    </cfRule>
  </conditionalFormatting>
  <conditionalFormatting sqref="O30:O32">
    <cfRule type="expression" dxfId="5987" priority="436">
      <formula>M$33="日"</formula>
    </cfRule>
  </conditionalFormatting>
  <conditionalFormatting sqref="P30:P34 P36:P45">
    <cfRule type="expression" dxfId="5986" priority="435">
      <formula>P$33="日"</formula>
    </cfRule>
  </conditionalFormatting>
  <conditionalFormatting sqref="Q30:Q32">
    <cfRule type="expression" dxfId="5985" priority="434">
      <formula>P$33="日"</formula>
    </cfRule>
  </conditionalFormatting>
  <conditionalFormatting sqref="R30:R32">
    <cfRule type="expression" dxfId="5984" priority="433">
      <formula>P$33="日"</formula>
    </cfRule>
  </conditionalFormatting>
  <conditionalFormatting sqref="S36:U40">
    <cfRule type="expression" dxfId="5983" priority="432">
      <formula>S$5="日"</formula>
    </cfRule>
  </conditionalFormatting>
  <conditionalFormatting sqref="J25 L25">
    <cfRule type="cellIs" dxfId="5982" priority="372" operator="between">
      <formula>1</formula>
      <formula>2</formula>
    </cfRule>
  </conditionalFormatting>
  <conditionalFormatting sqref="J23 L23">
    <cfRule type="cellIs" dxfId="5981" priority="370" operator="between">
      <formula>0</formula>
      <formula>1</formula>
    </cfRule>
  </conditionalFormatting>
  <conditionalFormatting sqref="S30:S34 S36:S45">
    <cfRule type="expression" dxfId="5980" priority="431">
      <formula>S$33="日"</formula>
    </cfRule>
  </conditionalFormatting>
  <conditionalFormatting sqref="T30:T32">
    <cfRule type="expression" dxfId="5979" priority="430">
      <formula>S$33="日"</formula>
    </cfRule>
  </conditionalFormatting>
  <conditionalFormatting sqref="U30:U32">
    <cfRule type="expression" dxfId="5978" priority="429">
      <formula>S$33="日"</formula>
    </cfRule>
  </conditionalFormatting>
  <conditionalFormatting sqref="V36:X40">
    <cfRule type="expression" dxfId="5977" priority="428">
      <formula>V$5="日"</formula>
    </cfRule>
  </conditionalFormatting>
  <conditionalFormatting sqref="V30:V34 V36:V45">
    <cfRule type="expression" dxfId="5976" priority="427">
      <formula>V$33="日"</formula>
    </cfRule>
  </conditionalFormatting>
  <conditionalFormatting sqref="W30:W32">
    <cfRule type="expression" dxfId="5975" priority="426">
      <formula>V$33="日"</formula>
    </cfRule>
  </conditionalFormatting>
  <conditionalFormatting sqref="X30:X32">
    <cfRule type="expression" dxfId="5974" priority="425">
      <formula>V$33="日"</formula>
    </cfRule>
  </conditionalFormatting>
  <conditionalFormatting sqref="Y36:AA40">
    <cfRule type="expression" dxfId="5973" priority="424">
      <formula>Y$5="日"</formula>
    </cfRule>
  </conditionalFormatting>
  <conditionalFormatting sqref="Y30:Y34 Y36:Y45">
    <cfRule type="expression" dxfId="5972" priority="423">
      <formula>Y$33="日"</formula>
    </cfRule>
  </conditionalFormatting>
  <conditionalFormatting sqref="Z30:Z32">
    <cfRule type="expression" dxfId="5971" priority="422">
      <formula>Y$33="日"</formula>
    </cfRule>
  </conditionalFormatting>
  <conditionalFormatting sqref="AA30:AA32">
    <cfRule type="expression" dxfId="5970" priority="421">
      <formula>Y$33="日"</formula>
    </cfRule>
  </conditionalFormatting>
  <conditionalFormatting sqref="AB36:AD40">
    <cfRule type="expression" dxfId="5969" priority="420">
      <formula>AB$5="日"</formula>
    </cfRule>
  </conditionalFormatting>
  <conditionalFormatting sqref="AB30:AB34 AB36:AB45">
    <cfRule type="expression" dxfId="5968" priority="419">
      <formula>AB$33="日"</formula>
    </cfRule>
  </conditionalFormatting>
  <conditionalFormatting sqref="AC30:AC32">
    <cfRule type="expression" dxfId="5967" priority="418">
      <formula>AB$33="日"</formula>
    </cfRule>
  </conditionalFormatting>
  <conditionalFormatting sqref="AD30:AD32">
    <cfRule type="expression" dxfId="5966" priority="417">
      <formula>AB$33="日"</formula>
    </cfRule>
  </conditionalFormatting>
  <conditionalFormatting sqref="AE36:AG40">
    <cfRule type="expression" dxfId="5965" priority="416">
      <formula>AE$5="日"</formula>
    </cfRule>
  </conditionalFormatting>
  <conditionalFormatting sqref="AE30:AE34 AE36:AE45">
    <cfRule type="expression" dxfId="5964" priority="415">
      <formula>AE$33="日"</formula>
    </cfRule>
  </conditionalFormatting>
  <conditionalFormatting sqref="AF30:AF32">
    <cfRule type="expression" dxfId="5963" priority="414">
      <formula>AE$33="日"</formula>
    </cfRule>
  </conditionalFormatting>
  <conditionalFormatting sqref="AG30:AG32">
    <cfRule type="expression" dxfId="5962" priority="413">
      <formula>AE$33="日"</formula>
    </cfRule>
  </conditionalFormatting>
  <conditionalFormatting sqref="AH36:AJ40">
    <cfRule type="expression" dxfId="5961" priority="412">
      <formula>AH$5="日"</formula>
    </cfRule>
  </conditionalFormatting>
  <conditionalFormatting sqref="AH30:AH34 AH36:AH45">
    <cfRule type="expression" dxfId="5960" priority="411">
      <formula>AH$33="日"</formula>
    </cfRule>
  </conditionalFormatting>
  <conditionalFormatting sqref="AI30:AI32">
    <cfRule type="expression" dxfId="5959" priority="410">
      <formula>AH$33="日"</formula>
    </cfRule>
  </conditionalFormatting>
  <conditionalFormatting sqref="AJ30:AJ32">
    <cfRule type="expression" dxfId="5958" priority="409">
      <formula>AH$33="日"</formula>
    </cfRule>
  </conditionalFormatting>
  <conditionalFormatting sqref="AK36:AM40">
    <cfRule type="expression" dxfId="5957" priority="408">
      <formula>AK$5="日"</formula>
    </cfRule>
  </conditionalFormatting>
  <conditionalFormatting sqref="P25 R25">
    <cfRule type="cellIs" dxfId="5956" priority="350" operator="between">
      <formula>1</formula>
      <formula>2</formula>
    </cfRule>
  </conditionalFormatting>
  <conditionalFormatting sqref="P23 R23">
    <cfRule type="cellIs" dxfId="5955" priority="348" operator="between">
      <formula>0</formula>
      <formula>1</formula>
    </cfRule>
  </conditionalFormatting>
  <conditionalFormatting sqref="AK30:AK34 AK36:AK45">
    <cfRule type="expression" dxfId="5954" priority="407">
      <formula>AK$33="日"</formula>
    </cfRule>
  </conditionalFormatting>
  <conditionalFormatting sqref="AL30:AL32">
    <cfRule type="expression" dxfId="5953" priority="406">
      <formula>AK$33="日"</formula>
    </cfRule>
  </conditionalFormatting>
  <conditionalFormatting sqref="AM30:AM32">
    <cfRule type="expression" dxfId="5952" priority="405">
      <formula>AK$33="日"</formula>
    </cfRule>
  </conditionalFormatting>
  <conditionalFormatting sqref="AN36:AP40">
    <cfRule type="expression" dxfId="5951" priority="404">
      <formula>AN$5="日"</formula>
    </cfRule>
  </conditionalFormatting>
  <conditionalFormatting sqref="AN30:AN34 AN36:AN45">
    <cfRule type="expression" dxfId="5950" priority="403">
      <formula>AN$33="日"</formula>
    </cfRule>
  </conditionalFormatting>
  <conditionalFormatting sqref="AO30:AO32">
    <cfRule type="expression" dxfId="5949" priority="402">
      <formula>AN$33="日"</formula>
    </cfRule>
  </conditionalFormatting>
  <conditionalFormatting sqref="AP30:AP32">
    <cfRule type="expression" dxfId="5948" priority="401">
      <formula>AN$33="日"</formula>
    </cfRule>
  </conditionalFormatting>
  <conditionalFormatting sqref="AQ36:AS40">
    <cfRule type="expression" dxfId="5947" priority="400">
      <formula>AQ$5="日"</formula>
    </cfRule>
  </conditionalFormatting>
  <conditionalFormatting sqref="AQ30:AQ34 AQ36:AQ45">
    <cfRule type="expression" dxfId="5946" priority="399">
      <formula>AQ$33="日"</formula>
    </cfRule>
  </conditionalFormatting>
  <conditionalFormatting sqref="AR30:AR32">
    <cfRule type="expression" dxfId="5945" priority="398">
      <formula>AQ$33="日"</formula>
    </cfRule>
  </conditionalFormatting>
  <conditionalFormatting sqref="AS30:AS32">
    <cfRule type="expression" dxfId="5944" priority="397">
      <formula>AQ$33="日"</formula>
    </cfRule>
  </conditionalFormatting>
  <conditionalFormatting sqref="AT36:AV40">
    <cfRule type="expression" dxfId="5943" priority="396">
      <formula>AT$5="日"</formula>
    </cfRule>
  </conditionalFormatting>
  <conditionalFormatting sqref="AT30:AT34 AT36:AT45">
    <cfRule type="expression" dxfId="5942" priority="395">
      <formula>AT$33="日"</formula>
    </cfRule>
  </conditionalFormatting>
  <conditionalFormatting sqref="AU30:AU32">
    <cfRule type="expression" dxfId="5941" priority="394">
      <formula>AT$33="日"</formula>
    </cfRule>
  </conditionalFormatting>
  <conditionalFormatting sqref="AV30:AV32">
    <cfRule type="expression" dxfId="5940" priority="393">
      <formula>AT$33="日"</formula>
    </cfRule>
  </conditionalFormatting>
  <conditionalFormatting sqref="D13:D17 D36:D40 P13:P17 P36:P40 R13:R17 R36:R40 F13:F17 F36:F40 H13:H17 H36:H40 J13:J17 J36:J40 L13:L17 L36:L40">
    <cfRule type="expression" dxfId="5939" priority="508">
      <formula>#REF!="日"</formula>
    </cfRule>
  </conditionalFormatting>
  <conditionalFormatting sqref="E13:E17 E36:E40">
    <cfRule type="expression" dxfId="5938" priority="509">
      <formula>F$5="日"</formula>
    </cfRule>
  </conditionalFormatting>
  <conditionalFormatting sqref="I13:I17 I36:I40">
    <cfRule type="expression" dxfId="5937" priority="510">
      <formula>H$5="日"</formula>
    </cfRule>
  </conditionalFormatting>
  <conditionalFormatting sqref="K13:K17 K36:K40">
    <cfRule type="expression" dxfId="5936" priority="511">
      <formula>I$5="日"</formula>
    </cfRule>
  </conditionalFormatting>
  <conditionalFormatting sqref="M13:M17 M36:M40">
    <cfRule type="expression" dxfId="5935" priority="512">
      <formula>J$5="日"</formula>
    </cfRule>
  </conditionalFormatting>
  <conditionalFormatting sqref="O13:O17 O36:O40">
    <cfRule type="expression" dxfId="5934" priority="513">
      <formula>K$5="日"</formula>
    </cfRule>
  </conditionalFormatting>
  <conditionalFormatting sqref="Q13:Q17 Q36:Q40">
    <cfRule type="expression" dxfId="5933" priority="514">
      <formula>L$5="日"</formula>
    </cfRule>
  </conditionalFormatting>
  <conditionalFormatting sqref="D24 F24">
    <cfRule type="cellIs" dxfId="5932" priority="388" operator="equal">
      <formula>0</formula>
    </cfRule>
  </conditionalFormatting>
  <conditionalFormatting sqref="D24">
    <cfRule type="expression" dxfId="5931" priority="387">
      <formula>D$10="日"</formula>
    </cfRule>
  </conditionalFormatting>
  <conditionalFormatting sqref="E24">
    <cfRule type="expression" dxfId="5930" priority="386">
      <formula>D$10="日"</formula>
    </cfRule>
  </conditionalFormatting>
  <conditionalFormatting sqref="F24">
    <cfRule type="expression" dxfId="5929" priority="385">
      <formula>D$10="日"</formula>
    </cfRule>
  </conditionalFormatting>
  <conditionalFormatting sqref="M23 M25 M27">
    <cfRule type="expression" dxfId="5928" priority="358">
      <formula>M$10="日"</formula>
    </cfRule>
  </conditionalFormatting>
  <conditionalFormatting sqref="N23 N25 N27">
    <cfRule type="expression" dxfId="5927" priority="357">
      <formula>M$10="日"</formula>
    </cfRule>
  </conditionalFormatting>
  <conditionalFormatting sqref="O23 O25 O27">
    <cfRule type="expression" dxfId="5926" priority="356">
      <formula>M$10="日"</formula>
    </cfRule>
  </conditionalFormatting>
  <conditionalFormatting sqref="J24">
    <cfRule type="expression" dxfId="5925" priority="365">
      <formula>J$10="日"</formula>
    </cfRule>
  </conditionalFormatting>
  <conditionalFormatting sqref="K24">
    <cfRule type="expression" dxfId="5924" priority="364">
      <formula>J$10="日"</formula>
    </cfRule>
  </conditionalFormatting>
  <conditionalFormatting sqref="L24">
    <cfRule type="expression" dxfId="5923" priority="363">
      <formula>J$10="日"</formula>
    </cfRule>
  </conditionalFormatting>
  <conditionalFormatting sqref="F24">
    <cfRule type="expression" dxfId="5922" priority="384">
      <formula>F$10="日"</formula>
    </cfRule>
  </conditionalFormatting>
  <conditionalFormatting sqref="AN23 AN25 AN27">
    <cfRule type="expression" dxfId="5921" priority="259">
      <formula>AN$10="日"</formula>
    </cfRule>
  </conditionalFormatting>
  <conditionalFormatting sqref="AO23 AO25 AO27">
    <cfRule type="expression" dxfId="5920" priority="258">
      <formula>AN$10="日"</formula>
    </cfRule>
  </conditionalFormatting>
  <conditionalFormatting sqref="AP23 AP25 AP27">
    <cfRule type="expression" dxfId="5919" priority="257">
      <formula>AN$10="日"</formula>
    </cfRule>
  </conditionalFormatting>
  <conditionalFormatting sqref="AE25 AG25">
    <cfRule type="cellIs" dxfId="5918" priority="295" operator="between">
      <formula>1</formula>
      <formula>2</formula>
    </cfRule>
  </conditionalFormatting>
  <conditionalFormatting sqref="G48 I48">
    <cfRule type="cellIs" dxfId="5917" priority="224" operator="between">
      <formula>1</formula>
      <formula>2</formula>
    </cfRule>
  </conditionalFormatting>
  <conditionalFormatting sqref="G27 I27">
    <cfRule type="cellIs" dxfId="5916" priority="382" operator="between">
      <formula>1</formula>
      <formula>4</formula>
    </cfRule>
  </conditionalFormatting>
  <conditionalFormatting sqref="G23 G25 G27">
    <cfRule type="expression" dxfId="5915" priority="380">
      <formula>G$10="日"</formula>
    </cfRule>
  </conditionalFormatting>
  <conditionalFormatting sqref="H23 H25 H27">
    <cfRule type="expression" dxfId="5914" priority="379">
      <formula>G$10="日"</formula>
    </cfRule>
  </conditionalFormatting>
  <conditionalFormatting sqref="I23 I25 I27">
    <cfRule type="expression" dxfId="5913" priority="378">
      <formula>G$10="日"</formula>
    </cfRule>
  </conditionalFormatting>
  <conditionalFormatting sqref="G24 I24">
    <cfRule type="cellIs" dxfId="5912" priority="377" operator="equal">
      <formula>0</formula>
    </cfRule>
  </conditionalFormatting>
  <conditionalFormatting sqref="G24">
    <cfRule type="expression" dxfId="5911" priority="376">
      <formula>G$10="日"</formula>
    </cfRule>
  </conditionalFormatting>
  <conditionalFormatting sqref="H24">
    <cfRule type="expression" dxfId="5910" priority="375">
      <formula>G$10="日"</formula>
    </cfRule>
  </conditionalFormatting>
  <conditionalFormatting sqref="I24">
    <cfRule type="expression" dxfId="5909" priority="374">
      <formula>G$10="日"</formula>
    </cfRule>
  </conditionalFormatting>
  <conditionalFormatting sqref="I24">
    <cfRule type="expression" dxfId="5908" priority="373">
      <formula>I$10="日"</formula>
    </cfRule>
  </conditionalFormatting>
  <conditionalFormatting sqref="J27 L27">
    <cfRule type="cellIs" dxfId="5907" priority="371" operator="between">
      <formula>1</formula>
      <formula>4</formula>
    </cfRule>
  </conditionalFormatting>
  <conditionalFormatting sqref="J23 J25 J27">
    <cfRule type="expression" dxfId="5906" priority="369">
      <formula>J$10="日"</formula>
    </cfRule>
  </conditionalFormatting>
  <conditionalFormatting sqref="K23 K25 K27">
    <cfRule type="expression" dxfId="5905" priority="368">
      <formula>J$10="日"</formula>
    </cfRule>
  </conditionalFormatting>
  <conditionalFormatting sqref="L23 L25 L27">
    <cfRule type="expression" dxfId="5904" priority="367">
      <formula>J$10="日"</formula>
    </cfRule>
  </conditionalFormatting>
  <conditionalFormatting sqref="J24 L24">
    <cfRule type="cellIs" dxfId="5903" priority="366" operator="equal">
      <formula>0</formula>
    </cfRule>
  </conditionalFormatting>
  <conditionalFormatting sqref="L24">
    <cfRule type="expression" dxfId="5902" priority="362">
      <formula>L$10="日"</formula>
    </cfRule>
  </conditionalFormatting>
  <conditionalFormatting sqref="AH23 AH25 AH27">
    <cfRule type="expression" dxfId="5901" priority="281">
      <formula>AH$10="日"</formula>
    </cfRule>
  </conditionalFormatting>
  <conditionalFormatting sqref="AI23 AI25 AI27">
    <cfRule type="expression" dxfId="5900" priority="280">
      <formula>AH$10="日"</formula>
    </cfRule>
  </conditionalFormatting>
  <conditionalFormatting sqref="AJ23 AJ25 AJ27">
    <cfRule type="expression" dxfId="5899" priority="279">
      <formula>AH$10="日"</formula>
    </cfRule>
  </conditionalFormatting>
  <conditionalFormatting sqref="M27 O27">
    <cfRule type="cellIs" dxfId="5898" priority="360" operator="between">
      <formula>1</formula>
      <formula>4</formula>
    </cfRule>
  </conditionalFormatting>
  <conditionalFormatting sqref="M24 O24">
    <cfRule type="cellIs" dxfId="5897" priority="355" operator="equal">
      <formula>0</formula>
    </cfRule>
  </conditionalFormatting>
  <conditionalFormatting sqref="M24">
    <cfRule type="expression" dxfId="5896" priority="354">
      <formula>M$10="日"</formula>
    </cfRule>
  </conditionalFormatting>
  <conditionalFormatting sqref="N24">
    <cfRule type="expression" dxfId="5895" priority="353">
      <formula>M$10="日"</formula>
    </cfRule>
  </conditionalFormatting>
  <conditionalFormatting sqref="O24">
    <cfRule type="expression" dxfId="5894" priority="352">
      <formula>M$10="日"</formula>
    </cfRule>
  </conditionalFormatting>
  <conditionalFormatting sqref="O24">
    <cfRule type="expression" dxfId="5893" priority="351">
      <formula>O$10="日"</formula>
    </cfRule>
  </conditionalFormatting>
  <conditionalFormatting sqref="P27 R27">
    <cfRule type="cellIs" dxfId="5892" priority="349" operator="between">
      <formula>1</formula>
      <formula>4</formula>
    </cfRule>
  </conditionalFormatting>
  <conditionalFormatting sqref="P23 P25 P27">
    <cfRule type="expression" dxfId="5891" priority="347">
      <formula>P$10="日"</formula>
    </cfRule>
  </conditionalFormatting>
  <conditionalFormatting sqref="Q23 Q25 Q27">
    <cfRule type="expression" dxfId="5890" priority="346">
      <formula>P$10="日"</formula>
    </cfRule>
  </conditionalFormatting>
  <conditionalFormatting sqref="R23 R25 R27">
    <cfRule type="expression" dxfId="5889" priority="345">
      <formula>P$10="日"</formula>
    </cfRule>
  </conditionalFormatting>
  <conditionalFormatting sqref="P24 R24">
    <cfRule type="cellIs" dxfId="5888" priority="344" operator="equal">
      <formula>0</formula>
    </cfRule>
  </conditionalFormatting>
  <conditionalFormatting sqref="P24">
    <cfRule type="expression" dxfId="5887" priority="343">
      <formula>P$10="日"</formula>
    </cfRule>
  </conditionalFormatting>
  <conditionalFormatting sqref="Q24">
    <cfRule type="expression" dxfId="5886" priority="342">
      <formula>P$10="日"</formula>
    </cfRule>
  </conditionalFormatting>
  <conditionalFormatting sqref="R24">
    <cfRule type="expression" dxfId="5885" priority="341">
      <formula>P$10="日"</formula>
    </cfRule>
  </conditionalFormatting>
  <conditionalFormatting sqref="R24">
    <cfRule type="expression" dxfId="5884" priority="340">
      <formula>R$10="日"</formula>
    </cfRule>
  </conditionalFormatting>
  <conditionalFormatting sqref="S27 U27">
    <cfRule type="cellIs" dxfId="5883" priority="338" operator="between">
      <formula>1</formula>
      <formula>4</formula>
    </cfRule>
  </conditionalFormatting>
  <conditionalFormatting sqref="S23 S25 S27">
    <cfRule type="expression" dxfId="5882" priority="336">
      <formula>S$10="日"</formula>
    </cfRule>
  </conditionalFormatting>
  <conditionalFormatting sqref="T23 T25 T27">
    <cfRule type="expression" dxfId="5881" priority="335">
      <formula>S$10="日"</formula>
    </cfRule>
  </conditionalFormatting>
  <conditionalFormatting sqref="U23 U25 U27">
    <cfRule type="expression" dxfId="5880" priority="334">
      <formula>S$10="日"</formula>
    </cfRule>
  </conditionalFormatting>
  <conditionalFormatting sqref="S24 U24">
    <cfRule type="cellIs" dxfId="5879" priority="333" operator="equal">
      <formula>0</formula>
    </cfRule>
  </conditionalFormatting>
  <conditionalFormatting sqref="S24">
    <cfRule type="expression" dxfId="5878" priority="332">
      <formula>S$10="日"</formula>
    </cfRule>
  </conditionalFormatting>
  <conditionalFormatting sqref="T24">
    <cfRule type="expression" dxfId="5877" priority="331">
      <formula>S$10="日"</formula>
    </cfRule>
  </conditionalFormatting>
  <conditionalFormatting sqref="U24">
    <cfRule type="expression" dxfId="5876" priority="330">
      <formula>S$10="日"</formula>
    </cfRule>
  </conditionalFormatting>
  <conditionalFormatting sqref="U24">
    <cfRule type="expression" dxfId="5875" priority="329">
      <formula>U$10="日"</formula>
    </cfRule>
  </conditionalFormatting>
  <conditionalFormatting sqref="V25 X25">
    <cfRule type="cellIs" dxfId="5874" priority="328" operator="between">
      <formula>1</formula>
      <formula>2</formula>
    </cfRule>
  </conditionalFormatting>
  <conditionalFormatting sqref="V27 X27">
    <cfRule type="cellIs" dxfId="5873" priority="327" operator="between">
      <formula>1</formula>
      <formula>4</formula>
    </cfRule>
  </conditionalFormatting>
  <conditionalFormatting sqref="V23 X23">
    <cfRule type="cellIs" dxfId="5872" priority="326" operator="between">
      <formula>0</formula>
      <formula>1</formula>
    </cfRule>
  </conditionalFormatting>
  <conditionalFormatting sqref="V23 V25 V27">
    <cfRule type="expression" dxfId="5871" priority="325">
      <formula>V$10="日"</formula>
    </cfRule>
  </conditionalFormatting>
  <conditionalFormatting sqref="W23 W25 W27">
    <cfRule type="expression" dxfId="5870" priority="324">
      <formula>V$10="日"</formula>
    </cfRule>
  </conditionalFormatting>
  <conditionalFormatting sqref="X23 X25 X27">
    <cfRule type="expression" dxfId="5869" priority="323">
      <formula>V$10="日"</formula>
    </cfRule>
  </conditionalFormatting>
  <conditionalFormatting sqref="V24 X24">
    <cfRule type="cellIs" dxfId="5868" priority="322" operator="equal">
      <formula>0</formula>
    </cfRule>
  </conditionalFormatting>
  <conditionalFormatting sqref="V24">
    <cfRule type="expression" dxfId="5867" priority="321">
      <formula>V$10="日"</formula>
    </cfRule>
  </conditionalFormatting>
  <conditionalFormatting sqref="W24">
    <cfRule type="expression" dxfId="5866" priority="320">
      <formula>V$10="日"</formula>
    </cfRule>
  </conditionalFormatting>
  <conditionalFormatting sqref="X24">
    <cfRule type="expression" dxfId="5865" priority="319">
      <formula>V$10="日"</formula>
    </cfRule>
  </conditionalFormatting>
  <conditionalFormatting sqref="X24">
    <cfRule type="expression" dxfId="5864" priority="318">
      <formula>X$10="日"</formula>
    </cfRule>
  </conditionalFormatting>
  <conditionalFormatting sqref="Y25 AA25">
    <cfRule type="cellIs" dxfId="5863" priority="317" operator="between">
      <formula>1</formula>
      <formula>2</formula>
    </cfRule>
  </conditionalFormatting>
  <conditionalFormatting sqref="Y27 AA27">
    <cfRule type="cellIs" dxfId="5862" priority="316" operator="between">
      <formula>1</formula>
      <formula>4</formula>
    </cfRule>
  </conditionalFormatting>
  <conditionalFormatting sqref="Y23 AA23">
    <cfRule type="cellIs" dxfId="5861" priority="315" operator="between">
      <formula>0</formula>
      <formula>1</formula>
    </cfRule>
  </conditionalFormatting>
  <conditionalFormatting sqref="Y23 Y25 Y27">
    <cfRule type="expression" dxfId="5860" priority="314">
      <formula>Y$10="日"</formula>
    </cfRule>
  </conditionalFormatting>
  <conditionalFormatting sqref="Z23 Z25 Z27">
    <cfRule type="expression" dxfId="5859" priority="313">
      <formula>Y$10="日"</formula>
    </cfRule>
  </conditionalFormatting>
  <conditionalFormatting sqref="AA23 AA25 AA27">
    <cfRule type="expression" dxfId="5858" priority="312">
      <formula>Y$10="日"</formula>
    </cfRule>
  </conditionalFormatting>
  <conditionalFormatting sqref="Y24 AA24">
    <cfRule type="cellIs" dxfId="5857" priority="311" operator="equal">
      <formula>0</formula>
    </cfRule>
  </conditionalFormatting>
  <conditionalFormatting sqref="Y24">
    <cfRule type="expression" dxfId="5856" priority="310">
      <formula>Y$10="日"</formula>
    </cfRule>
  </conditionalFormatting>
  <conditionalFormatting sqref="Z24">
    <cfRule type="expression" dxfId="5855" priority="309">
      <formula>Y$10="日"</formula>
    </cfRule>
  </conditionalFormatting>
  <conditionalFormatting sqref="AA24">
    <cfRule type="expression" dxfId="5854" priority="308">
      <formula>Y$10="日"</formula>
    </cfRule>
  </conditionalFormatting>
  <conditionalFormatting sqref="AA24">
    <cfRule type="expression" dxfId="5853" priority="307">
      <formula>AA$10="日"</formula>
    </cfRule>
  </conditionalFormatting>
  <conditionalFormatting sqref="AB25 AD25">
    <cfRule type="cellIs" dxfId="5852" priority="306" operator="between">
      <formula>1</formula>
      <formula>2</formula>
    </cfRule>
  </conditionalFormatting>
  <conditionalFormatting sqref="AB27 AD27">
    <cfRule type="cellIs" dxfId="5851" priority="305" operator="between">
      <formula>1</formula>
      <formula>4</formula>
    </cfRule>
  </conditionalFormatting>
  <conditionalFormatting sqref="AB23 AD23">
    <cfRule type="cellIs" dxfId="5850" priority="304" operator="between">
      <formula>0</formula>
      <formula>1</formula>
    </cfRule>
  </conditionalFormatting>
  <conditionalFormatting sqref="AB23 AB25 AB27">
    <cfRule type="expression" dxfId="5849" priority="303">
      <formula>AB$10="日"</formula>
    </cfRule>
  </conditionalFormatting>
  <conditionalFormatting sqref="AC23 AC25 AC27">
    <cfRule type="expression" dxfId="5848" priority="302">
      <formula>AB$10="日"</formula>
    </cfRule>
  </conditionalFormatting>
  <conditionalFormatting sqref="AD23 AD25 AD27">
    <cfRule type="expression" dxfId="5847" priority="301">
      <formula>AB$10="日"</formula>
    </cfRule>
  </conditionalFormatting>
  <conditionalFormatting sqref="AB24 AD24">
    <cfRule type="cellIs" dxfId="5846" priority="300" operator="equal">
      <formula>0</formula>
    </cfRule>
  </conditionalFormatting>
  <conditionalFormatting sqref="AB24">
    <cfRule type="expression" dxfId="5845" priority="299">
      <formula>AB$10="日"</formula>
    </cfRule>
  </conditionalFormatting>
  <conditionalFormatting sqref="AC24">
    <cfRule type="expression" dxfId="5844" priority="298">
      <formula>AB$10="日"</formula>
    </cfRule>
  </conditionalFormatting>
  <conditionalFormatting sqref="AD24">
    <cfRule type="expression" dxfId="5843" priority="297">
      <formula>AB$10="日"</formula>
    </cfRule>
  </conditionalFormatting>
  <conditionalFormatting sqref="AD24">
    <cfRule type="expression" dxfId="5842" priority="296">
      <formula>AD$10="日"</formula>
    </cfRule>
  </conditionalFormatting>
  <conditionalFormatting sqref="AT23 AT25 AT27">
    <cfRule type="expression" dxfId="5841" priority="237">
      <formula>AT$10="日"</formula>
    </cfRule>
  </conditionalFormatting>
  <conditionalFormatting sqref="AU23 AU25 AU27">
    <cfRule type="expression" dxfId="5840" priority="236">
      <formula>AT$10="日"</formula>
    </cfRule>
  </conditionalFormatting>
  <conditionalFormatting sqref="AV23 AV25 AV27">
    <cfRule type="expression" dxfId="5839" priority="235">
      <formula>AT$10="日"</formula>
    </cfRule>
  </conditionalFormatting>
  <conditionalFormatting sqref="AE27 AG27">
    <cfRule type="cellIs" dxfId="5838" priority="294" operator="between">
      <formula>1</formula>
      <formula>4</formula>
    </cfRule>
  </conditionalFormatting>
  <conditionalFormatting sqref="AE23 AG23">
    <cfRule type="cellIs" dxfId="5837" priority="293" operator="between">
      <formula>0</formula>
      <formula>1</formula>
    </cfRule>
  </conditionalFormatting>
  <conditionalFormatting sqref="AE23 AE25 AE27">
    <cfRule type="expression" dxfId="5836" priority="292">
      <formula>AE$10="日"</formula>
    </cfRule>
  </conditionalFormatting>
  <conditionalFormatting sqref="AF23 AF25 AF27">
    <cfRule type="expression" dxfId="5835" priority="291">
      <formula>AE$10="日"</formula>
    </cfRule>
  </conditionalFormatting>
  <conditionalFormatting sqref="AG23 AG25 AG27">
    <cfRule type="expression" dxfId="5834" priority="290">
      <formula>AE$10="日"</formula>
    </cfRule>
  </conditionalFormatting>
  <conditionalFormatting sqref="AE24 AG24">
    <cfRule type="cellIs" dxfId="5833" priority="289" operator="equal">
      <formula>0</formula>
    </cfRule>
  </conditionalFormatting>
  <conditionalFormatting sqref="AE24">
    <cfRule type="expression" dxfId="5832" priority="288">
      <formula>AE$10="日"</formula>
    </cfRule>
  </conditionalFormatting>
  <conditionalFormatting sqref="AF24">
    <cfRule type="expression" dxfId="5831" priority="287">
      <formula>AE$10="日"</formula>
    </cfRule>
  </conditionalFormatting>
  <conditionalFormatting sqref="AG24">
    <cfRule type="expression" dxfId="5830" priority="286">
      <formula>AE$10="日"</formula>
    </cfRule>
  </conditionalFormatting>
  <conditionalFormatting sqref="AG24">
    <cfRule type="expression" dxfId="5829" priority="285">
      <formula>AG$10="日"</formula>
    </cfRule>
  </conditionalFormatting>
  <conditionalFormatting sqref="AH25 AJ25">
    <cfRule type="cellIs" dxfId="5828" priority="284" operator="between">
      <formula>1</formula>
      <formula>2</formula>
    </cfRule>
  </conditionalFormatting>
  <conditionalFormatting sqref="AH27 AJ27">
    <cfRule type="cellIs" dxfId="5827" priority="283" operator="between">
      <formula>1</formula>
      <formula>4</formula>
    </cfRule>
  </conditionalFormatting>
  <conditionalFormatting sqref="AH23 AJ23">
    <cfRule type="cellIs" dxfId="5826" priority="282" operator="between">
      <formula>0</formula>
      <formula>1</formula>
    </cfRule>
  </conditionalFormatting>
  <conditionalFormatting sqref="AH24 AJ24">
    <cfRule type="cellIs" dxfId="5825" priority="278" operator="equal">
      <formula>0</formula>
    </cfRule>
  </conditionalFormatting>
  <conditionalFormatting sqref="AH24">
    <cfRule type="expression" dxfId="5824" priority="277">
      <formula>AH$10="日"</formula>
    </cfRule>
  </conditionalFormatting>
  <conditionalFormatting sqref="AI24">
    <cfRule type="expression" dxfId="5823" priority="276">
      <formula>AH$10="日"</formula>
    </cfRule>
  </conditionalFormatting>
  <conditionalFormatting sqref="AJ24">
    <cfRule type="expression" dxfId="5822" priority="275">
      <formula>AH$10="日"</formula>
    </cfRule>
  </conditionalFormatting>
  <conditionalFormatting sqref="AJ24">
    <cfRule type="expression" dxfId="5821" priority="274">
      <formula>AJ$10="日"</formula>
    </cfRule>
  </conditionalFormatting>
  <conditionalFormatting sqref="AK25 AM25">
    <cfRule type="cellIs" dxfId="5820" priority="273" operator="between">
      <formula>1</formula>
      <formula>2</formula>
    </cfRule>
  </conditionalFormatting>
  <conditionalFormatting sqref="AK27 AM27">
    <cfRule type="cellIs" dxfId="5819" priority="272" operator="between">
      <formula>1</formula>
      <formula>4</formula>
    </cfRule>
  </conditionalFormatting>
  <conditionalFormatting sqref="AK23 AM23">
    <cfRule type="cellIs" dxfId="5818" priority="271" operator="between">
      <formula>0</formula>
      <formula>1</formula>
    </cfRule>
  </conditionalFormatting>
  <conditionalFormatting sqref="AK23 AK25 AK27">
    <cfRule type="expression" dxfId="5817" priority="270">
      <formula>AK$10="日"</formula>
    </cfRule>
  </conditionalFormatting>
  <conditionalFormatting sqref="AL23 AL25 AL27">
    <cfRule type="expression" dxfId="5816" priority="269">
      <formula>AK$10="日"</formula>
    </cfRule>
  </conditionalFormatting>
  <conditionalFormatting sqref="AM23 AM25 AM27">
    <cfRule type="expression" dxfId="5815" priority="268">
      <formula>AK$10="日"</formula>
    </cfRule>
  </conditionalFormatting>
  <conditionalFormatting sqref="AK24 AM24">
    <cfRule type="cellIs" dxfId="5814" priority="267" operator="equal">
      <formula>0</formula>
    </cfRule>
  </conditionalFormatting>
  <conditionalFormatting sqref="AK24">
    <cfRule type="expression" dxfId="5813" priority="266">
      <formula>AK$10="日"</formula>
    </cfRule>
  </conditionalFormatting>
  <conditionalFormatting sqref="AL24">
    <cfRule type="expression" dxfId="5812" priority="265">
      <formula>AK$10="日"</formula>
    </cfRule>
  </conditionalFormatting>
  <conditionalFormatting sqref="AM24">
    <cfRule type="expression" dxfId="5811" priority="264">
      <formula>AK$10="日"</formula>
    </cfRule>
  </conditionalFormatting>
  <conditionalFormatting sqref="AM24">
    <cfRule type="expression" dxfId="5810" priority="263">
      <formula>AM$10="日"</formula>
    </cfRule>
  </conditionalFormatting>
  <conditionalFormatting sqref="AN25 AP25">
    <cfRule type="cellIs" dxfId="5809" priority="262" operator="between">
      <formula>1</formula>
      <formula>2</formula>
    </cfRule>
  </conditionalFormatting>
  <conditionalFormatting sqref="AN27 AP27">
    <cfRule type="cellIs" dxfId="5808" priority="261" operator="between">
      <formula>1</formula>
      <formula>4</formula>
    </cfRule>
  </conditionalFormatting>
  <conditionalFormatting sqref="AN23 AP23">
    <cfRule type="cellIs" dxfId="5807" priority="260" operator="between">
      <formula>0</formula>
      <formula>1</formula>
    </cfRule>
  </conditionalFormatting>
  <conditionalFormatting sqref="AN24 AP24">
    <cfRule type="cellIs" dxfId="5806" priority="256" operator="equal">
      <formula>0</formula>
    </cfRule>
  </conditionalFormatting>
  <conditionalFormatting sqref="AN24">
    <cfRule type="expression" dxfId="5805" priority="255">
      <formula>AN$10="日"</formula>
    </cfRule>
  </conditionalFormatting>
  <conditionalFormatting sqref="AO24">
    <cfRule type="expression" dxfId="5804" priority="254">
      <formula>AN$10="日"</formula>
    </cfRule>
  </conditionalFormatting>
  <conditionalFormatting sqref="AP24">
    <cfRule type="expression" dxfId="5803" priority="253">
      <formula>AN$10="日"</formula>
    </cfRule>
  </conditionalFormatting>
  <conditionalFormatting sqref="AP24">
    <cfRule type="expression" dxfId="5802" priority="252">
      <formula>AP$10="日"</formula>
    </cfRule>
  </conditionalFormatting>
  <conditionalFormatting sqref="AQ25 AS25">
    <cfRule type="cellIs" dxfId="5801" priority="251" operator="between">
      <formula>1</formula>
      <formula>2</formula>
    </cfRule>
  </conditionalFormatting>
  <conditionalFormatting sqref="AQ27 AS27">
    <cfRule type="cellIs" dxfId="5800" priority="250" operator="between">
      <formula>1</formula>
      <formula>4</formula>
    </cfRule>
  </conditionalFormatting>
  <conditionalFormatting sqref="AQ23 AS23">
    <cfRule type="cellIs" dxfId="5799" priority="249" operator="between">
      <formula>0</formula>
      <formula>1</formula>
    </cfRule>
  </conditionalFormatting>
  <conditionalFormatting sqref="AQ23 AQ25 AQ27">
    <cfRule type="expression" dxfId="5798" priority="248">
      <formula>AQ$10="日"</formula>
    </cfRule>
  </conditionalFormatting>
  <conditionalFormatting sqref="AR23 AR25 AR27">
    <cfRule type="expression" dxfId="5797" priority="247">
      <formula>AQ$10="日"</formula>
    </cfRule>
  </conditionalFormatting>
  <conditionalFormatting sqref="AS23 AS25 AS27">
    <cfRule type="expression" dxfId="5796" priority="246">
      <formula>AQ$10="日"</formula>
    </cfRule>
  </conditionalFormatting>
  <conditionalFormatting sqref="AQ24 AS24">
    <cfRule type="cellIs" dxfId="5795" priority="245" operator="equal">
      <formula>0</formula>
    </cfRule>
  </conditionalFormatting>
  <conditionalFormatting sqref="AQ24">
    <cfRule type="expression" dxfId="5794" priority="244">
      <formula>AQ$10="日"</formula>
    </cfRule>
  </conditionalFormatting>
  <conditionalFormatting sqref="AR24">
    <cfRule type="expression" dxfId="5793" priority="243">
      <formula>AQ$10="日"</formula>
    </cfRule>
  </conditionalFormatting>
  <conditionalFormatting sqref="AS24">
    <cfRule type="expression" dxfId="5792" priority="242">
      <formula>AQ$10="日"</formula>
    </cfRule>
  </conditionalFormatting>
  <conditionalFormatting sqref="AS24">
    <cfRule type="expression" dxfId="5791" priority="241">
      <formula>AS$10="日"</formula>
    </cfRule>
  </conditionalFormatting>
  <conditionalFormatting sqref="AT25 AV25">
    <cfRule type="cellIs" dxfId="5790" priority="240" operator="between">
      <formula>1</formula>
      <formula>2</formula>
    </cfRule>
  </conditionalFormatting>
  <conditionalFormatting sqref="AT27 AV27">
    <cfRule type="cellIs" dxfId="5789" priority="239" operator="between">
      <formula>1</formula>
      <formula>4</formula>
    </cfRule>
  </conditionalFormatting>
  <conditionalFormatting sqref="AT23 AV23">
    <cfRule type="cellIs" dxfId="5788" priority="238" operator="between">
      <formula>0</formula>
      <formula>1</formula>
    </cfRule>
  </conditionalFormatting>
  <conditionalFormatting sqref="AT24 AV24">
    <cfRule type="cellIs" dxfId="5787" priority="234" operator="equal">
      <formula>0</formula>
    </cfRule>
  </conditionalFormatting>
  <conditionalFormatting sqref="AT24">
    <cfRule type="expression" dxfId="5786" priority="233">
      <formula>AT$10="日"</formula>
    </cfRule>
  </conditionalFormatting>
  <conditionalFormatting sqref="AU24">
    <cfRule type="expression" dxfId="5785" priority="232">
      <formula>AT$10="日"</formula>
    </cfRule>
  </conditionalFormatting>
  <conditionalFormatting sqref="AV24">
    <cfRule type="expression" dxfId="5784" priority="231">
      <formula>AT$10="日"</formula>
    </cfRule>
  </conditionalFormatting>
  <conditionalFormatting sqref="AV24">
    <cfRule type="expression" dxfId="5783" priority="230">
      <formula>AV$10="日"</formula>
    </cfRule>
  </conditionalFormatting>
  <conditionalFormatting sqref="D48 F48">
    <cfRule type="cellIs" dxfId="5782" priority="229" operator="between">
      <formula>1</formula>
      <formula>2</formula>
    </cfRule>
  </conditionalFormatting>
  <conditionalFormatting sqref="D49 F49">
    <cfRule type="cellIs" dxfId="5781" priority="228" operator="between">
      <formula>1</formula>
      <formula>3</formula>
    </cfRule>
  </conditionalFormatting>
  <conditionalFormatting sqref="D50 F50">
    <cfRule type="cellIs" dxfId="5780" priority="227" operator="between">
      <formula>1</formula>
      <formula>4</formula>
    </cfRule>
  </conditionalFormatting>
  <conditionalFormatting sqref="D46 F46">
    <cfRule type="cellIs" dxfId="5779" priority="447" operator="between">
      <formula>0</formula>
      <formula>1</formula>
    </cfRule>
  </conditionalFormatting>
  <conditionalFormatting sqref="D47 F47">
    <cfRule type="cellIs" dxfId="5778" priority="446" operator="equal">
      <formula>0</formula>
    </cfRule>
  </conditionalFormatting>
  <conditionalFormatting sqref="G50 I50">
    <cfRule type="cellIs" dxfId="5777" priority="223" operator="between">
      <formula>1</formula>
      <formula>4</formula>
    </cfRule>
  </conditionalFormatting>
  <conditionalFormatting sqref="G46 I46">
    <cfRule type="cellIs" dxfId="5776" priority="222" operator="between">
      <formula>0</formula>
      <formula>1</formula>
    </cfRule>
  </conditionalFormatting>
  <conditionalFormatting sqref="G47 I47">
    <cfRule type="cellIs" dxfId="5775" priority="221" operator="equal">
      <formula>0</formula>
    </cfRule>
  </conditionalFormatting>
  <conditionalFormatting sqref="G46:G48">
    <cfRule type="expression" dxfId="5774" priority="220">
      <formula>G$33="日"</formula>
    </cfRule>
  </conditionalFormatting>
  <conditionalFormatting sqref="H46:H48">
    <cfRule type="expression" dxfId="5773" priority="219">
      <formula>G$33="日"</formula>
    </cfRule>
  </conditionalFormatting>
  <conditionalFormatting sqref="I46:I48">
    <cfRule type="expression" dxfId="5772" priority="218">
      <formula>G$33="日"</formula>
    </cfRule>
  </conditionalFormatting>
  <conditionalFormatting sqref="J48 L48">
    <cfRule type="cellIs" dxfId="5771" priority="217" operator="between">
      <formula>1</formula>
      <formula>2</formula>
    </cfRule>
  </conditionalFormatting>
  <conditionalFormatting sqref="J50 L50">
    <cfRule type="cellIs" dxfId="5770" priority="216" operator="between">
      <formula>1</formula>
      <formula>4</formula>
    </cfRule>
  </conditionalFormatting>
  <conditionalFormatting sqref="J46 L46">
    <cfRule type="cellIs" dxfId="5769" priority="215" operator="between">
      <formula>0</formula>
      <formula>1</formula>
    </cfRule>
  </conditionalFormatting>
  <conditionalFormatting sqref="J47 L47">
    <cfRule type="cellIs" dxfId="5768" priority="214" operator="equal">
      <formula>0</formula>
    </cfRule>
  </conditionalFormatting>
  <conditionalFormatting sqref="J46:J48">
    <cfRule type="expression" dxfId="5767" priority="213">
      <formula>J$33="日"</formula>
    </cfRule>
  </conditionalFormatting>
  <conditionalFormatting sqref="K46:K48">
    <cfRule type="expression" dxfId="5766" priority="212">
      <formula>J$33="日"</formula>
    </cfRule>
  </conditionalFormatting>
  <conditionalFormatting sqref="L46:L48">
    <cfRule type="expression" dxfId="5765" priority="211">
      <formula>J$33="日"</formula>
    </cfRule>
  </conditionalFormatting>
  <conditionalFormatting sqref="M48 O48">
    <cfRule type="cellIs" dxfId="5764" priority="210" operator="between">
      <formula>1</formula>
      <formula>2</formula>
    </cfRule>
  </conditionalFormatting>
  <conditionalFormatting sqref="M50 O50">
    <cfRule type="cellIs" dxfId="5763" priority="209" operator="between">
      <formula>1</formula>
      <formula>4</formula>
    </cfRule>
  </conditionalFormatting>
  <conditionalFormatting sqref="M46 O46">
    <cfRule type="cellIs" dxfId="5762" priority="208" operator="between">
      <formula>0</formula>
      <formula>1</formula>
    </cfRule>
  </conditionalFormatting>
  <conditionalFormatting sqref="M47 O47">
    <cfRule type="cellIs" dxfId="5761" priority="207" operator="equal">
      <formula>0</formula>
    </cfRule>
  </conditionalFormatting>
  <conditionalFormatting sqref="M46:M48">
    <cfRule type="expression" dxfId="5760" priority="206">
      <formula>M$33="日"</formula>
    </cfRule>
  </conditionalFormatting>
  <conditionalFormatting sqref="N46:N48">
    <cfRule type="expression" dxfId="5759" priority="205">
      <formula>M$33="日"</formula>
    </cfRule>
  </conditionalFormatting>
  <conditionalFormatting sqref="O46:O48">
    <cfRule type="expression" dxfId="5758" priority="204">
      <formula>M$33="日"</formula>
    </cfRule>
  </conditionalFormatting>
  <conditionalFormatting sqref="AH48 AJ48">
    <cfRule type="cellIs" dxfId="5757" priority="161" operator="between">
      <formula>1</formula>
      <formula>2</formula>
    </cfRule>
  </conditionalFormatting>
  <conditionalFormatting sqref="P48 R48">
    <cfRule type="cellIs" dxfId="5756" priority="203" operator="between">
      <formula>1</formula>
      <formula>2</formula>
    </cfRule>
  </conditionalFormatting>
  <conditionalFormatting sqref="P50 R50">
    <cfRule type="cellIs" dxfId="5755" priority="202" operator="between">
      <formula>1</formula>
      <formula>4</formula>
    </cfRule>
  </conditionalFormatting>
  <conditionalFormatting sqref="P46 R46">
    <cfRule type="cellIs" dxfId="5754" priority="201" operator="between">
      <formula>0</formula>
      <formula>1</formula>
    </cfRule>
  </conditionalFormatting>
  <conditionalFormatting sqref="P47 R47">
    <cfRule type="cellIs" dxfId="5753" priority="200" operator="equal">
      <formula>0</formula>
    </cfRule>
  </conditionalFormatting>
  <conditionalFormatting sqref="P46:P48">
    <cfRule type="expression" dxfId="5752" priority="199">
      <formula>P$33="日"</formula>
    </cfRule>
  </conditionalFormatting>
  <conditionalFormatting sqref="Q46:Q48">
    <cfRule type="expression" dxfId="5751" priority="198">
      <formula>P$33="日"</formula>
    </cfRule>
  </conditionalFormatting>
  <conditionalFormatting sqref="R46:R48">
    <cfRule type="expression" dxfId="5750" priority="197">
      <formula>P$33="日"</formula>
    </cfRule>
  </conditionalFormatting>
  <conditionalFormatting sqref="S48 U48">
    <cfRule type="cellIs" dxfId="5749" priority="196" operator="between">
      <formula>1</formula>
      <formula>2</formula>
    </cfRule>
  </conditionalFormatting>
  <conditionalFormatting sqref="S50 U50">
    <cfRule type="cellIs" dxfId="5748" priority="195" operator="between">
      <formula>1</formula>
      <formula>4</formula>
    </cfRule>
  </conditionalFormatting>
  <conditionalFormatting sqref="S46 U46">
    <cfRule type="cellIs" dxfId="5747" priority="194" operator="between">
      <formula>0</formula>
      <formula>1</formula>
    </cfRule>
  </conditionalFormatting>
  <conditionalFormatting sqref="S47 U47">
    <cfRule type="cellIs" dxfId="5746" priority="193" operator="equal">
      <formula>0</formula>
    </cfRule>
  </conditionalFormatting>
  <conditionalFormatting sqref="S46:S48">
    <cfRule type="expression" dxfId="5745" priority="192">
      <formula>S$33="日"</formula>
    </cfRule>
  </conditionalFormatting>
  <conditionalFormatting sqref="T46:T48">
    <cfRule type="expression" dxfId="5744" priority="191">
      <formula>S$33="日"</formula>
    </cfRule>
  </conditionalFormatting>
  <conditionalFormatting sqref="U46:U48">
    <cfRule type="expression" dxfId="5743" priority="190">
      <formula>S$33="日"</formula>
    </cfRule>
  </conditionalFormatting>
  <conditionalFormatting sqref="V48 X48">
    <cfRule type="cellIs" dxfId="5742" priority="189" operator="between">
      <formula>1</formula>
      <formula>2</formula>
    </cfRule>
  </conditionalFormatting>
  <conditionalFormatting sqref="V50 X50">
    <cfRule type="cellIs" dxfId="5741" priority="188" operator="between">
      <formula>1</formula>
      <formula>4</formula>
    </cfRule>
  </conditionalFormatting>
  <conditionalFormatting sqref="V46 X46">
    <cfRule type="cellIs" dxfId="5740" priority="187" operator="between">
      <formula>0</formula>
      <formula>1</formula>
    </cfRule>
  </conditionalFormatting>
  <conditionalFormatting sqref="V47 X47">
    <cfRule type="cellIs" dxfId="5739" priority="186" operator="equal">
      <formula>0</formula>
    </cfRule>
  </conditionalFormatting>
  <conditionalFormatting sqref="V46:V48">
    <cfRule type="expression" dxfId="5738" priority="185">
      <formula>V$33="日"</formula>
    </cfRule>
  </conditionalFormatting>
  <conditionalFormatting sqref="W46:W48">
    <cfRule type="expression" dxfId="5737" priority="184">
      <formula>V$33="日"</formula>
    </cfRule>
  </conditionalFormatting>
  <conditionalFormatting sqref="X46:X48">
    <cfRule type="expression" dxfId="5736" priority="183">
      <formula>V$33="日"</formula>
    </cfRule>
  </conditionalFormatting>
  <conditionalFormatting sqref="Y48 AA48">
    <cfRule type="cellIs" dxfId="5735" priority="182" operator="between">
      <formula>1</formula>
      <formula>2</formula>
    </cfRule>
  </conditionalFormatting>
  <conditionalFormatting sqref="Y50 AA50">
    <cfRule type="cellIs" dxfId="5734" priority="181" operator="between">
      <formula>1</formula>
      <formula>4</formula>
    </cfRule>
  </conditionalFormatting>
  <conditionalFormatting sqref="Y46 AA46">
    <cfRule type="cellIs" dxfId="5733" priority="180" operator="between">
      <formula>0</formula>
      <formula>1</formula>
    </cfRule>
  </conditionalFormatting>
  <conditionalFormatting sqref="Y47 AA47">
    <cfRule type="cellIs" dxfId="5732" priority="179" operator="equal">
      <formula>0</formula>
    </cfRule>
  </conditionalFormatting>
  <conditionalFormatting sqref="Y46:Y48">
    <cfRule type="expression" dxfId="5731" priority="178">
      <formula>Y$33="日"</formula>
    </cfRule>
  </conditionalFormatting>
  <conditionalFormatting sqref="Z46:Z48">
    <cfRule type="expression" dxfId="5730" priority="177">
      <formula>Y$33="日"</formula>
    </cfRule>
  </conditionalFormatting>
  <conditionalFormatting sqref="AA46:AA48">
    <cfRule type="expression" dxfId="5729" priority="176">
      <formula>Y$33="日"</formula>
    </cfRule>
  </conditionalFormatting>
  <conditionalFormatting sqref="AB48 AD48">
    <cfRule type="cellIs" dxfId="5728" priority="175" operator="between">
      <formula>1</formula>
      <formula>2</formula>
    </cfRule>
  </conditionalFormatting>
  <conditionalFormatting sqref="AB50 AD50">
    <cfRule type="cellIs" dxfId="5727" priority="174" operator="between">
      <formula>1</formula>
      <formula>4</formula>
    </cfRule>
  </conditionalFormatting>
  <conditionalFormatting sqref="AB46 AD46">
    <cfRule type="cellIs" dxfId="5726" priority="173" operator="between">
      <formula>0</formula>
      <formula>1</formula>
    </cfRule>
  </conditionalFormatting>
  <conditionalFormatting sqref="AB47 AD47">
    <cfRule type="cellIs" dxfId="5725" priority="172" operator="equal">
      <formula>0</formula>
    </cfRule>
  </conditionalFormatting>
  <conditionalFormatting sqref="AB46:AB48">
    <cfRule type="expression" dxfId="5724" priority="171">
      <formula>AB$33="日"</formula>
    </cfRule>
  </conditionalFormatting>
  <conditionalFormatting sqref="AC46:AC48">
    <cfRule type="expression" dxfId="5723" priority="170">
      <formula>AB$33="日"</formula>
    </cfRule>
  </conditionalFormatting>
  <conditionalFormatting sqref="AD46:AD48">
    <cfRule type="expression" dxfId="5722" priority="169">
      <formula>AB$33="日"</formula>
    </cfRule>
  </conditionalFormatting>
  <conditionalFormatting sqref="AE48 AG48">
    <cfRule type="cellIs" dxfId="5721" priority="168" operator="between">
      <formula>1</formula>
      <formula>2</formula>
    </cfRule>
  </conditionalFormatting>
  <conditionalFormatting sqref="AE50 AG50">
    <cfRule type="cellIs" dxfId="5720" priority="167" operator="between">
      <formula>1</formula>
      <formula>4</formula>
    </cfRule>
  </conditionalFormatting>
  <conditionalFormatting sqref="AE46 AG46">
    <cfRule type="cellIs" dxfId="5719" priority="166" operator="between">
      <formula>0</formula>
      <formula>1</formula>
    </cfRule>
  </conditionalFormatting>
  <conditionalFormatting sqref="AE47 AG47">
    <cfRule type="cellIs" dxfId="5718" priority="165" operator="equal">
      <formula>0</formula>
    </cfRule>
  </conditionalFormatting>
  <conditionalFormatting sqref="AE46:AE48">
    <cfRule type="expression" dxfId="5717" priority="164">
      <formula>AE$33="日"</formula>
    </cfRule>
  </conditionalFormatting>
  <conditionalFormatting sqref="AF46:AF48">
    <cfRule type="expression" dxfId="5716" priority="163">
      <formula>AE$33="日"</formula>
    </cfRule>
  </conditionalFormatting>
  <conditionalFormatting sqref="AG46:AG48">
    <cfRule type="expression" dxfId="5715" priority="162">
      <formula>AE$33="日"</formula>
    </cfRule>
  </conditionalFormatting>
  <conditionalFormatting sqref="AH50 AJ50">
    <cfRule type="cellIs" dxfId="5714" priority="160" operator="between">
      <formula>1</formula>
      <formula>4</formula>
    </cfRule>
  </conditionalFormatting>
  <conditionalFormatting sqref="AH46 AJ46">
    <cfRule type="cellIs" dxfId="5713" priority="159" operator="between">
      <formula>0</formula>
      <formula>1</formula>
    </cfRule>
  </conditionalFormatting>
  <conditionalFormatting sqref="AH47 AJ47">
    <cfRule type="cellIs" dxfId="5712" priority="158" operator="equal">
      <formula>0</formula>
    </cfRule>
  </conditionalFormatting>
  <conditionalFormatting sqref="AH46:AH48">
    <cfRule type="expression" dxfId="5711" priority="157">
      <formula>AH$33="日"</formula>
    </cfRule>
  </conditionalFormatting>
  <conditionalFormatting sqref="AI46:AI48">
    <cfRule type="expression" dxfId="5710" priority="156">
      <formula>AH$33="日"</formula>
    </cfRule>
  </conditionalFormatting>
  <conditionalFormatting sqref="AJ46:AJ48">
    <cfRule type="expression" dxfId="5709" priority="155">
      <formula>AH$33="日"</formula>
    </cfRule>
  </conditionalFormatting>
  <conditionalFormatting sqref="AK48 AM48">
    <cfRule type="cellIs" dxfId="5708" priority="154" operator="between">
      <formula>1</formula>
      <formula>2</formula>
    </cfRule>
  </conditionalFormatting>
  <conditionalFormatting sqref="AK50 AM50">
    <cfRule type="cellIs" dxfId="5707" priority="153" operator="between">
      <formula>1</formula>
      <formula>4</formula>
    </cfRule>
  </conditionalFormatting>
  <conditionalFormatting sqref="AK46 AM46">
    <cfRule type="cellIs" dxfId="5706" priority="152" operator="between">
      <formula>0</formula>
      <formula>1</formula>
    </cfRule>
  </conditionalFormatting>
  <conditionalFormatting sqref="AK47 AM47">
    <cfRule type="cellIs" dxfId="5705" priority="151" operator="equal">
      <formula>0</formula>
    </cfRule>
  </conditionalFormatting>
  <conditionalFormatting sqref="AK46:AK48">
    <cfRule type="expression" dxfId="5704" priority="150">
      <formula>AK$33="日"</formula>
    </cfRule>
  </conditionalFormatting>
  <conditionalFormatting sqref="AL46:AL48">
    <cfRule type="expression" dxfId="5703" priority="149">
      <formula>AK$33="日"</formula>
    </cfRule>
  </conditionalFormatting>
  <conditionalFormatting sqref="AM46:AM48">
    <cfRule type="expression" dxfId="5702" priority="148">
      <formula>AK$33="日"</formula>
    </cfRule>
  </conditionalFormatting>
  <conditionalFormatting sqref="AN48 AP48">
    <cfRule type="cellIs" dxfId="5701" priority="147" operator="between">
      <formula>1</formula>
      <formula>2</formula>
    </cfRule>
  </conditionalFormatting>
  <conditionalFormatting sqref="AN50 AP50">
    <cfRule type="cellIs" dxfId="5700" priority="146" operator="between">
      <formula>1</formula>
      <formula>4</formula>
    </cfRule>
  </conditionalFormatting>
  <conditionalFormatting sqref="AN46 AP46">
    <cfRule type="cellIs" dxfId="5699" priority="145" operator="between">
      <formula>0</formula>
      <formula>1</formula>
    </cfRule>
  </conditionalFormatting>
  <conditionalFormatting sqref="AN47 AP47">
    <cfRule type="cellIs" dxfId="5698" priority="144" operator="equal">
      <formula>0</formula>
    </cfRule>
  </conditionalFormatting>
  <conditionalFormatting sqref="AN46:AN48">
    <cfRule type="expression" dxfId="5697" priority="143">
      <formula>AN$33="日"</formula>
    </cfRule>
  </conditionalFormatting>
  <conditionalFormatting sqref="AO46:AO48">
    <cfRule type="expression" dxfId="5696" priority="142">
      <formula>AN$33="日"</formula>
    </cfRule>
  </conditionalFormatting>
  <conditionalFormatting sqref="AP46:AP48">
    <cfRule type="expression" dxfId="5695" priority="141">
      <formula>AN$33="日"</formula>
    </cfRule>
  </conditionalFormatting>
  <conditionalFormatting sqref="AQ48 AS48">
    <cfRule type="cellIs" dxfId="5694" priority="140" operator="between">
      <formula>1</formula>
      <formula>2</formula>
    </cfRule>
  </conditionalFormatting>
  <conditionalFormatting sqref="AQ50 AS50">
    <cfRule type="cellIs" dxfId="5693" priority="139" operator="between">
      <formula>1</formula>
      <formula>4</formula>
    </cfRule>
  </conditionalFormatting>
  <conditionalFormatting sqref="AQ46 AS46">
    <cfRule type="cellIs" dxfId="5692" priority="138" operator="between">
      <formula>0</formula>
      <formula>1</formula>
    </cfRule>
  </conditionalFormatting>
  <conditionalFormatting sqref="AQ47 AS47">
    <cfRule type="cellIs" dxfId="5691" priority="137" operator="equal">
      <formula>0</formula>
    </cfRule>
  </conditionalFormatting>
  <conditionalFormatting sqref="AQ46:AQ48">
    <cfRule type="expression" dxfId="5690" priority="136">
      <formula>AQ$33="日"</formula>
    </cfRule>
  </conditionalFormatting>
  <conditionalFormatting sqref="AR46:AR48">
    <cfRule type="expression" dxfId="5689" priority="135">
      <formula>AQ$33="日"</formula>
    </cfRule>
  </conditionalFormatting>
  <conditionalFormatting sqref="AS46:AS48">
    <cfRule type="expression" dxfId="5688" priority="134">
      <formula>AQ$33="日"</formula>
    </cfRule>
  </conditionalFormatting>
  <conditionalFormatting sqref="AT48 AV48">
    <cfRule type="cellIs" dxfId="5687" priority="133" operator="between">
      <formula>1</formula>
      <formula>2</formula>
    </cfRule>
  </conditionalFormatting>
  <conditionalFormatting sqref="AT50 AV50">
    <cfRule type="cellIs" dxfId="5686" priority="132" operator="between">
      <formula>1</formula>
      <formula>4</formula>
    </cfRule>
  </conditionalFormatting>
  <conditionalFormatting sqref="AT46 AV46">
    <cfRule type="cellIs" dxfId="5685" priority="131" operator="between">
      <formula>0</formula>
      <formula>1</formula>
    </cfRule>
  </conditionalFormatting>
  <conditionalFormatting sqref="AT47 AV47">
    <cfRule type="cellIs" dxfId="5684" priority="130" operator="equal">
      <formula>0</formula>
    </cfRule>
  </conditionalFormatting>
  <conditionalFormatting sqref="AT46:AT48">
    <cfRule type="expression" dxfId="5683" priority="129">
      <formula>AT$33="日"</formula>
    </cfRule>
  </conditionalFormatting>
  <conditionalFormatting sqref="AU46:AU48">
    <cfRule type="expression" dxfId="5682" priority="128">
      <formula>AT$33="日"</formula>
    </cfRule>
  </conditionalFormatting>
  <conditionalFormatting sqref="AV46:AV48">
    <cfRule type="expression" dxfId="5681" priority="127">
      <formula>AT$33="日"</formula>
    </cfRule>
  </conditionalFormatting>
  <conditionalFormatting sqref="G26 I26">
    <cfRule type="cellIs" dxfId="5680" priority="119" operator="between">
      <formula>1</formula>
      <formula>3</formula>
    </cfRule>
  </conditionalFormatting>
  <conditionalFormatting sqref="G26">
    <cfRule type="expression" dxfId="5679" priority="118">
      <formula>G$10="日"</formula>
    </cfRule>
  </conditionalFormatting>
  <conditionalFormatting sqref="H26">
    <cfRule type="expression" dxfId="5678" priority="117">
      <formula>G$10="日"</formula>
    </cfRule>
  </conditionalFormatting>
  <conditionalFormatting sqref="I26">
    <cfRule type="expression" dxfId="5677" priority="116">
      <formula>G$10="日"</formula>
    </cfRule>
  </conditionalFormatting>
  <conditionalFormatting sqref="J26 L26">
    <cfRule type="cellIs" dxfId="5676" priority="115" operator="between">
      <formula>1</formula>
      <formula>3</formula>
    </cfRule>
  </conditionalFormatting>
  <conditionalFormatting sqref="J26">
    <cfRule type="expression" dxfId="5675" priority="114">
      <formula>J$10="日"</formula>
    </cfRule>
  </conditionalFormatting>
  <conditionalFormatting sqref="K26">
    <cfRule type="expression" dxfId="5674" priority="113">
      <formula>J$10="日"</formula>
    </cfRule>
  </conditionalFormatting>
  <conditionalFormatting sqref="L26">
    <cfRule type="expression" dxfId="5673" priority="112">
      <formula>J$10="日"</formula>
    </cfRule>
  </conditionalFormatting>
  <conditionalFormatting sqref="M26 O26">
    <cfRule type="cellIs" dxfId="5672" priority="111" operator="between">
      <formula>1</formula>
      <formula>3</formula>
    </cfRule>
  </conditionalFormatting>
  <conditionalFormatting sqref="M26">
    <cfRule type="expression" dxfId="5671" priority="110">
      <formula>M$10="日"</formula>
    </cfRule>
  </conditionalFormatting>
  <conditionalFormatting sqref="N26">
    <cfRule type="expression" dxfId="5670" priority="109">
      <formula>M$10="日"</formula>
    </cfRule>
  </conditionalFormatting>
  <conditionalFormatting sqref="O26">
    <cfRule type="expression" dxfId="5669" priority="108">
      <formula>M$10="日"</formula>
    </cfRule>
  </conditionalFormatting>
  <conditionalFormatting sqref="P26 R26">
    <cfRule type="cellIs" dxfId="5668" priority="107" operator="between">
      <formula>1</formula>
      <formula>3</formula>
    </cfRule>
  </conditionalFormatting>
  <conditionalFormatting sqref="P26">
    <cfRule type="expression" dxfId="5667" priority="106">
      <formula>P$10="日"</formula>
    </cfRule>
  </conditionalFormatting>
  <conditionalFormatting sqref="Q26">
    <cfRule type="expression" dxfId="5666" priority="105">
      <formula>P$10="日"</formula>
    </cfRule>
  </conditionalFormatting>
  <conditionalFormatting sqref="R26">
    <cfRule type="expression" dxfId="5665" priority="104">
      <formula>P$10="日"</formula>
    </cfRule>
  </conditionalFormatting>
  <conditionalFormatting sqref="S26 U26">
    <cfRule type="cellIs" dxfId="5664" priority="103" operator="between">
      <formula>1</formula>
      <formula>3</formula>
    </cfRule>
  </conditionalFormatting>
  <conditionalFormatting sqref="S26">
    <cfRule type="expression" dxfId="5663" priority="102">
      <formula>S$10="日"</formula>
    </cfRule>
  </conditionalFormatting>
  <conditionalFormatting sqref="T26">
    <cfRule type="expression" dxfId="5662" priority="101">
      <formula>S$10="日"</formula>
    </cfRule>
  </conditionalFormatting>
  <conditionalFormatting sqref="U26">
    <cfRule type="expression" dxfId="5661" priority="100">
      <formula>S$10="日"</formula>
    </cfRule>
  </conditionalFormatting>
  <conditionalFormatting sqref="V26 X26">
    <cfRule type="cellIs" dxfId="5660" priority="99" operator="between">
      <formula>1</formula>
      <formula>3</formula>
    </cfRule>
  </conditionalFormatting>
  <conditionalFormatting sqref="V26">
    <cfRule type="expression" dxfId="5659" priority="98">
      <formula>V$10="日"</formula>
    </cfRule>
  </conditionalFormatting>
  <conditionalFormatting sqref="W26">
    <cfRule type="expression" dxfId="5658" priority="97">
      <formula>V$10="日"</formula>
    </cfRule>
  </conditionalFormatting>
  <conditionalFormatting sqref="X26">
    <cfRule type="expression" dxfId="5657" priority="96">
      <formula>V$10="日"</formula>
    </cfRule>
  </conditionalFormatting>
  <conditionalFormatting sqref="Y26 AA26">
    <cfRule type="cellIs" dxfId="5656" priority="95" operator="between">
      <formula>1</formula>
      <formula>3</formula>
    </cfRule>
  </conditionalFormatting>
  <conditionalFormatting sqref="Y26">
    <cfRule type="expression" dxfId="5655" priority="94">
      <formula>Y$10="日"</formula>
    </cfRule>
  </conditionalFormatting>
  <conditionalFormatting sqref="Z26">
    <cfRule type="expression" dxfId="5654" priority="93">
      <formula>Y$10="日"</formula>
    </cfRule>
  </conditionalFormatting>
  <conditionalFormatting sqref="AA26">
    <cfRule type="expression" dxfId="5653" priority="92">
      <formula>Y$10="日"</formula>
    </cfRule>
  </conditionalFormatting>
  <conditionalFormatting sqref="AB26 AD26">
    <cfRule type="cellIs" dxfId="5652" priority="91" operator="between">
      <formula>1</formula>
      <formula>3</formula>
    </cfRule>
  </conditionalFormatting>
  <conditionalFormatting sqref="AB26">
    <cfRule type="expression" dxfId="5651" priority="90">
      <formula>AB$10="日"</formula>
    </cfRule>
  </conditionalFormatting>
  <conditionalFormatting sqref="AC26">
    <cfRule type="expression" dxfId="5650" priority="89">
      <formula>AB$10="日"</formula>
    </cfRule>
  </conditionalFormatting>
  <conditionalFormatting sqref="AD26">
    <cfRule type="expression" dxfId="5649" priority="88">
      <formula>AB$10="日"</formula>
    </cfRule>
  </conditionalFormatting>
  <conditionalFormatting sqref="AE26 AG26">
    <cfRule type="cellIs" dxfId="5648" priority="87" operator="between">
      <formula>1</formula>
      <formula>3</formula>
    </cfRule>
  </conditionalFormatting>
  <conditionalFormatting sqref="AE26">
    <cfRule type="expression" dxfId="5647" priority="86">
      <formula>AE$10="日"</formula>
    </cfRule>
  </conditionalFormatting>
  <conditionalFormatting sqref="AF26">
    <cfRule type="expression" dxfId="5646" priority="85">
      <formula>AE$10="日"</formula>
    </cfRule>
  </conditionalFormatting>
  <conditionalFormatting sqref="AG26">
    <cfRule type="expression" dxfId="5645" priority="84">
      <formula>AE$10="日"</formula>
    </cfRule>
  </conditionalFormatting>
  <conditionalFormatting sqref="AH26 AJ26">
    <cfRule type="cellIs" dxfId="5644" priority="83" operator="between">
      <formula>1</formula>
      <formula>3</formula>
    </cfRule>
  </conditionalFormatting>
  <conditionalFormatting sqref="AH26">
    <cfRule type="expression" dxfId="5643" priority="82">
      <formula>AH$10="日"</formula>
    </cfRule>
  </conditionalFormatting>
  <conditionalFormatting sqref="AI26">
    <cfRule type="expression" dxfId="5642" priority="81">
      <formula>AH$10="日"</formula>
    </cfRule>
  </conditionalFormatting>
  <conditionalFormatting sqref="AJ26">
    <cfRule type="expression" dxfId="5641" priority="80">
      <formula>AH$10="日"</formula>
    </cfRule>
  </conditionalFormatting>
  <conditionalFormatting sqref="AK26 AM26">
    <cfRule type="cellIs" dxfId="5640" priority="79" operator="between">
      <formula>1</formula>
      <formula>3</formula>
    </cfRule>
  </conditionalFormatting>
  <conditionalFormatting sqref="AK26">
    <cfRule type="expression" dxfId="5639" priority="78">
      <formula>AK$10="日"</formula>
    </cfRule>
  </conditionalFormatting>
  <conditionalFormatting sqref="AL26">
    <cfRule type="expression" dxfId="5638" priority="77">
      <formula>AK$10="日"</formula>
    </cfRule>
  </conditionalFormatting>
  <conditionalFormatting sqref="AM26">
    <cfRule type="expression" dxfId="5637" priority="76">
      <formula>AK$10="日"</formula>
    </cfRule>
  </conditionalFormatting>
  <conditionalFormatting sqref="AN26 AP26">
    <cfRule type="cellIs" dxfId="5636" priority="75" operator="between">
      <formula>1</formula>
      <formula>3</formula>
    </cfRule>
  </conditionalFormatting>
  <conditionalFormatting sqref="AN26">
    <cfRule type="expression" dxfId="5635" priority="74">
      <formula>AN$10="日"</formula>
    </cfRule>
  </conditionalFormatting>
  <conditionalFormatting sqref="AO26">
    <cfRule type="expression" dxfId="5634" priority="73">
      <formula>AN$10="日"</formula>
    </cfRule>
  </conditionalFormatting>
  <conditionalFormatting sqref="AP26">
    <cfRule type="expression" dxfId="5633" priority="72">
      <formula>AN$10="日"</formula>
    </cfRule>
  </conditionalFormatting>
  <conditionalFormatting sqref="AQ26 AS26">
    <cfRule type="cellIs" dxfId="5632" priority="71" operator="between">
      <formula>1</formula>
      <formula>3</formula>
    </cfRule>
  </conditionalFormatting>
  <conditionalFormatting sqref="AQ26">
    <cfRule type="expression" dxfId="5631" priority="70">
      <formula>AQ$10="日"</formula>
    </cfRule>
  </conditionalFormatting>
  <conditionalFormatting sqref="AR26">
    <cfRule type="expression" dxfId="5630" priority="69">
      <formula>AQ$10="日"</formula>
    </cfRule>
  </conditionalFormatting>
  <conditionalFormatting sqref="AS26">
    <cfRule type="expression" dxfId="5629" priority="68">
      <formula>AQ$10="日"</formula>
    </cfRule>
  </conditionalFormatting>
  <conditionalFormatting sqref="AT26 AV26">
    <cfRule type="cellIs" dxfId="5628" priority="67" operator="between">
      <formula>1</formula>
      <formula>3</formula>
    </cfRule>
  </conditionalFormatting>
  <conditionalFormatting sqref="AT26">
    <cfRule type="expression" dxfId="5627" priority="66">
      <formula>AT$10="日"</formula>
    </cfRule>
  </conditionalFormatting>
  <conditionalFormatting sqref="AU26">
    <cfRule type="expression" dxfId="5626" priority="65">
      <formula>AT$10="日"</formula>
    </cfRule>
  </conditionalFormatting>
  <conditionalFormatting sqref="AV26">
    <cfRule type="expression" dxfId="5625" priority="64">
      <formula>AT$10="日"</formula>
    </cfRule>
  </conditionalFormatting>
  <conditionalFormatting sqref="G49 I49">
    <cfRule type="cellIs" dxfId="5624" priority="63" operator="between">
      <formula>1</formula>
      <formula>3</formula>
    </cfRule>
  </conditionalFormatting>
  <conditionalFormatting sqref="G49">
    <cfRule type="expression" dxfId="5623" priority="62">
      <formula>G$33="日"</formula>
    </cfRule>
  </conditionalFormatting>
  <conditionalFormatting sqref="H49">
    <cfRule type="expression" dxfId="5622" priority="61">
      <formula>G$33="日"</formula>
    </cfRule>
  </conditionalFormatting>
  <conditionalFormatting sqref="I49">
    <cfRule type="expression" dxfId="5621" priority="60">
      <formula>G$33="日"</formula>
    </cfRule>
  </conditionalFormatting>
  <conditionalFormatting sqref="J49 L49">
    <cfRule type="cellIs" dxfId="5620" priority="59" operator="between">
      <formula>1</formula>
      <formula>3</formula>
    </cfRule>
  </conditionalFormatting>
  <conditionalFormatting sqref="J49">
    <cfRule type="expression" dxfId="5619" priority="58">
      <formula>J$33="日"</formula>
    </cfRule>
  </conditionalFormatting>
  <conditionalFormatting sqref="K49">
    <cfRule type="expression" dxfId="5618" priority="57">
      <formula>J$33="日"</formula>
    </cfRule>
  </conditionalFormatting>
  <conditionalFormatting sqref="L49">
    <cfRule type="expression" dxfId="5617" priority="56">
      <formula>J$33="日"</formula>
    </cfRule>
  </conditionalFormatting>
  <conditionalFormatting sqref="M49 O49">
    <cfRule type="cellIs" dxfId="5616" priority="55" operator="between">
      <formula>1</formula>
      <formula>3</formula>
    </cfRule>
  </conditionalFormatting>
  <conditionalFormatting sqref="M49">
    <cfRule type="expression" dxfId="5615" priority="54">
      <formula>M$33="日"</formula>
    </cfRule>
  </conditionalFormatting>
  <conditionalFormatting sqref="N49">
    <cfRule type="expression" dxfId="5614" priority="53">
      <formula>M$33="日"</formula>
    </cfRule>
  </conditionalFormatting>
  <conditionalFormatting sqref="O49">
    <cfRule type="expression" dxfId="5613" priority="52">
      <formula>M$33="日"</formula>
    </cfRule>
  </conditionalFormatting>
  <conditionalFormatting sqref="P49 R49">
    <cfRule type="cellIs" dxfId="5612" priority="51" operator="between">
      <formula>1</formula>
      <formula>3</formula>
    </cfRule>
  </conditionalFormatting>
  <conditionalFormatting sqref="P49">
    <cfRule type="expression" dxfId="5611" priority="50">
      <formula>P$33="日"</formula>
    </cfRule>
  </conditionalFormatting>
  <conditionalFormatting sqref="Q49">
    <cfRule type="expression" dxfId="5610" priority="49">
      <formula>P$33="日"</formula>
    </cfRule>
  </conditionalFormatting>
  <conditionalFormatting sqref="R49">
    <cfRule type="expression" dxfId="5609" priority="48">
      <formula>P$33="日"</formula>
    </cfRule>
  </conditionalFormatting>
  <conditionalFormatting sqref="S49 U49">
    <cfRule type="cellIs" dxfId="5608" priority="47" operator="between">
      <formula>1</formula>
      <formula>3</formula>
    </cfRule>
  </conditionalFormatting>
  <conditionalFormatting sqref="S49">
    <cfRule type="expression" dxfId="5607" priority="46">
      <formula>S$33="日"</formula>
    </cfRule>
  </conditionalFormatting>
  <conditionalFormatting sqref="T49">
    <cfRule type="expression" dxfId="5606" priority="45">
      <formula>S$33="日"</formula>
    </cfRule>
  </conditionalFormatting>
  <conditionalFormatting sqref="U49">
    <cfRule type="expression" dxfId="5605" priority="44">
      <formula>S$33="日"</formula>
    </cfRule>
  </conditionalFormatting>
  <conditionalFormatting sqref="V49 X49">
    <cfRule type="cellIs" dxfId="5604" priority="43" operator="between">
      <formula>1</formula>
      <formula>3</formula>
    </cfRule>
  </conditionalFormatting>
  <conditionalFormatting sqref="V49">
    <cfRule type="expression" dxfId="5603" priority="42">
      <formula>V$33="日"</formula>
    </cfRule>
  </conditionalFormatting>
  <conditionalFormatting sqref="W49">
    <cfRule type="expression" dxfId="5602" priority="41">
      <formula>V$33="日"</formula>
    </cfRule>
  </conditionalFormatting>
  <conditionalFormatting sqref="X49">
    <cfRule type="expression" dxfId="5601" priority="40">
      <formula>V$33="日"</formula>
    </cfRule>
  </conditionalFormatting>
  <conditionalFormatting sqref="Y49 AA49">
    <cfRule type="cellIs" dxfId="5600" priority="39" operator="between">
      <formula>1</formula>
      <formula>3</formula>
    </cfRule>
  </conditionalFormatting>
  <conditionalFormatting sqref="Y49">
    <cfRule type="expression" dxfId="5599" priority="38">
      <formula>Y$33="日"</formula>
    </cfRule>
  </conditionalFormatting>
  <conditionalFormatting sqref="Z49">
    <cfRule type="expression" dxfId="5598" priority="37">
      <formula>Y$33="日"</formula>
    </cfRule>
  </conditionalFormatting>
  <conditionalFormatting sqref="AA49">
    <cfRule type="expression" dxfId="5597" priority="36">
      <formula>Y$33="日"</formula>
    </cfRule>
  </conditionalFormatting>
  <conditionalFormatting sqref="AB49 AD49">
    <cfRule type="cellIs" dxfId="5596" priority="35" operator="between">
      <formula>1</formula>
      <formula>3</formula>
    </cfRule>
  </conditionalFormatting>
  <conditionalFormatting sqref="AB49">
    <cfRule type="expression" dxfId="5595" priority="34">
      <formula>AB$33="日"</formula>
    </cfRule>
  </conditionalFormatting>
  <conditionalFormatting sqref="AC49">
    <cfRule type="expression" dxfId="5594" priority="33">
      <formula>AB$33="日"</formula>
    </cfRule>
  </conditionalFormatting>
  <conditionalFormatting sqref="AD49">
    <cfRule type="expression" dxfId="5593" priority="32">
      <formula>AB$33="日"</formula>
    </cfRule>
  </conditionalFormatting>
  <conditionalFormatting sqref="AE49 AG49">
    <cfRule type="cellIs" dxfId="5592" priority="31" operator="between">
      <formula>1</formula>
      <formula>3</formula>
    </cfRule>
  </conditionalFormatting>
  <conditionalFormatting sqref="AE49">
    <cfRule type="expression" dxfId="5591" priority="30">
      <formula>AE$33="日"</formula>
    </cfRule>
  </conditionalFormatting>
  <conditionalFormatting sqref="AF49">
    <cfRule type="expression" dxfId="5590" priority="29">
      <formula>AE$33="日"</formula>
    </cfRule>
  </conditionalFormatting>
  <conditionalFormatting sqref="AG49">
    <cfRule type="expression" dxfId="5589" priority="28">
      <formula>AE$33="日"</formula>
    </cfRule>
  </conditionalFormatting>
  <conditionalFormatting sqref="AH49 AJ49">
    <cfRule type="cellIs" dxfId="5588" priority="27" operator="between">
      <formula>1</formula>
      <formula>3</formula>
    </cfRule>
  </conditionalFormatting>
  <conditionalFormatting sqref="AH49">
    <cfRule type="expression" dxfId="5587" priority="26">
      <formula>AH$33="日"</formula>
    </cfRule>
  </conditionalFormatting>
  <conditionalFormatting sqref="AI49">
    <cfRule type="expression" dxfId="5586" priority="25">
      <formula>AH$33="日"</formula>
    </cfRule>
  </conditionalFormatting>
  <conditionalFormatting sqref="AJ49">
    <cfRule type="expression" dxfId="5585" priority="24">
      <formula>AH$33="日"</formula>
    </cfRule>
  </conditionalFormatting>
  <conditionalFormatting sqref="AK49 AM49">
    <cfRule type="cellIs" dxfId="5584" priority="23" operator="between">
      <formula>1</formula>
      <formula>3</formula>
    </cfRule>
  </conditionalFormatting>
  <conditionalFormatting sqref="AK49">
    <cfRule type="expression" dxfId="5583" priority="22">
      <formula>AK$33="日"</formula>
    </cfRule>
  </conditionalFormatting>
  <conditionalFormatting sqref="AL49">
    <cfRule type="expression" dxfId="5582" priority="21">
      <formula>AK$33="日"</formula>
    </cfRule>
  </conditionalFormatting>
  <conditionalFormatting sqref="AM49">
    <cfRule type="expression" dxfId="5581" priority="20">
      <formula>AK$33="日"</formula>
    </cfRule>
  </conditionalFormatting>
  <conditionalFormatting sqref="AN49 AP49">
    <cfRule type="cellIs" dxfId="5580" priority="19" operator="between">
      <formula>1</formula>
      <formula>3</formula>
    </cfRule>
  </conditionalFormatting>
  <conditionalFormatting sqref="AN49">
    <cfRule type="expression" dxfId="5579" priority="18">
      <formula>AN$33="日"</formula>
    </cfRule>
  </conditionalFormatting>
  <conditionalFormatting sqref="AO49">
    <cfRule type="expression" dxfId="5578" priority="17">
      <formula>AN$33="日"</formula>
    </cfRule>
  </conditionalFormatting>
  <conditionalFormatting sqref="AP49">
    <cfRule type="expression" dxfId="5577" priority="16">
      <formula>AN$33="日"</formula>
    </cfRule>
  </conditionalFormatting>
  <conditionalFormatting sqref="AQ49 AS49">
    <cfRule type="cellIs" dxfId="5576" priority="15" operator="between">
      <formula>1</formula>
      <formula>3</formula>
    </cfRule>
  </conditionalFormatting>
  <conditionalFormatting sqref="AQ49">
    <cfRule type="expression" dxfId="5575" priority="14">
      <formula>AQ$33="日"</formula>
    </cfRule>
  </conditionalFormatting>
  <conditionalFormatting sqref="AR49">
    <cfRule type="expression" dxfId="5574" priority="13">
      <formula>AQ$33="日"</formula>
    </cfRule>
  </conditionalFormatting>
  <conditionalFormatting sqref="AS49">
    <cfRule type="expression" dxfId="5573" priority="12">
      <formula>AQ$33="日"</formula>
    </cfRule>
  </conditionalFormatting>
  <conditionalFormatting sqref="AT49 AV49">
    <cfRule type="cellIs" dxfId="5572" priority="11" operator="between">
      <formula>1</formula>
      <formula>3</formula>
    </cfRule>
  </conditionalFormatting>
  <conditionalFormatting sqref="AT49">
    <cfRule type="expression" dxfId="5571" priority="10">
      <formula>AT$33="日"</formula>
    </cfRule>
  </conditionalFormatting>
  <conditionalFormatting sqref="AU49">
    <cfRule type="expression" dxfId="5570" priority="9">
      <formula>AT$33="日"</formula>
    </cfRule>
  </conditionalFormatting>
  <conditionalFormatting sqref="AV49">
    <cfRule type="expression" dxfId="5569" priority="8">
      <formula>AT$33="日"</formula>
    </cfRule>
  </conditionalFormatting>
  <conditionalFormatting sqref="D12 G12 J12 M12 P12 S12 V12 Y12 AB12 AE12 AH12 AK12 AN12 AQ12 AT12">
    <cfRule type="expression" dxfId="5568" priority="3">
      <formula>D$10="日"</formula>
    </cfRule>
  </conditionalFormatting>
  <conditionalFormatting sqref="D35">
    <cfRule type="expression" dxfId="5567" priority="2">
      <formula>D$33="日"</formula>
    </cfRule>
  </conditionalFormatting>
  <conditionalFormatting sqref="G35 J35 M35 P35 S35 V35 Y35 AB35 AE35 AH35 AK35 AN35 AQ35 AT35">
    <cfRule type="expression" dxfId="5566" priority="1">
      <formula>G$33="日"</formula>
    </cfRule>
  </conditionalFormatting>
  <dataValidations count="2">
    <dataValidation type="list" allowBlank="1" showInputMessage="1" showErrorMessage="1" sqref="D12:AV12 D35:AV35">
      <formula1>"通常,長期休暇"</formula1>
    </dataValidation>
    <dataValidation type="list" allowBlank="1" showInputMessage="1" showErrorMessage="1" sqref="C13:C22 C36:C45">
      <formula1>"支援員等,補助員"</formula1>
    </dataValidation>
  </dataValidations>
  <printOptions horizontalCentered="1"/>
  <pageMargins left="0.19685039370078741" right="0.19685039370078741" top="0.39370078740157483" bottom="0.19685039370078741" header="0.51181102362204722" footer="0.51181102362204722"/>
  <pageSetup paperSize="9" scale="35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pageSetUpPr fitToPage="1"/>
  </sheetPr>
  <dimension ref="A1:AY51"/>
  <sheetViews>
    <sheetView view="pageBreakPreview" zoomScale="59" zoomScaleNormal="100" zoomScaleSheetLayoutView="59" workbookViewId="0">
      <selection activeCell="F5" sqref="F5"/>
    </sheetView>
  </sheetViews>
  <sheetFormatPr defaultColWidth="8.625" defaultRowHeight="30" customHeight="1"/>
  <cols>
    <col min="1" max="1" width="5.25" style="62" customWidth="1"/>
    <col min="2" max="2" width="22.625" style="62" customWidth="1"/>
    <col min="3" max="3" width="14.75" style="62" customWidth="1"/>
    <col min="4" max="4" width="8.625" style="63" customWidth="1"/>
    <col min="5" max="5" width="3.125" style="63" customWidth="1"/>
    <col min="6" max="6" width="8.625" style="63" customWidth="1"/>
    <col min="7" max="7" width="8.625" style="64" customWidth="1"/>
    <col min="8" max="8" width="3.125" style="63" customWidth="1"/>
    <col min="9" max="9" width="8.625" style="63" customWidth="1"/>
    <col min="10" max="10" width="8.625" style="64" customWidth="1"/>
    <col min="11" max="11" width="3.125" style="63" customWidth="1"/>
    <col min="12" max="12" width="8.625" style="63" customWidth="1"/>
    <col min="13" max="13" width="8.625" style="64" customWidth="1"/>
    <col min="14" max="14" width="3.125" style="63" customWidth="1"/>
    <col min="15" max="15" width="8.625" style="63" customWidth="1"/>
    <col min="16" max="16" width="8.625" style="64" customWidth="1"/>
    <col min="17" max="17" width="3.125" style="63" customWidth="1"/>
    <col min="18" max="18" width="8.625" style="63" customWidth="1"/>
    <col min="19" max="19" width="8.625" style="64" customWidth="1"/>
    <col min="20" max="20" width="3.125" style="63" customWidth="1"/>
    <col min="21" max="21" width="8.625" style="63" customWidth="1"/>
    <col min="22" max="22" width="8.625" style="64" customWidth="1"/>
    <col min="23" max="23" width="3.125" style="63" customWidth="1"/>
    <col min="24" max="24" width="8.625" style="63" customWidth="1"/>
    <col min="25" max="25" width="8.625" style="64" customWidth="1"/>
    <col min="26" max="26" width="3.125" style="63" customWidth="1"/>
    <col min="27" max="27" width="8.625" style="63" customWidth="1"/>
    <col min="28" max="28" width="8.625" style="64" customWidth="1"/>
    <col min="29" max="29" width="3.125" style="63" customWidth="1"/>
    <col min="30" max="30" width="8.625" style="63" customWidth="1"/>
    <col min="31" max="31" width="8.625" style="64" customWidth="1"/>
    <col min="32" max="32" width="3.125" style="63" customWidth="1"/>
    <col min="33" max="33" width="8.625" style="63" customWidth="1"/>
    <col min="34" max="34" width="8.625" style="64" customWidth="1"/>
    <col min="35" max="35" width="3.125" style="63" customWidth="1"/>
    <col min="36" max="36" width="8.625" style="63" customWidth="1"/>
    <col min="37" max="37" width="8.625" style="64" customWidth="1"/>
    <col min="38" max="38" width="3.125" style="63" customWidth="1"/>
    <col min="39" max="39" width="8.625" style="63" customWidth="1"/>
    <col min="40" max="40" width="8.625" style="64" customWidth="1"/>
    <col min="41" max="41" width="3.125" style="63" customWidth="1"/>
    <col min="42" max="42" width="8.625" style="63" customWidth="1"/>
    <col min="43" max="43" width="8.625" style="64" customWidth="1"/>
    <col min="44" max="44" width="3.125" style="63" customWidth="1"/>
    <col min="45" max="45" width="8.625" style="63" customWidth="1"/>
    <col min="46" max="46" width="8.625" style="64" customWidth="1"/>
    <col min="47" max="47" width="3.125" style="63" customWidth="1"/>
    <col min="48" max="48" width="8.625" style="63" customWidth="1"/>
    <col min="49" max="49" width="8.625" style="64" customWidth="1"/>
    <col min="50" max="50" width="3.125" style="64" customWidth="1"/>
    <col min="51" max="51" width="8.625" style="64" customWidth="1"/>
    <col min="52" max="66" width="6" style="64" customWidth="1"/>
    <col min="67" max="16384" width="8.625" style="64"/>
  </cols>
  <sheetData>
    <row r="1" spans="1:48" ht="30" customHeight="1">
      <c r="A1" s="62">
        <v>2023</v>
      </c>
    </row>
    <row r="2" spans="1:48" s="69" customFormat="1" ht="50.1" customHeight="1">
      <c r="A2" s="177" t="s">
        <v>17</v>
      </c>
      <c r="B2" s="177"/>
      <c r="C2" s="177"/>
      <c r="D2" s="178">
        <v>5</v>
      </c>
      <c r="E2" s="178"/>
      <c r="F2" s="178"/>
      <c r="G2" s="178" t="s">
        <v>24</v>
      </c>
      <c r="H2" s="178"/>
      <c r="I2" s="178"/>
      <c r="J2" s="178"/>
      <c r="K2" s="178"/>
      <c r="L2" s="178"/>
      <c r="M2" s="165"/>
      <c r="N2" s="165"/>
      <c r="O2" s="165"/>
      <c r="P2" s="65"/>
      <c r="Q2" s="66"/>
      <c r="R2" s="66"/>
      <c r="S2" s="67"/>
      <c r="T2" s="66"/>
      <c r="U2" s="66"/>
      <c r="V2" s="65"/>
      <c r="W2" s="65"/>
      <c r="X2" s="65"/>
      <c r="Y2" s="65"/>
      <c r="Z2" s="68"/>
      <c r="AA2" s="68"/>
      <c r="AB2" s="165" t="s">
        <v>2</v>
      </c>
      <c r="AC2" s="165"/>
      <c r="AD2" s="165"/>
      <c r="AE2" s="165"/>
      <c r="AF2" s="165">
        <f>+'4月'!AF2:AL2</f>
        <v>0</v>
      </c>
      <c r="AG2" s="165"/>
      <c r="AH2" s="165"/>
      <c r="AI2" s="165"/>
      <c r="AJ2" s="165"/>
      <c r="AK2" s="165"/>
      <c r="AL2" s="165"/>
      <c r="AM2" s="165" t="s">
        <v>0</v>
      </c>
      <c r="AN2" s="165"/>
      <c r="AO2" s="165">
        <v>1</v>
      </c>
      <c r="AP2" s="165"/>
      <c r="AQ2" s="165"/>
      <c r="AR2" s="165"/>
      <c r="AS2" s="165"/>
      <c r="AT2" s="165"/>
      <c r="AU2" s="165"/>
      <c r="AV2" s="165"/>
    </row>
    <row r="3" spans="1:48" s="76" customFormat="1" ht="27" customHeight="1">
      <c r="A3" s="70"/>
      <c r="B3" s="70"/>
      <c r="C3" s="70"/>
      <c r="D3" s="70"/>
      <c r="E3" s="70"/>
      <c r="F3" s="70"/>
      <c r="G3" s="71"/>
      <c r="H3" s="70"/>
      <c r="I3" s="70"/>
      <c r="J3" s="71"/>
      <c r="K3" s="70"/>
      <c r="L3" s="70"/>
      <c r="M3" s="72"/>
      <c r="N3" s="73"/>
      <c r="O3" s="73"/>
      <c r="P3" s="72"/>
      <c r="Q3" s="73"/>
      <c r="R3" s="73"/>
      <c r="S3" s="74"/>
      <c r="T3" s="73"/>
      <c r="U3" s="73"/>
      <c r="V3" s="74"/>
      <c r="W3" s="73"/>
      <c r="X3" s="73"/>
      <c r="Y3" s="72"/>
      <c r="Z3" s="73"/>
      <c r="AA3" s="73"/>
      <c r="AB3" s="75"/>
      <c r="AC3" s="70"/>
      <c r="AD3" s="70"/>
      <c r="AE3" s="75"/>
      <c r="AF3" s="70"/>
      <c r="AG3" s="70"/>
      <c r="AH3" s="75"/>
      <c r="AI3" s="70"/>
      <c r="AJ3" s="70"/>
      <c r="AK3" s="75"/>
      <c r="AL3" s="70"/>
      <c r="AM3" s="70"/>
      <c r="AN3" s="71"/>
      <c r="AO3" s="70"/>
      <c r="AP3" s="70"/>
      <c r="AQ3" s="75"/>
      <c r="AR3" s="70"/>
      <c r="AS3" s="70"/>
      <c r="AT3" s="75"/>
      <c r="AU3" s="70"/>
      <c r="AV3" s="70"/>
    </row>
    <row r="4" spans="1:48" ht="33.950000000000003" customHeight="1">
      <c r="A4" s="166" t="s">
        <v>9</v>
      </c>
      <c r="B4" s="167"/>
      <c r="C4" s="168"/>
      <c r="D4" s="172" t="s">
        <v>10</v>
      </c>
      <c r="E4" s="173"/>
      <c r="F4" s="174"/>
      <c r="G4" s="172" t="s">
        <v>11</v>
      </c>
      <c r="H4" s="173"/>
      <c r="I4" s="173"/>
      <c r="J4" s="172" t="s">
        <v>12</v>
      </c>
      <c r="K4" s="173"/>
      <c r="L4" s="174"/>
      <c r="M4" s="77"/>
      <c r="N4" s="78"/>
      <c r="O4" s="78"/>
      <c r="P4" s="78"/>
      <c r="Q4" s="78"/>
      <c r="R4" s="78"/>
      <c r="S4" s="79"/>
      <c r="T4" s="80"/>
      <c r="U4" s="80"/>
      <c r="V4" s="81"/>
      <c r="W4" s="81"/>
      <c r="X4" s="81"/>
      <c r="Y4" s="81"/>
      <c r="Z4" s="81"/>
      <c r="AA4" s="81"/>
      <c r="AB4" s="175" t="s">
        <v>13</v>
      </c>
      <c r="AC4" s="175"/>
      <c r="AD4" s="175"/>
      <c r="AE4" s="175"/>
      <c r="AF4" s="176" t="s">
        <v>14</v>
      </c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</row>
    <row r="5" spans="1:48" ht="33.75" customHeight="1">
      <c r="A5" s="169"/>
      <c r="B5" s="170"/>
      <c r="C5" s="171"/>
      <c r="D5" s="82">
        <f>+'4月'!D5</f>
        <v>0</v>
      </c>
      <c r="E5" s="83" t="str">
        <f>+'4月'!E5</f>
        <v>～</v>
      </c>
      <c r="F5" s="84">
        <f>+'4月'!F5</f>
        <v>0</v>
      </c>
      <c r="G5" s="85">
        <f>+'4月'!G5</f>
        <v>0</v>
      </c>
      <c r="H5" s="86" t="str">
        <f>+'4月'!H5</f>
        <v>～</v>
      </c>
      <c r="I5" s="84">
        <f>+'4月'!I5</f>
        <v>0</v>
      </c>
      <c r="J5" s="85">
        <f>+'4月'!J5</f>
        <v>0</v>
      </c>
      <c r="K5" s="86" t="str">
        <f>+'4月'!K5</f>
        <v>～</v>
      </c>
      <c r="L5" s="87">
        <f>+'4月'!L5</f>
        <v>0</v>
      </c>
      <c r="M5" s="77"/>
      <c r="N5" s="78"/>
      <c r="O5" s="77"/>
      <c r="P5" s="77"/>
      <c r="Q5" s="77"/>
      <c r="R5" s="77"/>
      <c r="S5" s="79"/>
      <c r="T5" s="88"/>
      <c r="U5" s="88"/>
      <c r="V5" s="81"/>
      <c r="W5" s="81"/>
      <c r="X5" s="81"/>
      <c r="Y5" s="81"/>
      <c r="Z5" s="81"/>
      <c r="AA5" s="81"/>
      <c r="AB5" s="175"/>
      <c r="AC5" s="175"/>
      <c r="AD5" s="175"/>
      <c r="AE5" s="175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</row>
    <row r="6" spans="1:48" s="76" customFormat="1" ht="27" customHeight="1">
      <c r="A6" s="89"/>
      <c r="B6" s="89"/>
      <c r="C6" s="89"/>
      <c r="D6" s="89"/>
      <c r="E6" s="89"/>
      <c r="F6" s="89"/>
      <c r="G6" s="90"/>
      <c r="H6" s="89"/>
      <c r="I6" s="89"/>
      <c r="J6" s="90"/>
      <c r="K6" s="89"/>
      <c r="L6" s="89"/>
      <c r="M6" s="91"/>
      <c r="N6" s="92"/>
      <c r="O6" s="92"/>
      <c r="P6" s="91"/>
      <c r="Q6" s="92"/>
      <c r="R6" s="92"/>
      <c r="S6" s="93"/>
      <c r="T6" s="92"/>
      <c r="U6" s="92"/>
      <c r="V6" s="93"/>
      <c r="W6" s="92"/>
      <c r="X6" s="92"/>
      <c r="Y6" s="91"/>
      <c r="Z6" s="92"/>
      <c r="AA6" s="92"/>
      <c r="AB6" s="90"/>
      <c r="AC6" s="89"/>
      <c r="AD6" s="89"/>
      <c r="AE6" s="90"/>
      <c r="AF6" s="89"/>
      <c r="AG6" s="89"/>
      <c r="AH6" s="90"/>
      <c r="AI6" s="89"/>
      <c r="AJ6" s="89"/>
      <c r="AK6" s="90"/>
      <c r="AL6" s="89"/>
      <c r="AM6" s="89"/>
      <c r="AN6" s="90"/>
      <c r="AO6" s="89"/>
      <c r="AP6" s="89"/>
      <c r="AQ6" s="90"/>
      <c r="AR6" s="89"/>
      <c r="AS6" s="89"/>
      <c r="AT6" s="90"/>
      <c r="AU6" s="89"/>
      <c r="AV6" s="89"/>
    </row>
    <row r="7" spans="1:48" s="97" customFormat="1" ht="33.950000000000003" customHeight="1">
      <c r="A7" s="159" t="s">
        <v>16</v>
      </c>
      <c r="B7" s="160"/>
      <c r="C7" s="161"/>
      <c r="D7" s="94"/>
      <c r="E7" s="95" t="s">
        <v>22</v>
      </c>
      <c r="F7" s="96"/>
      <c r="G7" s="94"/>
      <c r="H7" s="95" t="s">
        <v>21</v>
      </c>
      <c r="I7" s="96"/>
      <c r="J7" s="94"/>
      <c r="K7" s="95" t="s">
        <v>21</v>
      </c>
      <c r="L7" s="96"/>
      <c r="M7" s="94"/>
      <c r="N7" s="95" t="s">
        <v>21</v>
      </c>
      <c r="O7" s="96"/>
      <c r="P7" s="94"/>
      <c r="Q7" s="95" t="s">
        <v>21</v>
      </c>
      <c r="R7" s="96"/>
      <c r="S7" s="94"/>
      <c r="T7" s="95" t="s">
        <v>21</v>
      </c>
      <c r="U7" s="96"/>
      <c r="V7" s="94"/>
      <c r="W7" s="95" t="s">
        <v>22</v>
      </c>
      <c r="X7" s="96"/>
      <c r="Y7" s="94"/>
      <c r="Z7" s="95" t="s">
        <v>21</v>
      </c>
      <c r="AA7" s="96"/>
      <c r="AB7" s="94"/>
      <c r="AC7" s="95" t="s">
        <v>21</v>
      </c>
      <c r="AD7" s="96"/>
      <c r="AE7" s="94"/>
      <c r="AF7" s="95" t="s">
        <v>21</v>
      </c>
      <c r="AG7" s="96"/>
      <c r="AH7" s="94"/>
      <c r="AI7" s="95" t="s">
        <v>21</v>
      </c>
      <c r="AJ7" s="96"/>
      <c r="AK7" s="94"/>
      <c r="AL7" s="95" t="s">
        <v>21</v>
      </c>
      <c r="AM7" s="96"/>
      <c r="AN7" s="94"/>
      <c r="AO7" s="95" t="s">
        <v>21</v>
      </c>
      <c r="AP7" s="96"/>
      <c r="AQ7" s="94"/>
      <c r="AR7" s="95" t="s">
        <v>22</v>
      </c>
      <c r="AS7" s="96"/>
      <c r="AT7" s="94"/>
      <c r="AU7" s="95" t="s">
        <v>21</v>
      </c>
      <c r="AV7" s="96"/>
    </row>
    <row r="8" spans="1:48" s="97" customFormat="1" ht="33.950000000000003" customHeight="1">
      <c r="A8" s="159" t="s">
        <v>19</v>
      </c>
      <c r="B8" s="160"/>
      <c r="C8" s="161"/>
      <c r="D8" s="94"/>
      <c r="E8" s="95" t="s">
        <v>22</v>
      </c>
      <c r="F8" s="96"/>
      <c r="G8" s="94"/>
      <c r="H8" s="95" t="s">
        <v>21</v>
      </c>
      <c r="I8" s="96"/>
      <c r="J8" s="94"/>
      <c r="K8" s="95" t="s">
        <v>21</v>
      </c>
      <c r="L8" s="96"/>
      <c r="M8" s="94"/>
      <c r="N8" s="95" t="s">
        <v>21</v>
      </c>
      <c r="O8" s="96"/>
      <c r="P8" s="94"/>
      <c r="Q8" s="95" t="s">
        <v>21</v>
      </c>
      <c r="R8" s="96"/>
      <c r="S8" s="94"/>
      <c r="T8" s="95" t="s">
        <v>21</v>
      </c>
      <c r="U8" s="96"/>
      <c r="V8" s="94"/>
      <c r="W8" s="95" t="s">
        <v>22</v>
      </c>
      <c r="X8" s="96"/>
      <c r="Y8" s="94"/>
      <c r="Z8" s="95" t="s">
        <v>21</v>
      </c>
      <c r="AA8" s="96"/>
      <c r="AB8" s="94"/>
      <c r="AC8" s="95" t="s">
        <v>21</v>
      </c>
      <c r="AD8" s="96"/>
      <c r="AE8" s="94"/>
      <c r="AF8" s="95" t="s">
        <v>21</v>
      </c>
      <c r="AG8" s="96"/>
      <c r="AH8" s="94"/>
      <c r="AI8" s="95" t="s">
        <v>21</v>
      </c>
      <c r="AJ8" s="96"/>
      <c r="AK8" s="94"/>
      <c r="AL8" s="95" t="s">
        <v>21</v>
      </c>
      <c r="AM8" s="96"/>
      <c r="AN8" s="94"/>
      <c r="AO8" s="95" t="s">
        <v>21</v>
      </c>
      <c r="AP8" s="96"/>
      <c r="AQ8" s="94"/>
      <c r="AR8" s="95" t="s">
        <v>22</v>
      </c>
      <c r="AS8" s="96"/>
      <c r="AT8" s="94"/>
      <c r="AU8" s="95" t="s">
        <v>21</v>
      </c>
      <c r="AV8" s="96"/>
    </row>
    <row r="9" spans="1:48" s="97" customFormat="1" ht="33.950000000000003" customHeight="1">
      <c r="A9" s="159" t="s">
        <v>18</v>
      </c>
      <c r="B9" s="160"/>
      <c r="C9" s="161"/>
      <c r="D9" s="94"/>
      <c r="E9" s="95" t="s">
        <v>22</v>
      </c>
      <c r="F9" s="96"/>
      <c r="G9" s="94"/>
      <c r="H9" s="95" t="s">
        <v>21</v>
      </c>
      <c r="I9" s="96"/>
      <c r="J9" s="94"/>
      <c r="K9" s="95" t="s">
        <v>21</v>
      </c>
      <c r="L9" s="96"/>
      <c r="M9" s="94"/>
      <c r="N9" s="95" t="s">
        <v>21</v>
      </c>
      <c r="O9" s="96"/>
      <c r="P9" s="94"/>
      <c r="Q9" s="95" t="s">
        <v>21</v>
      </c>
      <c r="R9" s="96"/>
      <c r="S9" s="94"/>
      <c r="T9" s="95" t="s">
        <v>21</v>
      </c>
      <c r="U9" s="96"/>
      <c r="V9" s="94"/>
      <c r="W9" s="95" t="s">
        <v>22</v>
      </c>
      <c r="X9" s="96"/>
      <c r="Y9" s="94"/>
      <c r="Z9" s="95" t="s">
        <v>21</v>
      </c>
      <c r="AA9" s="96"/>
      <c r="AB9" s="94"/>
      <c r="AC9" s="95" t="s">
        <v>21</v>
      </c>
      <c r="AD9" s="96"/>
      <c r="AE9" s="94"/>
      <c r="AF9" s="95" t="s">
        <v>21</v>
      </c>
      <c r="AG9" s="96"/>
      <c r="AH9" s="94"/>
      <c r="AI9" s="95" t="s">
        <v>21</v>
      </c>
      <c r="AJ9" s="96"/>
      <c r="AK9" s="94"/>
      <c r="AL9" s="95" t="s">
        <v>21</v>
      </c>
      <c r="AM9" s="96"/>
      <c r="AN9" s="94"/>
      <c r="AO9" s="95" t="s">
        <v>21</v>
      </c>
      <c r="AP9" s="96"/>
      <c r="AQ9" s="94"/>
      <c r="AR9" s="95" t="s">
        <v>22</v>
      </c>
      <c r="AS9" s="96"/>
      <c r="AT9" s="94"/>
      <c r="AU9" s="95" t="s">
        <v>21</v>
      </c>
      <c r="AV9" s="96"/>
    </row>
    <row r="10" spans="1:48" s="97" customFormat="1" ht="33.950000000000003" customHeight="1">
      <c r="A10" s="162" t="s">
        <v>0</v>
      </c>
      <c r="B10" s="162" t="s">
        <v>3</v>
      </c>
      <c r="C10" s="162" t="s">
        <v>28</v>
      </c>
      <c r="D10" s="179" t="str">
        <f>+TEXT(DATE($A$1,$D$2,D11),"aaa")</f>
        <v>月</v>
      </c>
      <c r="E10" s="180"/>
      <c r="F10" s="181"/>
      <c r="G10" s="179" t="str">
        <f>+TEXT(DATE($A$1,$D$2,G11),"aaa")</f>
        <v>火</v>
      </c>
      <c r="H10" s="180"/>
      <c r="I10" s="181"/>
      <c r="J10" s="179" t="str">
        <f>+TEXT(DATE($A$1,$D$2,J11),"aaa")</f>
        <v>水</v>
      </c>
      <c r="K10" s="180"/>
      <c r="L10" s="181"/>
      <c r="M10" s="179" t="str">
        <f>+TEXT(DATE($A$1,$D$2,M11),"aaa")</f>
        <v>木</v>
      </c>
      <c r="N10" s="180"/>
      <c r="O10" s="181"/>
      <c r="P10" s="179" t="str">
        <f>+TEXT(DATE($A$1,$D$2,P11),"aaa")</f>
        <v>金</v>
      </c>
      <c r="Q10" s="180"/>
      <c r="R10" s="181"/>
      <c r="S10" s="179" t="str">
        <f>+TEXT(DATE($A$1,$D$2,S11),"aaa")</f>
        <v>土</v>
      </c>
      <c r="T10" s="180"/>
      <c r="U10" s="181"/>
      <c r="V10" s="179" t="str">
        <f>+TEXT(DATE($A$1,$D$2,V11),"aaa")</f>
        <v>日</v>
      </c>
      <c r="W10" s="180"/>
      <c r="X10" s="181"/>
      <c r="Y10" s="179" t="str">
        <f>+TEXT(DATE($A$1,$D$2,Y11),"aaa")</f>
        <v>月</v>
      </c>
      <c r="Z10" s="180"/>
      <c r="AA10" s="181"/>
      <c r="AB10" s="179" t="str">
        <f>+TEXT(DATE($A$1,$D$2,AB11),"aaa")</f>
        <v>火</v>
      </c>
      <c r="AC10" s="180"/>
      <c r="AD10" s="181"/>
      <c r="AE10" s="179" t="str">
        <f>+TEXT(DATE($A$1,$D$2,AE11),"aaa")</f>
        <v>水</v>
      </c>
      <c r="AF10" s="180"/>
      <c r="AG10" s="181"/>
      <c r="AH10" s="179" t="str">
        <f>+TEXT(DATE($A$1,$D$2,AH11),"aaa")</f>
        <v>木</v>
      </c>
      <c r="AI10" s="180"/>
      <c r="AJ10" s="181"/>
      <c r="AK10" s="179" t="str">
        <f>+TEXT(DATE($A$1,$D$2,AK11),"aaa")</f>
        <v>金</v>
      </c>
      <c r="AL10" s="180"/>
      <c r="AM10" s="181"/>
      <c r="AN10" s="179" t="str">
        <f>+TEXT(DATE($A$1,$D$2,AN11),"aaa")</f>
        <v>土</v>
      </c>
      <c r="AO10" s="180"/>
      <c r="AP10" s="181"/>
      <c r="AQ10" s="179" t="str">
        <f>+TEXT(DATE($A$1,$D$2,AQ11),"aaa")</f>
        <v>日</v>
      </c>
      <c r="AR10" s="180"/>
      <c r="AS10" s="181"/>
      <c r="AT10" s="179" t="str">
        <f>+TEXT(DATE($A$1,$D$2,AT11),"aaa")</f>
        <v>月</v>
      </c>
      <c r="AU10" s="180"/>
      <c r="AV10" s="181"/>
    </row>
    <row r="11" spans="1:48" s="97" customFormat="1" ht="33.950000000000003" customHeight="1">
      <c r="A11" s="163"/>
      <c r="B11" s="163"/>
      <c r="C11" s="163"/>
      <c r="D11" s="182">
        <v>1</v>
      </c>
      <c r="E11" s="183"/>
      <c r="F11" s="184"/>
      <c r="G11" s="182">
        <v>2</v>
      </c>
      <c r="H11" s="183"/>
      <c r="I11" s="184"/>
      <c r="J11" s="182">
        <v>3</v>
      </c>
      <c r="K11" s="183"/>
      <c r="L11" s="184"/>
      <c r="M11" s="182">
        <v>4</v>
      </c>
      <c r="N11" s="183"/>
      <c r="O11" s="184"/>
      <c r="P11" s="182">
        <v>5</v>
      </c>
      <c r="Q11" s="183"/>
      <c r="R11" s="184"/>
      <c r="S11" s="182">
        <v>6</v>
      </c>
      <c r="T11" s="183"/>
      <c r="U11" s="184"/>
      <c r="V11" s="182">
        <v>7</v>
      </c>
      <c r="W11" s="183"/>
      <c r="X11" s="184"/>
      <c r="Y11" s="182">
        <v>8</v>
      </c>
      <c r="Z11" s="183"/>
      <c r="AA11" s="184"/>
      <c r="AB11" s="182">
        <v>9</v>
      </c>
      <c r="AC11" s="183"/>
      <c r="AD11" s="184"/>
      <c r="AE11" s="182">
        <v>10</v>
      </c>
      <c r="AF11" s="183"/>
      <c r="AG11" s="184"/>
      <c r="AH11" s="182">
        <v>11</v>
      </c>
      <c r="AI11" s="183"/>
      <c r="AJ11" s="184"/>
      <c r="AK11" s="182">
        <v>12</v>
      </c>
      <c r="AL11" s="183"/>
      <c r="AM11" s="184"/>
      <c r="AN11" s="182">
        <v>13</v>
      </c>
      <c r="AO11" s="183"/>
      <c r="AP11" s="184"/>
      <c r="AQ11" s="182">
        <v>14</v>
      </c>
      <c r="AR11" s="183"/>
      <c r="AS11" s="184"/>
      <c r="AT11" s="182">
        <v>15</v>
      </c>
      <c r="AU11" s="183"/>
      <c r="AV11" s="184"/>
    </row>
    <row r="12" spans="1:48" s="97" customFormat="1" ht="33.950000000000003" customHeight="1">
      <c r="A12" s="164"/>
      <c r="B12" s="164"/>
      <c r="C12" s="164"/>
      <c r="D12" s="182" t="s">
        <v>31</v>
      </c>
      <c r="E12" s="183"/>
      <c r="F12" s="184"/>
      <c r="G12" s="182" t="s">
        <v>31</v>
      </c>
      <c r="H12" s="183"/>
      <c r="I12" s="184"/>
      <c r="J12" s="182" t="s">
        <v>31</v>
      </c>
      <c r="K12" s="183"/>
      <c r="L12" s="184"/>
      <c r="M12" s="182" t="s">
        <v>31</v>
      </c>
      <c r="N12" s="183"/>
      <c r="O12" s="184"/>
      <c r="P12" s="182" t="s">
        <v>31</v>
      </c>
      <c r="Q12" s="183"/>
      <c r="R12" s="184"/>
      <c r="S12" s="182" t="s">
        <v>31</v>
      </c>
      <c r="T12" s="183"/>
      <c r="U12" s="184"/>
      <c r="V12" s="182" t="s">
        <v>31</v>
      </c>
      <c r="W12" s="183"/>
      <c r="X12" s="184"/>
      <c r="Y12" s="182" t="s">
        <v>31</v>
      </c>
      <c r="Z12" s="183"/>
      <c r="AA12" s="184"/>
      <c r="AB12" s="182" t="s">
        <v>31</v>
      </c>
      <c r="AC12" s="183"/>
      <c r="AD12" s="184"/>
      <c r="AE12" s="182" t="s">
        <v>31</v>
      </c>
      <c r="AF12" s="183"/>
      <c r="AG12" s="184"/>
      <c r="AH12" s="182" t="s">
        <v>31</v>
      </c>
      <c r="AI12" s="183"/>
      <c r="AJ12" s="184"/>
      <c r="AK12" s="182" t="s">
        <v>31</v>
      </c>
      <c r="AL12" s="183"/>
      <c r="AM12" s="184"/>
      <c r="AN12" s="182" t="s">
        <v>31</v>
      </c>
      <c r="AO12" s="183"/>
      <c r="AP12" s="184"/>
      <c r="AQ12" s="182" t="s">
        <v>31</v>
      </c>
      <c r="AR12" s="183"/>
      <c r="AS12" s="184"/>
      <c r="AT12" s="182" t="s">
        <v>31</v>
      </c>
      <c r="AU12" s="183"/>
      <c r="AV12" s="184"/>
    </row>
    <row r="13" spans="1:48" s="97" customFormat="1" ht="33.950000000000003" customHeight="1">
      <c r="A13" s="98">
        <v>1</v>
      </c>
      <c r="B13" s="99"/>
      <c r="C13" s="100"/>
      <c r="D13" s="101"/>
      <c r="E13" s="102" t="s">
        <v>21</v>
      </c>
      <c r="F13" s="103"/>
      <c r="G13" s="101"/>
      <c r="H13" s="102" t="s">
        <v>21</v>
      </c>
      <c r="I13" s="103"/>
      <c r="J13" s="101"/>
      <c r="K13" s="102" t="s">
        <v>21</v>
      </c>
      <c r="L13" s="103"/>
      <c r="M13" s="101"/>
      <c r="N13" s="102" t="s">
        <v>21</v>
      </c>
      <c r="O13" s="103"/>
      <c r="P13" s="101"/>
      <c r="Q13" s="102" t="s">
        <v>21</v>
      </c>
      <c r="R13" s="103"/>
      <c r="S13" s="101"/>
      <c r="T13" s="102" t="s">
        <v>21</v>
      </c>
      <c r="U13" s="103"/>
      <c r="V13" s="101"/>
      <c r="W13" s="102" t="s">
        <v>21</v>
      </c>
      <c r="X13" s="103"/>
      <c r="Y13" s="101"/>
      <c r="Z13" s="102" t="s">
        <v>21</v>
      </c>
      <c r="AA13" s="103"/>
      <c r="AB13" s="101"/>
      <c r="AC13" s="102" t="s">
        <v>21</v>
      </c>
      <c r="AD13" s="103"/>
      <c r="AE13" s="101"/>
      <c r="AF13" s="102" t="s">
        <v>21</v>
      </c>
      <c r="AG13" s="103"/>
      <c r="AH13" s="101"/>
      <c r="AI13" s="102" t="s">
        <v>21</v>
      </c>
      <c r="AJ13" s="103"/>
      <c r="AK13" s="101"/>
      <c r="AL13" s="102" t="s">
        <v>21</v>
      </c>
      <c r="AM13" s="103"/>
      <c r="AN13" s="101"/>
      <c r="AO13" s="102" t="s">
        <v>21</v>
      </c>
      <c r="AP13" s="103"/>
      <c r="AQ13" s="101"/>
      <c r="AR13" s="102" t="s">
        <v>21</v>
      </c>
      <c r="AS13" s="103"/>
      <c r="AT13" s="101"/>
      <c r="AU13" s="102" t="s">
        <v>21</v>
      </c>
      <c r="AV13" s="103"/>
    </row>
    <row r="14" spans="1:48" s="97" customFormat="1" ht="33.950000000000003" customHeight="1">
      <c r="A14" s="104">
        <v>2</v>
      </c>
      <c r="B14" s="105"/>
      <c r="C14" s="106"/>
      <c r="D14" s="107"/>
      <c r="E14" s="108" t="s">
        <v>21</v>
      </c>
      <c r="F14" s="109"/>
      <c r="G14" s="107"/>
      <c r="H14" s="108" t="s">
        <v>21</v>
      </c>
      <c r="I14" s="109"/>
      <c r="J14" s="107"/>
      <c r="K14" s="108" t="s">
        <v>21</v>
      </c>
      <c r="L14" s="109"/>
      <c r="M14" s="107"/>
      <c r="N14" s="108" t="s">
        <v>21</v>
      </c>
      <c r="O14" s="109"/>
      <c r="P14" s="107"/>
      <c r="Q14" s="108" t="s">
        <v>21</v>
      </c>
      <c r="R14" s="109"/>
      <c r="S14" s="107"/>
      <c r="T14" s="108" t="s">
        <v>21</v>
      </c>
      <c r="U14" s="109"/>
      <c r="V14" s="107"/>
      <c r="W14" s="108" t="s">
        <v>21</v>
      </c>
      <c r="X14" s="109"/>
      <c r="Y14" s="107"/>
      <c r="Z14" s="108" t="s">
        <v>21</v>
      </c>
      <c r="AA14" s="109"/>
      <c r="AB14" s="107"/>
      <c r="AC14" s="108" t="s">
        <v>21</v>
      </c>
      <c r="AD14" s="109"/>
      <c r="AE14" s="107"/>
      <c r="AF14" s="108" t="s">
        <v>21</v>
      </c>
      <c r="AG14" s="109"/>
      <c r="AH14" s="107"/>
      <c r="AI14" s="108" t="s">
        <v>21</v>
      </c>
      <c r="AJ14" s="109"/>
      <c r="AK14" s="107"/>
      <c r="AL14" s="108" t="s">
        <v>21</v>
      </c>
      <c r="AM14" s="109"/>
      <c r="AN14" s="107"/>
      <c r="AO14" s="108" t="s">
        <v>21</v>
      </c>
      <c r="AP14" s="109"/>
      <c r="AQ14" s="107"/>
      <c r="AR14" s="108" t="s">
        <v>21</v>
      </c>
      <c r="AS14" s="109"/>
      <c r="AT14" s="107"/>
      <c r="AU14" s="108" t="s">
        <v>21</v>
      </c>
      <c r="AV14" s="109"/>
    </row>
    <row r="15" spans="1:48" ht="33.950000000000003" customHeight="1">
      <c r="A15" s="104">
        <v>3</v>
      </c>
      <c r="B15" s="105"/>
      <c r="C15" s="106"/>
      <c r="D15" s="107"/>
      <c r="E15" s="108" t="s">
        <v>21</v>
      </c>
      <c r="F15" s="109"/>
      <c r="G15" s="107"/>
      <c r="H15" s="108" t="s">
        <v>21</v>
      </c>
      <c r="I15" s="109"/>
      <c r="J15" s="107"/>
      <c r="K15" s="108" t="s">
        <v>21</v>
      </c>
      <c r="L15" s="109"/>
      <c r="M15" s="107"/>
      <c r="N15" s="108" t="s">
        <v>21</v>
      </c>
      <c r="O15" s="109"/>
      <c r="P15" s="107"/>
      <c r="Q15" s="108" t="s">
        <v>21</v>
      </c>
      <c r="R15" s="109"/>
      <c r="S15" s="107"/>
      <c r="T15" s="108" t="s">
        <v>21</v>
      </c>
      <c r="U15" s="109"/>
      <c r="V15" s="107"/>
      <c r="W15" s="108" t="s">
        <v>21</v>
      </c>
      <c r="X15" s="109"/>
      <c r="Y15" s="107"/>
      <c r="Z15" s="108" t="s">
        <v>21</v>
      </c>
      <c r="AA15" s="109"/>
      <c r="AB15" s="107"/>
      <c r="AC15" s="108" t="s">
        <v>21</v>
      </c>
      <c r="AD15" s="109"/>
      <c r="AE15" s="107"/>
      <c r="AF15" s="108" t="s">
        <v>21</v>
      </c>
      <c r="AG15" s="109"/>
      <c r="AH15" s="107"/>
      <c r="AI15" s="108" t="s">
        <v>21</v>
      </c>
      <c r="AJ15" s="109"/>
      <c r="AK15" s="107"/>
      <c r="AL15" s="108" t="s">
        <v>21</v>
      </c>
      <c r="AM15" s="109"/>
      <c r="AN15" s="107"/>
      <c r="AO15" s="108" t="s">
        <v>21</v>
      </c>
      <c r="AP15" s="109"/>
      <c r="AQ15" s="107"/>
      <c r="AR15" s="108" t="s">
        <v>21</v>
      </c>
      <c r="AS15" s="109"/>
      <c r="AT15" s="107"/>
      <c r="AU15" s="108" t="s">
        <v>21</v>
      </c>
      <c r="AV15" s="109"/>
    </row>
    <row r="16" spans="1:48" ht="33.950000000000003" customHeight="1">
      <c r="A16" s="104">
        <v>4</v>
      </c>
      <c r="B16" s="105"/>
      <c r="C16" s="106"/>
      <c r="D16" s="107"/>
      <c r="E16" s="108" t="s">
        <v>21</v>
      </c>
      <c r="F16" s="109"/>
      <c r="G16" s="107"/>
      <c r="H16" s="108" t="s">
        <v>21</v>
      </c>
      <c r="I16" s="109"/>
      <c r="J16" s="107"/>
      <c r="K16" s="108" t="s">
        <v>21</v>
      </c>
      <c r="L16" s="109"/>
      <c r="M16" s="107"/>
      <c r="N16" s="108" t="s">
        <v>21</v>
      </c>
      <c r="O16" s="109"/>
      <c r="P16" s="107"/>
      <c r="Q16" s="108" t="s">
        <v>21</v>
      </c>
      <c r="R16" s="109"/>
      <c r="S16" s="107"/>
      <c r="T16" s="108" t="s">
        <v>21</v>
      </c>
      <c r="U16" s="109"/>
      <c r="V16" s="107"/>
      <c r="W16" s="108" t="s">
        <v>21</v>
      </c>
      <c r="X16" s="109"/>
      <c r="Y16" s="107"/>
      <c r="Z16" s="108" t="s">
        <v>21</v>
      </c>
      <c r="AA16" s="109"/>
      <c r="AB16" s="107"/>
      <c r="AC16" s="108" t="s">
        <v>21</v>
      </c>
      <c r="AD16" s="109"/>
      <c r="AE16" s="107"/>
      <c r="AF16" s="108" t="s">
        <v>21</v>
      </c>
      <c r="AG16" s="109"/>
      <c r="AH16" s="107"/>
      <c r="AI16" s="108" t="s">
        <v>21</v>
      </c>
      <c r="AJ16" s="109"/>
      <c r="AK16" s="107"/>
      <c r="AL16" s="108" t="s">
        <v>21</v>
      </c>
      <c r="AM16" s="109"/>
      <c r="AN16" s="107"/>
      <c r="AO16" s="108" t="s">
        <v>21</v>
      </c>
      <c r="AP16" s="109"/>
      <c r="AQ16" s="107"/>
      <c r="AR16" s="108" t="s">
        <v>21</v>
      </c>
      <c r="AS16" s="109"/>
      <c r="AT16" s="107"/>
      <c r="AU16" s="108" t="s">
        <v>21</v>
      </c>
      <c r="AV16" s="109"/>
    </row>
    <row r="17" spans="1:51" ht="33.950000000000003" customHeight="1">
      <c r="A17" s="104">
        <v>5</v>
      </c>
      <c r="B17" s="105"/>
      <c r="C17" s="106"/>
      <c r="D17" s="107"/>
      <c r="E17" s="108" t="s">
        <v>21</v>
      </c>
      <c r="F17" s="109"/>
      <c r="G17" s="107"/>
      <c r="H17" s="108" t="s">
        <v>21</v>
      </c>
      <c r="I17" s="109"/>
      <c r="J17" s="107"/>
      <c r="K17" s="108" t="s">
        <v>21</v>
      </c>
      <c r="L17" s="109"/>
      <c r="M17" s="107"/>
      <c r="N17" s="108" t="s">
        <v>21</v>
      </c>
      <c r="O17" s="109"/>
      <c r="P17" s="107"/>
      <c r="Q17" s="108" t="s">
        <v>21</v>
      </c>
      <c r="R17" s="109"/>
      <c r="S17" s="107"/>
      <c r="T17" s="108" t="s">
        <v>21</v>
      </c>
      <c r="U17" s="109"/>
      <c r="V17" s="107"/>
      <c r="W17" s="108" t="s">
        <v>21</v>
      </c>
      <c r="X17" s="109"/>
      <c r="Y17" s="107"/>
      <c r="Z17" s="108" t="s">
        <v>21</v>
      </c>
      <c r="AA17" s="109"/>
      <c r="AB17" s="107"/>
      <c r="AC17" s="108" t="s">
        <v>21</v>
      </c>
      <c r="AD17" s="109"/>
      <c r="AE17" s="107"/>
      <c r="AF17" s="108" t="s">
        <v>21</v>
      </c>
      <c r="AG17" s="109"/>
      <c r="AH17" s="107"/>
      <c r="AI17" s="108" t="s">
        <v>21</v>
      </c>
      <c r="AJ17" s="109"/>
      <c r="AK17" s="107"/>
      <c r="AL17" s="108" t="s">
        <v>21</v>
      </c>
      <c r="AM17" s="109"/>
      <c r="AN17" s="107"/>
      <c r="AO17" s="108" t="s">
        <v>21</v>
      </c>
      <c r="AP17" s="109"/>
      <c r="AQ17" s="107"/>
      <c r="AR17" s="108" t="s">
        <v>21</v>
      </c>
      <c r="AS17" s="109"/>
      <c r="AT17" s="107"/>
      <c r="AU17" s="108" t="s">
        <v>21</v>
      </c>
      <c r="AV17" s="109"/>
    </row>
    <row r="18" spans="1:51" ht="33.950000000000003" customHeight="1">
      <c r="A18" s="104">
        <v>6</v>
      </c>
      <c r="B18" s="104"/>
      <c r="C18" s="104"/>
      <c r="D18" s="110"/>
      <c r="E18" s="108" t="s">
        <v>21</v>
      </c>
      <c r="F18" s="111"/>
      <c r="G18" s="110"/>
      <c r="H18" s="108" t="s">
        <v>21</v>
      </c>
      <c r="I18" s="111"/>
      <c r="J18" s="110"/>
      <c r="K18" s="108" t="s">
        <v>21</v>
      </c>
      <c r="L18" s="111"/>
      <c r="M18" s="110"/>
      <c r="N18" s="108" t="s">
        <v>21</v>
      </c>
      <c r="O18" s="111"/>
      <c r="P18" s="110"/>
      <c r="Q18" s="108" t="s">
        <v>21</v>
      </c>
      <c r="R18" s="111"/>
      <c r="S18" s="110"/>
      <c r="T18" s="108" t="s">
        <v>21</v>
      </c>
      <c r="U18" s="111"/>
      <c r="V18" s="110"/>
      <c r="W18" s="108" t="s">
        <v>21</v>
      </c>
      <c r="X18" s="111"/>
      <c r="Y18" s="110"/>
      <c r="Z18" s="108" t="s">
        <v>21</v>
      </c>
      <c r="AA18" s="111"/>
      <c r="AB18" s="110"/>
      <c r="AC18" s="108" t="s">
        <v>21</v>
      </c>
      <c r="AD18" s="111"/>
      <c r="AE18" s="110"/>
      <c r="AF18" s="108" t="s">
        <v>21</v>
      </c>
      <c r="AG18" s="111"/>
      <c r="AH18" s="110"/>
      <c r="AI18" s="108" t="s">
        <v>21</v>
      </c>
      <c r="AJ18" s="111"/>
      <c r="AK18" s="110"/>
      <c r="AL18" s="108" t="s">
        <v>21</v>
      </c>
      <c r="AM18" s="111"/>
      <c r="AN18" s="110"/>
      <c r="AO18" s="108" t="s">
        <v>21</v>
      </c>
      <c r="AP18" s="111"/>
      <c r="AQ18" s="110"/>
      <c r="AR18" s="108" t="s">
        <v>21</v>
      </c>
      <c r="AS18" s="111"/>
      <c r="AT18" s="110"/>
      <c r="AU18" s="108" t="s">
        <v>21</v>
      </c>
      <c r="AV18" s="111"/>
    </row>
    <row r="19" spans="1:51" ht="33.950000000000003" customHeight="1">
      <c r="A19" s="104">
        <v>7</v>
      </c>
      <c r="B19" s="104"/>
      <c r="C19" s="104"/>
      <c r="D19" s="110"/>
      <c r="E19" s="108" t="s">
        <v>21</v>
      </c>
      <c r="F19" s="111"/>
      <c r="G19" s="110"/>
      <c r="H19" s="108" t="s">
        <v>21</v>
      </c>
      <c r="I19" s="111"/>
      <c r="J19" s="110"/>
      <c r="K19" s="108" t="s">
        <v>21</v>
      </c>
      <c r="L19" s="111"/>
      <c r="M19" s="110"/>
      <c r="N19" s="108" t="s">
        <v>21</v>
      </c>
      <c r="O19" s="111"/>
      <c r="P19" s="110"/>
      <c r="Q19" s="108" t="s">
        <v>21</v>
      </c>
      <c r="R19" s="111"/>
      <c r="S19" s="110"/>
      <c r="T19" s="108" t="s">
        <v>21</v>
      </c>
      <c r="U19" s="111"/>
      <c r="V19" s="110"/>
      <c r="W19" s="108" t="s">
        <v>21</v>
      </c>
      <c r="X19" s="111"/>
      <c r="Y19" s="110"/>
      <c r="Z19" s="108" t="s">
        <v>21</v>
      </c>
      <c r="AA19" s="111"/>
      <c r="AB19" s="110"/>
      <c r="AC19" s="108" t="s">
        <v>21</v>
      </c>
      <c r="AD19" s="111"/>
      <c r="AE19" s="110"/>
      <c r="AF19" s="108" t="s">
        <v>21</v>
      </c>
      <c r="AG19" s="111"/>
      <c r="AH19" s="110"/>
      <c r="AI19" s="108" t="s">
        <v>21</v>
      </c>
      <c r="AJ19" s="111"/>
      <c r="AK19" s="110"/>
      <c r="AL19" s="108" t="s">
        <v>21</v>
      </c>
      <c r="AM19" s="111"/>
      <c r="AN19" s="110"/>
      <c r="AO19" s="108" t="s">
        <v>21</v>
      </c>
      <c r="AP19" s="111"/>
      <c r="AQ19" s="110"/>
      <c r="AR19" s="108" t="s">
        <v>21</v>
      </c>
      <c r="AS19" s="111"/>
      <c r="AT19" s="110"/>
      <c r="AU19" s="108" t="s">
        <v>21</v>
      </c>
      <c r="AV19" s="111"/>
    </row>
    <row r="20" spans="1:51" ht="33.950000000000003" customHeight="1">
      <c r="A20" s="104">
        <v>8</v>
      </c>
      <c r="B20" s="104"/>
      <c r="C20" s="104"/>
      <c r="D20" s="110"/>
      <c r="E20" s="108" t="s">
        <v>21</v>
      </c>
      <c r="F20" s="111"/>
      <c r="G20" s="110"/>
      <c r="H20" s="108" t="s">
        <v>21</v>
      </c>
      <c r="I20" s="111"/>
      <c r="J20" s="110"/>
      <c r="K20" s="108" t="s">
        <v>21</v>
      </c>
      <c r="L20" s="111"/>
      <c r="M20" s="110"/>
      <c r="N20" s="108" t="s">
        <v>21</v>
      </c>
      <c r="O20" s="111"/>
      <c r="P20" s="110"/>
      <c r="Q20" s="108" t="s">
        <v>21</v>
      </c>
      <c r="R20" s="111"/>
      <c r="S20" s="110"/>
      <c r="T20" s="108" t="s">
        <v>21</v>
      </c>
      <c r="U20" s="111"/>
      <c r="V20" s="110"/>
      <c r="W20" s="108" t="s">
        <v>21</v>
      </c>
      <c r="X20" s="111"/>
      <c r="Y20" s="110"/>
      <c r="Z20" s="108" t="s">
        <v>21</v>
      </c>
      <c r="AA20" s="111"/>
      <c r="AB20" s="110"/>
      <c r="AC20" s="108" t="s">
        <v>21</v>
      </c>
      <c r="AD20" s="111"/>
      <c r="AE20" s="110"/>
      <c r="AF20" s="108" t="s">
        <v>21</v>
      </c>
      <c r="AG20" s="111"/>
      <c r="AH20" s="110"/>
      <c r="AI20" s="108" t="s">
        <v>21</v>
      </c>
      <c r="AJ20" s="111"/>
      <c r="AK20" s="110"/>
      <c r="AL20" s="108" t="s">
        <v>21</v>
      </c>
      <c r="AM20" s="111"/>
      <c r="AN20" s="110"/>
      <c r="AO20" s="108" t="s">
        <v>21</v>
      </c>
      <c r="AP20" s="111"/>
      <c r="AQ20" s="110"/>
      <c r="AR20" s="108" t="s">
        <v>21</v>
      </c>
      <c r="AS20" s="111"/>
      <c r="AT20" s="110"/>
      <c r="AU20" s="108" t="s">
        <v>21</v>
      </c>
      <c r="AV20" s="111"/>
    </row>
    <row r="21" spans="1:51" ht="33.950000000000003" customHeight="1">
      <c r="A21" s="104">
        <v>9</v>
      </c>
      <c r="B21" s="104"/>
      <c r="C21" s="104"/>
      <c r="D21" s="110"/>
      <c r="E21" s="108" t="s">
        <v>21</v>
      </c>
      <c r="F21" s="111"/>
      <c r="G21" s="110"/>
      <c r="H21" s="108" t="s">
        <v>21</v>
      </c>
      <c r="I21" s="111"/>
      <c r="J21" s="110"/>
      <c r="K21" s="108" t="s">
        <v>21</v>
      </c>
      <c r="L21" s="111"/>
      <c r="M21" s="110"/>
      <c r="N21" s="108" t="s">
        <v>21</v>
      </c>
      <c r="O21" s="111"/>
      <c r="P21" s="110"/>
      <c r="Q21" s="108" t="s">
        <v>21</v>
      </c>
      <c r="R21" s="111"/>
      <c r="S21" s="110"/>
      <c r="T21" s="108" t="s">
        <v>21</v>
      </c>
      <c r="U21" s="111"/>
      <c r="V21" s="110"/>
      <c r="W21" s="108" t="s">
        <v>21</v>
      </c>
      <c r="X21" s="111"/>
      <c r="Y21" s="110"/>
      <c r="Z21" s="108" t="s">
        <v>21</v>
      </c>
      <c r="AA21" s="111"/>
      <c r="AB21" s="110"/>
      <c r="AC21" s="108" t="s">
        <v>21</v>
      </c>
      <c r="AD21" s="111"/>
      <c r="AE21" s="110"/>
      <c r="AF21" s="108" t="s">
        <v>21</v>
      </c>
      <c r="AG21" s="111"/>
      <c r="AH21" s="110"/>
      <c r="AI21" s="108" t="s">
        <v>21</v>
      </c>
      <c r="AJ21" s="111"/>
      <c r="AK21" s="110"/>
      <c r="AL21" s="108" t="s">
        <v>21</v>
      </c>
      <c r="AM21" s="111"/>
      <c r="AN21" s="110"/>
      <c r="AO21" s="108" t="s">
        <v>21</v>
      </c>
      <c r="AP21" s="111"/>
      <c r="AQ21" s="110"/>
      <c r="AR21" s="108" t="s">
        <v>21</v>
      </c>
      <c r="AS21" s="111"/>
      <c r="AT21" s="110"/>
      <c r="AU21" s="108" t="s">
        <v>21</v>
      </c>
      <c r="AV21" s="111"/>
    </row>
    <row r="22" spans="1:51" ht="33.950000000000003" customHeight="1">
      <c r="A22" s="112">
        <v>10</v>
      </c>
      <c r="B22" s="112"/>
      <c r="C22" s="112"/>
      <c r="D22" s="113"/>
      <c r="E22" s="114" t="s">
        <v>21</v>
      </c>
      <c r="F22" s="115"/>
      <c r="G22" s="113"/>
      <c r="H22" s="114" t="s">
        <v>21</v>
      </c>
      <c r="I22" s="115"/>
      <c r="J22" s="113"/>
      <c r="K22" s="114" t="s">
        <v>21</v>
      </c>
      <c r="L22" s="115"/>
      <c r="M22" s="113"/>
      <c r="N22" s="114" t="s">
        <v>21</v>
      </c>
      <c r="O22" s="115"/>
      <c r="P22" s="113"/>
      <c r="Q22" s="114" t="s">
        <v>21</v>
      </c>
      <c r="R22" s="115"/>
      <c r="S22" s="113"/>
      <c r="T22" s="114" t="s">
        <v>21</v>
      </c>
      <c r="U22" s="115"/>
      <c r="V22" s="113"/>
      <c r="W22" s="114" t="s">
        <v>21</v>
      </c>
      <c r="X22" s="115"/>
      <c r="Y22" s="113"/>
      <c r="Z22" s="114" t="s">
        <v>21</v>
      </c>
      <c r="AA22" s="115"/>
      <c r="AB22" s="113"/>
      <c r="AC22" s="114" t="s">
        <v>21</v>
      </c>
      <c r="AD22" s="115"/>
      <c r="AE22" s="113"/>
      <c r="AF22" s="114" t="s">
        <v>21</v>
      </c>
      <c r="AG22" s="115"/>
      <c r="AH22" s="113"/>
      <c r="AI22" s="114" t="s">
        <v>21</v>
      </c>
      <c r="AJ22" s="115"/>
      <c r="AK22" s="113"/>
      <c r="AL22" s="114" t="s">
        <v>21</v>
      </c>
      <c r="AM22" s="115"/>
      <c r="AN22" s="113"/>
      <c r="AO22" s="114" t="s">
        <v>21</v>
      </c>
      <c r="AP22" s="115"/>
      <c r="AQ22" s="113"/>
      <c r="AR22" s="114" t="s">
        <v>21</v>
      </c>
      <c r="AS22" s="115"/>
      <c r="AT22" s="113"/>
      <c r="AU22" s="114" t="s">
        <v>21</v>
      </c>
      <c r="AV22" s="115"/>
    </row>
    <row r="23" spans="1:51" s="97" customFormat="1" ht="33.950000000000003" customHeight="1">
      <c r="A23" s="185" t="s">
        <v>9</v>
      </c>
      <c r="B23" s="186"/>
      <c r="C23" s="119" t="s">
        <v>26</v>
      </c>
      <c r="D23" s="120">
        <f>+IF(D12="長期休暇",COUNTIF(D13:D22,"&lt;="&amp;$J$5),IF(D10="土",COUNTIF(D13:D22,"&lt;="&amp;$G$5),COUNTIF(D13:D22,"&lt;="&amp;$D$5)))</f>
        <v>0</v>
      </c>
      <c r="E23" s="121" t="s">
        <v>23</v>
      </c>
      <c r="F23" s="122">
        <f>+IF(D12="長期休暇",COUNTIF(F13:F22,"&gt;="&amp;$L$5),IF(D10="土",COUNTIF(F13:F22,"&gt;="&amp;$I$5),COUNTIF(F13:F22,"&gt;="&amp;$F$5)))</f>
        <v>0</v>
      </c>
      <c r="G23" s="120">
        <f t="shared" ref="G23" si="0">+IF(G12="長期休暇",COUNTIF(G13:G22,"&lt;="&amp;$J$5),IF(G10="土",COUNTIF(G13:G22,"&lt;="&amp;$G$5),COUNTIF(G13:G22,"&lt;="&amp;$D$5)))</f>
        <v>0</v>
      </c>
      <c r="H23" s="121" t="s">
        <v>32</v>
      </c>
      <c r="I23" s="122">
        <f t="shared" ref="I23" si="1">+IF(G12="長期休暇",COUNTIF(I13:I22,"&gt;="&amp;$L$5),IF(G10="土",COUNTIF(I13:I22,"&gt;="&amp;$I$5),COUNTIF(I13:I22,"&gt;="&amp;$F$5)))</f>
        <v>0</v>
      </c>
      <c r="J23" s="120">
        <f t="shared" ref="J23" si="2">+IF(J12="長期休暇",COUNTIF(J13:J22,"&lt;="&amp;$J$5),IF(J10="土",COUNTIF(J13:J22,"&lt;="&amp;$G$5),COUNTIF(J13:J22,"&lt;="&amp;$D$5)))</f>
        <v>0</v>
      </c>
      <c r="K23" s="121" t="s">
        <v>32</v>
      </c>
      <c r="L23" s="122">
        <f t="shared" ref="L23" si="3">+IF(J12="長期休暇",COUNTIF(L13:L22,"&gt;="&amp;$L$5),IF(J10="土",COUNTIF(L13:L22,"&gt;="&amp;$I$5),COUNTIF(L13:L22,"&gt;="&amp;$F$5)))</f>
        <v>0</v>
      </c>
      <c r="M23" s="120">
        <f t="shared" ref="M23" si="4">+IF(M12="長期休暇",COUNTIF(M13:M22,"&lt;="&amp;$J$5),IF(M10="土",COUNTIF(M13:M22,"&lt;="&amp;$G$5),COUNTIF(M13:M22,"&lt;="&amp;$D$5)))</f>
        <v>0</v>
      </c>
      <c r="N23" s="121" t="s">
        <v>32</v>
      </c>
      <c r="O23" s="122">
        <f t="shared" ref="O23" si="5">+IF(M12="長期休暇",COUNTIF(O13:O22,"&gt;="&amp;$L$5),IF(M10="土",COUNTIF(O13:O22,"&gt;="&amp;$I$5),COUNTIF(O13:O22,"&gt;="&amp;$F$5)))</f>
        <v>0</v>
      </c>
      <c r="P23" s="120">
        <f t="shared" ref="P23" si="6">+IF(P12="長期休暇",COUNTIF(P13:P22,"&lt;="&amp;$J$5),IF(P10="土",COUNTIF(P13:P22,"&lt;="&amp;$G$5),COUNTIF(P13:P22,"&lt;="&amp;$D$5)))</f>
        <v>0</v>
      </c>
      <c r="Q23" s="121" t="s">
        <v>32</v>
      </c>
      <c r="R23" s="122">
        <f t="shared" ref="R23" si="7">+IF(P12="長期休暇",COUNTIF(R13:R22,"&gt;="&amp;$L$5),IF(P10="土",COUNTIF(R13:R22,"&gt;="&amp;$I$5),COUNTIF(R13:R22,"&gt;="&amp;$F$5)))</f>
        <v>0</v>
      </c>
      <c r="S23" s="120">
        <f t="shared" ref="S23" si="8">+IF(S12="長期休暇",COUNTIF(S13:S22,"&lt;="&amp;$J$5),IF(S10="土",COUNTIF(S13:S22,"&lt;="&amp;$G$5),COUNTIF(S13:S22,"&lt;="&amp;$D$5)))</f>
        <v>0</v>
      </c>
      <c r="T23" s="121" t="s">
        <v>32</v>
      </c>
      <c r="U23" s="122">
        <f t="shared" ref="U23" si="9">+IF(S12="長期休暇",COUNTIF(U13:U22,"&gt;="&amp;$L$5),IF(S10="土",COUNTIF(U13:U22,"&gt;="&amp;$I$5),COUNTIF(U13:U22,"&gt;="&amp;$F$5)))</f>
        <v>0</v>
      </c>
      <c r="V23" s="120">
        <f t="shared" ref="V23" si="10">+IF(V12="長期休暇",COUNTIF(V13:V22,"&lt;="&amp;$J$5),IF(V10="土",COUNTIF(V13:V22,"&lt;="&amp;$G$5),COUNTIF(V13:V22,"&lt;="&amp;$D$5)))</f>
        <v>0</v>
      </c>
      <c r="W23" s="121" t="s">
        <v>32</v>
      </c>
      <c r="X23" s="122">
        <f t="shared" ref="X23" si="11">+IF(V12="長期休暇",COUNTIF(X13:X22,"&gt;="&amp;$L$5),IF(V10="土",COUNTIF(X13:X22,"&gt;="&amp;$I$5),COUNTIF(X13:X22,"&gt;="&amp;$F$5)))</f>
        <v>0</v>
      </c>
      <c r="Y23" s="120">
        <f t="shared" ref="Y23" si="12">+IF(Y12="長期休暇",COUNTIF(Y13:Y22,"&lt;="&amp;$J$5),IF(Y10="土",COUNTIF(Y13:Y22,"&lt;="&amp;$G$5),COUNTIF(Y13:Y22,"&lt;="&amp;$D$5)))</f>
        <v>0</v>
      </c>
      <c r="Z23" s="121" t="s">
        <v>32</v>
      </c>
      <c r="AA23" s="122">
        <f t="shared" ref="AA23" si="13">+IF(Y12="長期休暇",COUNTIF(AA13:AA22,"&gt;="&amp;$L$5),IF(Y10="土",COUNTIF(AA13:AA22,"&gt;="&amp;$I$5),COUNTIF(AA13:AA22,"&gt;="&amp;$F$5)))</f>
        <v>0</v>
      </c>
      <c r="AB23" s="120">
        <f t="shared" ref="AB23" si="14">+IF(AB12="長期休暇",COUNTIF(AB13:AB22,"&lt;="&amp;$J$5),IF(AB10="土",COUNTIF(AB13:AB22,"&lt;="&amp;$G$5),COUNTIF(AB13:AB22,"&lt;="&amp;$D$5)))</f>
        <v>0</v>
      </c>
      <c r="AC23" s="121" t="s">
        <v>32</v>
      </c>
      <c r="AD23" s="122">
        <f t="shared" ref="AD23" si="15">+IF(AB12="長期休暇",COUNTIF(AD13:AD22,"&gt;="&amp;$L$5),IF(AB10="土",COUNTIF(AD13:AD22,"&gt;="&amp;$I$5),COUNTIF(AD13:AD22,"&gt;="&amp;$F$5)))</f>
        <v>0</v>
      </c>
      <c r="AE23" s="120">
        <f t="shared" ref="AE23" si="16">+IF(AE12="長期休暇",COUNTIF(AE13:AE22,"&lt;="&amp;$J$5),IF(AE10="土",COUNTIF(AE13:AE22,"&lt;="&amp;$G$5),COUNTIF(AE13:AE22,"&lt;="&amp;$D$5)))</f>
        <v>0</v>
      </c>
      <c r="AF23" s="121" t="s">
        <v>32</v>
      </c>
      <c r="AG23" s="122">
        <f t="shared" ref="AG23" si="17">+IF(AE12="長期休暇",COUNTIF(AG13:AG22,"&gt;="&amp;$L$5),IF(AE10="土",COUNTIF(AG13:AG22,"&gt;="&amp;$I$5),COUNTIF(AG13:AG22,"&gt;="&amp;$F$5)))</f>
        <v>0</v>
      </c>
      <c r="AH23" s="120">
        <f t="shared" ref="AH23" si="18">+IF(AH12="長期休暇",COUNTIF(AH13:AH22,"&lt;="&amp;$J$5),IF(AH10="土",COUNTIF(AH13:AH22,"&lt;="&amp;$G$5),COUNTIF(AH13:AH22,"&lt;="&amp;$D$5)))</f>
        <v>0</v>
      </c>
      <c r="AI23" s="121" t="s">
        <v>32</v>
      </c>
      <c r="AJ23" s="122">
        <f t="shared" ref="AJ23" si="19">+IF(AH12="長期休暇",COUNTIF(AJ13:AJ22,"&gt;="&amp;$L$5),IF(AH10="土",COUNTIF(AJ13:AJ22,"&gt;="&amp;$I$5),COUNTIF(AJ13:AJ22,"&gt;="&amp;$F$5)))</f>
        <v>0</v>
      </c>
      <c r="AK23" s="120">
        <f t="shared" ref="AK23" si="20">+IF(AK12="長期休暇",COUNTIF(AK13:AK22,"&lt;="&amp;$J$5),IF(AK10="土",COUNTIF(AK13:AK22,"&lt;="&amp;$G$5),COUNTIF(AK13:AK22,"&lt;="&amp;$D$5)))</f>
        <v>0</v>
      </c>
      <c r="AL23" s="121" t="s">
        <v>32</v>
      </c>
      <c r="AM23" s="122">
        <f t="shared" ref="AM23" si="21">+IF(AK12="長期休暇",COUNTIF(AM13:AM22,"&gt;="&amp;$L$5),IF(AK10="土",COUNTIF(AM13:AM22,"&gt;="&amp;$I$5),COUNTIF(AM13:AM22,"&gt;="&amp;$F$5)))</f>
        <v>0</v>
      </c>
      <c r="AN23" s="120">
        <f t="shared" ref="AN23" si="22">+IF(AN12="長期休暇",COUNTIF(AN13:AN22,"&lt;="&amp;$J$5),IF(AN10="土",COUNTIF(AN13:AN22,"&lt;="&amp;$G$5),COUNTIF(AN13:AN22,"&lt;="&amp;$D$5)))</f>
        <v>0</v>
      </c>
      <c r="AO23" s="121" t="s">
        <v>32</v>
      </c>
      <c r="AP23" s="122">
        <f t="shared" ref="AP23" si="23">+IF(AN12="長期休暇",COUNTIF(AP13:AP22,"&gt;="&amp;$L$5),IF(AN10="土",COUNTIF(AP13:AP22,"&gt;="&amp;$I$5),COUNTIF(AP13:AP22,"&gt;="&amp;$F$5)))</f>
        <v>0</v>
      </c>
      <c r="AQ23" s="120">
        <f t="shared" ref="AQ23" si="24">+IF(AQ12="長期休暇",COUNTIF(AQ13:AQ22,"&lt;="&amp;$J$5),IF(AQ10="土",COUNTIF(AQ13:AQ22,"&lt;="&amp;$G$5),COUNTIF(AQ13:AQ22,"&lt;="&amp;$D$5)))</f>
        <v>0</v>
      </c>
      <c r="AR23" s="121" t="s">
        <v>32</v>
      </c>
      <c r="AS23" s="122">
        <f t="shared" ref="AS23" si="25">+IF(AQ12="長期休暇",COUNTIF(AS13:AS22,"&gt;="&amp;$L$5),IF(AQ10="土",COUNTIF(AS13:AS22,"&gt;="&amp;$I$5),COUNTIF(AS13:AS22,"&gt;="&amp;$F$5)))</f>
        <v>0</v>
      </c>
      <c r="AT23" s="120">
        <f>+IF(AT12="長期休暇",COUNTIF(AT13:AT22,"&lt;="&amp;$J$5),IF(AT10="土",COUNTIF(AT13:AT22,"&lt;="&amp;$G$5),COUNTIF(AT13:AT22,"&lt;="&amp;$D$5)))</f>
        <v>0</v>
      </c>
      <c r="AU23" s="121" t="s">
        <v>32</v>
      </c>
      <c r="AV23" s="122">
        <f>+IF(AT12="長期休暇",COUNTIF(AV13:AV22,"&gt;="&amp;$L$5),IF(AT10="土",COUNTIF(AV13:AV22,"&gt;="&amp;$I$5),COUNTIF(AV13:AV22,"&gt;="&amp;$F$5)))</f>
        <v>0</v>
      </c>
    </row>
    <row r="24" spans="1:51" s="97" customFormat="1" ht="33.950000000000003" customHeight="1">
      <c r="A24" s="187"/>
      <c r="B24" s="188"/>
      <c r="C24" s="123" t="s">
        <v>27</v>
      </c>
      <c r="D24" s="120">
        <f>+IF(D12="長期休暇",COUNTIFS(D13:D22,"&lt;="&amp;$J$5,$C$13:$C$22,"支援員等"),IF(D10="土",COUNTIFS(D13:D22,"&lt;="&amp;$G$5,$C$13:$C$22,"支援員等"),COUNTIFS(D13:D22,"&lt;="&amp;$D$5,$C$13:$C$22,"支援員等")))</f>
        <v>0</v>
      </c>
      <c r="E24" s="121" t="s">
        <v>23</v>
      </c>
      <c r="F24" s="122">
        <f>+IF(D12="長期休暇",COUNTIFS(F13:F22,"&gt;="&amp;$L$5,$C$13:$C$22,"支援員等"),IF(D10="土",COUNTIFS(F13:F22,"&gt;="&amp;$I$5,$C$13:$C$22,"支援員等"),COUNTIFS(F13:F22,"&gt;="&amp;$F$5,$C$13:$C$22,"支援員等")))</f>
        <v>0</v>
      </c>
      <c r="G24" s="120">
        <f t="shared" ref="G24" si="26">+IF(G12="長期休暇",COUNTIFS(G13:G22,"&lt;="&amp;$J$5,$C$13:$C$22,"支援員等"),IF(G10="土",COUNTIFS(G13:G22,"&lt;="&amp;$G$5,$C$13:$C$22,"支援員等"),COUNTIFS(G13:G22,"&lt;="&amp;$D$5,$C$13:$C$22,"支援員等")))</f>
        <v>0</v>
      </c>
      <c r="H24" s="121" t="s">
        <v>32</v>
      </c>
      <c r="I24" s="122">
        <f t="shared" ref="I24" si="27">+IF(G12="長期休暇",COUNTIFS(I13:I22,"&gt;="&amp;$L$5,$C$13:$C$22,"支援員等"),IF(G10="土",COUNTIFS(I13:I22,"&gt;="&amp;$I$5,$C$13:$C$22,"支援員等"),COUNTIFS(I13:I22,"&gt;="&amp;$F$5,$C$13:$C$22,"支援員等")))</f>
        <v>0</v>
      </c>
      <c r="J24" s="120">
        <f t="shared" ref="J24" si="28">+IF(J12="長期休暇",COUNTIFS(J13:J22,"&lt;="&amp;$J$5,$C$13:$C$22,"支援員等"),IF(J10="土",COUNTIFS(J13:J22,"&lt;="&amp;$G$5,$C$13:$C$22,"支援員等"),COUNTIFS(J13:J22,"&lt;="&amp;$D$5,$C$13:$C$22,"支援員等")))</f>
        <v>0</v>
      </c>
      <c r="K24" s="121" t="s">
        <v>32</v>
      </c>
      <c r="L24" s="122">
        <f t="shared" ref="L24" si="29">+IF(J12="長期休暇",COUNTIFS(L13:L22,"&gt;="&amp;$L$5,$C$13:$C$22,"支援員等"),IF(J10="土",COUNTIFS(L13:L22,"&gt;="&amp;$I$5,$C$13:$C$22,"支援員等"),COUNTIFS(L13:L22,"&gt;="&amp;$F$5,$C$13:$C$22,"支援員等")))</f>
        <v>0</v>
      </c>
      <c r="M24" s="120">
        <f t="shared" ref="M24" si="30">+IF(M12="長期休暇",COUNTIFS(M13:M22,"&lt;="&amp;$J$5,$C$13:$C$22,"支援員等"),IF(M10="土",COUNTIFS(M13:M22,"&lt;="&amp;$G$5,$C$13:$C$22,"支援員等"),COUNTIFS(M13:M22,"&lt;="&amp;$D$5,$C$13:$C$22,"支援員等")))</f>
        <v>0</v>
      </c>
      <c r="N24" s="121" t="s">
        <v>32</v>
      </c>
      <c r="O24" s="122">
        <f t="shared" ref="O24" si="31">+IF(M12="長期休暇",COUNTIFS(O13:O22,"&gt;="&amp;$L$5,$C$13:$C$22,"支援員等"),IF(M10="土",COUNTIFS(O13:O22,"&gt;="&amp;$I$5,$C$13:$C$22,"支援員等"),COUNTIFS(O13:O22,"&gt;="&amp;$F$5,$C$13:$C$22,"支援員等")))</f>
        <v>0</v>
      </c>
      <c r="P24" s="120">
        <f t="shared" ref="P24" si="32">+IF(P12="長期休暇",COUNTIFS(P13:P22,"&lt;="&amp;$J$5,$C$13:$C$22,"支援員等"),IF(P10="土",COUNTIFS(P13:P22,"&lt;="&amp;$G$5,$C$13:$C$22,"支援員等"),COUNTIFS(P13:P22,"&lt;="&amp;$D$5,$C$13:$C$22,"支援員等")))</f>
        <v>0</v>
      </c>
      <c r="Q24" s="121" t="s">
        <v>32</v>
      </c>
      <c r="R24" s="122">
        <f t="shared" ref="R24" si="33">+IF(P12="長期休暇",COUNTIFS(R13:R22,"&gt;="&amp;$L$5,$C$13:$C$22,"支援員等"),IF(P10="土",COUNTIFS(R13:R22,"&gt;="&amp;$I$5,$C$13:$C$22,"支援員等"),COUNTIFS(R13:R22,"&gt;="&amp;$F$5,$C$13:$C$22,"支援員等")))</f>
        <v>0</v>
      </c>
      <c r="S24" s="120">
        <f t="shared" ref="S24" si="34">+IF(S12="長期休暇",COUNTIFS(S13:S22,"&lt;="&amp;$J$5,$C$13:$C$22,"支援員等"),IF(S10="土",COUNTIFS(S13:S22,"&lt;="&amp;$G$5,$C$13:$C$22,"支援員等"),COUNTIFS(S13:S22,"&lt;="&amp;$D$5,$C$13:$C$22,"支援員等")))</f>
        <v>0</v>
      </c>
      <c r="T24" s="121" t="s">
        <v>32</v>
      </c>
      <c r="U24" s="122">
        <f t="shared" ref="U24" si="35">+IF(S12="長期休暇",COUNTIFS(U13:U22,"&gt;="&amp;$L$5,$C$13:$C$22,"支援員等"),IF(S10="土",COUNTIFS(U13:U22,"&gt;="&amp;$I$5,$C$13:$C$22,"支援員等"),COUNTIFS(U13:U22,"&gt;="&amp;$F$5,$C$13:$C$22,"支援員等")))</f>
        <v>0</v>
      </c>
      <c r="V24" s="120">
        <f t="shared" ref="V24" si="36">+IF(V12="長期休暇",COUNTIFS(V13:V22,"&lt;="&amp;$J$5,$C$13:$C$22,"支援員等"),IF(V10="土",COUNTIFS(V13:V22,"&lt;="&amp;$G$5,$C$13:$C$22,"支援員等"),COUNTIFS(V13:V22,"&lt;="&amp;$D$5,$C$13:$C$22,"支援員等")))</f>
        <v>0</v>
      </c>
      <c r="W24" s="121" t="s">
        <v>32</v>
      </c>
      <c r="X24" s="122">
        <f t="shared" ref="X24" si="37">+IF(V12="長期休暇",COUNTIFS(X13:X22,"&gt;="&amp;$L$5,$C$13:$C$22,"支援員等"),IF(V10="土",COUNTIFS(X13:X22,"&gt;="&amp;$I$5,$C$13:$C$22,"支援員等"),COUNTIFS(X13:X22,"&gt;="&amp;$F$5,$C$13:$C$22,"支援員等")))</f>
        <v>0</v>
      </c>
      <c r="Y24" s="120">
        <f t="shared" ref="Y24" si="38">+IF(Y12="長期休暇",COUNTIFS(Y13:Y22,"&lt;="&amp;$J$5,$C$13:$C$22,"支援員等"),IF(Y10="土",COUNTIFS(Y13:Y22,"&lt;="&amp;$G$5,$C$13:$C$22,"支援員等"),COUNTIFS(Y13:Y22,"&lt;="&amp;$D$5,$C$13:$C$22,"支援員等")))</f>
        <v>0</v>
      </c>
      <c r="Z24" s="121" t="s">
        <v>32</v>
      </c>
      <c r="AA24" s="122">
        <f t="shared" ref="AA24" si="39">+IF(Y12="長期休暇",COUNTIFS(AA13:AA22,"&gt;="&amp;$L$5,$C$13:$C$22,"支援員等"),IF(Y10="土",COUNTIFS(AA13:AA22,"&gt;="&amp;$I$5,$C$13:$C$22,"支援員等"),COUNTIFS(AA13:AA22,"&gt;="&amp;$F$5,$C$13:$C$22,"支援員等")))</f>
        <v>0</v>
      </c>
      <c r="AB24" s="120">
        <f t="shared" ref="AB24" si="40">+IF(AB12="長期休暇",COUNTIFS(AB13:AB22,"&lt;="&amp;$J$5,$C$13:$C$22,"支援員等"),IF(AB10="土",COUNTIFS(AB13:AB22,"&lt;="&amp;$G$5,$C$13:$C$22,"支援員等"),COUNTIFS(AB13:AB22,"&lt;="&amp;$D$5,$C$13:$C$22,"支援員等")))</f>
        <v>0</v>
      </c>
      <c r="AC24" s="121" t="s">
        <v>32</v>
      </c>
      <c r="AD24" s="122">
        <f t="shared" ref="AD24" si="41">+IF(AB12="長期休暇",COUNTIFS(AD13:AD22,"&gt;="&amp;$L$5,$C$13:$C$22,"支援員等"),IF(AB10="土",COUNTIFS(AD13:AD22,"&gt;="&amp;$I$5,$C$13:$C$22,"支援員等"),COUNTIFS(AD13:AD22,"&gt;="&amp;$F$5,$C$13:$C$22,"支援員等")))</f>
        <v>0</v>
      </c>
      <c r="AE24" s="120">
        <f t="shared" ref="AE24" si="42">+IF(AE12="長期休暇",COUNTIFS(AE13:AE22,"&lt;="&amp;$J$5,$C$13:$C$22,"支援員等"),IF(AE10="土",COUNTIFS(AE13:AE22,"&lt;="&amp;$G$5,$C$13:$C$22,"支援員等"),COUNTIFS(AE13:AE22,"&lt;="&amp;$D$5,$C$13:$C$22,"支援員等")))</f>
        <v>0</v>
      </c>
      <c r="AF24" s="121" t="s">
        <v>32</v>
      </c>
      <c r="AG24" s="122">
        <f t="shared" ref="AG24" si="43">+IF(AE12="長期休暇",COUNTIFS(AG13:AG22,"&gt;="&amp;$L$5,$C$13:$C$22,"支援員等"),IF(AE10="土",COUNTIFS(AG13:AG22,"&gt;="&amp;$I$5,$C$13:$C$22,"支援員等"),COUNTIFS(AG13:AG22,"&gt;="&amp;$F$5,$C$13:$C$22,"支援員等")))</f>
        <v>0</v>
      </c>
      <c r="AH24" s="120">
        <f t="shared" ref="AH24" si="44">+IF(AH12="長期休暇",COUNTIFS(AH13:AH22,"&lt;="&amp;$J$5,$C$13:$C$22,"支援員等"),IF(AH10="土",COUNTIFS(AH13:AH22,"&lt;="&amp;$G$5,$C$13:$C$22,"支援員等"),COUNTIFS(AH13:AH22,"&lt;="&amp;$D$5,$C$13:$C$22,"支援員等")))</f>
        <v>0</v>
      </c>
      <c r="AI24" s="121" t="s">
        <v>32</v>
      </c>
      <c r="AJ24" s="122">
        <f t="shared" ref="AJ24" si="45">+IF(AH12="長期休暇",COUNTIFS(AJ13:AJ22,"&gt;="&amp;$L$5,$C$13:$C$22,"支援員等"),IF(AH10="土",COUNTIFS(AJ13:AJ22,"&gt;="&amp;$I$5,$C$13:$C$22,"支援員等"),COUNTIFS(AJ13:AJ22,"&gt;="&amp;$F$5,$C$13:$C$22,"支援員等")))</f>
        <v>0</v>
      </c>
      <c r="AK24" s="120">
        <f t="shared" ref="AK24" si="46">+IF(AK12="長期休暇",COUNTIFS(AK13:AK22,"&lt;="&amp;$J$5,$C$13:$C$22,"支援員等"),IF(AK10="土",COUNTIFS(AK13:AK22,"&lt;="&amp;$G$5,$C$13:$C$22,"支援員等"),COUNTIFS(AK13:AK22,"&lt;="&amp;$D$5,$C$13:$C$22,"支援員等")))</f>
        <v>0</v>
      </c>
      <c r="AL24" s="121" t="s">
        <v>32</v>
      </c>
      <c r="AM24" s="122">
        <f t="shared" ref="AM24" si="47">+IF(AK12="長期休暇",COUNTIFS(AM13:AM22,"&gt;="&amp;$L$5,$C$13:$C$22,"支援員等"),IF(AK10="土",COUNTIFS(AM13:AM22,"&gt;="&amp;$I$5,$C$13:$C$22,"支援員等"),COUNTIFS(AM13:AM22,"&gt;="&amp;$F$5,$C$13:$C$22,"支援員等")))</f>
        <v>0</v>
      </c>
      <c r="AN24" s="120">
        <f t="shared" ref="AN24" si="48">+IF(AN12="長期休暇",COUNTIFS(AN13:AN22,"&lt;="&amp;$J$5,$C$13:$C$22,"支援員等"),IF(AN10="土",COUNTIFS(AN13:AN22,"&lt;="&amp;$G$5,$C$13:$C$22,"支援員等"),COUNTIFS(AN13:AN22,"&lt;="&amp;$D$5,$C$13:$C$22,"支援員等")))</f>
        <v>0</v>
      </c>
      <c r="AO24" s="121" t="s">
        <v>32</v>
      </c>
      <c r="AP24" s="122">
        <f t="shared" ref="AP24" si="49">+IF(AN12="長期休暇",COUNTIFS(AP13:AP22,"&gt;="&amp;$L$5,$C$13:$C$22,"支援員等"),IF(AN10="土",COUNTIFS(AP13:AP22,"&gt;="&amp;$I$5,$C$13:$C$22,"支援員等"),COUNTIFS(AP13:AP22,"&gt;="&amp;$F$5,$C$13:$C$22,"支援員等")))</f>
        <v>0</v>
      </c>
      <c r="AQ24" s="120">
        <f t="shared" ref="AQ24" si="50">+IF(AQ12="長期休暇",COUNTIFS(AQ13:AQ22,"&lt;="&amp;$J$5,$C$13:$C$22,"支援員等"),IF(AQ10="土",COUNTIFS(AQ13:AQ22,"&lt;="&amp;$G$5,$C$13:$C$22,"支援員等"),COUNTIFS(AQ13:AQ22,"&lt;="&amp;$D$5,$C$13:$C$22,"支援員等")))</f>
        <v>0</v>
      </c>
      <c r="AR24" s="121" t="s">
        <v>32</v>
      </c>
      <c r="AS24" s="122">
        <f t="shared" ref="AS24" si="51">+IF(AQ12="長期休暇",COUNTIFS(AS13:AS22,"&gt;="&amp;$L$5,$C$13:$C$22,"支援員等"),IF(AQ10="土",COUNTIFS(AS13:AS22,"&gt;="&amp;$I$5,$C$13:$C$22,"支援員等"),COUNTIFS(AS13:AS22,"&gt;="&amp;$F$5,$C$13:$C$22,"支援員等")))</f>
        <v>0</v>
      </c>
      <c r="AT24" s="120">
        <f>+IF(AT12="長期休暇",COUNTIFS(AT13:AT22,"&lt;="&amp;$J$5,$C$13:$C$22,"支援員等"),IF(AT10="土",COUNTIFS(AT13:AT22,"&lt;="&amp;$G$5,$C$13:$C$22,"支援員等"),COUNTIFS(AT13:AT22,"&lt;="&amp;$D$5,$C$13:$C$22,"支援員等")))</f>
        <v>0</v>
      </c>
      <c r="AU24" s="121" t="s">
        <v>32</v>
      </c>
      <c r="AV24" s="122">
        <f>+IF(AT12="長期休暇",COUNTIFS(AV13:AV22,"&gt;="&amp;$L$5,$C$13:$C$22,"支援員等"),IF(AT10="土",COUNTIFS(AV13:AV22,"&gt;="&amp;$I$5,$C$13:$C$22,"支援員等"),COUNTIFS(AV13:AV22,"&gt;="&amp;$F$5,$C$13:$C$22,"支援員等")))</f>
        <v>0</v>
      </c>
    </row>
    <row r="25" spans="1:51" s="97" customFormat="1" ht="33.950000000000003" customHeight="1">
      <c r="A25" s="189" t="s">
        <v>16</v>
      </c>
      <c r="B25" s="190"/>
      <c r="C25" s="119" t="s">
        <v>26</v>
      </c>
      <c r="D25" s="120">
        <f>+COUNTIF(D13:D22,"&lt;="&amp;D7)</f>
        <v>0</v>
      </c>
      <c r="E25" s="121" t="s">
        <v>23</v>
      </c>
      <c r="F25" s="122">
        <f>+COUNTIF(F13:F22,"&gt;="&amp;F7)</f>
        <v>0</v>
      </c>
      <c r="G25" s="120">
        <f>+COUNTIF(G13:G22,"&lt;="&amp;G7)</f>
        <v>0</v>
      </c>
      <c r="H25" s="121" t="s">
        <v>23</v>
      </c>
      <c r="I25" s="122">
        <f>+COUNTIF(I13:I22,"&gt;="&amp;I7)</f>
        <v>0</v>
      </c>
      <c r="J25" s="120">
        <f>+COUNTIF(J13:J22,"&lt;="&amp;J7)</f>
        <v>0</v>
      </c>
      <c r="K25" s="121" t="s">
        <v>23</v>
      </c>
      <c r="L25" s="122">
        <f>+COUNTIF(L13:L22,"&gt;="&amp;L7)</f>
        <v>0</v>
      </c>
      <c r="M25" s="120">
        <f>+COUNTIF(M13:M22,"&lt;="&amp;M7)</f>
        <v>0</v>
      </c>
      <c r="N25" s="121" t="s">
        <v>23</v>
      </c>
      <c r="O25" s="122">
        <f>+COUNTIF(O13:O22,"&gt;="&amp;O7)</f>
        <v>0</v>
      </c>
      <c r="P25" s="120">
        <f>+COUNTIF(P13:P22,"&lt;="&amp;P7)</f>
        <v>0</v>
      </c>
      <c r="Q25" s="121" t="s">
        <v>23</v>
      </c>
      <c r="R25" s="122">
        <f>+COUNTIF(R13:R22,"&gt;="&amp;R7)</f>
        <v>0</v>
      </c>
      <c r="S25" s="120">
        <f>+COUNTIF(S13:S22,"&lt;="&amp;S7)</f>
        <v>0</v>
      </c>
      <c r="T25" s="121" t="s">
        <v>23</v>
      </c>
      <c r="U25" s="122">
        <f>+COUNTIF(U13:U22,"&gt;="&amp;U7)</f>
        <v>0</v>
      </c>
      <c r="V25" s="120">
        <f>+COUNTIF(V13:V22,"&lt;="&amp;V7)</f>
        <v>0</v>
      </c>
      <c r="W25" s="121" t="s">
        <v>23</v>
      </c>
      <c r="X25" s="122">
        <f>+COUNTIF(X13:X22,"&gt;="&amp;X7)</f>
        <v>0</v>
      </c>
      <c r="Y25" s="120">
        <f>+COUNTIF(Y13:Y22,"&lt;="&amp;Y7)</f>
        <v>0</v>
      </c>
      <c r="Z25" s="121" t="s">
        <v>23</v>
      </c>
      <c r="AA25" s="122">
        <f>+COUNTIF(AA13:AA22,"&gt;="&amp;AA7)</f>
        <v>0</v>
      </c>
      <c r="AB25" s="120">
        <f>+COUNTIF(AB13:AB22,"&lt;="&amp;AB7)</f>
        <v>0</v>
      </c>
      <c r="AC25" s="121" t="s">
        <v>23</v>
      </c>
      <c r="AD25" s="122">
        <f>+COUNTIF(AD13:AD22,"&gt;="&amp;AD7)</f>
        <v>0</v>
      </c>
      <c r="AE25" s="120">
        <f>+COUNTIF(AE13:AE22,"&lt;="&amp;AE7)</f>
        <v>0</v>
      </c>
      <c r="AF25" s="121" t="s">
        <v>23</v>
      </c>
      <c r="AG25" s="122">
        <f>+COUNTIF(AG13:AG22,"&gt;="&amp;AG7)</f>
        <v>0</v>
      </c>
      <c r="AH25" s="120">
        <f>+COUNTIF(AH13:AH22,"&lt;="&amp;AH7)</f>
        <v>0</v>
      </c>
      <c r="AI25" s="121" t="s">
        <v>23</v>
      </c>
      <c r="AJ25" s="122">
        <f>+COUNTIF(AJ13:AJ22,"&gt;="&amp;AJ7)</f>
        <v>0</v>
      </c>
      <c r="AK25" s="120">
        <f>+COUNTIF(AK13:AK22,"&lt;="&amp;AK7)</f>
        <v>0</v>
      </c>
      <c r="AL25" s="121" t="s">
        <v>23</v>
      </c>
      <c r="AM25" s="122">
        <f>+COUNTIF(AM13:AM22,"&gt;="&amp;AM7)</f>
        <v>0</v>
      </c>
      <c r="AN25" s="120">
        <f>+COUNTIF(AN13:AN22,"&lt;="&amp;AN7)</f>
        <v>0</v>
      </c>
      <c r="AO25" s="121" t="s">
        <v>23</v>
      </c>
      <c r="AP25" s="122">
        <f>+COUNTIF(AP13:AP22,"&gt;="&amp;AP7)</f>
        <v>0</v>
      </c>
      <c r="AQ25" s="120">
        <f>+COUNTIF(AQ13:AQ22,"&lt;="&amp;AQ7)</f>
        <v>0</v>
      </c>
      <c r="AR25" s="121" t="s">
        <v>23</v>
      </c>
      <c r="AS25" s="122">
        <f>+COUNTIF(AS13:AS22,"&gt;="&amp;AS7)</f>
        <v>0</v>
      </c>
      <c r="AT25" s="120">
        <f>+COUNTIF(AT13:AT22,"&lt;="&amp;AT7)</f>
        <v>0</v>
      </c>
      <c r="AU25" s="121" t="s">
        <v>23</v>
      </c>
      <c r="AV25" s="122">
        <f>+COUNTIF(AV13:AV22,"&gt;="&amp;AV7)</f>
        <v>0</v>
      </c>
    </row>
    <row r="26" spans="1:51" s="97" customFormat="1" ht="33.950000000000003" customHeight="1">
      <c r="A26" s="189" t="s">
        <v>19</v>
      </c>
      <c r="B26" s="190"/>
      <c r="C26" s="119" t="s">
        <v>26</v>
      </c>
      <c r="D26" s="120">
        <f>+COUNTIF(D13:D22,"&lt;="&amp;D8)</f>
        <v>0</v>
      </c>
      <c r="E26" s="121" t="s">
        <v>23</v>
      </c>
      <c r="F26" s="122">
        <f>+COUNTIF(F13:F22,"&gt;="&amp;F8)</f>
        <v>0</v>
      </c>
      <c r="G26" s="120">
        <f>+COUNTIF(G13:G22,"&lt;="&amp;G8)</f>
        <v>0</v>
      </c>
      <c r="H26" s="121" t="s">
        <v>23</v>
      </c>
      <c r="I26" s="122">
        <f>+COUNTIF(I13:I22,"&gt;="&amp;I8)</f>
        <v>0</v>
      </c>
      <c r="J26" s="120">
        <f>+COUNTIF(J13:J22,"&lt;="&amp;J8)</f>
        <v>0</v>
      </c>
      <c r="K26" s="121" t="s">
        <v>23</v>
      </c>
      <c r="L26" s="122">
        <f>+COUNTIF(L13:L22,"&gt;="&amp;L8)</f>
        <v>0</v>
      </c>
      <c r="M26" s="120">
        <f>+COUNTIF(M13:M22,"&lt;="&amp;M8)</f>
        <v>0</v>
      </c>
      <c r="N26" s="121" t="s">
        <v>23</v>
      </c>
      <c r="O26" s="122">
        <f>+COUNTIF(O13:O22,"&gt;="&amp;O8)</f>
        <v>0</v>
      </c>
      <c r="P26" s="120">
        <f>+COUNTIF(P13:P22,"&lt;="&amp;P8)</f>
        <v>0</v>
      </c>
      <c r="Q26" s="121" t="s">
        <v>23</v>
      </c>
      <c r="R26" s="122">
        <f>+COUNTIF(R13:R22,"&gt;="&amp;R8)</f>
        <v>0</v>
      </c>
      <c r="S26" s="120">
        <f>+COUNTIF(S13:S22,"&lt;="&amp;S8)</f>
        <v>0</v>
      </c>
      <c r="T26" s="121" t="s">
        <v>23</v>
      </c>
      <c r="U26" s="122">
        <f>+COUNTIF(U13:U22,"&gt;="&amp;U8)</f>
        <v>0</v>
      </c>
      <c r="V26" s="120">
        <f>+COUNTIF(V13:V22,"&lt;="&amp;V8)</f>
        <v>0</v>
      </c>
      <c r="W26" s="121" t="s">
        <v>23</v>
      </c>
      <c r="X26" s="122">
        <f>+COUNTIF(X13:X22,"&gt;="&amp;X8)</f>
        <v>0</v>
      </c>
      <c r="Y26" s="120">
        <f>+COUNTIF(Y13:Y22,"&lt;="&amp;Y8)</f>
        <v>0</v>
      </c>
      <c r="Z26" s="121" t="s">
        <v>23</v>
      </c>
      <c r="AA26" s="122">
        <f>+COUNTIF(AA13:AA22,"&gt;="&amp;AA8)</f>
        <v>0</v>
      </c>
      <c r="AB26" s="120">
        <f>+COUNTIF(AB13:AB22,"&lt;="&amp;AB8)</f>
        <v>0</v>
      </c>
      <c r="AC26" s="121" t="s">
        <v>23</v>
      </c>
      <c r="AD26" s="122">
        <f>+COUNTIF(AD13:AD22,"&gt;="&amp;AD8)</f>
        <v>0</v>
      </c>
      <c r="AE26" s="120">
        <f>+COUNTIF(AE13:AE22,"&lt;="&amp;AE8)</f>
        <v>0</v>
      </c>
      <c r="AF26" s="121" t="s">
        <v>23</v>
      </c>
      <c r="AG26" s="122">
        <f>+COUNTIF(AG13:AG22,"&gt;="&amp;AG8)</f>
        <v>0</v>
      </c>
      <c r="AH26" s="120">
        <f>+COUNTIF(AH13:AH22,"&lt;="&amp;AH8)</f>
        <v>0</v>
      </c>
      <c r="AI26" s="121" t="s">
        <v>23</v>
      </c>
      <c r="AJ26" s="122">
        <f>+COUNTIF(AJ13:AJ22,"&gt;="&amp;AJ8)</f>
        <v>0</v>
      </c>
      <c r="AK26" s="120">
        <f>+COUNTIF(AK13:AK22,"&lt;="&amp;AK8)</f>
        <v>0</v>
      </c>
      <c r="AL26" s="121" t="s">
        <v>23</v>
      </c>
      <c r="AM26" s="122">
        <f>+COUNTIF(AM13:AM22,"&gt;="&amp;AM8)</f>
        <v>0</v>
      </c>
      <c r="AN26" s="120">
        <f>+COUNTIF(AN13:AN22,"&lt;="&amp;AN8)</f>
        <v>0</v>
      </c>
      <c r="AO26" s="121" t="s">
        <v>23</v>
      </c>
      <c r="AP26" s="122">
        <f>+COUNTIF(AP13:AP22,"&gt;="&amp;AP8)</f>
        <v>0</v>
      </c>
      <c r="AQ26" s="120">
        <f>+COUNTIF(AQ13:AQ22,"&lt;="&amp;AQ8)</f>
        <v>0</v>
      </c>
      <c r="AR26" s="121" t="s">
        <v>23</v>
      </c>
      <c r="AS26" s="122">
        <f>+COUNTIF(AS13:AS22,"&gt;="&amp;AS8)</f>
        <v>0</v>
      </c>
      <c r="AT26" s="120">
        <f>+COUNTIF(AT13:AT22,"&lt;="&amp;AT8)</f>
        <v>0</v>
      </c>
      <c r="AU26" s="121" t="s">
        <v>23</v>
      </c>
      <c r="AV26" s="122">
        <f>+COUNTIF(AV13:AV22,"&gt;="&amp;AV8)</f>
        <v>0</v>
      </c>
    </row>
    <row r="27" spans="1:51" s="97" customFormat="1" ht="33.950000000000003" customHeight="1">
      <c r="A27" s="189" t="s">
        <v>18</v>
      </c>
      <c r="B27" s="191"/>
      <c r="C27" s="124" t="s">
        <v>26</v>
      </c>
      <c r="D27" s="120">
        <f>+COUNTIF(D13:D22,"&lt;="&amp;D9)</f>
        <v>0</v>
      </c>
      <c r="E27" s="121" t="s">
        <v>23</v>
      </c>
      <c r="F27" s="122">
        <f>+COUNTIF(F13:F22,"&gt;="&amp;F9)</f>
        <v>0</v>
      </c>
      <c r="G27" s="120">
        <f>+COUNTIF(G13:G22,"&lt;="&amp;G9)</f>
        <v>0</v>
      </c>
      <c r="H27" s="121" t="s">
        <v>23</v>
      </c>
      <c r="I27" s="122">
        <f>+COUNTIF(I13:I22,"&gt;="&amp;I9)</f>
        <v>0</v>
      </c>
      <c r="J27" s="120">
        <f>+COUNTIF(J13:J22,"&lt;="&amp;J9)</f>
        <v>0</v>
      </c>
      <c r="K27" s="121" t="s">
        <v>23</v>
      </c>
      <c r="L27" s="122">
        <f>+COUNTIF(L13:L22,"&gt;="&amp;L9)</f>
        <v>0</v>
      </c>
      <c r="M27" s="120">
        <f>+COUNTIF(M13:M22,"&lt;="&amp;M9)</f>
        <v>0</v>
      </c>
      <c r="N27" s="121" t="s">
        <v>23</v>
      </c>
      <c r="O27" s="122">
        <f>+COUNTIF(O13:O22,"&gt;="&amp;O9)</f>
        <v>0</v>
      </c>
      <c r="P27" s="120">
        <f>+COUNTIF(P13:P22,"&lt;="&amp;P9)</f>
        <v>0</v>
      </c>
      <c r="Q27" s="121" t="s">
        <v>23</v>
      </c>
      <c r="R27" s="122">
        <f>+COUNTIF(R13:R22,"&gt;="&amp;R9)</f>
        <v>0</v>
      </c>
      <c r="S27" s="120">
        <f>+COUNTIF(S13:S22,"&lt;="&amp;S9)</f>
        <v>0</v>
      </c>
      <c r="T27" s="121" t="s">
        <v>23</v>
      </c>
      <c r="U27" s="122">
        <f>+COUNTIF(U13:U22,"&gt;="&amp;U9)</f>
        <v>0</v>
      </c>
      <c r="V27" s="120">
        <f>+COUNTIF(V13:V22,"&lt;="&amp;V9)</f>
        <v>0</v>
      </c>
      <c r="W27" s="121" t="s">
        <v>23</v>
      </c>
      <c r="X27" s="122">
        <f>+COUNTIF(X13:X22,"&gt;="&amp;X9)</f>
        <v>0</v>
      </c>
      <c r="Y27" s="120">
        <f>+COUNTIF(Y13:Y22,"&lt;="&amp;Y9)</f>
        <v>0</v>
      </c>
      <c r="Z27" s="121" t="s">
        <v>23</v>
      </c>
      <c r="AA27" s="122">
        <f>+COUNTIF(AA13:AA22,"&gt;="&amp;AA9)</f>
        <v>0</v>
      </c>
      <c r="AB27" s="120">
        <f>+COUNTIF(AB13:AB22,"&lt;="&amp;AB9)</f>
        <v>0</v>
      </c>
      <c r="AC27" s="121" t="s">
        <v>23</v>
      </c>
      <c r="AD27" s="122">
        <f>+COUNTIF(AD13:AD22,"&gt;="&amp;AD9)</f>
        <v>0</v>
      </c>
      <c r="AE27" s="120">
        <f>+COUNTIF(AE13:AE22,"&lt;="&amp;AE9)</f>
        <v>0</v>
      </c>
      <c r="AF27" s="121" t="s">
        <v>23</v>
      </c>
      <c r="AG27" s="122">
        <f>+COUNTIF(AG13:AG22,"&gt;="&amp;AG9)</f>
        <v>0</v>
      </c>
      <c r="AH27" s="120">
        <f>+COUNTIF(AH13:AH22,"&lt;="&amp;AH9)</f>
        <v>0</v>
      </c>
      <c r="AI27" s="121" t="s">
        <v>23</v>
      </c>
      <c r="AJ27" s="122">
        <f>+COUNTIF(AJ13:AJ22,"&gt;="&amp;AJ9)</f>
        <v>0</v>
      </c>
      <c r="AK27" s="120">
        <f>+COUNTIF(AK13:AK22,"&lt;="&amp;AK9)</f>
        <v>0</v>
      </c>
      <c r="AL27" s="121" t="s">
        <v>23</v>
      </c>
      <c r="AM27" s="122">
        <f>+COUNTIF(AM13:AM22,"&gt;="&amp;AM9)</f>
        <v>0</v>
      </c>
      <c r="AN27" s="120">
        <f>+COUNTIF(AN13:AN22,"&lt;="&amp;AN9)</f>
        <v>0</v>
      </c>
      <c r="AO27" s="121" t="s">
        <v>23</v>
      </c>
      <c r="AP27" s="122">
        <f>+COUNTIF(AP13:AP22,"&gt;="&amp;AP9)</f>
        <v>0</v>
      </c>
      <c r="AQ27" s="120">
        <f>+COUNTIF(AQ13:AQ22,"&lt;="&amp;AQ9)</f>
        <v>0</v>
      </c>
      <c r="AR27" s="121" t="s">
        <v>23</v>
      </c>
      <c r="AS27" s="122">
        <f>+COUNTIF(AS13:AS22,"&gt;="&amp;AS9)</f>
        <v>0</v>
      </c>
      <c r="AT27" s="120">
        <f>+COUNTIF(AT13:AT22,"&lt;="&amp;AT9)</f>
        <v>0</v>
      </c>
      <c r="AU27" s="121" t="s">
        <v>23</v>
      </c>
      <c r="AV27" s="122">
        <f>+COUNTIF(AV13:AV22,"&gt;="&amp;AV9)</f>
        <v>0</v>
      </c>
    </row>
    <row r="28" spans="1:51" ht="37.5" customHeight="1">
      <c r="A28" s="176" t="s">
        <v>20</v>
      </c>
      <c r="B28" s="176"/>
      <c r="C28" s="176"/>
      <c r="D28" s="182"/>
      <c r="E28" s="183"/>
      <c r="F28" s="184"/>
      <c r="G28" s="182"/>
      <c r="H28" s="183"/>
      <c r="I28" s="184"/>
      <c r="J28" s="182"/>
      <c r="K28" s="183"/>
      <c r="L28" s="184"/>
      <c r="M28" s="182"/>
      <c r="N28" s="183"/>
      <c r="O28" s="184"/>
      <c r="P28" s="182"/>
      <c r="Q28" s="183"/>
      <c r="R28" s="184"/>
      <c r="S28" s="182"/>
      <c r="T28" s="183"/>
      <c r="U28" s="184"/>
      <c r="V28" s="182"/>
      <c r="W28" s="183"/>
      <c r="X28" s="184"/>
      <c r="Y28" s="182"/>
      <c r="Z28" s="183"/>
      <c r="AA28" s="184"/>
      <c r="AB28" s="182"/>
      <c r="AC28" s="183"/>
      <c r="AD28" s="184"/>
      <c r="AE28" s="182"/>
      <c r="AF28" s="183"/>
      <c r="AG28" s="184"/>
      <c r="AH28" s="182"/>
      <c r="AI28" s="183"/>
      <c r="AJ28" s="184"/>
      <c r="AK28" s="182"/>
      <c r="AL28" s="183"/>
      <c r="AM28" s="184"/>
      <c r="AN28" s="182"/>
      <c r="AO28" s="183"/>
      <c r="AP28" s="184"/>
      <c r="AQ28" s="182"/>
      <c r="AR28" s="183"/>
      <c r="AS28" s="184"/>
      <c r="AT28" s="182"/>
      <c r="AU28" s="183"/>
      <c r="AV28" s="184"/>
    </row>
    <row r="29" spans="1:51" ht="38.1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18"/>
      <c r="Q29" s="80"/>
      <c r="R29" s="80"/>
      <c r="S29" s="118"/>
      <c r="T29" s="80"/>
      <c r="U29" s="80"/>
      <c r="V29" s="118"/>
      <c r="W29" s="80"/>
      <c r="X29" s="80"/>
      <c r="Y29" s="118"/>
      <c r="Z29" s="80"/>
      <c r="AA29" s="80"/>
      <c r="AB29" s="118"/>
      <c r="AC29" s="80"/>
      <c r="AD29" s="80"/>
      <c r="AE29" s="118"/>
      <c r="AF29" s="80"/>
      <c r="AG29" s="80"/>
      <c r="AH29" s="118"/>
      <c r="AI29" s="80"/>
      <c r="AJ29" s="80"/>
      <c r="AK29" s="118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</row>
    <row r="30" spans="1:51" s="97" customFormat="1" ht="33.950000000000003" customHeight="1">
      <c r="A30" s="159" t="s">
        <v>16</v>
      </c>
      <c r="B30" s="160"/>
      <c r="C30" s="161"/>
      <c r="D30" s="94"/>
      <c r="E30" s="95" t="s">
        <v>21</v>
      </c>
      <c r="F30" s="96"/>
      <c r="G30" s="94"/>
      <c r="H30" s="95" t="s">
        <v>21</v>
      </c>
      <c r="I30" s="96"/>
      <c r="J30" s="94"/>
      <c r="K30" s="95" t="s">
        <v>21</v>
      </c>
      <c r="L30" s="96"/>
      <c r="M30" s="94"/>
      <c r="N30" s="95" t="s">
        <v>21</v>
      </c>
      <c r="O30" s="96"/>
      <c r="P30" s="94"/>
      <c r="Q30" s="95" t="s">
        <v>21</v>
      </c>
      <c r="R30" s="96"/>
      <c r="S30" s="94"/>
      <c r="T30" s="95" t="s">
        <v>21</v>
      </c>
      <c r="U30" s="96"/>
      <c r="V30" s="94"/>
      <c r="W30" s="95" t="s">
        <v>21</v>
      </c>
      <c r="X30" s="96"/>
      <c r="Y30" s="94"/>
      <c r="Z30" s="95" t="s">
        <v>21</v>
      </c>
      <c r="AA30" s="96"/>
      <c r="AB30" s="94"/>
      <c r="AC30" s="95" t="s">
        <v>21</v>
      </c>
      <c r="AD30" s="96"/>
      <c r="AE30" s="94"/>
      <c r="AF30" s="95" t="s">
        <v>21</v>
      </c>
      <c r="AG30" s="96"/>
      <c r="AH30" s="94"/>
      <c r="AI30" s="95" t="s">
        <v>21</v>
      </c>
      <c r="AJ30" s="96"/>
      <c r="AK30" s="94"/>
      <c r="AL30" s="95" t="s">
        <v>21</v>
      </c>
      <c r="AM30" s="96"/>
      <c r="AN30" s="94"/>
      <c r="AO30" s="95" t="s">
        <v>21</v>
      </c>
      <c r="AP30" s="96"/>
      <c r="AQ30" s="94"/>
      <c r="AR30" s="95" t="s">
        <v>21</v>
      </c>
      <c r="AS30" s="96"/>
      <c r="AT30" s="94"/>
      <c r="AU30" s="95" t="s">
        <v>21</v>
      </c>
      <c r="AV30" s="96"/>
      <c r="AW30" s="94"/>
      <c r="AX30" s="95" t="s">
        <v>21</v>
      </c>
      <c r="AY30" s="96"/>
    </row>
    <row r="31" spans="1:51" s="97" customFormat="1" ht="33.950000000000003" customHeight="1">
      <c r="A31" s="159" t="s">
        <v>19</v>
      </c>
      <c r="B31" s="160"/>
      <c r="C31" s="161"/>
      <c r="D31" s="94"/>
      <c r="E31" s="95" t="s">
        <v>21</v>
      </c>
      <c r="F31" s="96"/>
      <c r="G31" s="94"/>
      <c r="H31" s="95" t="s">
        <v>21</v>
      </c>
      <c r="I31" s="96"/>
      <c r="J31" s="94"/>
      <c r="K31" s="95" t="s">
        <v>21</v>
      </c>
      <c r="L31" s="96"/>
      <c r="M31" s="94"/>
      <c r="N31" s="95" t="s">
        <v>21</v>
      </c>
      <c r="O31" s="96"/>
      <c r="P31" s="94"/>
      <c r="Q31" s="95" t="s">
        <v>21</v>
      </c>
      <c r="R31" s="96"/>
      <c r="S31" s="94"/>
      <c r="T31" s="95" t="s">
        <v>21</v>
      </c>
      <c r="U31" s="96"/>
      <c r="V31" s="94"/>
      <c r="W31" s="95" t="s">
        <v>21</v>
      </c>
      <c r="X31" s="96"/>
      <c r="Y31" s="94"/>
      <c r="Z31" s="95" t="s">
        <v>21</v>
      </c>
      <c r="AA31" s="96"/>
      <c r="AB31" s="94"/>
      <c r="AC31" s="95" t="s">
        <v>21</v>
      </c>
      <c r="AD31" s="96"/>
      <c r="AE31" s="94"/>
      <c r="AF31" s="95" t="s">
        <v>21</v>
      </c>
      <c r="AG31" s="96"/>
      <c r="AH31" s="94"/>
      <c r="AI31" s="95" t="s">
        <v>21</v>
      </c>
      <c r="AJ31" s="96"/>
      <c r="AK31" s="94"/>
      <c r="AL31" s="95" t="s">
        <v>21</v>
      </c>
      <c r="AM31" s="96"/>
      <c r="AN31" s="94"/>
      <c r="AO31" s="95" t="s">
        <v>21</v>
      </c>
      <c r="AP31" s="96"/>
      <c r="AQ31" s="94"/>
      <c r="AR31" s="95" t="s">
        <v>21</v>
      </c>
      <c r="AS31" s="96"/>
      <c r="AT31" s="94"/>
      <c r="AU31" s="95" t="s">
        <v>21</v>
      </c>
      <c r="AV31" s="96"/>
      <c r="AW31" s="94"/>
      <c r="AX31" s="95" t="s">
        <v>21</v>
      </c>
      <c r="AY31" s="96"/>
    </row>
    <row r="32" spans="1:51" s="97" customFormat="1" ht="33.950000000000003" customHeight="1">
      <c r="A32" s="159" t="s">
        <v>18</v>
      </c>
      <c r="B32" s="160"/>
      <c r="C32" s="161"/>
      <c r="D32" s="94"/>
      <c r="E32" s="95" t="s">
        <v>21</v>
      </c>
      <c r="F32" s="96"/>
      <c r="G32" s="94"/>
      <c r="H32" s="95" t="s">
        <v>21</v>
      </c>
      <c r="I32" s="96"/>
      <c r="J32" s="94"/>
      <c r="K32" s="95" t="s">
        <v>21</v>
      </c>
      <c r="L32" s="96"/>
      <c r="M32" s="94"/>
      <c r="N32" s="95" t="s">
        <v>21</v>
      </c>
      <c r="O32" s="96"/>
      <c r="P32" s="94"/>
      <c r="Q32" s="95" t="s">
        <v>21</v>
      </c>
      <c r="R32" s="96"/>
      <c r="S32" s="94"/>
      <c r="T32" s="95" t="s">
        <v>21</v>
      </c>
      <c r="U32" s="96"/>
      <c r="V32" s="94"/>
      <c r="W32" s="95" t="s">
        <v>21</v>
      </c>
      <c r="X32" s="96"/>
      <c r="Y32" s="94"/>
      <c r="Z32" s="95" t="s">
        <v>21</v>
      </c>
      <c r="AA32" s="96"/>
      <c r="AB32" s="94"/>
      <c r="AC32" s="95" t="s">
        <v>21</v>
      </c>
      <c r="AD32" s="96"/>
      <c r="AE32" s="94"/>
      <c r="AF32" s="95" t="s">
        <v>21</v>
      </c>
      <c r="AG32" s="96"/>
      <c r="AH32" s="94"/>
      <c r="AI32" s="95" t="s">
        <v>21</v>
      </c>
      <c r="AJ32" s="96"/>
      <c r="AK32" s="94"/>
      <c r="AL32" s="95" t="s">
        <v>21</v>
      </c>
      <c r="AM32" s="96"/>
      <c r="AN32" s="94"/>
      <c r="AO32" s="95" t="s">
        <v>21</v>
      </c>
      <c r="AP32" s="96"/>
      <c r="AQ32" s="94"/>
      <c r="AR32" s="95" t="s">
        <v>21</v>
      </c>
      <c r="AS32" s="96"/>
      <c r="AT32" s="94"/>
      <c r="AU32" s="95" t="s">
        <v>21</v>
      </c>
      <c r="AV32" s="96"/>
      <c r="AW32" s="94"/>
      <c r="AX32" s="95" t="s">
        <v>21</v>
      </c>
      <c r="AY32" s="96"/>
    </row>
    <row r="33" spans="1:51" s="97" customFormat="1" ht="33.950000000000003" customHeight="1">
      <c r="A33" s="162" t="s">
        <v>0</v>
      </c>
      <c r="B33" s="162" t="s">
        <v>3</v>
      </c>
      <c r="C33" s="162" t="s">
        <v>8</v>
      </c>
      <c r="D33" s="179" t="str">
        <f>+TEXT(DATE($A$1,$D$2,D34),"aaa")</f>
        <v>火</v>
      </c>
      <c r="E33" s="180"/>
      <c r="F33" s="181"/>
      <c r="G33" s="179" t="str">
        <f>+TEXT(DATE($A$1,$D$2,G34),"aaa")</f>
        <v>水</v>
      </c>
      <c r="H33" s="180"/>
      <c r="I33" s="181"/>
      <c r="J33" s="179" t="str">
        <f>+TEXT(DATE($A$1,$D$2,J34),"aaa")</f>
        <v>木</v>
      </c>
      <c r="K33" s="180"/>
      <c r="L33" s="181"/>
      <c r="M33" s="179" t="str">
        <f>+TEXT(DATE($A$1,$D$2,M34),"aaa")</f>
        <v>金</v>
      </c>
      <c r="N33" s="180"/>
      <c r="O33" s="181"/>
      <c r="P33" s="179" t="str">
        <f>+TEXT(DATE($A$1,$D$2,P34),"aaa")</f>
        <v>土</v>
      </c>
      <c r="Q33" s="180"/>
      <c r="R33" s="181"/>
      <c r="S33" s="179" t="str">
        <f>+TEXT(DATE($A$1,$D$2,S34),"aaa")</f>
        <v>日</v>
      </c>
      <c r="T33" s="180"/>
      <c r="U33" s="181"/>
      <c r="V33" s="179" t="str">
        <f>+TEXT(DATE($A$1,$D$2,V34),"aaa")</f>
        <v>月</v>
      </c>
      <c r="W33" s="180"/>
      <c r="X33" s="181"/>
      <c r="Y33" s="179" t="str">
        <f>+TEXT(DATE($A$1,$D$2,Y34),"aaa")</f>
        <v>火</v>
      </c>
      <c r="Z33" s="180"/>
      <c r="AA33" s="181"/>
      <c r="AB33" s="179" t="str">
        <f>+TEXT(DATE($A$1,$D$2,AB34),"aaa")</f>
        <v>水</v>
      </c>
      <c r="AC33" s="180"/>
      <c r="AD33" s="181"/>
      <c r="AE33" s="179" t="str">
        <f>+TEXT(DATE($A$1,$D$2,AE34),"aaa")</f>
        <v>木</v>
      </c>
      <c r="AF33" s="180"/>
      <c r="AG33" s="181"/>
      <c r="AH33" s="179" t="str">
        <f>+TEXT(DATE($A$1,$D$2,AH34),"aaa")</f>
        <v>金</v>
      </c>
      <c r="AI33" s="180"/>
      <c r="AJ33" s="181"/>
      <c r="AK33" s="179" t="str">
        <f>+TEXT(DATE($A$1,$D$2,AK34),"aaa")</f>
        <v>土</v>
      </c>
      <c r="AL33" s="180"/>
      <c r="AM33" s="181"/>
      <c r="AN33" s="179" t="str">
        <f>+TEXT(DATE($A$1,$D$2,AN34),"aaa")</f>
        <v>日</v>
      </c>
      <c r="AO33" s="180"/>
      <c r="AP33" s="181"/>
      <c r="AQ33" s="179" t="str">
        <f>+TEXT(DATE($A$1,$D$2,AQ34),"aaa")</f>
        <v>月</v>
      </c>
      <c r="AR33" s="180"/>
      <c r="AS33" s="181"/>
      <c r="AT33" s="179" t="str">
        <f>+TEXT(DATE($A$1,$D$2,AT34),"aaa")</f>
        <v>火</v>
      </c>
      <c r="AU33" s="180"/>
      <c r="AV33" s="181"/>
      <c r="AW33" s="192" t="str">
        <f>+TEXT(DATE($A$1,$D$2,AW34),"aaa")</f>
        <v>水</v>
      </c>
      <c r="AX33" s="193"/>
      <c r="AY33" s="194"/>
    </row>
    <row r="34" spans="1:51" s="97" customFormat="1" ht="33.950000000000003" customHeight="1">
      <c r="A34" s="163"/>
      <c r="B34" s="163"/>
      <c r="C34" s="163"/>
      <c r="D34" s="182">
        <v>16</v>
      </c>
      <c r="E34" s="183"/>
      <c r="F34" s="184"/>
      <c r="G34" s="182">
        <v>17</v>
      </c>
      <c r="H34" s="183"/>
      <c r="I34" s="184"/>
      <c r="J34" s="182">
        <v>18</v>
      </c>
      <c r="K34" s="183"/>
      <c r="L34" s="184"/>
      <c r="M34" s="182">
        <v>19</v>
      </c>
      <c r="N34" s="183"/>
      <c r="O34" s="184"/>
      <c r="P34" s="182">
        <v>20</v>
      </c>
      <c r="Q34" s="183"/>
      <c r="R34" s="184"/>
      <c r="S34" s="182">
        <v>21</v>
      </c>
      <c r="T34" s="183"/>
      <c r="U34" s="184"/>
      <c r="V34" s="182">
        <v>22</v>
      </c>
      <c r="W34" s="183"/>
      <c r="X34" s="184"/>
      <c r="Y34" s="182">
        <v>23</v>
      </c>
      <c r="Z34" s="183"/>
      <c r="AA34" s="184"/>
      <c r="AB34" s="182">
        <v>24</v>
      </c>
      <c r="AC34" s="183"/>
      <c r="AD34" s="184"/>
      <c r="AE34" s="182">
        <v>25</v>
      </c>
      <c r="AF34" s="183"/>
      <c r="AG34" s="184"/>
      <c r="AH34" s="182">
        <v>26</v>
      </c>
      <c r="AI34" s="183"/>
      <c r="AJ34" s="184"/>
      <c r="AK34" s="182">
        <v>27</v>
      </c>
      <c r="AL34" s="183"/>
      <c r="AM34" s="184"/>
      <c r="AN34" s="182">
        <v>28</v>
      </c>
      <c r="AO34" s="183"/>
      <c r="AP34" s="184"/>
      <c r="AQ34" s="182">
        <v>29</v>
      </c>
      <c r="AR34" s="183"/>
      <c r="AS34" s="184"/>
      <c r="AT34" s="182">
        <v>30</v>
      </c>
      <c r="AU34" s="183"/>
      <c r="AV34" s="184"/>
      <c r="AW34" s="182">
        <v>31</v>
      </c>
      <c r="AX34" s="183"/>
      <c r="AY34" s="184"/>
    </row>
    <row r="35" spans="1:51" s="97" customFormat="1" ht="33.950000000000003" customHeight="1">
      <c r="A35" s="164"/>
      <c r="B35" s="164"/>
      <c r="C35" s="164"/>
      <c r="D35" s="182" t="s">
        <v>31</v>
      </c>
      <c r="E35" s="183"/>
      <c r="F35" s="184"/>
      <c r="G35" s="182" t="s">
        <v>31</v>
      </c>
      <c r="H35" s="183"/>
      <c r="I35" s="184"/>
      <c r="J35" s="182" t="s">
        <v>31</v>
      </c>
      <c r="K35" s="183"/>
      <c r="L35" s="184"/>
      <c r="M35" s="182" t="s">
        <v>31</v>
      </c>
      <c r="N35" s="183"/>
      <c r="O35" s="184"/>
      <c r="P35" s="182" t="s">
        <v>31</v>
      </c>
      <c r="Q35" s="183"/>
      <c r="R35" s="184"/>
      <c r="S35" s="182" t="s">
        <v>31</v>
      </c>
      <c r="T35" s="183"/>
      <c r="U35" s="184"/>
      <c r="V35" s="182" t="s">
        <v>31</v>
      </c>
      <c r="W35" s="183"/>
      <c r="X35" s="184"/>
      <c r="Y35" s="182" t="s">
        <v>31</v>
      </c>
      <c r="Z35" s="183"/>
      <c r="AA35" s="184"/>
      <c r="AB35" s="182" t="s">
        <v>31</v>
      </c>
      <c r="AC35" s="183"/>
      <c r="AD35" s="184"/>
      <c r="AE35" s="182" t="s">
        <v>31</v>
      </c>
      <c r="AF35" s="183"/>
      <c r="AG35" s="184"/>
      <c r="AH35" s="182" t="s">
        <v>31</v>
      </c>
      <c r="AI35" s="183"/>
      <c r="AJ35" s="184"/>
      <c r="AK35" s="182" t="s">
        <v>31</v>
      </c>
      <c r="AL35" s="183"/>
      <c r="AM35" s="184"/>
      <c r="AN35" s="182" t="s">
        <v>31</v>
      </c>
      <c r="AO35" s="183"/>
      <c r="AP35" s="184"/>
      <c r="AQ35" s="182" t="s">
        <v>31</v>
      </c>
      <c r="AR35" s="183"/>
      <c r="AS35" s="184"/>
      <c r="AT35" s="182" t="s">
        <v>31</v>
      </c>
      <c r="AU35" s="183"/>
      <c r="AV35" s="184"/>
      <c r="AW35" s="182" t="s">
        <v>31</v>
      </c>
      <c r="AX35" s="183"/>
      <c r="AY35" s="184"/>
    </row>
    <row r="36" spans="1:51" s="97" customFormat="1" ht="33.950000000000003" customHeight="1">
      <c r="A36" s="98">
        <v>1</v>
      </c>
      <c r="B36" s="99"/>
      <c r="C36" s="100"/>
      <c r="D36" s="101"/>
      <c r="E36" s="102" t="s">
        <v>21</v>
      </c>
      <c r="F36" s="103"/>
      <c r="G36" s="101"/>
      <c r="H36" s="102" t="s">
        <v>21</v>
      </c>
      <c r="I36" s="103"/>
      <c r="J36" s="101"/>
      <c r="K36" s="102" t="s">
        <v>21</v>
      </c>
      <c r="L36" s="103"/>
      <c r="M36" s="101"/>
      <c r="N36" s="102" t="s">
        <v>21</v>
      </c>
      <c r="O36" s="103"/>
      <c r="P36" s="101"/>
      <c r="Q36" s="102" t="s">
        <v>21</v>
      </c>
      <c r="R36" s="103"/>
      <c r="S36" s="101"/>
      <c r="T36" s="102" t="s">
        <v>21</v>
      </c>
      <c r="U36" s="103"/>
      <c r="V36" s="101"/>
      <c r="W36" s="102" t="s">
        <v>21</v>
      </c>
      <c r="X36" s="103"/>
      <c r="Y36" s="101"/>
      <c r="Z36" s="102" t="s">
        <v>21</v>
      </c>
      <c r="AA36" s="103"/>
      <c r="AB36" s="101"/>
      <c r="AC36" s="102" t="s">
        <v>21</v>
      </c>
      <c r="AD36" s="103"/>
      <c r="AE36" s="101"/>
      <c r="AF36" s="102" t="s">
        <v>21</v>
      </c>
      <c r="AG36" s="103"/>
      <c r="AH36" s="101"/>
      <c r="AI36" s="102" t="s">
        <v>21</v>
      </c>
      <c r="AJ36" s="103"/>
      <c r="AK36" s="101"/>
      <c r="AL36" s="102" t="s">
        <v>21</v>
      </c>
      <c r="AM36" s="103"/>
      <c r="AN36" s="101"/>
      <c r="AO36" s="102" t="s">
        <v>21</v>
      </c>
      <c r="AP36" s="103"/>
      <c r="AQ36" s="101"/>
      <c r="AR36" s="102" t="s">
        <v>21</v>
      </c>
      <c r="AS36" s="103"/>
      <c r="AT36" s="101"/>
      <c r="AU36" s="102" t="s">
        <v>21</v>
      </c>
      <c r="AV36" s="103"/>
      <c r="AW36" s="101"/>
      <c r="AX36" s="102" t="s">
        <v>21</v>
      </c>
      <c r="AY36" s="103"/>
    </row>
    <row r="37" spans="1:51" ht="33.950000000000003" customHeight="1">
      <c r="A37" s="104">
        <v>2</v>
      </c>
      <c r="B37" s="105"/>
      <c r="C37" s="106"/>
      <c r="D37" s="107"/>
      <c r="E37" s="108" t="s">
        <v>21</v>
      </c>
      <c r="F37" s="109"/>
      <c r="G37" s="107"/>
      <c r="H37" s="108" t="s">
        <v>21</v>
      </c>
      <c r="I37" s="109"/>
      <c r="J37" s="107"/>
      <c r="K37" s="108" t="s">
        <v>21</v>
      </c>
      <c r="L37" s="109"/>
      <c r="M37" s="107"/>
      <c r="N37" s="108" t="s">
        <v>21</v>
      </c>
      <c r="O37" s="109"/>
      <c r="P37" s="107"/>
      <c r="Q37" s="108" t="s">
        <v>21</v>
      </c>
      <c r="R37" s="109"/>
      <c r="S37" s="107"/>
      <c r="T37" s="108" t="s">
        <v>21</v>
      </c>
      <c r="U37" s="109"/>
      <c r="V37" s="107"/>
      <c r="W37" s="108" t="s">
        <v>21</v>
      </c>
      <c r="X37" s="109"/>
      <c r="Y37" s="107"/>
      <c r="Z37" s="108" t="s">
        <v>21</v>
      </c>
      <c r="AA37" s="109"/>
      <c r="AB37" s="107"/>
      <c r="AC37" s="108" t="s">
        <v>21</v>
      </c>
      <c r="AD37" s="109"/>
      <c r="AE37" s="107"/>
      <c r="AF37" s="108" t="s">
        <v>21</v>
      </c>
      <c r="AG37" s="109"/>
      <c r="AH37" s="107"/>
      <c r="AI37" s="108" t="s">
        <v>21</v>
      </c>
      <c r="AJ37" s="109"/>
      <c r="AK37" s="107"/>
      <c r="AL37" s="108" t="s">
        <v>21</v>
      </c>
      <c r="AM37" s="109"/>
      <c r="AN37" s="107"/>
      <c r="AO37" s="108" t="s">
        <v>21</v>
      </c>
      <c r="AP37" s="109"/>
      <c r="AQ37" s="107"/>
      <c r="AR37" s="108" t="s">
        <v>21</v>
      </c>
      <c r="AS37" s="109"/>
      <c r="AT37" s="107"/>
      <c r="AU37" s="108" t="s">
        <v>21</v>
      </c>
      <c r="AV37" s="109"/>
      <c r="AW37" s="107"/>
      <c r="AX37" s="108" t="s">
        <v>21</v>
      </c>
      <c r="AY37" s="109"/>
    </row>
    <row r="38" spans="1:51" ht="33.950000000000003" customHeight="1">
      <c r="A38" s="104">
        <v>3</v>
      </c>
      <c r="B38" s="105"/>
      <c r="C38" s="106"/>
      <c r="D38" s="107"/>
      <c r="E38" s="108" t="s">
        <v>21</v>
      </c>
      <c r="F38" s="109"/>
      <c r="G38" s="107"/>
      <c r="H38" s="108" t="s">
        <v>21</v>
      </c>
      <c r="I38" s="109"/>
      <c r="J38" s="107"/>
      <c r="K38" s="108" t="s">
        <v>21</v>
      </c>
      <c r="L38" s="109"/>
      <c r="M38" s="107"/>
      <c r="N38" s="108" t="s">
        <v>21</v>
      </c>
      <c r="O38" s="109"/>
      <c r="P38" s="107"/>
      <c r="Q38" s="108" t="s">
        <v>21</v>
      </c>
      <c r="R38" s="109"/>
      <c r="S38" s="107"/>
      <c r="T38" s="108" t="s">
        <v>21</v>
      </c>
      <c r="U38" s="109"/>
      <c r="V38" s="107"/>
      <c r="W38" s="108" t="s">
        <v>21</v>
      </c>
      <c r="X38" s="109"/>
      <c r="Y38" s="107"/>
      <c r="Z38" s="108" t="s">
        <v>21</v>
      </c>
      <c r="AA38" s="109"/>
      <c r="AB38" s="107"/>
      <c r="AC38" s="108" t="s">
        <v>21</v>
      </c>
      <c r="AD38" s="109"/>
      <c r="AE38" s="107"/>
      <c r="AF38" s="108" t="s">
        <v>21</v>
      </c>
      <c r="AG38" s="109"/>
      <c r="AH38" s="107"/>
      <c r="AI38" s="108" t="s">
        <v>21</v>
      </c>
      <c r="AJ38" s="109"/>
      <c r="AK38" s="107"/>
      <c r="AL38" s="108" t="s">
        <v>21</v>
      </c>
      <c r="AM38" s="109"/>
      <c r="AN38" s="107"/>
      <c r="AO38" s="108" t="s">
        <v>21</v>
      </c>
      <c r="AP38" s="109"/>
      <c r="AQ38" s="107"/>
      <c r="AR38" s="108" t="s">
        <v>21</v>
      </c>
      <c r="AS38" s="109"/>
      <c r="AT38" s="107"/>
      <c r="AU38" s="108" t="s">
        <v>21</v>
      </c>
      <c r="AV38" s="109"/>
      <c r="AW38" s="107"/>
      <c r="AX38" s="108" t="s">
        <v>21</v>
      </c>
      <c r="AY38" s="109"/>
    </row>
    <row r="39" spans="1:51" ht="33.950000000000003" customHeight="1">
      <c r="A39" s="104">
        <v>4</v>
      </c>
      <c r="B39" s="105"/>
      <c r="C39" s="106"/>
      <c r="D39" s="107"/>
      <c r="E39" s="108" t="s">
        <v>21</v>
      </c>
      <c r="F39" s="109"/>
      <c r="G39" s="107"/>
      <c r="H39" s="108" t="s">
        <v>21</v>
      </c>
      <c r="I39" s="109"/>
      <c r="J39" s="107"/>
      <c r="K39" s="108" t="s">
        <v>21</v>
      </c>
      <c r="L39" s="109"/>
      <c r="M39" s="107"/>
      <c r="N39" s="108" t="s">
        <v>21</v>
      </c>
      <c r="O39" s="109"/>
      <c r="P39" s="107"/>
      <c r="Q39" s="108" t="s">
        <v>21</v>
      </c>
      <c r="R39" s="109"/>
      <c r="S39" s="107"/>
      <c r="T39" s="108" t="s">
        <v>21</v>
      </c>
      <c r="U39" s="109"/>
      <c r="V39" s="107"/>
      <c r="W39" s="108" t="s">
        <v>21</v>
      </c>
      <c r="X39" s="109"/>
      <c r="Y39" s="107"/>
      <c r="Z39" s="108" t="s">
        <v>21</v>
      </c>
      <c r="AA39" s="109"/>
      <c r="AB39" s="107"/>
      <c r="AC39" s="108" t="s">
        <v>21</v>
      </c>
      <c r="AD39" s="109"/>
      <c r="AE39" s="107"/>
      <c r="AF39" s="108" t="s">
        <v>21</v>
      </c>
      <c r="AG39" s="109"/>
      <c r="AH39" s="107"/>
      <c r="AI39" s="108" t="s">
        <v>21</v>
      </c>
      <c r="AJ39" s="109"/>
      <c r="AK39" s="107"/>
      <c r="AL39" s="108" t="s">
        <v>21</v>
      </c>
      <c r="AM39" s="109"/>
      <c r="AN39" s="107"/>
      <c r="AO39" s="108" t="s">
        <v>21</v>
      </c>
      <c r="AP39" s="109"/>
      <c r="AQ39" s="107"/>
      <c r="AR39" s="108" t="s">
        <v>21</v>
      </c>
      <c r="AS39" s="109"/>
      <c r="AT39" s="107"/>
      <c r="AU39" s="108" t="s">
        <v>21</v>
      </c>
      <c r="AV39" s="109"/>
      <c r="AW39" s="107"/>
      <c r="AX39" s="108" t="s">
        <v>21</v>
      </c>
      <c r="AY39" s="109"/>
    </row>
    <row r="40" spans="1:51" ht="33.950000000000003" customHeight="1">
      <c r="A40" s="104">
        <v>5</v>
      </c>
      <c r="B40" s="105"/>
      <c r="C40" s="106"/>
      <c r="D40" s="107"/>
      <c r="E40" s="108" t="s">
        <v>21</v>
      </c>
      <c r="F40" s="109"/>
      <c r="G40" s="107"/>
      <c r="H40" s="108" t="s">
        <v>21</v>
      </c>
      <c r="I40" s="109"/>
      <c r="J40" s="107"/>
      <c r="K40" s="108" t="s">
        <v>21</v>
      </c>
      <c r="L40" s="109"/>
      <c r="M40" s="107"/>
      <c r="N40" s="108" t="s">
        <v>21</v>
      </c>
      <c r="O40" s="109"/>
      <c r="P40" s="107"/>
      <c r="Q40" s="108" t="s">
        <v>21</v>
      </c>
      <c r="R40" s="109"/>
      <c r="S40" s="107"/>
      <c r="T40" s="108" t="s">
        <v>21</v>
      </c>
      <c r="U40" s="109"/>
      <c r="V40" s="107"/>
      <c r="W40" s="108" t="s">
        <v>21</v>
      </c>
      <c r="X40" s="109"/>
      <c r="Y40" s="107"/>
      <c r="Z40" s="108" t="s">
        <v>21</v>
      </c>
      <c r="AA40" s="109"/>
      <c r="AB40" s="107"/>
      <c r="AC40" s="108" t="s">
        <v>21</v>
      </c>
      <c r="AD40" s="109"/>
      <c r="AE40" s="107"/>
      <c r="AF40" s="108" t="s">
        <v>21</v>
      </c>
      <c r="AG40" s="109"/>
      <c r="AH40" s="107"/>
      <c r="AI40" s="108" t="s">
        <v>21</v>
      </c>
      <c r="AJ40" s="109"/>
      <c r="AK40" s="107"/>
      <c r="AL40" s="108" t="s">
        <v>21</v>
      </c>
      <c r="AM40" s="109"/>
      <c r="AN40" s="107"/>
      <c r="AO40" s="108" t="s">
        <v>21</v>
      </c>
      <c r="AP40" s="109"/>
      <c r="AQ40" s="107"/>
      <c r="AR40" s="108" t="s">
        <v>21</v>
      </c>
      <c r="AS40" s="109"/>
      <c r="AT40" s="107"/>
      <c r="AU40" s="108" t="s">
        <v>21</v>
      </c>
      <c r="AV40" s="109"/>
      <c r="AW40" s="107"/>
      <c r="AX40" s="108" t="s">
        <v>21</v>
      </c>
      <c r="AY40" s="109"/>
    </row>
    <row r="41" spans="1:51" ht="33.950000000000003" customHeight="1">
      <c r="A41" s="104">
        <v>6</v>
      </c>
      <c r="B41" s="104"/>
      <c r="C41" s="104"/>
      <c r="D41" s="110"/>
      <c r="E41" s="108" t="s">
        <v>21</v>
      </c>
      <c r="F41" s="111"/>
      <c r="G41" s="110"/>
      <c r="H41" s="108" t="s">
        <v>21</v>
      </c>
      <c r="I41" s="111"/>
      <c r="J41" s="110"/>
      <c r="K41" s="108" t="s">
        <v>21</v>
      </c>
      <c r="L41" s="111"/>
      <c r="M41" s="110"/>
      <c r="N41" s="108" t="s">
        <v>21</v>
      </c>
      <c r="O41" s="111"/>
      <c r="P41" s="110"/>
      <c r="Q41" s="108" t="s">
        <v>21</v>
      </c>
      <c r="R41" s="111"/>
      <c r="S41" s="110"/>
      <c r="T41" s="108" t="s">
        <v>21</v>
      </c>
      <c r="U41" s="111"/>
      <c r="V41" s="110"/>
      <c r="W41" s="108" t="s">
        <v>21</v>
      </c>
      <c r="X41" s="111"/>
      <c r="Y41" s="110"/>
      <c r="Z41" s="108" t="s">
        <v>21</v>
      </c>
      <c r="AA41" s="111"/>
      <c r="AB41" s="110"/>
      <c r="AC41" s="108" t="s">
        <v>21</v>
      </c>
      <c r="AD41" s="111"/>
      <c r="AE41" s="110"/>
      <c r="AF41" s="108" t="s">
        <v>21</v>
      </c>
      <c r="AG41" s="111"/>
      <c r="AH41" s="110"/>
      <c r="AI41" s="108" t="s">
        <v>21</v>
      </c>
      <c r="AJ41" s="111"/>
      <c r="AK41" s="110"/>
      <c r="AL41" s="108" t="s">
        <v>21</v>
      </c>
      <c r="AM41" s="111"/>
      <c r="AN41" s="110"/>
      <c r="AO41" s="108" t="s">
        <v>21</v>
      </c>
      <c r="AP41" s="111"/>
      <c r="AQ41" s="110"/>
      <c r="AR41" s="108" t="s">
        <v>21</v>
      </c>
      <c r="AS41" s="111"/>
      <c r="AT41" s="110"/>
      <c r="AU41" s="108" t="s">
        <v>21</v>
      </c>
      <c r="AV41" s="111"/>
      <c r="AW41" s="110"/>
      <c r="AX41" s="108" t="s">
        <v>21</v>
      </c>
      <c r="AY41" s="111"/>
    </row>
    <row r="42" spans="1:51" ht="33.950000000000003" customHeight="1">
      <c r="A42" s="104">
        <v>7</v>
      </c>
      <c r="B42" s="104"/>
      <c r="C42" s="104"/>
      <c r="D42" s="110"/>
      <c r="E42" s="108" t="s">
        <v>21</v>
      </c>
      <c r="F42" s="111"/>
      <c r="G42" s="110"/>
      <c r="H42" s="108" t="s">
        <v>21</v>
      </c>
      <c r="I42" s="111"/>
      <c r="J42" s="110"/>
      <c r="K42" s="108" t="s">
        <v>21</v>
      </c>
      <c r="L42" s="111"/>
      <c r="M42" s="110"/>
      <c r="N42" s="108" t="s">
        <v>21</v>
      </c>
      <c r="O42" s="111"/>
      <c r="P42" s="110"/>
      <c r="Q42" s="108" t="s">
        <v>21</v>
      </c>
      <c r="R42" s="111"/>
      <c r="S42" s="110"/>
      <c r="T42" s="108" t="s">
        <v>21</v>
      </c>
      <c r="U42" s="111"/>
      <c r="V42" s="110"/>
      <c r="W42" s="108" t="s">
        <v>21</v>
      </c>
      <c r="X42" s="111"/>
      <c r="Y42" s="110"/>
      <c r="Z42" s="108" t="s">
        <v>21</v>
      </c>
      <c r="AA42" s="111"/>
      <c r="AB42" s="110"/>
      <c r="AC42" s="108" t="s">
        <v>21</v>
      </c>
      <c r="AD42" s="111"/>
      <c r="AE42" s="110"/>
      <c r="AF42" s="108" t="s">
        <v>21</v>
      </c>
      <c r="AG42" s="111"/>
      <c r="AH42" s="110"/>
      <c r="AI42" s="108" t="s">
        <v>21</v>
      </c>
      <c r="AJ42" s="111"/>
      <c r="AK42" s="110"/>
      <c r="AL42" s="108" t="s">
        <v>21</v>
      </c>
      <c r="AM42" s="111"/>
      <c r="AN42" s="110"/>
      <c r="AO42" s="108" t="s">
        <v>21</v>
      </c>
      <c r="AP42" s="111"/>
      <c r="AQ42" s="110"/>
      <c r="AR42" s="108" t="s">
        <v>21</v>
      </c>
      <c r="AS42" s="111"/>
      <c r="AT42" s="110"/>
      <c r="AU42" s="108" t="s">
        <v>21</v>
      </c>
      <c r="AV42" s="111"/>
      <c r="AW42" s="110"/>
      <c r="AX42" s="108" t="s">
        <v>21</v>
      </c>
      <c r="AY42" s="111"/>
    </row>
    <row r="43" spans="1:51" ht="33.950000000000003" customHeight="1">
      <c r="A43" s="104">
        <v>8</v>
      </c>
      <c r="B43" s="104"/>
      <c r="C43" s="104"/>
      <c r="D43" s="110"/>
      <c r="E43" s="108" t="s">
        <v>21</v>
      </c>
      <c r="F43" s="111"/>
      <c r="G43" s="110"/>
      <c r="H43" s="108" t="s">
        <v>21</v>
      </c>
      <c r="I43" s="111"/>
      <c r="J43" s="110"/>
      <c r="K43" s="108" t="s">
        <v>21</v>
      </c>
      <c r="L43" s="111"/>
      <c r="M43" s="110"/>
      <c r="N43" s="108" t="s">
        <v>21</v>
      </c>
      <c r="O43" s="111"/>
      <c r="P43" s="110"/>
      <c r="Q43" s="108" t="s">
        <v>21</v>
      </c>
      <c r="R43" s="111"/>
      <c r="S43" s="110"/>
      <c r="T43" s="108" t="s">
        <v>21</v>
      </c>
      <c r="U43" s="111"/>
      <c r="V43" s="110"/>
      <c r="W43" s="108" t="s">
        <v>21</v>
      </c>
      <c r="X43" s="111"/>
      <c r="Y43" s="110"/>
      <c r="Z43" s="108" t="s">
        <v>21</v>
      </c>
      <c r="AA43" s="111"/>
      <c r="AB43" s="110"/>
      <c r="AC43" s="108" t="s">
        <v>21</v>
      </c>
      <c r="AD43" s="111"/>
      <c r="AE43" s="110"/>
      <c r="AF43" s="108" t="s">
        <v>21</v>
      </c>
      <c r="AG43" s="111"/>
      <c r="AH43" s="110"/>
      <c r="AI43" s="108" t="s">
        <v>21</v>
      </c>
      <c r="AJ43" s="111"/>
      <c r="AK43" s="110"/>
      <c r="AL43" s="108" t="s">
        <v>21</v>
      </c>
      <c r="AM43" s="111"/>
      <c r="AN43" s="110"/>
      <c r="AO43" s="108" t="s">
        <v>21</v>
      </c>
      <c r="AP43" s="111"/>
      <c r="AQ43" s="110"/>
      <c r="AR43" s="108" t="s">
        <v>21</v>
      </c>
      <c r="AS43" s="111"/>
      <c r="AT43" s="110"/>
      <c r="AU43" s="108" t="s">
        <v>21</v>
      </c>
      <c r="AV43" s="111"/>
      <c r="AW43" s="110"/>
      <c r="AX43" s="108" t="s">
        <v>21</v>
      </c>
      <c r="AY43" s="111"/>
    </row>
    <row r="44" spans="1:51" ht="33.950000000000003" customHeight="1">
      <c r="A44" s="104">
        <v>9</v>
      </c>
      <c r="B44" s="104"/>
      <c r="C44" s="104"/>
      <c r="D44" s="110"/>
      <c r="E44" s="108" t="s">
        <v>21</v>
      </c>
      <c r="F44" s="111"/>
      <c r="G44" s="110"/>
      <c r="H44" s="108" t="s">
        <v>21</v>
      </c>
      <c r="I44" s="111"/>
      <c r="J44" s="110"/>
      <c r="K44" s="108" t="s">
        <v>21</v>
      </c>
      <c r="L44" s="111"/>
      <c r="M44" s="110"/>
      <c r="N44" s="108" t="s">
        <v>21</v>
      </c>
      <c r="O44" s="111"/>
      <c r="P44" s="110"/>
      <c r="Q44" s="108" t="s">
        <v>21</v>
      </c>
      <c r="R44" s="111"/>
      <c r="S44" s="110"/>
      <c r="T44" s="108" t="s">
        <v>21</v>
      </c>
      <c r="U44" s="111"/>
      <c r="V44" s="110"/>
      <c r="W44" s="108" t="s">
        <v>21</v>
      </c>
      <c r="X44" s="111"/>
      <c r="Y44" s="110"/>
      <c r="Z44" s="108" t="s">
        <v>21</v>
      </c>
      <c r="AA44" s="111"/>
      <c r="AB44" s="110"/>
      <c r="AC44" s="108" t="s">
        <v>21</v>
      </c>
      <c r="AD44" s="111"/>
      <c r="AE44" s="110"/>
      <c r="AF44" s="108" t="s">
        <v>21</v>
      </c>
      <c r="AG44" s="111"/>
      <c r="AH44" s="110"/>
      <c r="AI44" s="108" t="s">
        <v>21</v>
      </c>
      <c r="AJ44" s="111"/>
      <c r="AK44" s="110"/>
      <c r="AL44" s="108" t="s">
        <v>21</v>
      </c>
      <c r="AM44" s="111"/>
      <c r="AN44" s="110"/>
      <c r="AO44" s="108" t="s">
        <v>21</v>
      </c>
      <c r="AP44" s="111"/>
      <c r="AQ44" s="110"/>
      <c r="AR44" s="108" t="s">
        <v>21</v>
      </c>
      <c r="AS44" s="111"/>
      <c r="AT44" s="110"/>
      <c r="AU44" s="108" t="s">
        <v>21</v>
      </c>
      <c r="AV44" s="111"/>
      <c r="AW44" s="110"/>
      <c r="AX44" s="108" t="s">
        <v>21</v>
      </c>
      <c r="AY44" s="111"/>
    </row>
    <row r="45" spans="1:51" ht="38.1" customHeight="1">
      <c r="A45" s="104">
        <v>10</v>
      </c>
      <c r="B45" s="104"/>
      <c r="C45" s="112"/>
      <c r="D45" s="113"/>
      <c r="E45" s="114" t="s">
        <v>21</v>
      </c>
      <c r="F45" s="115"/>
      <c r="G45" s="113"/>
      <c r="H45" s="114" t="s">
        <v>21</v>
      </c>
      <c r="I45" s="115"/>
      <c r="J45" s="113"/>
      <c r="K45" s="114" t="s">
        <v>21</v>
      </c>
      <c r="L45" s="115"/>
      <c r="M45" s="113"/>
      <c r="N45" s="114" t="s">
        <v>21</v>
      </c>
      <c r="O45" s="115"/>
      <c r="P45" s="113"/>
      <c r="Q45" s="114" t="s">
        <v>21</v>
      </c>
      <c r="R45" s="115"/>
      <c r="S45" s="113"/>
      <c r="T45" s="114" t="s">
        <v>21</v>
      </c>
      <c r="U45" s="115"/>
      <c r="V45" s="113"/>
      <c r="W45" s="114" t="s">
        <v>21</v>
      </c>
      <c r="X45" s="115"/>
      <c r="Y45" s="113"/>
      <c r="Z45" s="114" t="s">
        <v>21</v>
      </c>
      <c r="AA45" s="115"/>
      <c r="AB45" s="113"/>
      <c r="AC45" s="114" t="s">
        <v>21</v>
      </c>
      <c r="AD45" s="115"/>
      <c r="AE45" s="113"/>
      <c r="AF45" s="114" t="s">
        <v>21</v>
      </c>
      <c r="AG45" s="115"/>
      <c r="AH45" s="113"/>
      <c r="AI45" s="114" t="s">
        <v>21</v>
      </c>
      <c r="AJ45" s="115"/>
      <c r="AK45" s="113"/>
      <c r="AL45" s="114" t="s">
        <v>21</v>
      </c>
      <c r="AM45" s="115"/>
      <c r="AN45" s="113"/>
      <c r="AO45" s="114" t="s">
        <v>21</v>
      </c>
      <c r="AP45" s="115"/>
      <c r="AQ45" s="113"/>
      <c r="AR45" s="114" t="s">
        <v>21</v>
      </c>
      <c r="AS45" s="115"/>
      <c r="AT45" s="113"/>
      <c r="AU45" s="114" t="s">
        <v>21</v>
      </c>
      <c r="AV45" s="115"/>
      <c r="AW45" s="113"/>
      <c r="AX45" s="114" t="s">
        <v>21</v>
      </c>
      <c r="AY45" s="115"/>
    </row>
    <row r="46" spans="1:51" s="97" customFormat="1" ht="33.950000000000003" customHeight="1">
      <c r="A46" s="185" t="s">
        <v>9</v>
      </c>
      <c r="B46" s="186"/>
      <c r="C46" s="119" t="s">
        <v>26</v>
      </c>
      <c r="D46" s="120">
        <f>+IF(D35="長期休暇",COUNTIF(D36:D45,"&lt;="&amp;$J$5),IF(D33="土",COUNTIF(D36:D45,"&lt;="&amp;$G$5),COUNTIF(D36:D45,"&lt;="&amp;$D$5)))</f>
        <v>0</v>
      </c>
      <c r="E46" s="121" t="s">
        <v>32</v>
      </c>
      <c r="F46" s="122">
        <f>+IF(D35="長期休暇",COUNTIF(F36:F45,"&gt;="&amp;$L$5),IF(D33="土",COUNTIF(F36:F45,"&gt;="&amp;$I$5),COUNTIF(F36:F45,"&gt;="&amp;$F$5)))</f>
        <v>0</v>
      </c>
      <c r="G46" s="120">
        <f t="shared" ref="G46" si="52">+IF(G35="長期休暇",COUNTIF(G36:G45,"&lt;="&amp;$J$5),IF(G33="土",COUNTIF(G36:G45,"&lt;="&amp;$G$5),COUNTIF(G36:G45,"&lt;="&amp;$D$5)))</f>
        <v>0</v>
      </c>
      <c r="H46" s="121" t="s">
        <v>32</v>
      </c>
      <c r="I46" s="122">
        <f t="shared" ref="I46" si="53">+IF(G35="長期休暇",COUNTIF(I36:I45,"&gt;="&amp;$L$5),IF(G33="土",COUNTIF(I36:I45,"&gt;="&amp;$I$5),COUNTIF(I36:I45,"&gt;="&amp;$F$5)))</f>
        <v>0</v>
      </c>
      <c r="J46" s="120">
        <f t="shared" ref="J46" si="54">+IF(J35="長期休暇",COUNTIF(J36:J45,"&lt;="&amp;$J$5),IF(J33="土",COUNTIF(J36:J45,"&lt;="&amp;$G$5),COUNTIF(J36:J45,"&lt;="&amp;$D$5)))</f>
        <v>0</v>
      </c>
      <c r="K46" s="121" t="s">
        <v>32</v>
      </c>
      <c r="L46" s="122">
        <f t="shared" ref="L46" si="55">+IF(J35="長期休暇",COUNTIF(L36:L45,"&gt;="&amp;$L$5),IF(J33="土",COUNTIF(L36:L45,"&gt;="&amp;$I$5),COUNTIF(L36:L45,"&gt;="&amp;$F$5)))</f>
        <v>0</v>
      </c>
      <c r="M46" s="120">
        <f t="shared" ref="M46" si="56">+IF(M35="長期休暇",COUNTIF(M36:M45,"&lt;="&amp;$J$5),IF(M33="土",COUNTIF(M36:M45,"&lt;="&amp;$G$5),COUNTIF(M36:M45,"&lt;="&amp;$D$5)))</f>
        <v>0</v>
      </c>
      <c r="N46" s="121" t="s">
        <v>32</v>
      </c>
      <c r="O46" s="122">
        <f t="shared" ref="O46" si="57">+IF(M35="長期休暇",COUNTIF(O36:O45,"&gt;="&amp;$L$5),IF(M33="土",COUNTIF(O36:O45,"&gt;="&amp;$I$5),COUNTIF(O36:O45,"&gt;="&amp;$F$5)))</f>
        <v>0</v>
      </c>
      <c r="P46" s="120">
        <f t="shared" ref="P46" si="58">+IF(P35="長期休暇",COUNTIF(P36:P45,"&lt;="&amp;$J$5),IF(P33="土",COUNTIF(P36:P45,"&lt;="&amp;$G$5),COUNTIF(P36:P45,"&lt;="&amp;$D$5)))</f>
        <v>0</v>
      </c>
      <c r="Q46" s="121" t="s">
        <v>32</v>
      </c>
      <c r="R46" s="122">
        <f t="shared" ref="R46" si="59">+IF(P35="長期休暇",COUNTIF(R36:R45,"&gt;="&amp;$L$5),IF(P33="土",COUNTIF(R36:R45,"&gt;="&amp;$I$5),COUNTIF(R36:R45,"&gt;="&amp;$F$5)))</f>
        <v>0</v>
      </c>
      <c r="S46" s="120">
        <f t="shared" ref="S46" si="60">+IF(S35="長期休暇",COUNTIF(S36:S45,"&lt;="&amp;$J$5),IF(S33="土",COUNTIF(S36:S45,"&lt;="&amp;$G$5),COUNTIF(S36:S45,"&lt;="&amp;$D$5)))</f>
        <v>0</v>
      </c>
      <c r="T46" s="121" t="s">
        <v>32</v>
      </c>
      <c r="U46" s="122">
        <f t="shared" ref="U46" si="61">+IF(S35="長期休暇",COUNTIF(U36:U45,"&gt;="&amp;$L$5),IF(S33="土",COUNTIF(U36:U45,"&gt;="&amp;$I$5),COUNTIF(U36:U45,"&gt;="&amp;$F$5)))</f>
        <v>0</v>
      </c>
      <c r="V46" s="120">
        <f t="shared" ref="V46" si="62">+IF(V35="長期休暇",COUNTIF(V36:V45,"&lt;="&amp;$J$5),IF(V33="土",COUNTIF(V36:V45,"&lt;="&amp;$G$5),COUNTIF(V36:V45,"&lt;="&amp;$D$5)))</f>
        <v>0</v>
      </c>
      <c r="W46" s="121" t="s">
        <v>32</v>
      </c>
      <c r="X46" s="122">
        <f t="shared" ref="X46" si="63">+IF(V35="長期休暇",COUNTIF(X36:X45,"&gt;="&amp;$L$5),IF(V33="土",COUNTIF(X36:X45,"&gt;="&amp;$I$5),COUNTIF(X36:X45,"&gt;="&amp;$F$5)))</f>
        <v>0</v>
      </c>
      <c r="Y46" s="120">
        <f t="shared" ref="Y46" si="64">+IF(Y35="長期休暇",COUNTIF(Y36:Y45,"&lt;="&amp;$J$5),IF(Y33="土",COUNTIF(Y36:Y45,"&lt;="&amp;$G$5),COUNTIF(Y36:Y45,"&lt;="&amp;$D$5)))</f>
        <v>0</v>
      </c>
      <c r="Z46" s="121" t="s">
        <v>32</v>
      </c>
      <c r="AA46" s="122">
        <f t="shared" ref="AA46" si="65">+IF(Y35="長期休暇",COUNTIF(AA36:AA45,"&gt;="&amp;$L$5),IF(Y33="土",COUNTIF(AA36:AA45,"&gt;="&amp;$I$5),COUNTIF(AA36:AA45,"&gt;="&amp;$F$5)))</f>
        <v>0</v>
      </c>
      <c r="AB46" s="120">
        <f t="shared" ref="AB46" si="66">+IF(AB35="長期休暇",COUNTIF(AB36:AB45,"&lt;="&amp;$J$5),IF(AB33="土",COUNTIF(AB36:AB45,"&lt;="&amp;$G$5),COUNTIF(AB36:AB45,"&lt;="&amp;$D$5)))</f>
        <v>0</v>
      </c>
      <c r="AC46" s="121" t="s">
        <v>32</v>
      </c>
      <c r="AD46" s="122">
        <f t="shared" ref="AD46" si="67">+IF(AB35="長期休暇",COUNTIF(AD36:AD45,"&gt;="&amp;$L$5),IF(AB33="土",COUNTIF(AD36:AD45,"&gt;="&amp;$I$5),COUNTIF(AD36:AD45,"&gt;="&amp;$F$5)))</f>
        <v>0</v>
      </c>
      <c r="AE46" s="120">
        <f t="shared" ref="AE46" si="68">+IF(AE35="長期休暇",COUNTIF(AE36:AE45,"&lt;="&amp;$J$5),IF(AE33="土",COUNTIF(AE36:AE45,"&lt;="&amp;$G$5),COUNTIF(AE36:AE45,"&lt;="&amp;$D$5)))</f>
        <v>0</v>
      </c>
      <c r="AF46" s="121" t="s">
        <v>32</v>
      </c>
      <c r="AG46" s="122">
        <f t="shared" ref="AG46" si="69">+IF(AE35="長期休暇",COUNTIF(AG36:AG45,"&gt;="&amp;$L$5),IF(AE33="土",COUNTIF(AG36:AG45,"&gt;="&amp;$I$5),COUNTIF(AG36:AG45,"&gt;="&amp;$F$5)))</f>
        <v>0</v>
      </c>
      <c r="AH46" s="120">
        <f t="shared" ref="AH46" si="70">+IF(AH35="長期休暇",COUNTIF(AH36:AH45,"&lt;="&amp;$J$5),IF(AH33="土",COUNTIF(AH36:AH45,"&lt;="&amp;$G$5),COUNTIF(AH36:AH45,"&lt;="&amp;$D$5)))</f>
        <v>0</v>
      </c>
      <c r="AI46" s="121" t="s">
        <v>32</v>
      </c>
      <c r="AJ46" s="122">
        <f t="shared" ref="AJ46" si="71">+IF(AH35="長期休暇",COUNTIF(AJ36:AJ45,"&gt;="&amp;$L$5),IF(AH33="土",COUNTIF(AJ36:AJ45,"&gt;="&amp;$I$5),COUNTIF(AJ36:AJ45,"&gt;="&amp;$F$5)))</f>
        <v>0</v>
      </c>
      <c r="AK46" s="120">
        <f t="shared" ref="AK46" si="72">+IF(AK35="長期休暇",COUNTIF(AK36:AK45,"&lt;="&amp;$J$5),IF(AK33="土",COUNTIF(AK36:AK45,"&lt;="&amp;$G$5),COUNTIF(AK36:AK45,"&lt;="&amp;$D$5)))</f>
        <v>0</v>
      </c>
      <c r="AL46" s="121" t="s">
        <v>32</v>
      </c>
      <c r="AM46" s="122">
        <f t="shared" ref="AM46" si="73">+IF(AK35="長期休暇",COUNTIF(AM36:AM45,"&gt;="&amp;$L$5),IF(AK33="土",COUNTIF(AM36:AM45,"&gt;="&amp;$I$5),COUNTIF(AM36:AM45,"&gt;="&amp;$F$5)))</f>
        <v>0</v>
      </c>
      <c r="AN46" s="120">
        <f t="shared" ref="AN46" si="74">+IF(AN35="長期休暇",COUNTIF(AN36:AN45,"&lt;="&amp;$J$5),IF(AN33="土",COUNTIF(AN36:AN45,"&lt;="&amp;$G$5),COUNTIF(AN36:AN45,"&lt;="&amp;$D$5)))</f>
        <v>0</v>
      </c>
      <c r="AO46" s="121" t="s">
        <v>32</v>
      </c>
      <c r="AP46" s="122">
        <f t="shared" ref="AP46" si="75">+IF(AN35="長期休暇",COUNTIF(AP36:AP45,"&gt;="&amp;$L$5),IF(AN33="土",COUNTIF(AP36:AP45,"&gt;="&amp;$I$5),COUNTIF(AP36:AP45,"&gt;="&amp;$F$5)))</f>
        <v>0</v>
      </c>
      <c r="AQ46" s="120">
        <f t="shared" ref="AQ46" si="76">+IF(AQ35="長期休暇",COUNTIF(AQ36:AQ45,"&lt;="&amp;$J$5),IF(AQ33="土",COUNTIF(AQ36:AQ45,"&lt;="&amp;$G$5),COUNTIF(AQ36:AQ45,"&lt;="&amp;$D$5)))</f>
        <v>0</v>
      </c>
      <c r="AR46" s="121" t="s">
        <v>32</v>
      </c>
      <c r="AS46" s="122">
        <f t="shared" ref="AS46" si="77">+IF(AQ35="長期休暇",COUNTIF(AS36:AS45,"&gt;="&amp;$L$5),IF(AQ33="土",COUNTIF(AS36:AS45,"&gt;="&amp;$I$5),COUNTIF(AS36:AS45,"&gt;="&amp;$F$5)))</f>
        <v>0</v>
      </c>
      <c r="AT46" s="120">
        <f t="shared" ref="AT46" si="78">+IF(AT35="長期休暇",COUNTIF(AT36:AT45,"&lt;="&amp;$J$5),IF(AT33="土",COUNTIF(AT36:AT45,"&lt;="&amp;$G$5),COUNTIF(AT36:AT45,"&lt;="&amp;$D$5)))</f>
        <v>0</v>
      </c>
      <c r="AU46" s="121" t="s">
        <v>32</v>
      </c>
      <c r="AV46" s="122">
        <f t="shared" ref="AV46" si="79">+IF(AT35="長期休暇",COUNTIF(AV36:AV45,"&gt;="&amp;$L$5),IF(AT33="土",COUNTIF(AV36:AV45,"&gt;="&amp;$I$5),COUNTIF(AV36:AV45,"&gt;="&amp;$F$5)))</f>
        <v>0</v>
      </c>
      <c r="AW46" s="116">
        <f t="shared" ref="AW46" si="80">+IF(AW35="長期休暇",COUNTIF(AW36:AW45,"&lt;="&amp;$J$5),IF(AW33="土",COUNTIF(AW36:AW45,"&lt;="&amp;$G$5),COUNTIF(AW36:AW45,"&lt;="&amp;$D$5)))</f>
        <v>0</v>
      </c>
      <c r="AX46" s="95" t="s">
        <v>32</v>
      </c>
      <c r="AY46" s="117">
        <f t="shared" ref="AY46" si="81">+IF(AW35="長期休暇",COUNTIF(AY36:AY45,"&gt;="&amp;$L$5),IF(AW33="土",COUNTIF(AY36:AY45,"&gt;="&amp;$I$5),COUNTIF(AY36:AY45,"&gt;="&amp;$F$5)))</f>
        <v>0</v>
      </c>
    </row>
    <row r="47" spans="1:51" s="97" customFormat="1" ht="33.950000000000003" customHeight="1">
      <c r="A47" s="187"/>
      <c r="B47" s="188"/>
      <c r="C47" s="123" t="s">
        <v>27</v>
      </c>
      <c r="D47" s="120">
        <f>+IF(D35="長期休暇",COUNTIFS(D36:D45,"&lt;="&amp;$J$5,$C$36:$C$45,"支援員等"),IF(D33="土",COUNTIFS(D36:D45,"&lt;="&amp;$G$5,$C$36:$C$45,"支援員等"),COUNTIFS(D36:D45,"&lt;="&amp;$D$5,$C$36:$C$45,"支援員等")))</f>
        <v>0</v>
      </c>
      <c r="E47" s="121" t="s">
        <v>32</v>
      </c>
      <c r="F47" s="122">
        <f>+IF(D35="長期休暇",COUNTIFS(F36:F45,"&gt;="&amp;$L$5,$C$36:$C$45,"支援員等"),IF(D33="土",COUNTIFS(F36:F45,"&gt;="&amp;$I$5,$C$36:$C$45,"支援員等"),COUNTIFS(F36:F45,"&gt;="&amp;$F$5,$C$36:$C$45,"支援員等")))</f>
        <v>0</v>
      </c>
      <c r="G47" s="120">
        <f t="shared" ref="G47" si="82">+IF(G35="長期休暇",COUNTIFS(G36:G45,"&lt;="&amp;$J$5,$C$36:$C$45,"支援員等"),IF(G33="土",COUNTIFS(G36:G45,"&lt;="&amp;$G$5,$C$36:$C$45,"支援員等"),COUNTIFS(G36:G45,"&lt;="&amp;$D$5,$C$36:$C$45,"支援員等")))</f>
        <v>0</v>
      </c>
      <c r="H47" s="121" t="s">
        <v>32</v>
      </c>
      <c r="I47" s="122">
        <f t="shared" ref="I47" si="83">+IF(G35="長期休暇",COUNTIFS(I36:I45,"&gt;="&amp;$L$5,$C$36:$C$45,"支援員等"),IF(G33="土",COUNTIFS(I36:I45,"&gt;="&amp;$I$5,$C$36:$C$45,"支援員等"),COUNTIFS(I36:I45,"&gt;="&amp;$F$5,$C$36:$C$45,"支援員等")))</f>
        <v>0</v>
      </c>
      <c r="J47" s="120">
        <f t="shared" ref="J47" si="84">+IF(J35="長期休暇",COUNTIFS(J36:J45,"&lt;="&amp;$J$5,$C$36:$C$45,"支援員等"),IF(J33="土",COUNTIFS(J36:J45,"&lt;="&amp;$G$5,$C$36:$C$45,"支援員等"),COUNTIFS(J36:J45,"&lt;="&amp;$D$5,$C$36:$C$45,"支援員等")))</f>
        <v>0</v>
      </c>
      <c r="K47" s="121" t="s">
        <v>32</v>
      </c>
      <c r="L47" s="122">
        <f t="shared" ref="L47" si="85">+IF(J35="長期休暇",COUNTIFS(L36:L45,"&gt;="&amp;$L$5,$C$36:$C$45,"支援員等"),IF(J33="土",COUNTIFS(L36:L45,"&gt;="&amp;$I$5,$C$36:$C$45,"支援員等"),COUNTIFS(L36:L45,"&gt;="&amp;$F$5,$C$36:$C$45,"支援員等")))</f>
        <v>0</v>
      </c>
      <c r="M47" s="120">
        <f t="shared" ref="M47" si="86">+IF(M35="長期休暇",COUNTIFS(M36:M45,"&lt;="&amp;$J$5,$C$36:$C$45,"支援員等"),IF(M33="土",COUNTIFS(M36:M45,"&lt;="&amp;$G$5,$C$36:$C$45,"支援員等"),COUNTIFS(M36:M45,"&lt;="&amp;$D$5,$C$36:$C$45,"支援員等")))</f>
        <v>0</v>
      </c>
      <c r="N47" s="121" t="s">
        <v>32</v>
      </c>
      <c r="O47" s="122">
        <f t="shared" ref="O47" si="87">+IF(M35="長期休暇",COUNTIFS(O36:O45,"&gt;="&amp;$L$5,$C$36:$C$45,"支援員等"),IF(M33="土",COUNTIFS(O36:O45,"&gt;="&amp;$I$5,$C$36:$C$45,"支援員等"),COUNTIFS(O36:O45,"&gt;="&amp;$F$5,$C$36:$C$45,"支援員等")))</f>
        <v>0</v>
      </c>
      <c r="P47" s="120">
        <f t="shared" ref="P47" si="88">+IF(P35="長期休暇",COUNTIFS(P36:P45,"&lt;="&amp;$J$5,$C$36:$C$45,"支援員等"),IF(P33="土",COUNTIFS(P36:P45,"&lt;="&amp;$G$5,$C$36:$C$45,"支援員等"),COUNTIFS(P36:P45,"&lt;="&amp;$D$5,$C$36:$C$45,"支援員等")))</f>
        <v>0</v>
      </c>
      <c r="Q47" s="121" t="s">
        <v>32</v>
      </c>
      <c r="R47" s="122">
        <f t="shared" ref="R47" si="89">+IF(P35="長期休暇",COUNTIFS(R36:R45,"&gt;="&amp;$L$5,$C$36:$C$45,"支援員等"),IF(P33="土",COUNTIFS(R36:R45,"&gt;="&amp;$I$5,$C$36:$C$45,"支援員等"),COUNTIFS(R36:R45,"&gt;="&amp;$F$5,$C$36:$C$45,"支援員等")))</f>
        <v>0</v>
      </c>
      <c r="S47" s="120">
        <f t="shared" ref="S47" si="90">+IF(S35="長期休暇",COUNTIFS(S36:S45,"&lt;="&amp;$J$5,$C$36:$C$45,"支援員等"),IF(S33="土",COUNTIFS(S36:S45,"&lt;="&amp;$G$5,$C$36:$C$45,"支援員等"),COUNTIFS(S36:S45,"&lt;="&amp;$D$5,$C$36:$C$45,"支援員等")))</f>
        <v>0</v>
      </c>
      <c r="T47" s="121" t="s">
        <v>32</v>
      </c>
      <c r="U47" s="122">
        <f t="shared" ref="U47" si="91">+IF(S35="長期休暇",COUNTIFS(U36:U45,"&gt;="&amp;$L$5,$C$36:$C$45,"支援員等"),IF(S33="土",COUNTIFS(U36:U45,"&gt;="&amp;$I$5,$C$36:$C$45,"支援員等"),COUNTIFS(U36:U45,"&gt;="&amp;$F$5,$C$36:$C$45,"支援員等")))</f>
        <v>0</v>
      </c>
      <c r="V47" s="120">
        <f t="shared" ref="V47" si="92">+IF(V35="長期休暇",COUNTIFS(V36:V45,"&lt;="&amp;$J$5,$C$36:$C$45,"支援員等"),IF(V33="土",COUNTIFS(V36:V45,"&lt;="&amp;$G$5,$C$36:$C$45,"支援員等"),COUNTIFS(V36:V45,"&lt;="&amp;$D$5,$C$36:$C$45,"支援員等")))</f>
        <v>0</v>
      </c>
      <c r="W47" s="121" t="s">
        <v>32</v>
      </c>
      <c r="X47" s="122">
        <f t="shared" ref="X47" si="93">+IF(V35="長期休暇",COUNTIFS(X36:X45,"&gt;="&amp;$L$5,$C$36:$C$45,"支援員等"),IF(V33="土",COUNTIFS(X36:X45,"&gt;="&amp;$I$5,$C$36:$C$45,"支援員等"),COUNTIFS(X36:X45,"&gt;="&amp;$F$5,$C$36:$C$45,"支援員等")))</f>
        <v>0</v>
      </c>
      <c r="Y47" s="120">
        <f t="shared" ref="Y47" si="94">+IF(Y35="長期休暇",COUNTIFS(Y36:Y45,"&lt;="&amp;$J$5,$C$36:$C$45,"支援員等"),IF(Y33="土",COUNTIFS(Y36:Y45,"&lt;="&amp;$G$5,$C$36:$C$45,"支援員等"),COUNTIFS(Y36:Y45,"&lt;="&amp;$D$5,$C$36:$C$45,"支援員等")))</f>
        <v>0</v>
      </c>
      <c r="Z47" s="121" t="s">
        <v>32</v>
      </c>
      <c r="AA47" s="122">
        <f t="shared" ref="AA47" si="95">+IF(Y35="長期休暇",COUNTIFS(AA36:AA45,"&gt;="&amp;$L$5,$C$36:$C$45,"支援員等"),IF(Y33="土",COUNTIFS(AA36:AA45,"&gt;="&amp;$I$5,$C$36:$C$45,"支援員等"),COUNTIFS(AA36:AA45,"&gt;="&amp;$F$5,$C$36:$C$45,"支援員等")))</f>
        <v>0</v>
      </c>
      <c r="AB47" s="120">
        <f t="shared" ref="AB47" si="96">+IF(AB35="長期休暇",COUNTIFS(AB36:AB45,"&lt;="&amp;$J$5,$C$36:$C$45,"支援員等"),IF(AB33="土",COUNTIFS(AB36:AB45,"&lt;="&amp;$G$5,$C$36:$C$45,"支援員等"),COUNTIFS(AB36:AB45,"&lt;="&amp;$D$5,$C$36:$C$45,"支援員等")))</f>
        <v>0</v>
      </c>
      <c r="AC47" s="121" t="s">
        <v>32</v>
      </c>
      <c r="AD47" s="122">
        <f t="shared" ref="AD47" si="97">+IF(AB35="長期休暇",COUNTIFS(AD36:AD45,"&gt;="&amp;$L$5,$C$36:$C$45,"支援員等"),IF(AB33="土",COUNTIFS(AD36:AD45,"&gt;="&amp;$I$5,$C$36:$C$45,"支援員等"),COUNTIFS(AD36:AD45,"&gt;="&amp;$F$5,$C$36:$C$45,"支援員等")))</f>
        <v>0</v>
      </c>
      <c r="AE47" s="120">
        <f t="shared" ref="AE47" si="98">+IF(AE35="長期休暇",COUNTIFS(AE36:AE45,"&lt;="&amp;$J$5,$C$36:$C$45,"支援員等"),IF(AE33="土",COUNTIFS(AE36:AE45,"&lt;="&amp;$G$5,$C$36:$C$45,"支援員等"),COUNTIFS(AE36:AE45,"&lt;="&amp;$D$5,$C$36:$C$45,"支援員等")))</f>
        <v>0</v>
      </c>
      <c r="AF47" s="121" t="s">
        <v>32</v>
      </c>
      <c r="AG47" s="122">
        <f t="shared" ref="AG47" si="99">+IF(AE35="長期休暇",COUNTIFS(AG36:AG45,"&gt;="&amp;$L$5,$C$36:$C$45,"支援員等"),IF(AE33="土",COUNTIFS(AG36:AG45,"&gt;="&amp;$I$5,$C$36:$C$45,"支援員等"),COUNTIFS(AG36:AG45,"&gt;="&amp;$F$5,$C$36:$C$45,"支援員等")))</f>
        <v>0</v>
      </c>
      <c r="AH47" s="120">
        <f t="shared" ref="AH47" si="100">+IF(AH35="長期休暇",COUNTIFS(AH36:AH45,"&lt;="&amp;$J$5,$C$36:$C$45,"支援員等"),IF(AH33="土",COUNTIFS(AH36:AH45,"&lt;="&amp;$G$5,$C$36:$C$45,"支援員等"),COUNTIFS(AH36:AH45,"&lt;="&amp;$D$5,$C$36:$C$45,"支援員等")))</f>
        <v>0</v>
      </c>
      <c r="AI47" s="121" t="s">
        <v>32</v>
      </c>
      <c r="AJ47" s="122">
        <f t="shared" ref="AJ47" si="101">+IF(AH35="長期休暇",COUNTIFS(AJ36:AJ45,"&gt;="&amp;$L$5,$C$36:$C$45,"支援員等"),IF(AH33="土",COUNTIFS(AJ36:AJ45,"&gt;="&amp;$I$5,$C$36:$C$45,"支援員等"),COUNTIFS(AJ36:AJ45,"&gt;="&amp;$F$5,$C$36:$C$45,"支援員等")))</f>
        <v>0</v>
      </c>
      <c r="AK47" s="120">
        <f t="shared" ref="AK47" si="102">+IF(AK35="長期休暇",COUNTIFS(AK36:AK45,"&lt;="&amp;$J$5,$C$36:$C$45,"支援員等"),IF(AK33="土",COUNTIFS(AK36:AK45,"&lt;="&amp;$G$5,$C$36:$C$45,"支援員等"),COUNTIFS(AK36:AK45,"&lt;="&amp;$D$5,$C$36:$C$45,"支援員等")))</f>
        <v>0</v>
      </c>
      <c r="AL47" s="121" t="s">
        <v>32</v>
      </c>
      <c r="AM47" s="122">
        <f t="shared" ref="AM47" si="103">+IF(AK35="長期休暇",COUNTIFS(AM36:AM45,"&gt;="&amp;$L$5,$C$36:$C$45,"支援員等"),IF(AK33="土",COUNTIFS(AM36:AM45,"&gt;="&amp;$I$5,$C$36:$C$45,"支援員等"),COUNTIFS(AM36:AM45,"&gt;="&amp;$F$5,$C$36:$C$45,"支援員等")))</f>
        <v>0</v>
      </c>
      <c r="AN47" s="120">
        <f t="shared" ref="AN47" si="104">+IF(AN35="長期休暇",COUNTIFS(AN36:AN45,"&lt;="&amp;$J$5,$C$36:$C$45,"支援員等"),IF(AN33="土",COUNTIFS(AN36:AN45,"&lt;="&amp;$G$5,$C$36:$C$45,"支援員等"),COUNTIFS(AN36:AN45,"&lt;="&amp;$D$5,$C$36:$C$45,"支援員等")))</f>
        <v>0</v>
      </c>
      <c r="AO47" s="121" t="s">
        <v>32</v>
      </c>
      <c r="AP47" s="122">
        <f t="shared" ref="AP47" si="105">+IF(AN35="長期休暇",COUNTIFS(AP36:AP45,"&gt;="&amp;$L$5,$C$36:$C$45,"支援員等"),IF(AN33="土",COUNTIFS(AP36:AP45,"&gt;="&amp;$I$5,$C$36:$C$45,"支援員等"),COUNTIFS(AP36:AP45,"&gt;="&amp;$F$5,$C$36:$C$45,"支援員等")))</f>
        <v>0</v>
      </c>
      <c r="AQ47" s="120">
        <f t="shared" ref="AQ47" si="106">+IF(AQ35="長期休暇",COUNTIFS(AQ36:AQ45,"&lt;="&amp;$J$5,$C$36:$C$45,"支援員等"),IF(AQ33="土",COUNTIFS(AQ36:AQ45,"&lt;="&amp;$G$5,$C$36:$C$45,"支援員等"),COUNTIFS(AQ36:AQ45,"&lt;="&amp;$D$5,$C$36:$C$45,"支援員等")))</f>
        <v>0</v>
      </c>
      <c r="AR47" s="121" t="s">
        <v>32</v>
      </c>
      <c r="AS47" s="122">
        <f t="shared" ref="AS47" si="107">+IF(AQ35="長期休暇",COUNTIFS(AS36:AS45,"&gt;="&amp;$L$5,$C$36:$C$45,"支援員等"),IF(AQ33="土",COUNTIFS(AS36:AS45,"&gt;="&amp;$I$5,$C$36:$C$45,"支援員等"),COUNTIFS(AS36:AS45,"&gt;="&amp;$F$5,$C$36:$C$45,"支援員等")))</f>
        <v>0</v>
      </c>
      <c r="AT47" s="120">
        <f t="shared" ref="AT47" si="108">+IF(AT35="長期休暇",COUNTIFS(AT36:AT45,"&lt;="&amp;$J$5,$C$36:$C$45,"支援員等"),IF(AT33="土",COUNTIFS(AT36:AT45,"&lt;="&amp;$G$5,$C$36:$C$45,"支援員等"),COUNTIFS(AT36:AT45,"&lt;="&amp;$D$5,$C$36:$C$45,"支援員等")))</f>
        <v>0</v>
      </c>
      <c r="AU47" s="121" t="s">
        <v>32</v>
      </c>
      <c r="AV47" s="122">
        <f t="shared" ref="AV47" si="109">+IF(AT35="長期休暇",COUNTIFS(AV36:AV45,"&gt;="&amp;$L$5,$C$36:$C$45,"支援員等"),IF(AT33="土",COUNTIFS(AV36:AV45,"&gt;="&amp;$I$5,$C$36:$C$45,"支援員等"),COUNTIFS(AV36:AV45,"&gt;="&amp;$F$5,$C$36:$C$45,"支援員等")))</f>
        <v>0</v>
      </c>
      <c r="AW47" s="116">
        <f t="shared" ref="AW47" si="110">+IF(AW35="長期休暇",COUNTIFS(AW36:AW45,"&lt;="&amp;$J$5,$C$36:$C$45,"支援員等"),IF(AW33="土",COUNTIFS(AW36:AW45,"&lt;="&amp;$G$5,$C$36:$C$45,"支援員等"),COUNTIFS(AW36:AW45,"&lt;="&amp;$D$5,$C$36:$C$45,"支援員等")))</f>
        <v>0</v>
      </c>
      <c r="AX47" s="95" t="s">
        <v>32</v>
      </c>
      <c r="AY47" s="117">
        <f t="shared" ref="AY47" si="111">+IF(AW35="長期休暇",COUNTIFS(AY36:AY45,"&gt;="&amp;$L$5,$C$36:$C$45,"支援員等"),IF(AW33="土",COUNTIFS(AY36:AY45,"&gt;="&amp;$I$5,$C$36:$C$45,"支援員等"),COUNTIFS(AY36:AY45,"&gt;="&amp;$F$5,$C$36:$C$45,"支援員等")))</f>
        <v>0</v>
      </c>
    </row>
    <row r="48" spans="1:51" s="97" customFormat="1" ht="33.950000000000003" customHeight="1">
      <c r="A48" s="189" t="s">
        <v>16</v>
      </c>
      <c r="B48" s="190"/>
      <c r="C48" s="119" t="s">
        <v>26</v>
      </c>
      <c r="D48" s="120">
        <f>+COUNTIF(D36:D45,"&lt;="&amp;D30)</f>
        <v>0</v>
      </c>
      <c r="E48" s="121" t="s">
        <v>23</v>
      </c>
      <c r="F48" s="122">
        <f>+COUNTIF(F36:F45,"&gt;="&amp;F30)</f>
        <v>0</v>
      </c>
      <c r="G48" s="120">
        <f>+COUNTIF(G36:G45,"&lt;="&amp;G30)</f>
        <v>0</v>
      </c>
      <c r="H48" s="121" t="s">
        <v>23</v>
      </c>
      <c r="I48" s="122">
        <f>+COUNTIF(I36:I45,"&gt;="&amp;I30)</f>
        <v>0</v>
      </c>
      <c r="J48" s="120">
        <f>+COUNTIF(J36:J45,"&lt;="&amp;J30)</f>
        <v>0</v>
      </c>
      <c r="K48" s="121" t="s">
        <v>23</v>
      </c>
      <c r="L48" s="122">
        <f>+COUNTIF(L36:L45,"&gt;="&amp;L30)</f>
        <v>0</v>
      </c>
      <c r="M48" s="120">
        <f>+COUNTIF(M36:M45,"&lt;="&amp;M30)</f>
        <v>0</v>
      </c>
      <c r="N48" s="121" t="s">
        <v>23</v>
      </c>
      <c r="O48" s="122">
        <f>+COUNTIF(O36:O45,"&gt;="&amp;O30)</f>
        <v>0</v>
      </c>
      <c r="P48" s="120">
        <f>+COUNTIF(P36:P45,"&lt;="&amp;P30)</f>
        <v>0</v>
      </c>
      <c r="Q48" s="121" t="s">
        <v>23</v>
      </c>
      <c r="R48" s="122">
        <f>+COUNTIF(R36:R45,"&gt;="&amp;R30)</f>
        <v>0</v>
      </c>
      <c r="S48" s="120">
        <f>+COUNTIF(S36:S45,"&lt;="&amp;S30)</f>
        <v>0</v>
      </c>
      <c r="T48" s="121" t="s">
        <v>23</v>
      </c>
      <c r="U48" s="122">
        <f>+COUNTIF(U36:U45,"&gt;="&amp;U30)</f>
        <v>0</v>
      </c>
      <c r="V48" s="120">
        <f>+COUNTIF(V36:V45,"&lt;="&amp;V30)</f>
        <v>0</v>
      </c>
      <c r="W48" s="121" t="s">
        <v>23</v>
      </c>
      <c r="X48" s="122">
        <f>+COUNTIF(X36:X45,"&gt;="&amp;X30)</f>
        <v>0</v>
      </c>
      <c r="Y48" s="120">
        <f>+COUNTIF(Y36:Y45,"&lt;="&amp;Y30)</f>
        <v>0</v>
      </c>
      <c r="Z48" s="121" t="s">
        <v>23</v>
      </c>
      <c r="AA48" s="122">
        <f>+COUNTIF(AA36:AA45,"&gt;="&amp;AA30)</f>
        <v>0</v>
      </c>
      <c r="AB48" s="120">
        <f>+COUNTIF(AB36:AB45,"&lt;="&amp;AB30)</f>
        <v>0</v>
      </c>
      <c r="AC48" s="121" t="s">
        <v>23</v>
      </c>
      <c r="AD48" s="122">
        <f>+COUNTIF(AD36:AD45,"&gt;="&amp;AD30)</f>
        <v>0</v>
      </c>
      <c r="AE48" s="120">
        <f>+COUNTIF(AE36:AE45,"&lt;="&amp;AE30)</f>
        <v>0</v>
      </c>
      <c r="AF48" s="121" t="s">
        <v>23</v>
      </c>
      <c r="AG48" s="122">
        <f>+COUNTIF(AG36:AG45,"&gt;="&amp;AG30)</f>
        <v>0</v>
      </c>
      <c r="AH48" s="120">
        <f>+COUNTIF(AH36:AH45,"&lt;="&amp;AH30)</f>
        <v>0</v>
      </c>
      <c r="AI48" s="121" t="s">
        <v>23</v>
      </c>
      <c r="AJ48" s="122">
        <f>+COUNTIF(AJ36:AJ45,"&gt;="&amp;AJ30)</f>
        <v>0</v>
      </c>
      <c r="AK48" s="120">
        <f>+COUNTIF(AK36:AK45,"&lt;="&amp;AK30)</f>
        <v>0</v>
      </c>
      <c r="AL48" s="121" t="s">
        <v>23</v>
      </c>
      <c r="AM48" s="122">
        <f>+COUNTIF(AM36:AM45,"&gt;="&amp;AM30)</f>
        <v>0</v>
      </c>
      <c r="AN48" s="120">
        <f>+COUNTIF(AN36:AN45,"&lt;="&amp;AN30)</f>
        <v>0</v>
      </c>
      <c r="AO48" s="121" t="s">
        <v>23</v>
      </c>
      <c r="AP48" s="122">
        <f>+COUNTIF(AP36:AP45,"&gt;="&amp;AP30)</f>
        <v>0</v>
      </c>
      <c r="AQ48" s="120">
        <f>+COUNTIF(AQ36:AQ45,"&lt;="&amp;AQ30)</f>
        <v>0</v>
      </c>
      <c r="AR48" s="121" t="s">
        <v>23</v>
      </c>
      <c r="AS48" s="122">
        <f>+COUNTIF(AS36:AS45,"&gt;="&amp;AS30)</f>
        <v>0</v>
      </c>
      <c r="AT48" s="120">
        <f>+COUNTIF(AT36:AT45,"&lt;="&amp;AT30)</f>
        <v>0</v>
      </c>
      <c r="AU48" s="121" t="s">
        <v>23</v>
      </c>
      <c r="AV48" s="122">
        <f>+COUNTIF(AV36:AV45,"&gt;="&amp;AV30)</f>
        <v>0</v>
      </c>
      <c r="AW48" s="116">
        <f>+COUNTIF(AW36:AW45,"&lt;="&amp;AW30)</f>
        <v>0</v>
      </c>
      <c r="AX48" s="95" t="s">
        <v>23</v>
      </c>
      <c r="AY48" s="117">
        <f>+COUNTIF(AY36:AY45,"&gt;="&amp;AY30)</f>
        <v>0</v>
      </c>
    </row>
    <row r="49" spans="1:51" s="97" customFormat="1" ht="33.950000000000003" customHeight="1">
      <c r="A49" s="189" t="s">
        <v>19</v>
      </c>
      <c r="B49" s="190"/>
      <c r="C49" s="119" t="s">
        <v>26</v>
      </c>
      <c r="D49" s="120">
        <f>+COUNTIF(D36:D45,"&lt;="&amp;D31)</f>
        <v>0</v>
      </c>
      <c r="E49" s="121" t="s">
        <v>23</v>
      </c>
      <c r="F49" s="122">
        <f>+COUNTIF(F36:F45,"&gt;="&amp;F31)</f>
        <v>0</v>
      </c>
      <c r="G49" s="120">
        <f>+COUNTIF(G36:G45,"&lt;="&amp;G31)</f>
        <v>0</v>
      </c>
      <c r="H49" s="121" t="s">
        <v>23</v>
      </c>
      <c r="I49" s="122">
        <f>+COUNTIF(I36:I45,"&gt;="&amp;I31)</f>
        <v>0</v>
      </c>
      <c r="J49" s="120">
        <f>+COUNTIF(J36:J45,"&lt;="&amp;J31)</f>
        <v>0</v>
      </c>
      <c r="K49" s="121" t="s">
        <v>23</v>
      </c>
      <c r="L49" s="122">
        <f>+COUNTIF(L36:L45,"&gt;="&amp;L31)</f>
        <v>0</v>
      </c>
      <c r="M49" s="120">
        <f>+COUNTIF(M36:M45,"&lt;="&amp;M31)</f>
        <v>0</v>
      </c>
      <c r="N49" s="121" t="s">
        <v>23</v>
      </c>
      <c r="O49" s="122">
        <f>+COUNTIF(O36:O45,"&gt;="&amp;O31)</f>
        <v>0</v>
      </c>
      <c r="P49" s="120">
        <f>+COUNTIF(P36:P45,"&lt;="&amp;P31)</f>
        <v>0</v>
      </c>
      <c r="Q49" s="121" t="s">
        <v>23</v>
      </c>
      <c r="R49" s="122">
        <f>+COUNTIF(R36:R45,"&gt;="&amp;R31)</f>
        <v>0</v>
      </c>
      <c r="S49" s="120">
        <f>+COUNTIF(S36:S45,"&lt;="&amp;S31)</f>
        <v>0</v>
      </c>
      <c r="T49" s="121" t="s">
        <v>23</v>
      </c>
      <c r="U49" s="122">
        <f>+COUNTIF(U36:U45,"&gt;="&amp;U31)</f>
        <v>0</v>
      </c>
      <c r="V49" s="120">
        <f>+COUNTIF(V36:V45,"&lt;="&amp;V31)</f>
        <v>0</v>
      </c>
      <c r="W49" s="121" t="s">
        <v>23</v>
      </c>
      <c r="X49" s="122">
        <f>+COUNTIF(X36:X45,"&gt;="&amp;X31)</f>
        <v>0</v>
      </c>
      <c r="Y49" s="120">
        <f>+COUNTIF(Y36:Y45,"&lt;="&amp;Y31)</f>
        <v>0</v>
      </c>
      <c r="Z49" s="121" t="s">
        <v>23</v>
      </c>
      <c r="AA49" s="122">
        <f>+COUNTIF(AA36:AA45,"&gt;="&amp;AA31)</f>
        <v>0</v>
      </c>
      <c r="AB49" s="120">
        <f>+COUNTIF(AB36:AB45,"&lt;="&amp;AB31)</f>
        <v>0</v>
      </c>
      <c r="AC49" s="121" t="s">
        <v>23</v>
      </c>
      <c r="AD49" s="122">
        <f>+COUNTIF(AD36:AD45,"&gt;="&amp;AD31)</f>
        <v>0</v>
      </c>
      <c r="AE49" s="120">
        <f>+COUNTIF(AE36:AE45,"&lt;="&amp;AE31)</f>
        <v>0</v>
      </c>
      <c r="AF49" s="121" t="s">
        <v>23</v>
      </c>
      <c r="AG49" s="122">
        <f>+COUNTIF(AG36:AG45,"&gt;="&amp;AG31)</f>
        <v>0</v>
      </c>
      <c r="AH49" s="120">
        <f>+COUNTIF(AH36:AH45,"&lt;="&amp;AH31)</f>
        <v>0</v>
      </c>
      <c r="AI49" s="121" t="s">
        <v>23</v>
      </c>
      <c r="AJ49" s="122">
        <f>+COUNTIF(AJ36:AJ45,"&gt;="&amp;AJ31)</f>
        <v>0</v>
      </c>
      <c r="AK49" s="120">
        <f>+COUNTIF(AK36:AK45,"&lt;="&amp;AK31)</f>
        <v>0</v>
      </c>
      <c r="AL49" s="121" t="s">
        <v>23</v>
      </c>
      <c r="AM49" s="122">
        <f>+COUNTIF(AM36:AM45,"&gt;="&amp;AM31)</f>
        <v>0</v>
      </c>
      <c r="AN49" s="120">
        <f>+COUNTIF(AN36:AN45,"&lt;="&amp;AN31)</f>
        <v>0</v>
      </c>
      <c r="AO49" s="121" t="s">
        <v>23</v>
      </c>
      <c r="AP49" s="122">
        <f>+COUNTIF(AP36:AP45,"&gt;="&amp;AP31)</f>
        <v>0</v>
      </c>
      <c r="AQ49" s="120">
        <f>+COUNTIF(AQ36:AQ45,"&lt;="&amp;AQ31)</f>
        <v>0</v>
      </c>
      <c r="AR49" s="121" t="s">
        <v>23</v>
      </c>
      <c r="AS49" s="122">
        <f>+COUNTIF(AS36:AS45,"&gt;="&amp;AS31)</f>
        <v>0</v>
      </c>
      <c r="AT49" s="120">
        <f>+COUNTIF(AT36:AT45,"&lt;="&amp;AT31)</f>
        <v>0</v>
      </c>
      <c r="AU49" s="121" t="s">
        <v>23</v>
      </c>
      <c r="AV49" s="122">
        <f>+COUNTIF(AV36:AV45,"&gt;="&amp;AV31)</f>
        <v>0</v>
      </c>
      <c r="AW49" s="116">
        <f>+COUNTIF(AW36:AW45,"&lt;="&amp;AW31)</f>
        <v>0</v>
      </c>
      <c r="AX49" s="95" t="s">
        <v>23</v>
      </c>
      <c r="AY49" s="117">
        <f>+COUNTIF(AY36:AY45,"&gt;="&amp;AY31)</f>
        <v>0</v>
      </c>
    </row>
    <row r="50" spans="1:51" s="97" customFormat="1" ht="33.950000000000003" customHeight="1">
      <c r="A50" s="189" t="s">
        <v>18</v>
      </c>
      <c r="B50" s="191"/>
      <c r="C50" s="119" t="s">
        <v>26</v>
      </c>
      <c r="D50" s="120">
        <f>+COUNTIF(D36:D45,"&lt;="&amp;D32)</f>
        <v>0</v>
      </c>
      <c r="E50" s="121" t="s">
        <v>23</v>
      </c>
      <c r="F50" s="122">
        <f>+COUNTIF(F36:F45,"&gt;="&amp;F32)</f>
        <v>0</v>
      </c>
      <c r="G50" s="120">
        <f>+COUNTIF(G36:G45,"&lt;="&amp;G32)</f>
        <v>0</v>
      </c>
      <c r="H50" s="121" t="s">
        <v>23</v>
      </c>
      <c r="I50" s="122">
        <f>+COUNTIF(I36:I45,"&gt;="&amp;I32)</f>
        <v>0</v>
      </c>
      <c r="J50" s="120">
        <f>+COUNTIF(J36:J45,"&lt;="&amp;J32)</f>
        <v>0</v>
      </c>
      <c r="K50" s="121" t="s">
        <v>23</v>
      </c>
      <c r="L50" s="122">
        <f>+COUNTIF(L36:L45,"&gt;="&amp;L32)</f>
        <v>0</v>
      </c>
      <c r="M50" s="120">
        <f>+COUNTIF(M36:M45,"&lt;="&amp;M32)</f>
        <v>0</v>
      </c>
      <c r="N50" s="121" t="s">
        <v>23</v>
      </c>
      <c r="O50" s="122">
        <f>+COUNTIF(O36:O45,"&gt;="&amp;O32)</f>
        <v>0</v>
      </c>
      <c r="P50" s="120">
        <f>+COUNTIF(P36:P45,"&lt;="&amp;P32)</f>
        <v>0</v>
      </c>
      <c r="Q50" s="121" t="s">
        <v>23</v>
      </c>
      <c r="R50" s="122">
        <f>+COUNTIF(R36:R45,"&gt;="&amp;R32)</f>
        <v>0</v>
      </c>
      <c r="S50" s="120">
        <f>+COUNTIF(S36:S45,"&lt;="&amp;S32)</f>
        <v>0</v>
      </c>
      <c r="T50" s="121" t="s">
        <v>23</v>
      </c>
      <c r="U50" s="122">
        <f>+COUNTIF(U36:U45,"&gt;="&amp;U32)</f>
        <v>0</v>
      </c>
      <c r="V50" s="120">
        <f>+COUNTIF(V36:V45,"&lt;="&amp;V32)</f>
        <v>0</v>
      </c>
      <c r="W50" s="121" t="s">
        <v>23</v>
      </c>
      <c r="X50" s="122">
        <f>+COUNTIF(X36:X45,"&gt;="&amp;X32)</f>
        <v>0</v>
      </c>
      <c r="Y50" s="120">
        <f>+COUNTIF(Y36:Y45,"&lt;="&amp;Y32)</f>
        <v>0</v>
      </c>
      <c r="Z50" s="121" t="s">
        <v>23</v>
      </c>
      <c r="AA50" s="122">
        <f>+COUNTIF(AA36:AA45,"&gt;="&amp;AA32)</f>
        <v>0</v>
      </c>
      <c r="AB50" s="120">
        <f>+COUNTIF(AB36:AB45,"&lt;="&amp;AB32)</f>
        <v>0</v>
      </c>
      <c r="AC50" s="121" t="s">
        <v>23</v>
      </c>
      <c r="AD50" s="122">
        <f>+COUNTIF(AD36:AD45,"&gt;="&amp;AD32)</f>
        <v>0</v>
      </c>
      <c r="AE50" s="120">
        <f>+COUNTIF(AE36:AE45,"&lt;="&amp;AE32)</f>
        <v>0</v>
      </c>
      <c r="AF50" s="121" t="s">
        <v>23</v>
      </c>
      <c r="AG50" s="122">
        <f>+COUNTIF(AG36:AG45,"&gt;="&amp;AG32)</f>
        <v>0</v>
      </c>
      <c r="AH50" s="120">
        <f>+COUNTIF(AH36:AH45,"&lt;="&amp;AH32)</f>
        <v>0</v>
      </c>
      <c r="AI50" s="121" t="s">
        <v>23</v>
      </c>
      <c r="AJ50" s="122">
        <f>+COUNTIF(AJ36:AJ45,"&gt;="&amp;AJ32)</f>
        <v>0</v>
      </c>
      <c r="AK50" s="120">
        <f>+COUNTIF(AK36:AK45,"&lt;="&amp;AK32)</f>
        <v>0</v>
      </c>
      <c r="AL50" s="121" t="s">
        <v>23</v>
      </c>
      <c r="AM50" s="122">
        <f>+COUNTIF(AM36:AM45,"&gt;="&amp;AM32)</f>
        <v>0</v>
      </c>
      <c r="AN50" s="120">
        <f>+COUNTIF(AN36:AN45,"&lt;="&amp;AN32)</f>
        <v>0</v>
      </c>
      <c r="AO50" s="121" t="s">
        <v>23</v>
      </c>
      <c r="AP50" s="122">
        <f>+COUNTIF(AP36:AP45,"&gt;="&amp;AP32)</f>
        <v>0</v>
      </c>
      <c r="AQ50" s="120">
        <f>+COUNTIF(AQ36:AQ45,"&lt;="&amp;AQ32)</f>
        <v>0</v>
      </c>
      <c r="AR50" s="121" t="s">
        <v>23</v>
      </c>
      <c r="AS50" s="122">
        <f>+COUNTIF(AS36:AS45,"&gt;="&amp;AS32)</f>
        <v>0</v>
      </c>
      <c r="AT50" s="120">
        <f>+COUNTIF(AT36:AT45,"&lt;="&amp;AT32)</f>
        <v>0</v>
      </c>
      <c r="AU50" s="121" t="s">
        <v>23</v>
      </c>
      <c r="AV50" s="122">
        <f>+COUNTIF(AV36:AV45,"&gt;="&amp;AV32)</f>
        <v>0</v>
      </c>
      <c r="AW50" s="116">
        <f>+COUNTIF(AW36:AW45,"&lt;="&amp;AW32)</f>
        <v>0</v>
      </c>
      <c r="AX50" s="95" t="s">
        <v>23</v>
      </c>
      <c r="AY50" s="117">
        <f>+COUNTIF(AY36:AY45,"&gt;="&amp;AY32)</f>
        <v>0</v>
      </c>
    </row>
    <row r="51" spans="1:51" ht="37.5" customHeight="1">
      <c r="A51" s="182" t="s">
        <v>20</v>
      </c>
      <c r="B51" s="183"/>
      <c r="C51" s="184"/>
      <c r="D51" s="182"/>
      <c r="E51" s="183"/>
      <c r="F51" s="184"/>
      <c r="G51" s="182"/>
      <c r="H51" s="183"/>
      <c r="I51" s="184"/>
      <c r="J51" s="182"/>
      <c r="K51" s="183"/>
      <c r="L51" s="184"/>
      <c r="M51" s="182"/>
      <c r="N51" s="183"/>
      <c r="O51" s="184"/>
      <c r="P51" s="182"/>
      <c r="Q51" s="183"/>
      <c r="R51" s="184"/>
      <c r="S51" s="182"/>
      <c r="T51" s="183"/>
      <c r="U51" s="184"/>
      <c r="V51" s="182"/>
      <c r="W51" s="183"/>
      <c r="X51" s="184"/>
      <c r="Y51" s="182"/>
      <c r="Z51" s="183"/>
      <c r="AA51" s="184"/>
      <c r="AB51" s="182"/>
      <c r="AC51" s="183"/>
      <c r="AD51" s="184"/>
      <c r="AE51" s="182"/>
      <c r="AF51" s="183"/>
      <c r="AG51" s="184"/>
      <c r="AH51" s="182"/>
      <c r="AI51" s="183"/>
      <c r="AJ51" s="184"/>
      <c r="AK51" s="182"/>
      <c r="AL51" s="183"/>
      <c r="AM51" s="184"/>
      <c r="AN51" s="182"/>
      <c r="AO51" s="183"/>
      <c r="AP51" s="184"/>
      <c r="AQ51" s="182"/>
      <c r="AR51" s="183"/>
      <c r="AS51" s="184"/>
      <c r="AT51" s="182"/>
      <c r="AU51" s="183"/>
      <c r="AV51" s="184"/>
      <c r="AW51" s="182"/>
      <c r="AX51" s="183"/>
      <c r="AY51" s="184"/>
    </row>
  </sheetData>
  <sheetProtection algorithmName="SHA-512" hashValue="Ds7SS4FntuVXa6uyYuvmMdiMttE1NcDfUpZwKrrIdiZUlIp0juGNRdDIzwIPBF8S9GaWCb6K5mVE2ycaXsXsTw==" saltValue="IEsKve2+yYRxZp9liEkhPw==" spinCount="100000" sheet="1" scenarios="1"/>
  <mergeCells count="160">
    <mergeCell ref="P51:R51"/>
    <mergeCell ref="S51:U51"/>
    <mergeCell ref="V51:X51"/>
    <mergeCell ref="Y51:AA51"/>
    <mergeCell ref="AB51:AD51"/>
    <mergeCell ref="AE51:AG51"/>
    <mergeCell ref="A50:B50"/>
    <mergeCell ref="A51:C51"/>
    <mergeCell ref="D51:F51"/>
    <mergeCell ref="G51:I51"/>
    <mergeCell ref="J51:L51"/>
    <mergeCell ref="M51:O51"/>
    <mergeCell ref="AQ35:AS35"/>
    <mergeCell ref="AT35:AV35"/>
    <mergeCell ref="AW35:AY35"/>
    <mergeCell ref="A46:B47"/>
    <mergeCell ref="A48:B48"/>
    <mergeCell ref="A49:B49"/>
    <mergeCell ref="Y35:AA35"/>
    <mergeCell ref="AB35:AD35"/>
    <mergeCell ref="AE35:AG35"/>
    <mergeCell ref="AH35:AJ35"/>
    <mergeCell ref="AK35:AM35"/>
    <mergeCell ref="AN35:AP35"/>
    <mergeCell ref="AH51:AJ51"/>
    <mergeCell ref="AK51:AM51"/>
    <mergeCell ref="AN51:AP51"/>
    <mergeCell ref="AQ51:AS51"/>
    <mergeCell ref="AT51:AV51"/>
    <mergeCell ref="AW51:AY51"/>
    <mergeCell ref="AW34:AY34"/>
    <mergeCell ref="D35:F35"/>
    <mergeCell ref="G35:I35"/>
    <mergeCell ref="J35:L35"/>
    <mergeCell ref="M35:O35"/>
    <mergeCell ref="P35:R35"/>
    <mergeCell ref="S35:U35"/>
    <mergeCell ref="V35:X35"/>
    <mergeCell ref="Y34:AA34"/>
    <mergeCell ref="AB34:AD34"/>
    <mergeCell ref="AE34:AG34"/>
    <mergeCell ref="AH34:AJ34"/>
    <mergeCell ref="AK34:AM34"/>
    <mergeCell ref="AN34:AP34"/>
    <mergeCell ref="AQ33:AS33"/>
    <mergeCell ref="AT33:AV33"/>
    <mergeCell ref="AW33:AY33"/>
    <mergeCell ref="D34:F34"/>
    <mergeCell ref="G34:I34"/>
    <mergeCell ref="J34:L34"/>
    <mergeCell ref="M34:O34"/>
    <mergeCell ref="P34:R34"/>
    <mergeCell ref="S34:U34"/>
    <mergeCell ref="V34:X34"/>
    <mergeCell ref="Y33:AA33"/>
    <mergeCell ref="AB33:AD33"/>
    <mergeCell ref="AE33:AG33"/>
    <mergeCell ref="AH33:AJ33"/>
    <mergeCell ref="AK33:AM33"/>
    <mergeCell ref="AN33:AP33"/>
    <mergeCell ref="G33:I33"/>
    <mergeCell ref="J33:L33"/>
    <mergeCell ref="M33:O33"/>
    <mergeCell ref="P33:R33"/>
    <mergeCell ref="S33:U33"/>
    <mergeCell ref="V33:X33"/>
    <mergeCell ref="AQ34:AS34"/>
    <mergeCell ref="AT34:AV34"/>
    <mergeCell ref="A31:C31"/>
    <mergeCell ref="A32:C32"/>
    <mergeCell ref="A33:A35"/>
    <mergeCell ref="B33:B35"/>
    <mergeCell ref="C33:C35"/>
    <mergeCell ref="D33:F33"/>
    <mergeCell ref="AH28:AJ28"/>
    <mergeCell ref="AK28:AM28"/>
    <mergeCell ref="AN28:AP28"/>
    <mergeCell ref="AQ28:AS28"/>
    <mergeCell ref="AT28:AV28"/>
    <mergeCell ref="A30:C30"/>
    <mergeCell ref="P28:R28"/>
    <mergeCell ref="S28:U28"/>
    <mergeCell ref="V28:X28"/>
    <mergeCell ref="Y28:AA28"/>
    <mergeCell ref="AB28:AD28"/>
    <mergeCell ref="AE28:AG28"/>
    <mergeCell ref="A23:B24"/>
    <mergeCell ref="A25:B25"/>
    <mergeCell ref="A26:B26"/>
    <mergeCell ref="A27:B27"/>
    <mergeCell ref="A28:C28"/>
    <mergeCell ref="D28:F28"/>
    <mergeCell ref="G28:I28"/>
    <mergeCell ref="J28:L28"/>
    <mergeCell ref="M28:O28"/>
    <mergeCell ref="AQ11:AS11"/>
    <mergeCell ref="AT11:AV11"/>
    <mergeCell ref="D12:F12"/>
    <mergeCell ref="G12:I12"/>
    <mergeCell ref="J12:L12"/>
    <mergeCell ref="M12:O12"/>
    <mergeCell ref="P12:R12"/>
    <mergeCell ref="S12:U12"/>
    <mergeCell ref="V12:X12"/>
    <mergeCell ref="Y12:AA12"/>
    <mergeCell ref="Y11:AA11"/>
    <mergeCell ref="AB11:AD11"/>
    <mergeCell ref="AE11:AG11"/>
    <mergeCell ref="AH11:AJ11"/>
    <mergeCell ref="AK11:AM11"/>
    <mergeCell ref="AN11:AP11"/>
    <mergeCell ref="AT12:AV12"/>
    <mergeCell ref="AB12:AD12"/>
    <mergeCell ref="AE12:AG12"/>
    <mergeCell ref="AH12:AJ12"/>
    <mergeCell ref="AK12:AM12"/>
    <mergeCell ref="AN12:AP12"/>
    <mergeCell ref="AQ12:AS12"/>
    <mergeCell ref="AE10:AG10"/>
    <mergeCell ref="AH10:AJ10"/>
    <mergeCell ref="AK10:AM10"/>
    <mergeCell ref="D10:F10"/>
    <mergeCell ref="G10:I10"/>
    <mergeCell ref="J10:L10"/>
    <mergeCell ref="M10:O10"/>
    <mergeCell ref="P10:R10"/>
    <mergeCell ref="S10:U10"/>
    <mergeCell ref="G11:I11"/>
    <mergeCell ref="J11:L11"/>
    <mergeCell ref="M11:O11"/>
    <mergeCell ref="P11:R11"/>
    <mergeCell ref="S11:U11"/>
    <mergeCell ref="V11:X11"/>
    <mergeCell ref="V10:X10"/>
    <mergeCell ref="Y10:AA10"/>
    <mergeCell ref="AB10:AD10"/>
    <mergeCell ref="A7:C7"/>
    <mergeCell ref="A8:C8"/>
    <mergeCell ref="A9:C9"/>
    <mergeCell ref="A10:A12"/>
    <mergeCell ref="B10:B12"/>
    <mergeCell ref="C10:C12"/>
    <mergeCell ref="AM2:AN2"/>
    <mergeCell ref="AO2:AV2"/>
    <mergeCell ref="A4:C5"/>
    <mergeCell ref="D4:F4"/>
    <mergeCell ref="G4:I4"/>
    <mergeCell ref="J4:L4"/>
    <mergeCell ref="AB4:AE5"/>
    <mergeCell ref="AF4:AV5"/>
    <mergeCell ref="A2:C2"/>
    <mergeCell ref="D2:F2"/>
    <mergeCell ref="G2:L2"/>
    <mergeCell ref="M2:O2"/>
    <mergeCell ref="AB2:AE2"/>
    <mergeCell ref="AF2:AL2"/>
    <mergeCell ref="AN10:AP10"/>
    <mergeCell ref="AQ10:AS10"/>
    <mergeCell ref="AT10:AV10"/>
    <mergeCell ref="D11:F11"/>
  </mergeCells>
  <phoneticPr fontId="1"/>
  <conditionalFormatting sqref="G13:G17 G36:G40 N13:N17 N36:N40">
    <cfRule type="expression" dxfId="5565" priority="507">
      <formula>G$5="日"</formula>
    </cfRule>
  </conditionalFormatting>
  <conditionalFormatting sqref="D25 F25">
    <cfRule type="cellIs" dxfId="5564" priority="506" operator="between">
      <formula>1</formula>
      <formula>2</formula>
    </cfRule>
  </conditionalFormatting>
  <conditionalFormatting sqref="D26 F26">
    <cfRule type="cellIs" dxfId="5563" priority="505" operator="between">
      <formula>1</formula>
      <formula>3</formula>
    </cfRule>
  </conditionalFormatting>
  <conditionalFormatting sqref="D27 F27">
    <cfRule type="cellIs" dxfId="5562" priority="504" operator="between">
      <formula>1</formula>
      <formula>4</formula>
    </cfRule>
  </conditionalFormatting>
  <conditionalFormatting sqref="D23 F23">
    <cfRule type="cellIs" dxfId="5561" priority="503" operator="between">
      <formula>0</formula>
      <formula>1</formula>
    </cfRule>
  </conditionalFormatting>
  <conditionalFormatting sqref="D7:D11 D25:D27 D13:D23">
    <cfRule type="expression" dxfId="5560" priority="502">
      <formula>D$10="日"</formula>
    </cfRule>
  </conditionalFormatting>
  <conditionalFormatting sqref="E7:E9 E13:E23 E25:E27">
    <cfRule type="expression" dxfId="5559" priority="501">
      <formula>D$10="日"</formula>
    </cfRule>
  </conditionalFormatting>
  <conditionalFormatting sqref="F7:F9 F13:F23 F25:F27">
    <cfRule type="expression" dxfId="5558" priority="500">
      <formula>D$10="日"</formula>
    </cfRule>
  </conditionalFormatting>
  <conditionalFormatting sqref="G7:G11 G13:G22">
    <cfRule type="expression" dxfId="5557" priority="499">
      <formula>G$10="日"</formula>
    </cfRule>
  </conditionalFormatting>
  <conditionalFormatting sqref="H7:H9 H13:H22">
    <cfRule type="expression" dxfId="5556" priority="498">
      <formula>G$10="日"</formula>
    </cfRule>
  </conditionalFormatting>
  <conditionalFormatting sqref="I7:I9 I13:I22">
    <cfRule type="expression" dxfId="5555" priority="497">
      <formula>G$10="日"</formula>
    </cfRule>
  </conditionalFormatting>
  <conditionalFormatting sqref="J7:J11 J13:J22">
    <cfRule type="expression" dxfId="5554" priority="496">
      <formula>J$10="日"</formula>
    </cfRule>
  </conditionalFormatting>
  <conditionalFormatting sqref="K7:K9 K13:K22">
    <cfRule type="expression" dxfId="5553" priority="495">
      <formula>J$10="日"</formula>
    </cfRule>
  </conditionalFormatting>
  <conditionalFormatting sqref="L7:L9 L13:L22">
    <cfRule type="expression" dxfId="5552" priority="494">
      <formula>J$10="日"</formula>
    </cfRule>
  </conditionalFormatting>
  <conditionalFormatting sqref="M7:M11 M13:M22">
    <cfRule type="expression" dxfId="5551" priority="493">
      <formula>M$10="日"</formula>
    </cfRule>
  </conditionalFormatting>
  <conditionalFormatting sqref="N7:N9 N13:N22">
    <cfRule type="expression" dxfId="5550" priority="492">
      <formula>M$10="日"</formula>
    </cfRule>
  </conditionalFormatting>
  <conditionalFormatting sqref="O7:O9 O13:O22">
    <cfRule type="expression" dxfId="5549" priority="491">
      <formula>M$10="日"</formula>
    </cfRule>
  </conditionalFormatting>
  <conditionalFormatting sqref="P7:P11 P13:P22">
    <cfRule type="expression" dxfId="5548" priority="490">
      <formula>P$10="日"</formula>
    </cfRule>
  </conditionalFormatting>
  <conditionalFormatting sqref="Q7:Q9 Q13:Q22">
    <cfRule type="expression" dxfId="5547" priority="489">
      <formula>P$10="日"</formula>
    </cfRule>
  </conditionalFormatting>
  <conditionalFormatting sqref="R7:R9 R13:R22">
    <cfRule type="expression" dxfId="5546" priority="488">
      <formula>P$10="日"</formula>
    </cfRule>
  </conditionalFormatting>
  <conditionalFormatting sqref="S13:U17">
    <cfRule type="expression" dxfId="5545" priority="487">
      <formula>S$5="日"</formula>
    </cfRule>
  </conditionalFormatting>
  <conditionalFormatting sqref="S7:S11 S13:S22">
    <cfRule type="expression" dxfId="5544" priority="486">
      <formula>S$10="日"</formula>
    </cfRule>
  </conditionalFormatting>
  <conditionalFormatting sqref="T7:T9 T13:T22">
    <cfRule type="expression" dxfId="5543" priority="485">
      <formula>S$10="日"</formula>
    </cfRule>
  </conditionalFormatting>
  <conditionalFormatting sqref="U7:U9 U13:U22">
    <cfRule type="expression" dxfId="5542" priority="484">
      <formula>S$10="日"</formula>
    </cfRule>
  </conditionalFormatting>
  <conditionalFormatting sqref="V13:X17">
    <cfRule type="expression" dxfId="5541" priority="483">
      <formula>V$5="日"</formula>
    </cfRule>
  </conditionalFormatting>
  <conditionalFormatting sqref="V7:V11 V13:V22">
    <cfRule type="expression" dxfId="5540" priority="482">
      <formula>V$10="日"</formula>
    </cfRule>
  </conditionalFormatting>
  <conditionalFormatting sqref="W7:W9 W13:W22">
    <cfRule type="expression" dxfId="5539" priority="481">
      <formula>V$10="日"</formula>
    </cfRule>
  </conditionalFormatting>
  <conditionalFormatting sqref="X7:X9 X13:X22">
    <cfRule type="expression" dxfId="5538" priority="480">
      <formula>V$10="日"</formula>
    </cfRule>
  </conditionalFormatting>
  <conditionalFormatting sqref="Y13:AA17">
    <cfRule type="expression" dxfId="5537" priority="479">
      <formula>Y$5="日"</formula>
    </cfRule>
  </conditionalFormatting>
  <conditionalFormatting sqref="Y7:Y11 Y13:Y22">
    <cfRule type="expression" dxfId="5536" priority="478">
      <formula>Y$10="日"</formula>
    </cfRule>
  </conditionalFormatting>
  <conditionalFormatting sqref="Z7:Z9 Z13:Z22">
    <cfRule type="expression" dxfId="5535" priority="477">
      <formula>Y$10="日"</formula>
    </cfRule>
  </conditionalFormatting>
  <conditionalFormatting sqref="AA7:AA9 AA13:AA22">
    <cfRule type="expression" dxfId="5534" priority="476">
      <formula>Y$10="日"</formula>
    </cfRule>
  </conditionalFormatting>
  <conditionalFormatting sqref="AB13:AD17">
    <cfRule type="expression" dxfId="5533" priority="475">
      <formula>AB$5="日"</formula>
    </cfRule>
  </conditionalFormatting>
  <conditionalFormatting sqref="S25 U25">
    <cfRule type="cellIs" dxfId="5532" priority="339" operator="between">
      <formula>1</formula>
      <formula>2</formula>
    </cfRule>
  </conditionalFormatting>
  <conditionalFormatting sqref="S23 U23">
    <cfRule type="cellIs" dxfId="5531" priority="337" operator="between">
      <formula>0</formula>
      <formula>1</formula>
    </cfRule>
  </conditionalFormatting>
  <conditionalFormatting sqref="AB7:AB11 AB13:AB22">
    <cfRule type="expression" dxfId="5530" priority="474">
      <formula>AB$10="日"</formula>
    </cfRule>
  </conditionalFormatting>
  <conditionalFormatting sqref="AC7:AC9 AC13:AC22">
    <cfRule type="expression" dxfId="5529" priority="473">
      <formula>AB$10="日"</formula>
    </cfRule>
  </conditionalFormatting>
  <conditionalFormatting sqref="AD7:AD9 AD13:AD22">
    <cfRule type="expression" dxfId="5528" priority="472">
      <formula>AB$10="日"</formula>
    </cfRule>
  </conditionalFormatting>
  <conditionalFormatting sqref="AE13:AG17">
    <cfRule type="expression" dxfId="5527" priority="471">
      <formula>AE$5="日"</formula>
    </cfRule>
  </conditionalFormatting>
  <conditionalFormatting sqref="AE7:AE11 AE13:AE22">
    <cfRule type="expression" dxfId="5526" priority="470">
      <formula>AE$10="日"</formula>
    </cfRule>
  </conditionalFormatting>
  <conditionalFormatting sqref="AF7:AF9 AF13:AF22">
    <cfRule type="expression" dxfId="5525" priority="469">
      <formula>AE$10="日"</formula>
    </cfRule>
  </conditionalFormatting>
  <conditionalFormatting sqref="AG7:AG9 AG13:AG22">
    <cfRule type="expression" dxfId="5524" priority="468">
      <formula>AE$10="日"</formula>
    </cfRule>
  </conditionalFormatting>
  <conditionalFormatting sqref="AH13:AJ17">
    <cfRule type="expression" dxfId="5523" priority="467">
      <formula>AH$5="日"</formula>
    </cfRule>
  </conditionalFormatting>
  <conditionalFormatting sqref="AH7:AH11 AH13:AH22">
    <cfRule type="expression" dxfId="5522" priority="466">
      <formula>AH$10="日"</formula>
    </cfRule>
  </conditionalFormatting>
  <conditionalFormatting sqref="AI7:AI9 AI13:AI22">
    <cfRule type="expression" dxfId="5521" priority="465">
      <formula>AH$10="日"</formula>
    </cfRule>
  </conditionalFormatting>
  <conditionalFormatting sqref="AJ7:AJ9 AJ13:AJ22">
    <cfRule type="expression" dxfId="5520" priority="464">
      <formula>AH$10="日"</formula>
    </cfRule>
  </conditionalFormatting>
  <conditionalFormatting sqref="AK13:AM17">
    <cfRule type="expression" dxfId="5519" priority="463">
      <formula>AK$5="日"</formula>
    </cfRule>
  </conditionalFormatting>
  <conditionalFormatting sqref="M25 O25">
    <cfRule type="cellIs" dxfId="5518" priority="361" operator="between">
      <formula>1</formula>
      <formula>2</formula>
    </cfRule>
  </conditionalFormatting>
  <conditionalFormatting sqref="M23 O23">
    <cfRule type="cellIs" dxfId="5517" priority="359" operator="between">
      <formula>0</formula>
      <formula>1</formula>
    </cfRule>
  </conditionalFormatting>
  <conditionalFormatting sqref="AK7:AK11 AK13:AK22">
    <cfRule type="expression" dxfId="5516" priority="462">
      <formula>AK$10="日"</formula>
    </cfRule>
  </conditionalFormatting>
  <conditionalFormatting sqref="AL7:AL9 AL13:AL22">
    <cfRule type="expression" dxfId="5515" priority="461">
      <formula>AK$10="日"</formula>
    </cfRule>
  </conditionalFormatting>
  <conditionalFormatting sqref="AM7:AM9 AM13:AM22">
    <cfRule type="expression" dxfId="5514" priority="460">
      <formula>AK$10="日"</formula>
    </cfRule>
  </conditionalFormatting>
  <conditionalFormatting sqref="AN13:AP17">
    <cfRule type="expression" dxfId="5513" priority="459">
      <formula>AN$5="日"</formula>
    </cfRule>
  </conditionalFormatting>
  <conditionalFormatting sqref="AN7:AN11 AN13:AN22">
    <cfRule type="expression" dxfId="5512" priority="458">
      <formula>AN$10="日"</formula>
    </cfRule>
  </conditionalFormatting>
  <conditionalFormatting sqref="AO7:AO9 AO13:AO22">
    <cfRule type="expression" dxfId="5511" priority="457">
      <formula>AN$10="日"</formula>
    </cfRule>
  </conditionalFormatting>
  <conditionalFormatting sqref="AP7:AP9 AP13:AP22">
    <cfRule type="expression" dxfId="5510" priority="456">
      <formula>AN$10="日"</formula>
    </cfRule>
  </conditionalFormatting>
  <conditionalFormatting sqref="AQ13:AS17">
    <cfRule type="expression" dxfId="5509" priority="455">
      <formula>AQ$5="日"</formula>
    </cfRule>
  </conditionalFormatting>
  <conditionalFormatting sqref="AQ7:AQ11 AQ13:AQ22">
    <cfRule type="expression" dxfId="5508" priority="454">
      <formula>AQ$10="日"</formula>
    </cfRule>
  </conditionalFormatting>
  <conditionalFormatting sqref="AR7:AR9 AR13:AR22">
    <cfRule type="expression" dxfId="5507" priority="453">
      <formula>AQ$10="日"</formula>
    </cfRule>
  </conditionalFormatting>
  <conditionalFormatting sqref="AS7:AS9 AS13:AS22">
    <cfRule type="expression" dxfId="5506" priority="452">
      <formula>AQ$10="日"</formula>
    </cfRule>
  </conditionalFormatting>
  <conditionalFormatting sqref="AT13:AV17">
    <cfRule type="expression" dxfId="5505" priority="451">
      <formula>AT$5="日"</formula>
    </cfRule>
  </conditionalFormatting>
  <conditionalFormatting sqref="G25 I25">
    <cfRule type="cellIs" dxfId="5504" priority="383" operator="between">
      <formula>1</formula>
      <formula>2</formula>
    </cfRule>
  </conditionalFormatting>
  <conditionalFormatting sqref="G23 I23">
    <cfRule type="cellIs" dxfId="5503" priority="381" operator="between">
      <formula>0</formula>
      <formula>1</formula>
    </cfRule>
  </conditionalFormatting>
  <conditionalFormatting sqref="AT7:AT11 AT13:AT22">
    <cfRule type="expression" dxfId="5502" priority="450">
      <formula>AT$10="日"</formula>
    </cfRule>
  </conditionalFormatting>
  <conditionalFormatting sqref="AU7:AU9 AU13:AU22">
    <cfRule type="expression" dxfId="5501" priority="449">
      <formula>AT$10="日"</formula>
    </cfRule>
  </conditionalFormatting>
  <conditionalFormatting sqref="AV7:AV9 AV13:AV22">
    <cfRule type="expression" dxfId="5500" priority="448">
      <formula>AT$10="日"</formula>
    </cfRule>
  </conditionalFormatting>
  <conditionalFormatting sqref="G50 J50 M50 P50 S50 V50 Y50 AB50 AE50 AH50 AK50 AN50 AQ50 AT50 AW50 D30:D34 D36:D50">
    <cfRule type="expression" dxfId="5499" priority="445">
      <formula>D$33="日"</formula>
    </cfRule>
  </conditionalFormatting>
  <conditionalFormatting sqref="E30:E32 H36:H45 K36:K45 N36:N45 Q36:Q45 T36:T45 W36:W45 Z36:Z45 AC36:AC45 AF36:AF45 AI36:AI45 AL36:AL45 AO36:AO45 AR36:AR45 AU36:AU45 AX36:AX45 H50 K50 N50 Q50 T50 W50 Z50 AC50 AF50 AI50 AL50 AO50 AR50 AU50 AX50 E36:E50">
    <cfRule type="expression" dxfId="5498" priority="226">
      <formula>D$33="日"</formula>
    </cfRule>
  </conditionalFormatting>
  <conditionalFormatting sqref="F30:F32 I36:I45 L36:L45 O36:O45 R36:R45 U36:U45 X36:X45 AA36:AA45 AD36:AD45 AG36:AG45 AJ36:AJ45 AM36:AM45 AP36:AP45 AS36:AS45 AV36:AV45 AY36:AY45 I50 L50 O50 R50 U50 X50 AA50 AD50 AG50 AJ50 AM50 AP50 AS50 AV50 AY50 F36:F50">
    <cfRule type="expression" dxfId="5497" priority="225">
      <formula>D$33="日"</formula>
    </cfRule>
  </conditionalFormatting>
  <conditionalFormatting sqref="G30:G34 G36:G45">
    <cfRule type="expression" dxfId="5496" priority="444">
      <formula>G$33="日"</formula>
    </cfRule>
  </conditionalFormatting>
  <conditionalFormatting sqref="H30:H32">
    <cfRule type="expression" dxfId="5495" priority="443">
      <formula>G$33="日"</formula>
    </cfRule>
  </conditionalFormatting>
  <conditionalFormatting sqref="I30:I32">
    <cfRule type="expression" dxfId="5494" priority="442">
      <formula>G$33="日"</formula>
    </cfRule>
  </conditionalFormatting>
  <conditionalFormatting sqref="J30:J34 J36:J45">
    <cfRule type="expression" dxfId="5493" priority="441">
      <formula>J$33="日"</formula>
    </cfRule>
  </conditionalFormatting>
  <conditionalFormatting sqref="K30:K32">
    <cfRule type="expression" dxfId="5492" priority="440">
      <formula>J$33="日"</formula>
    </cfRule>
  </conditionalFormatting>
  <conditionalFormatting sqref="L30:L32">
    <cfRule type="expression" dxfId="5491" priority="439">
      <formula>J$33="日"</formula>
    </cfRule>
  </conditionalFormatting>
  <conditionalFormatting sqref="M30:M34 M36:M45">
    <cfRule type="expression" dxfId="5490" priority="438">
      <formula>M$33="日"</formula>
    </cfRule>
  </conditionalFormatting>
  <conditionalFormatting sqref="N30:N32">
    <cfRule type="expression" dxfId="5489" priority="437">
      <formula>M$33="日"</formula>
    </cfRule>
  </conditionalFormatting>
  <conditionalFormatting sqref="O30:O32">
    <cfRule type="expression" dxfId="5488" priority="436">
      <formula>M$33="日"</formula>
    </cfRule>
  </conditionalFormatting>
  <conditionalFormatting sqref="P30:P34 P36:P45">
    <cfRule type="expression" dxfId="5487" priority="435">
      <formula>P$33="日"</formula>
    </cfRule>
  </conditionalFormatting>
  <conditionalFormatting sqref="Q30:Q32">
    <cfRule type="expression" dxfId="5486" priority="434">
      <formula>P$33="日"</formula>
    </cfRule>
  </conditionalFormatting>
  <conditionalFormatting sqref="R30:R32">
    <cfRule type="expression" dxfId="5485" priority="433">
      <formula>P$33="日"</formula>
    </cfRule>
  </conditionalFormatting>
  <conditionalFormatting sqref="S36:U40">
    <cfRule type="expression" dxfId="5484" priority="432">
      <formula>S$5="日"</formula>
    </cfRule>
  </conditionalFormatting>
  <conditionalFormatting sqref="J25 L25">
    <cfRule type="cellIs" dxfId="5483" priority="372" operator="between">
      <formula>1</formula>
      <formula>2</formula>
    </cfRule>
  </conditionalFormatting>
  <conditionalFormatting sqref="J23 L23">
    <cfRule type="cellIs" dxfId="5482" priority="370" operator="between">
      <formula>0</formula>
      <formula>1</formula>
    </cfRule>
  </conditionalFormatting>
  <conditionalFormatting sqref="S30:S34 S36:S45">
    <cfRule type="expression" dxfId="5481" priority="431">
      <formula>S$33="日"</formula>
    </cfRule>
  </conditionalFormatting>
  <conditionalFormatting sqref="T30:T32">
    <cfRule type="expression" dxfId="5480" priority="430">
      <formula>S$33="日"</formula>
    </cfRule>
  </conditionalFormatting>
  <conditionalFormatting sqref="U30:U32">
    <cfRule type="expression" dxfId="5479" priority="429">
      <formula>S$33="日"</formula>
    </cfRule>
  </conditionalFormatting>
  <conditionalFormatting sqref="V36:X40">
    <cfRule type="expression" dxfId="5478" priority="428">
      <formula>V$5="日"</formula>
    </cfRule>
  </conditionalFormatting>
  <conditionalFormatting sqref="V30:V34 V36:V45">
    <cfRule type="expression" dxfId="5477" priority="427">
      <formula>V$33="日"</formula>
    </cfRule>
  </conditionalFormatting>
  <conditionalFormatting sqref="W30:W32">
    <cfRule type="expression" dxfId="5476" priority="426">
      <formula>V$33="日"</formula>
    </cfRule>
  </conditionalFormatting>
  <conditionalFormatting sqref="X30:X32">
    <cfRule type="expression" dxfId="5475" priority="425">
      <formula>V$33="日"</formula>
    </cfRule>
  </conditionalFormatting>
  <conditionalFormatting sqref="Y36:AA40">
    <cfRule type="expression" dxfId="5474" priority="424">
      <formula>Y$5="日"</formula>
    </cfRule>
  </conditionalFormatting>
  <conditionalFormatting sqref="Y30:Y34 Y36:Y45">
    <cfRule type="expression" dxfId="5473" priority="423">
      <formula>Y$33="日"</formula>
    </cfRule>
  </conditionalFormatting>
  <conditionalFormatting sqref="Z30:Z32">
    <cfRule type="expression" dxfId="5472" priority="422">
      <formula>Y$33="日"</formula>
    </cfRule>
  </conditionalFormatting>
  <conditionalFormatting sqref="AA30:AA32">
    <cfRule type="expression" dxfId="5471" priority="421">
      <formula>Y$33="日"</formula>
    </cfRule>
  </conditionalFormatting>
  <conditionalFormatting sqref="AB36:AD40">
    <cfRule type="expression" dxfId="5470" priority="420">
      <formula>AB$5="日"</formula>
    </cfRule>
  </conditionalFormatting>
  <conditionalFormatting sqref="AB30:AB34 AB36:AB45">
    <cfRule type="expression" dxfId="5469" priority="419">
      <formula>AB$33="日"</formula>
    </cfRule>
  </conditionalFormatting>
  <conditionalFormatting sqref="AC30:AC32">
    <cfRule type="expression" dxfId="5468" priority="418">
      <formula>AB$33="日"</formula>
    </cfRule>
  </conditionalFormatting>
  <conditionalFormatting sqref="AD30:AD32">
    <cfRule type="expression" dxfId="5467" priority="417">
      <formula>AB$33="日"</formula>
    </cfRule>
  </conditionalFormatting>
  <conditionalFormatting sqref="AE36:AG40">
    <cfRule type="expression" dxfId="5466" priority="416">
      <formula>AE$5="日"</formula>
    </cfRule>
  </conditionalFormatting>
  <conditionalFormatting sqref="AE30:AE34 AE36:AE45">
    <cfRule type="expression" dxfId="5465" priority="415">
      <formula>AE$33="日"</formula>
    </cfRule>
  </conditionalFormatting>
  <conditionalFormatting sqref="AF30:AF32">
    <cfRule type="expression" dxfId="5464" priority="414">
      <formula>AE$33="日"</formula>
    </cfRule>
  </conditionalFormatting>
  <conditionalFormatting sqref="AG30:AG32">
    <cfRule type="expression" dxfId="5463" priority="413">
      <formula>AE$33="日"</formula>
    </cfRule>
  </conditionalFormatting>
  <conditionalFormatting sqref="AH36:AJ40">
    <cfRule type="expression" dxfId="5462" priority="412">
      <formula>AH$5="日"</formula>
    </cfRule>
  </conditionalFormatting>
  <conditionalFormatting sqref="AH30:AH34 AH36:AH45">
    <cfRule type="expression" dxfId="5461" priority="411">
      <formula>AH$33="日"</formula>
    </cfRule>
  </conditionalFormatting>
  <conditionalFormatting sqref="AI30:AI32">
    <cfRule type="expression" dxfId="5460" priority="410">
      <formula>AH$33="日"</formula>
    </cfRule>
  </conditionalFormatting>
  <conditionalFormatting sqref="AJ30:AJ32">
    <cfRule type="expression" dxfId="5459" priority="409">
      <formula>AH$33="日"</formula>
    </cfRule>
  </conditionalFormatting>
  <conditionalFormatting sqref="AK36:AM40">
    <cfRule type="expression" dxfId="5458" priority="408">
      <formula>AK$5="日"</formula>
    </cfRule>
  </conditionalFormatting>
  <conditionalFormatting sqref="P25 R25">
    <cfRule type="cellIs" dxfId="5457" priority="350" operator="between">
      <formula>1</formula>
      <formula>2</formula>
    </cfRule>
  </conditionalFormatting>
  <conditionalFormatting sqref="P23 R23">
    <cfRule type="cellIs" dxfId="5456" priority="348" operator="between">
      <formula>0</formula>
      <formula>1</formula>
    </cfRule>
  </conditionalFormatting>
  <conditionalFormatting sqref="AK30:AK34 AK36:AK45">
    <cfRule type="expression" dxfId="5455" priority="407">
      <formula>AK$33="日"</formula>
    </cfRule>
  </conditionalFormatting>
  <conditionalFormatting sqref="AL30:AL32">
    <cfRule type="expression" dxfId="5454" priority="406">
      <formula>AK$33="日"</formula>
    </cfRule>
  </conditionalFormatting>
  <conditionalFormatting sqref="AM30:AM32">
    <cfRule type="expression" dxfId="5453" priority="405">
      <formula>AK$33="日"</formula>
    </cfRule>
  </conditionalFormatting>
  <conditionalFormatting sqref="AN36:AP40">
    <cfRule type="expression" dxfId="5452" priority="404">
      <formula>AN$5="日"</formula>
    </cfRule>
  </conditionalFormatting>
  <conditionalFormatting sqref="AN30:AN34 AN36:AN45">
    <cfRule type="expression" dxfId="5451" priority="403">
      <formula>AN$33="日"</formula>
    </cfRule>
  </conditionalFormatting>
  <conditionalFormatting sqref="AO30:AO32">
    <cfRule type="expression" dxfId="5450" priority="402">
      <formula>AN$33="日"</formula>
    </cfRule>
  </conditionalFormatting>
  <conditionalFormatting sqref="AP30:AP32">
    <cfRule type="expression" dxfId="5449" priority="401">
      <formula>AN$33="日"</formula>
    </cfRule>
  </conditionalFormatting>
  <conditionalFormatting sqref="AQ36:AS40">
    <cfRule type="expression" dxfId="5448" priority="400">
      <formula>AQ$5="日"</formula>
    </cfRule>
  </conditionalFormatting>
  <conditionalFormatting sqref="AQ30:AQ34 AQ36:AQ45">
    <cfRule type="expression" dxfId="5447" priority="399">
      <formula>AQ$33="日"</formula>
    </cfRule>
  </conditionalFormatting>
  <conditionalFormatting sqref="AR30:AR32">
    <cfRule type="expression" dxfId="5446" priority="398">
      <formula>AQ$33="日"</formula>
    </cfRule>
  </conditionalFormatting>
  <conditionalFormatting sqref="AS30:AS32">
    <cfRule type="expression" dxfId="5445" priority="397">
      <formula>AQ$33="日"</formula>
    </cfRule>
  </conditionalFormatting>
  <conditionalFormatting sqref="AT36:AV40">
    <cfRule type="expression" dxfId="5444" priority="396">
      <formula>AT$5="日"</formula>
    </cfRule>
  </conditionalFormatting>
  <conditionalFormatting sqref="AT30:AT34 AT36:AT45">
    <cfRule type="expression" dxfId="5443" priority="395">
      <formula>AT$33="日"</formula>
    </cfRule>
  </conditionalFormatting>
  <conditionalFormatting sqref="AU30:AU32">
    <cfRule type="expression" dxfId="5442" priority="394">
      <formula>AT$33="日"</formula>
    </cfRule>
  </conditionalFormatting>
  <conditionalFormatting sqref="AV30:AV32">
    <cfRule type="expression" dxfId="5441" priority="393">
      <formula>AT$33="日"</formula>
    </cfRule>
  </conditionalFormatting>
  <conditionalFormatting sqref="AW36:AY40">
    <cfRule type="expression" dxfId="5440" priority="392">
      <formula>AW$5="日"</formula>
    </cfRule>
  </conditionalFormatting>
  <conditionalFormatting sqref="AW30:AW34 AW36:AW45">
    <cfRule type="expression" dxfId="5439" priority="391">
      <formula>AW$33="日"</formula>
    </cfRule>
  </conditionalFormatting>
  <conditionalFormatting sqref="AX30:AX32">
    <cfRule type="expression" dxfId="5438" priority="390">
      <formula>AW$33="日"</formula>
    </cfRule>
  </conditionalFormatting>
  <conditionalFormatting sqref="AY30:AY32">
    <cfRule type="expression" dxfId="5437" priority="389">
      <formula>AW$33="日"</formula>
    </cfRule>
  </conditionalFormatting>
  <conditionalFormatting sqref="D13:D17 D36:D40 P13:P17 P36:P40 R13:R17 R36:R40 F13:F17 F36:F40 H13:H17 H36:H40 J13:J17 J36:J40 L13:L17 L36:L40">
    <cfRule type="expression" dxfId="5436" priority="508">
      <formula>#REF!="日"</formula>
    </cfRule>
  </conditionalFormatting>
  <conditionalFormatting sqref="E13:E17 E36:E40">
    <cfRule type="expression" dxfId="5435" priority="509">
      <formula>F$5="日"</formula>
    </cfRule>
  </conditionalFormatting>
  <conditionalFormatting sqref="I13:I17 I36:I40">
    <cfRule type="expression" dxfId="5434" priority="510">
      <formula>H$5="日"</formula>
    </cfRule>
  </conditionalFormatting>
  <conditionalFormatting sqref="K13:K17 K36:K40">
    <cfRule type="expression" dxfId="5433" priority="511">
      <formula>I$5="日"</formula>
    </cfRule>
  </conditionalFormatting>
  <conditionalFormatting sqref="M13:M17 M36:M40">
    <cfRule type="expression" dxfId="5432" priority="512">
      <formula>J$5="日"</formula>
    </cfRule>
  </conditionalFormatting>
  <conditionalFormatting sqref="O13:O17 O36:O40">
    <cfRule type="expression" dxfId="5431" priority="513">
      <formula>K$5="日"</formula>
    </cfRule>
  </conditionalFormatting>
  <conditionalFormatting sqref="Q13:Q17 Q36:Q40">
    <cfRule type="expression" dxfId="5430" priority="514">
      <formula>L$5="日"</formula>
    </cfRule>
  </conditionalFormatting>
  <conditionalFormatting sqref="D24 F24">
    <cfRule type="cellIs" dxfId="5429" priority="388" operator="equal">
      <formula>0</formula>
    </cfRule>
  </conditionalFormatting>
  <conditionalFormatting sqref="D24">
    <cfRule type="expression" dxfId="5428" priority="387">
      <formula>D$10="日"</formula>
    </cfRule>
  </conditionalFormatting>
  <conditionalFormatting sqref="E24">
    <cfRule type="expression" dxfId="5427" priority="386">
      <formula>D$10="日"</formula>
    </cfRule>
  </conditionalFormatting>
  <conditionalFormatting sqref="F24">
    <cfRule type="expression" dxfId="5426" priority="385">
      <formula>D$10="日"</formula>
    </cfRule>
  </conditionalFormatting>
  <conditionalFormatting sqref="M23 M25 M27">
    <cfRule type="expression" dxfId="5425" priority="358">
      <formula>M$10="日"</formula>
    </cfRule>
  </conditionalFormatting>
  <conditionalFormatting sqref="N23 N25 N27">
    <cfRule type="expression" dxfId="5424" priority="357">
      <formula>M$10="日"</formula>
    </cfRule>
  </conditionalFormatting>
  <conditionalFormatting sqref="O23 O25 O27">
    <cfRule type="expression" dxfId="5423" priority="356">
      <formula>M$10="日"</formula>
    </cfRule>
  </conditionalFormatting>
  <conditionalFormatting sqref="J24">
    <cfRule type="expression" dxfId="5422" priority="365">
      <formula>J$10="日"</formula>
    </cfRule>
  </conditionalFormatting>
  <conditionalFormatting sqref="K24">
    <cfRule type="expression" dxfId="5421" priority="364">
      <formula>J$10="日"</formula>
    </cfRule>
  </conditionalFormatting>
  <conditionalFormatting sqref="L24">
    <cfRule type="expression" dxfId="5420" priority="363">
      <formula>J$10="日"</formula>
    </cfRule>
  </conditionalFormatting>
  <conditionalFormatting sqref="F24">
    <cfRule type="expression" dxfId="5419" priority="384">
      <formula>F$10="日"</formula>
    </cfRule>
  </conditionalFormatting>
  <conditionalFormatting sqref="AN23 AN25 AN27">
    <cfRule type="expression" dxfId="5418" priority="259">
      <formula>AN$10="日"</formula>
    </cfRule>
  </conditionalFormatting>
  <conditionalFormatting sqref="AO23 AO25 AO27">
    <cfRule type="expression" dxfId="5417" priority="258">
      <formula>AN$10="日"</formula>
    </cfRule>
  </conditionalFormatting>
  <conditionalFormatting sqref="AP23 AP25 AP27">
    <cfRule type="expression" dxfId="5416" priority="257">
      <formula>AN$10="日"</formula>
    </cfRule>
  </conditionalFormatting>
  <conditionalFormatting sqref="AE25 AG25">
    <cfRule type="cellIs" dxfId="5415" priority="295" operator="between">
      <formula>1</formula>
      <formula>2</formula>
    </cfRule>
  </conditionalFormatting>
  <conditionalFormatting sqref="G48 I48">
    <cfRule type="cellIs" dxfId="5414" priority="224" operator="between">
      <formula>1</formula>
      <formula>2</formula>
    </cfRule>
  </conditionalFormatting>
  <conditionalFormatting sqref="G27 I27">
    <cfRule type="cellIs" dxfId="5413" priority="382" operator="between">
      <formula>1</formula>
      <formula>4</formula>
    </cfRule>
  </conditionalFormatting>
  <conditionalFormatting sqref="G23 G25 G27">
    <cfRule type="expression" dxfId="5412" priority="380">
      <formula>G$10="日"</formula>
    </cfRule>
  </conditionalFormatting>
  <conditionalFormatting sqref="H23 H25 H27">
    <cfRule type="expression" dxfId="5411" priority="379">
      <formula>G$10="日"</formula>
    </cfRule>
  </conditionalFormatting>
  <conditionalFormatting sqref="I23 I25 I27">
    <cfRule type="expression" dxfId="5410" priority="378">
      <formula>G$10="日"</formula>
    </cfRule>
  </conditionalFormatting>
  <conditionalFormatting sqref="G24 I24">
    <cfRule type="cellIs" dxfId="5409" priority="377" operator="equal">
      <formula>0</formula>
    </cfRule>
  </conditionalFormatting>
  <conditionalFormatting sqref="G24">
    <cfRule type="expression" dxfId="5408" priority="376">
      <formula>G$10="日"</formula>
    </cfRule>
  </conditionalFormatting>
  <conditionalFormatting sqref="H24">
    <cfRule type="expression" dxfId="5407" priority="375">
      <formula>G$10="日"</formula>
    </cfRule>
  </conditionalFormatting>
  <conditionalFormatting sqref="I24">
    <cfRule type="expression" dxfId="5406" priority="374">
      <formula>G$10="日"</formula>
    </cfRule>
  </conditionalFormatting>
  <conditionalFormatting sqref="I24">
    <cfRule type="expression" dxfId="5405" priority="373">
      <formula>I$10="日"</formula>
    </cfRule>
  </conditionalFormatting>
  <conditionalFormatting sqref="J27 L27">
    <cfRule type="cellIs" dxfId="5404" priority="371" operator="between">
      <formula>1</formula>
      <formula>4</formula>
    </cfRule>
  </conditionalFormatting>
  <conditionalFormatting sqref="J23 J25 J27">
    <cfRule type="expression" dxfId="5403" priority="369">
      <formula>J$10="日"</formula>
    </cfRule>
  </conditionalFormatting>
  <conditionalFormatting sqref="K23 K25 K27">
    <cfRule type="expression" dxfId="5402" priority="368">
      <formula>J$10="日"</formula>
    </cfRule>
  </conditionalFormatting>
  <conditionalFormatting sqref="L23 L25 L27">
    <cfRule type="expression" dxfId="5401" priority="367">
      <formula>J$10="日"</formula>
    </cfRule>
  </conditionalFormatting>
  <conditionalFormatting sqref="J24 L24">
    <cfRule type="cellIs" dxfId="5400" priority="366" operator="equal">
      <formula>0</formula>
    </cfRule>
  </conditionalFormatting>
  <conditionalFormatting sqref="L24">
    <cfRule type="expression" dxfId="5399" priority="362">
      <formula>L$10="日"</formula>
    </cfRule>
  </conditionalFormatting>
  <conditionalFormatting sqref="AH23 AH25 AH27">
    <cfRule type="expression" dxfId="5398" priority="281">
      <formula>AH$10="日"</formula>
    </cfRule>
  </conditionalFormatting>
  <conditionalFormatting sqref="AI23 AI25 AI27">
    <cfRule type="expression" dxfId="5397" priority="280">
      <formula>AH$10="日"</formula>
    </cfRule>
  </conditionalFormatting>
  <conditionalFormatting sqref="AJ23 AJ25 AJ27">
    <cfRule type="expression" dxfId="5396" priority="279">
      <formula>AH$10="日"</formula>
    </cfRule>
  </conditionalFormatting>
  <conditionalFormatting sqref="M27 O27">
    <cfRule type="cellIs" dxfId="5395" priority="360" operator="between">
      <formula>1</formula>
      <formula>4</formula>
    </cfRule>
  </conditionalFormatting>
  <conditionalFormatting sqref="M24 O24">
    <cfRule type="cellIs" dxfId="5394" priority="355" operator="equal">
      <formula>0</formula>
    </cfRule>
  </conditionalFormatting>
  <conditionalFormatting sqref="M24">
    <cfRule type="expression" dxfId="5393" priority="354">
      <formula>M$10="日"</formula>
    </cfRule>
  </conditionalFormatting>
  <conditionalFormatting sqref="N24">
    <cfRule type="expression" dxfId="5392" priority="353">
      <formula>M$10="日"</formula>
    </cfRule>
  </conditionalFormatting>
  <conditionalFormatting sqref="O24">
    <cfRule type="expression" dxfId="5391" priority="352">
      <formula>M$10="日"</formula>
    </cfRule>
  </conditionalFormatting>
  <conditionalFormatting sqref="O24">
    <cfRule type="expression" dxfId="5390" priority="351">
      <formula>O$10="日"</formula>
    </cfRule>
  </conditionalFormatting>
  <conditionalFormatting sqref="P27 R27">
    <cfRule type="cellIs" dxfId="5389" priority="349" operator="between">
      <formula>1</formula>
      <formula>4</formula>
    </cfRule>
  </conditionalFormatting>
  <conditionalFormatting sqref="P23 P25 P27">
    <cfRule type="expression" dxfId="5388" priority="347">
      <formula>P$10="日"</formula>
    </cfRule>
  </conditionalFormatting>
  <conditionalFormatting sqref="Q23 Q25 Q27">
    <cfRule type="expression" dxfId="5387" priority="346">
      <formula>P$10="日"</formula>
    </cfRule>
  </conditionalFormatting>
  <conditionalFormatting sqref="R23 R25 R27">
    <cfRule type="expression" dxfId="5386" priority="345">
      <formula>P$10="日"</formula>
    </cfRule>
  </conditionalFormatting>
  <conditionalFormatting sqref="P24 R24">
    <cfRule type="cellIs" dxfId="5385" priority="344" operator="equal">
      <formula>0</formula>
    </cfRule>
  </conditionalFormatting>
  <conditionalFormatting sqref="P24">
    <cfRule type="expression" dxfId="5384" priority="343">
      <formula>P$10="日"</formula>
    </cfRule>
  </conditionalFormatting>
  <conditionalFormatting sqref="Q24">
    <cfRule type="expression" dxfId="5383" priority="342">
      <formula>P$10="日"</formula>
    </cfRule>
  </conditionalFormatting>
  <conditionalFormatting sqref="R24">
    <cfRule type="expression" dxfId="5382" priority="341">
      <formula>P$10="日"</formula>
    </cfRule>
  </conditionalFormatting>
  <conditionalFormatting sqref="R24">
    <cfRule type="expression" dxfId="5381" priority="340">
      <formula>R$10="日"</formula>
    </cfRule>
  </conditionalFormatting>
  <conditionalFormatting sqref="S27 U27">
    <cfRule type="cellIs" dxfId="5380" priority="338" operator="between">
      <formula>1</formula>
      <formula>4</formula>
    </cfRule>
  </conditionalFormatting>
  <conditionalFormatting sqref="S23 S25 S27">
    <cfRule type="expression" dxfId="5379" priority="336">
      <formula>S$10="日"</formula>
    </cfRule>
  </conditionalFormatting>
  <conditionalFormatting sqref="T23 T25 T27">
    <cfRule type="expression" dxfId="5378" priority="335">
      <formula>S$10="日"</formula>
    </cfRule>
  </conditionalFormatting>
  <conditionalFormatting sqref="U23 U25 U27">
    <cfRule type="expression" dxfId="5377" priority="334">
      <formula>S$10="日"</formula>
    </cfRule>
  </conditionalFormatting>
  <conditionalFormatting sqref="S24 U24">
    <cfRule type="cellIs" dxfId="5376" priority="333" operator="equal">
      <formula>0</formula>
    </cfRule>
  </conditionalFormatting>
  <conditionalFormatting sqref="S24">
    <cfRule type="expression" dxfId="5375" priority="332">
      <formula>S$10="日"</formula>
    </cfRule>
  </conditionalFormatting>
  <conditionalFormatting sqref="T24">
    <cfRule type="expression" dxfId="5374" priority="331">
      <formula>S$10="日"</formula>
    </cfRule>
  </conditionalFormatting>
  <conditionalFormatting sqref="U24">
    <cfRule type="expression" dxfId="5373" priority="330">
      <formula>S$10="日"</formula>
    </cfRule>
  </conditionalFormatting>
  <conditionalFormatting sqref="U24">
    <cfRule type="expression" dxfId="5372" priority="329">
      <formula>U$10="日"</formula>
    </cfRule>
  </conditionalFormatting>
  <conditionalFormatting sqref="V25 X25">
    <cfRule type="cellIs" dxfId="5371" priority="328" operator="between">
      <formula>1</formula>
      <formula>2</formula>
    </cfRule>
  </conditionalFormatting>
  <conditionalFormatting sqref="V27 X27">
    <cfRule type="cellIs" dxfId="5370" priority="327" operator="between">
      <formula>1</formula>
      <formula>4</formula>
    </cfRule>
  </conditionalFormatting>
  <conditionalFormatting sqref="V23 X23">
    <cfRule type="cellIs" dxfId="5369" priority="326" operator="between">
      <formula>0</formula>
      <formula>1</formula>
    </cfRule>
  </conditionalFormatting>
  <conditionalFormatting sqref="V23 V25 V27">
    <cfRule type="expression" dxfId="5368" priority="325">
      <formula>V$10="日"</formula>
    </cfRule>
  </conditionalFormatting>
  <conditionalFormatting sqref="W23 W25 W27">
    <cfRule type="expression" dxfId="5367" priority="324">
      <formula>V$10="日"</formula>
    </cfRule>
  </conditionalFormatting>
  <conditionalFormatting sqref="X23 X25 X27">
    <cfRule type="expression" dxfId="5366" priority="323">
      <formula>V$10="日"</formula>
    </cfRule>
  </conditionalFormatting>
  <conditionalFormatting sqref="V24 X24">
    <cfRule type="cellIs" dxfId="5365" priority="322" operator="equal">
      <formula>0</formula>
    </cfRule>
  </conditionalFormatting>
  <conditionalFormatting sqref="V24">
    <cfRule type="expression" dxfId="5364" priority="321">
      <formula>V$10="日"</formula>
    </cfRule>
  </conditionalFormatting>
  <conditionalFormatting sqref="W24">
    <cfRule type="expression" dxfId="5363" priority="320">
      <formula>V$10="日"</formula>
    </cfRule>
  </conditionalFormatting>
  <conditionalFormatting sqref="X24">
    <cfRule type="expression" dxfId="5362" priority="319">
      <formula>V$10="日"</formula>
    </cfRule>
  </conditionalFormatting>
  <conditionalFormatting sqref="X24">
    <cfRule type="expression" dxfId="5361" priority="318">
      <formula>X$10="日"</formula>
    </cfRule>
  </conditionalFormatting>
  <conditionalFormatting sqref="Y25 AA25">
    <cfRule type="cellIs" dxfId="5360" priority="317" operator="between">
      <formula>1</formula>
      <formula>2</formula>
    </cfRule>
  </conditionalFormatting>
  <conditionalFormatting sqref="Y27 AA27">
    <cfRule type="cellIs" dxfId="5359" priority="316" operator="between">
      <formula>1</formula>
      <formula>4</formula>
    </cfRule>
  </conditionalFormatting>
  <conditionalFormatting sqref="Y23 AA23">
    <cfRule type="cellIs" dxfId="5358" priority="315" operator="between">
      <formula>0</formula>
      <formula>1</formula>
    </cfRule>
  </conditionalFormatting>
  <conditionalFormatting sqref="Y23 Y25 Y27">
    <cfRule type="expression" dxfId="5357" priority="314">
      <formula>Y$10="日"</formula>
    </cfRule>
  </conditionalFormatting>
  <conditionalFormatting sqref="Z23 Z25 Z27">
    <cfRule type="expression" dxfId="5356" priority="313">
      <formula>Y$10="日"</formula>
    </cfRule>
  </conditionalFormatting>
  <conditionalFormatting sqref="AA23 AA25 AA27">
    <cfRule type="expression" dxfId="5355" priority="312">
      <formula>Y$10="日"</formula>
    </cfRule>
  </conditionalFormatting>
  <conditionalFormatting sqref="Y24 AA24">
    <cfRule type="cellIs" dxfId="5354" priority="311" operator="equal">
      <formula>0</formula>
    </cfRule>
  </conditionalFormatting>
  <conditionalFormatting sqref="Y24">
    <cfRule type="expression" dxfId="5353" priority="310">
      <formula>Y$10="日"</formula>
    </cfRule>
  </conditionalFormatting>
  <conditionalFormatting sqref="Z24">
    <cfRule type="expression" dxfId="5352" priority="309">
      <formula>Y$10="日"</formula>
    </cfRule>
  </conditionalFormatting>
  <conditionalFormatting sqref="AA24">
    <cfRule type="expression" dxfId="5351" priority="308">
      <formula>Y$10="日"</formula>
    </cfRule>
  </conditionalFormatting>
  <conditionalFormatting sqref="AA24">
    <cfRule type="expression" dxfId="5350" priority="307">
      <formula>AA$10="日"</formula>
    </cfRule>
  </conditionalFormatting>
  <conditionalFormatting sqref="AB25 AD25">
    <cfRule type="cellIs" dxfId="5349" priority="306" operator="between">
      <formula>1</formula>
      <formula>2</formula>
    </cfRule>
  </conditionalFormatting>
  <conditionalFormatting sqref="AB27 AD27">
    <cfRule type="cellIs" dxfId="5348" priority="305" operator="between">
      <formula>1</formula>
      <formula>4</formula>
    </cfRule>
  </conditionalFormatting>
  <conditionalFormatting sqref="AB23 AD23">
    <cfRule type="cellIs" dxfId="5347" priority="304" operator="between">
      <formula>0</formula>
      <formula>1</formula>
    </cfRule>
  </conditionalFormatting>
  <conditionalFormatting sqref="AB23 AB25 AB27">
    <cfRule type="expression" dxfId="5346" priority="303">
      <formula>AB$10="日"</formula>
    </cfRule>
  </conditionalFormatting>
  <conditionalFormatting sqref="AC23 AC25 AC27">
    <cfRule type="expression" dxfId="5345" priority="302">
      <formula>AB$10="日"</formula>
    </cfRule>
  </conditionalFormatting>
  <conditionalFormatting sqref="AD23 AD25 AD27">
    <cfRule type="expression" dxfId="5344" priority="301">
      <formula>AB$10="日"</formula>
    </cfRule>
  </conditionalFormatting>
  <conditionalFormatting sqref="AB24 AD24">
    <cfRule type="cellIs" dxfId="5343" priority="300" operator="equal">
      <formula>0</formula>
    </cfRule>
  </conditionalFormatting>
  <conditionalFormatting sqref="AB24">
    <cfRule type="expression" dxfId="5342" priority="299">
      <formula>AB$10="日"</formula>
    </cfRule>
  </conditionalFormatting>
  <conditionalFormatting sqref="AC24">
    <cfRule type="expression" dxfId="5341" priority="298">
      <formula>AB$10="日"</formula>
    </cfRule>
  </conditionalFormatting>
  <conditionalFormatting sqref="AD24">
    <cfRule type="expression" dxfId="5340" priority="297">
      <formula>AB$10="日"</formula>
    </cfRule>
  </conditionalFormatting>
  <conditionalFormatting sqref="AD24">
    <cfRule type="expression" dxfId="5339" priority="296">
      <formula>AD$10="日"</formula>
    </cfRule>
  </conditionalFormatting>
  <conditionalFormatting sqref="AT23 AT25 AT27">
    <cfRule type="expression" dxfId="5338" priority="237">
      <formula>AT$10="日"</formula>
    </cfRule>
  </conditionalFormatting>
  <conditionalFormatting sqref="AU23 AU25 AU27">
    <cfRule type="expression" dxfId="5337" priority="236">
      <formula>AT$10="日"</formula>
    </cfRule>
  </conditionalFormatting>
  <conditionalFormatting sqref="AV23 AV25 AV27">
    <cfRule type="expression" dxfId="5336" priority="235">
      <formula>AT$10="日"</formula>
    </cfRule>
  </conditionalFormatting>
  <conditionalFormatting sqref="AE27 AG27">
    <cfRule type="cellIs" dxfId="5335" priority="294" operator="between">
      <formula>1</formula>
      <formula>4</formula>
    </cfRule>
  </conditionalFormatting>
  <conditionalFormatting sqref="AE23 AG23">
    <cfRule type="cellIs" dxfId="5334" priority="293" operator="between">
      <formula>0</formula>
      <formula>1</formula>
    </cfRule>
  </conditionalFormatting>
  <conditionalFormatting sqref="AE23 AE25 AE27">
    <cfRule type="expression" dxfId="5333" priority="292">
      <formula>AE$10="日"</formula>
    </cfRule>
  </conditionalFormatting>
  <conditionalFormatting sqref="AF23 AF25 AF27">
    <cfRule type="expression" dxfId="5332" priority="291">
      <formula>AE$10="日"</formula>
    </cfRule>
  </conditionalFormatting>
  <conditionalFormatting sqref="AG23 AG25 AG27">
    <cfRule type="expression" dxfId="5331" priority="290">
      <formula>AE$10="日"</formula>
    </cfRule>
  </conditionalFormatting>
  <conditionalFormatting sqref="AE24 AG24">
    <cfRule type="cellIs" dxfId="5330" priority="289" operator="equal">
      <formula>0</formula>
    </cfRule>
  </conditionalFormatting>
  <conditionalFormatting sqref="AE24">
    <cfRule type="expression" dxfId="5329" priority="288">
      <formula>AE$10="日"</formula>
    </cfRule>
  </conditionalFormatting>
  <conditionalFormatting sqref="AF24">
    <cfRule type="expression" dxfId="5328" priority="287">
      <formula>AE$10="日"</formula>
    </cfRule>
  </conditionalFormatting>
  <conditionalFormatting sqref="AG24">
    <cfRule type="expression" dxfId="5327" priority="286">
      <formula>AE$10="日"</formula>
    </cfRule>
  </conditionalFormatting>
  <conditionalFormatting sqref="AG24">
    <cfRule type="expression" dxfId="5326" priority="285">
      <formula>AG$10="日"</formula>
    </cfRule>
  </conditionalFormatting>
  <conditionalFormatting sqref="AH25 AJ25">
    <cfRule type="cellIs" dxfId="5325" priority="284" operator="between">
      <formula>1</formula>
      <formula>2</formula>
    </cfRule>
  </conditionalFormatting>
  <conditionalFormatting sqref="AH27 AJ27">
    <cfRule type="cellIs" dxfId="5324" priority="283" operator="between">
      <formula>1</formula>
      <formula>4</formula>
    </cfRule>
  </conditionalFormatting>
  <conditionalFormatting sqref="AH23 AJ23">
    <cfRule type="cellIs" dxfId="5323" priority="282" operator="between">
      <formula>0</formula>
      <formula>1</formula>
    </cfRule>
  </conditionalFormatting>
  <conditionalFormatting sqref="AH24 AJ24">
    <cfRule type="cellIs" dxfId="5322" priority="278" operator="equal">
      <formula>0</formula>
    </cfRule>
  </conditionalFormatting>
  <conditionalFormatting sqref="AH24">
    <cfRule type="expression" dxfId="5321" priority="277">
      <formula>AH$10="日"</formula>
    </cfRule>
  </conditionalFormatting>
  <conditionalFormatting sqref="AI24">
    <cfRule type="expression" dxfId="5320" priority="276">
      <formula>AH$10="日"</formula>
    </cfRule>
  </conditionalFormatting>
  <conditionalFormatting sqref="AJ24">
    <cfRule type="expression" dxfId="5319" priority="275">
      <formula>AH$10="日"</formula>
    </cfRule>
  </conditionalFormatting>
  <conditionalFormatting sqref="AJ24">
    <cfRule type="expression" dxfId="5318" priority="274">
      <formula>AJ$10="日"</formula>
    </cfRule>
  </conditionalFormatting>
  <conditionalFormatting sqref="AK25 AM25">
    <cfRule type="cellIs" dxfId="5317" priority="273" operator="between">
      <formula>1</formula>
      <formula>2</formula>
    </cfRule>
  </conditionalFormatting>
  <conditionalFormatting sqref="AK27 AM27">
    <cfRule type="cellIs" dxfId="5316" priority="272" operator="between">
      <formula>1</formula>
      <formula>4</formula>
    </cfRule>
  </conditionalFormatting>
  <conditionalFormatting sqref="AK23 AM23">
    <cfRule type="cellIs" dxfId="5315" priority="271" operator="between">
      <formula>0</formula>
      <formula>1</formula>
    </cfRule>
  </conditionalFormatting>
  <conditionalFormatting sqref="AK23 AK25 AK27">
    <cfRule type="expression" dxfId="5314" priority="270">
      <formula>AK$10="日"</formula>
    </cfRule>
  </conditionalFormatting>
  <conditionalFormatting sqref="AL23 AL25 AL27">
    <cfRule type="expression" dxfId="5313" priority="269">
      <formula>AK$10="日"</formula>
    </cfRule>
  </conditionalFormatting>
  <conditionalFormatting sqref="AM23 AM25 AM27">
    <cfRule type="expression" dxfId="5312" priority="268">
      <formula>AK$10="日"</formula>
    </cfRule>
  </conditionalFormatting>
  <conditionalFormatting sqref="AK24 AM24">
    <cfRule type="cellIs" dxfId="5311" priority="267" operator="equal">
      <formula>0</formula>
    </cfRule>
  </conditionalFormatting>
  <conditionalFormatting sqref="AK24">
    <cfRule type="expression" dxfId="5310" priority="266">
      <formula>AK$10="日"</formula>
    </cfRule>
  </conditionalFormatting>
  <conditionalFormatting sqref="AL24">
    <cfRule type="expression" dxfId="5309" priority="265">
      <formula>AK$10="日"</formula>
    </cfRule>
  </conditionalFormatting>
  <conditionalFormatting sqref="AM24">
    <cfRule type="expression" dxfId="5308" priority="264">
      <formula>AK$10="日"</formula>
    </cfRule>
  </conditionalFormatting>
  <conditionalFormatting sqref="AM24">
    <cfRule type="expression" dxfId="5307" priority="263">
      <formula>AM$10="日"</formula>
    </cfRule>
  </conditionalFormatting>
  <conditionalFormatting sqref="AN25 AP25">
    <cfRule type="cellIs" dxfId="5306" priority="262" operator="between">
      <formula>1</formula>
      <formula>2</formula>
    </cfRule>
  </conditionalFormatting>
  <conditionalFormatting sqref="AN27 AP27">
    <cfRule type="cellIs" dxfId="5305" priority="261" operator="between">
      <formula>1</formula>
      <formula>4</formula>
    </cfRule>
  </conditionalFormatting>
  <conditionalFormatting sqref="AN23 AP23">
    <cfRule type="cellIs" dxfId="5304" priority="260" operator="between">
      <formula>0</formula>
      <formula>1</formula>
    </cfRule>
  </conditionalFormatting>
  <conditionalFormatting sqref="AN24 AP24">
    <cfRule type="cellIs" dxfId="5303" priority="256" operator="equal">
      <formula>0</formula>
    </cfRule>
  </conditionalFormatting>
  <conditionalFormatting sqref="AN24">
    <cfRule type="expression" dxfId="5302" priority="255">
      <formula>AN$10="日"</formula>
    </cfRule>
  </conditionalFormatting>
  <conditionalFormatting sqref="AO24">
    <cfRule type="expression" dxfId="5301" priority="254">
      <formula>AN$10="日"</formula>
    </cfRule>
  </conditionalFormatting>
  <conditionalFormatting sqref="AP24">
    <cfRule type="expression" dxfId="5300" priority="253">
      <formula>AN$10="日"</formula>
    </cfRule>
  </conditionalFormatting>
  <conditionalFormatting sqref="AP24">
    <cfRule type="expression" dxfId="5299" priority="252">
      <formula>AP$10="日"</formula>
    </cfRule>
  </conditionalFormatting>
  <conditionalFormatting sqref="AQ25 AS25">
    <cfRule type="cellIs" dxfId="5298" priority="251" operator="between">
      <formula>1</formula>
      <formula>2</formula>
    </cfRule>
  </conditionalFormatting>
  <conditionalFormatting sqref="AQ27 AS27">
    <cfRule type="cellIs" dxfId="5297" priority="250" operator="between">
      <formula>1</formula>
      <formula>4</formula>
    </cfRule>
  </conditionalFormatting>
  <conditionalFormatting sqref="AQ23 AS23">
    <cfRule type="cellIs" dxfId="5296" priority="249" operator="between">
      <formula>0</formula>
      <formula>1</formula>
    </cfRule>
  </conditionalFormatting>
  <conditionalFormatting sqref="AQ23 AQ25 AQ27">
    <cfRule type="expression" dxfId="5295" priority="248">
      <formula>AQ$10="日"</formula>
    </cfRule>
  </conditionalFormatting>
  <conditionalFormatting sqref="AR23 AR25 AR27">
    <cfRule type="expression" dxfId="5294" priority="247">
      <formula>AQ$10="日"</formula>
    </cfRule>
  </conditionalFormatting>
  <conditionalFormatting sqref="AS23 AS25 AS27">
    <cfRule type="expression" dxfId="5293" priority="246">
      <formula>AQ$10="日"</formula>
    </cfRule>
  </conditionalFormatting>
  <conditionalFormatting sqref="AQ24 AS24">
    <cfRule type="cellIs" dxfId="5292" priority="245" operator="equal">
      <formula>0</formula>
    </cfRule>
  </conditionalFormatting>
  <conditionalFormatting sqref="AQ24">
    <cfRule type="expression" dxfId="5291" priority="244">
      <formula>AQ$10="日"</formula>
    </cfRule>
  </conditionalFormatting>
  <conditionalFormatting sqref="AR24">
    <cfRule type="expression" dxfId="5290" priority="243">
      <formula>AQ$10="日"</formula>
    </cfRule>
  </conditionalFormatting>
  <conditionalFormatting sqref="AS24">
    <cfRule type="expression" dxfId="5289" priority="242">
      <formula>AQ$10="日"</formula>
    </cfRule>
  </conditionalFormatting>
  <conditionalFormatting sqref="AS24">
    <cfRule type="expression" dxfId="5288" priority="241">
      <formula>AS$10="日"</formula>
    </cfRule>
  </conditionalFormatting>
  <conditionalFormatting sqref="AT25 AV25">
    <cfRule type="cellIs" dxfId="5287" priority="240" operator="between">
      <formula>1</formula>
      <formula>2</formula>
    </cfRule>
  </conditionalFormatting>
  <conditionalFormatting sqref="AT27 AV27">
    <cfRule type="cellIs" dxfId="5286" priority="239" operator="between">
      <formula>1</formula>
      <formula>4</formula>
    </cfRule>
  </conditionalFormatting>
  <conditionalFormatting sqref="AT23 AV23">
    <cfRule type="cellIs" dxfId="5285" priority="238" operator="between">
      <formula>0</formula>
      <formula>1</formula>
    </cfRule>
  </conditionalFormatting>
  <conditionalFormatting sqref="AT24 AV24">
    <cfRule type="cellIs" dxfId="5284" priority="234" operator="equal">
      <formula>0</formula>
    </cfRule>
  </conditionalFormatting>
  <conditionalFormatting sqref="AT24">
    <cfRule type="expression" dxfId="5283" priority="233">
      <formula>AT$10="日"</formula>
    </cfRule>
  </conditionalFormatting>
  <conditionalFormatting sqref="AU24">
    <cfRule type="expression" dxfId="5282" priority="232">
      <formula>AT$10="日"</formula>
    </cfRule>
  </conditionalFormatting>
  <conditionalFormatting sqref="AV24">
    <cfRule type="expression" dxfId="5281" priority="231">
      <formula>AT$10="日"</formula>
    </cfRule>
  </conditionalFormatting>
  <conditionalFormatting sqref="AV24">
    <cfRule type="expression" dxfId="5280" priority="230">
      <formula>AV$10="日"</formula>
    </cfRule>
  </conditionalFormatting>
  <conditionalFormatting sqref="D48 F48">
    <cfRule type="cellIs" dxfId="5279" priority="229" operator="between">
      <formula>1</formula>
      <formula>2</formula>
    </cfRule>
  </conditionalFormatting>
  <conditionalFormatting sqref="D49 F49">
    <cfRule type="cellIs" dxfId="5278" priority="228" operator="between">
      <formula>1</formula>
      <formula>3</formula>
    </cfRule>
  </conditionalFormatting>
  <conditionalFormatting sqref="D50 F50">
    <cfRule type="cellIs" dxfId="5277" priority="227" operator="between">
      <formula>1</formula>
      <formula>4</formula>
    </cfRule>
  </conditionalFormatting>
  <conditionalFormatting sqref="D46 F46">
    <cfRule type="cellIs" dxfId="5276" priority="447" operator="between">
      <formula>0</formula>
      <formula>1</formula>
    </cfRule>
  </conditionalFormatting>
  <conditionalFormatting sqref="D47 F47">
    <cfRule type="cellIs" dxfId="5275" priority="446" operator="equal">
      <formula>0</formula>
    </cfRule>
  </conditionalFormatting>
  <conditionalFormatting sqref="G50 I50">
    <cfRule type="cellIs" dxfId="5274" priority="223" operator="between">
      <formula>1</formula>
      <formula>4</formula>
    </cfRule>
  </conditionalFormatting>
  <conditionalFormatting sqref="G46 I46">
    <cfRule type="cellIs" dxfId="5273" priority="222" operator="between">
      <formula>0</formula>
      <formula>1</formula>
    </cfRule>
  </conditionalFormatting>
  <conditionalFormatting sqref="G47 I47">
    <cfRule type="cellIs" dxfId="5272" priority="221" operator="equal">
      <formula>0</formula>
    </cfRule>
  </conditionalFormatting>
  <conditionalFormatting sqref="G46:G48">
    <cfRule type="expression" dxfId="5271" priority="220">
      <formula>G$33="日"</formula>
    </cfRule>
  </conditionalFormatting>
  <conditionalFormatting sqref="H46:H48">
    <cfRule type="expression" dxfId="5270" priority="219">
      <formula>G$33="日"</formula>
    </cfRule>
  </conditionalFormatting>
  <conditionalFormatting sqref="I46:I48">
    <cfRule type="expression" dxfId="5269" priority="218">
      <formula>G$33="日"</formula>
    </cfRule>
  </conditionalFormatting>
  <conditionalFormatting sqref="J48 L48">
    <cfRule type="cellIs" dxfId="5268" priority="217" operator="between">
      <formula>1</formula>
      <formula>2</formula>
    </cfRule>
  </conditionalFormatting>
  <conditionalFormatting sqref="J50 L50">
    <cfRule type="cellIs" dxfId="5267" priority="216" operator="between">
      <formula>1</formula>
      <formula>4</formula>
    </cfRule>
  </conditionalFormatting>
  <conditionalFormatting sqref="J46 L46">
    <cfRule type="cellIs" dxfId="5266" priority="215" operator="between">
      <formula>0</formula>
      <formula>1</formula>
    </cfRule>
  </conditionalFormatting>
  <conditionalFormatting sqref="J47 L47">
    <cfRule type="cellIs" dxfId="5265" priority="214" operator="equal">
      <formula>0</formula>
    </cfRule>
  </conditionalFormatting>
  <conditionalFormatting sqref="J46:J48">
    <cfRule type="expression" dxfId="5264" priority="213">
      <formula>J$33="日"</formula>
    </cfRule>
  </conditionalFormatting>
  <conditionalFormatting sqref="K46:K48">
    <cfRule type="expression" dxfId="5263" priority="212">
      <formula>J$33="日"</formula>
    </cfRule>
  </conditionalFormatting>
  <conditionalFormatting sqref="L46:L48">
    <cfRule type="expression" dxfId="5262" priority="211">
      <formula>J$33="日"</formula>
    </cfRule>
  </conditionalFormatting>
  <conditionalFormatting sqref="M48 O48">
    <cfRule type="cellIs" dxfId="5261" priority="210" operator="between">
      <formula>1</formula>
      <formula>2</formula>
    </cfRule>
  </conditionalFormatting>
  <conditionalFormatting sqref="M50 O50">
    <cfRule type="cellIs" dxfId="5260" priority="209" operator="between">
      <formula>1</formula>
      <formula>4</formula>
    </cfRule>
  </conditionalFormatting>
  <conditionalFormatting sqref="M46 O46">
    <cfRule type="cellIs" dxfId="5259" priority="208" operator="between">
      <formula>0</formula>
      <formula>1</formula>
    </cfRule>
  </conditionalFormatting>
  <conditionalFormatting sqref="M47 O47">
    <cfRule type="cellIs" dxfId="5258" priority="207" operator="equal">
      <formula>0</formula>
    </cfRule>
  </conditionalFormatting>
  <conditionalFormatting sqref="M46:M48">
    <cfRule type="expression" dxfId="5257" priority="206">
      <formula>M$33="日"</formula>
    </cfRule>
  </conditionalFormatting>
  <conditionalFormatting sqref="N46:N48">
    <cfRule type="expression" dxfId="5256" priority="205">
      <formula>M$33="日"</formula>
    </cfRule>
  </conditionalFormatting>
  <conditionalFormatting sqref="O46:O48">
    <cfRule type="expression" dxfId="5255" priority="204">
      <formula>M$33="日"</formula>
    </cfRule>
  </conditionalFormatting>
  <conditionalFormatting sqref="AH48 AJ48">
    <cfRule type="cellIs" dxfId="5254" priority="161" operator="between">
      <formula>1</formula>
      <formula>2</formula>
    </cfRule>
  </conditionalFormatting>
  <conditionalFormatting sqref="P48 R48">
    <cfRule type="cellIs" dxfId="5253" priority="203" operator="between">
      <formula>1</formula>
      <formula>2</formula>
    </cfRule>
  </conditionalFormatting>
  <conditionalFormatting sqref="P50 R50">
    <cfRule type="cellIs" dxfId="5252" priority="202" operator="between">
      <formula>1</formula>
      <formula>4</formula>
    </cfRule>
  </conditionalFormatting>
  <conditionalFormatting sqref="P46 R46">
    <cfRule type="cellIs" dxfId="5251" priority="201" operator="between">
      <formula>0</formula>
      <formula>1</formula>
    </cfRule>
  </conditionalFormatting>
  <conditionalFormatting sqref="P47 R47">
    <cfRule type="cellIs" dxfId="5250" priority="200" operator="equal">
      <formula>0</formula>
    </cfRule>
  </conditionalFormatting>
  <conditionalFormatting sqref="P46:P48">
    <cfRule type="expression" dxfId="5249" priority="199">
      <formula>P$33="日"</formula>
    </cfRule>
  </conditionalFormatting>
  <conditionalFormatting sqref="Q46:Q48">
    <cfRule type="expression" dxfId="5248" priority="198">
      <formula>P$33="日"</formula>
    </cfRule>
  </conditionalFormatting>
  <conditionalFormatting sqref="R46:R48">
    <cfRule type="expression" dxfId="5247" priority="197">
      <formula>P$33="日"</formula>
    </cfRule>
  </conditionalFormatting>
  <conditionalFormatting sqref="S48 U48">
    <cfRule type="cellIs" dxfId="5246" priority="196" operator="between">
      <formula>1</formula>
      <formula>2</formula>
    </cfRule>
  </conditionalFormatting>
  <conditionalFormatting sqref="S50 U50">
    <cfRule type="cellIs" dxfId="5245" priority="195" operator="between">
      <formula>1</formula>
      <formula>4</formula>
    </cfRule>
  </conditionalFormatting>
  <conditionalFormatting sqref="S46 U46">
    <cfRule type="cellIs" dxfId="5244" priority="194" operator="between">
      <formula>0</formula>
      <formula>1</formula>
    </cfRule>
  </conditionalFormatting>
  <conditionalFormatting sqref="S47 U47">
    <cfRule type="cellIs" dxfId="5243" priority="193" operator="equal">
      <formula>0</formula>
    </cfRule>
  </conditionalFormatting>
  <conditionalFormatting sqref="S46:S48">
    <cfRule type="expression" dxfId="5242" priority="192">
      <formula>S$33="日"</formula>
    </cfRule>
  </conditionalFormatting>
  <conditionalFormatting sqref="T46:T48">
    <cfRule type="expression" dxfId="5241" priority="191">
      <formula>S$33="日"</formula>
    </cfRule>
  </conditionalFormatting>
  <conditionalFormatting sqref="U46:U48">
    <cfRule type="expression" dxfId="5240" priority="190">
      <formula>S$33="日"</formula>
    </cfRule>
  </conditionalFormatting>
  <conditionalFormatting sqref="V48 X48">
    <cfRule type="cellIs" dxfId="5239" priority="189" operator="between">
      <formula>1</formula>
      <formula>2</formula>
    </cfRule>
  </conditionalFormatting>
  <conditionalFormatting sqref="V50 X50">
    <cfRule type="cellIs" dxfId="5238" priority="188" operator="between">
      <formula>1</formula>
      <formula>4</formula>
    </cfRule>
  </conditionalFormatting>
  <conditionalFormatting sqref="V46 X46">
    <cfRule type="cellIs" dxfId="5237" priority="187" operator="between">
      <formula>0</formula>
      <formula>1</formula>
    </cfRule>
  </conditionalFormatting>
  <conditionalFormatting sqref="V47 X47">
    <cfRule type="cellIs" dxfId="5236" priority="186" operator="equal">
      <formula>0</formula>
    </cfRule>
  </conditionalFormatting>
  <conditionalFormatting sqref="V46:V48">
    <cfRule type="expression" dxfId="5235" priority="185">
      <formula>V$33="日"</formula>
    </cfRule>
  </conditionalFormatting>
  <conditionalFormatting sqref="W46:W48">
    <cfRule type="expression" dxfId="5234" priority="184">
      <formula>V$33="日"</formula>
    </cfRule>
  </conditionalFormatting>
  <conditionalFormatting sqref="X46:X48">
    <cfRule type="expression" dxfId="5233" priority="183">
      <formula>V$33="日"</formula>
    </cfRule>
  </conditionalFormatting>
  <conditionalFormatting sqref="Y48 AA48">
    <cfRule type="cellIs" dxfId="5232" priority="182" operator="between">
      <formula>1</formula>
      <formula>2</formula>
    </cfRule>
  </conditionalFormatting>
  <conditionalFormatting sqref="Y50 AA50">
    <cfRule type="cellIs" dxfId="5231" priority="181" operator="between">
      <formula>1</formula>
      <formula>4</formula>
    </cfRule>
  </conditionalFormatting>
  <conditionalFormatting sqref="Y46 AA46">
    <cfRule type="cellIs" dxfId="5230" priority="180" operator="between">
      <formula>0</formula>
      <formula>1</formula>
    </cfRule>
  </conditionalFormatting>
  <conditionalFormatting sqref="Y47 AA47">
    <cfRule type="cellIs" dxfId="5229" priority="179" operator="equal">
      <formula>0</formula>
    </cfRule>
  </conditionalFormatting>
  <conditionalFormatting sqref="Y46:Y48">
    <cfRule type="expression" dxfId="5228" priority="178">
      <formula>Y$33="日"</formula>
    </cfRule>
  </conditionalFormatting>
  <conditionalFormatting sqref="Z46:Z48">
    <cfRule type="expression" dxfId="5227" priority="177">
      <formula>Y$33="日"</formula>
    </cfRule>
  </conditionalFormatting>
  <conditionalFormatting sqref="AA46:AA48">
    <cfRule type="expression" dxfId="5226" priority="176">
      <formula>Y$33="日"</formula>
    </cfRule>
  </conditionalFormatting>
  <conditionalFormatting sqref="AB48 AD48">
    <cfRule type="cellIs" dxfId="5225" priority="175" operator="between">
      <formula>1</formula>
      <formula>2</formula>
    </cfRule>
  </conditionalFormatting>
  <conditionalFormatting sqref="AB50 AD50">
    <cfRule type="cellIs" dxfId="5224" priority="174" operator="between">
      <formula>1</formula>
      <formula>4</formula>
    </cfRule>
  </conditionalFormatting>
  <conditionalFormatting sqref="AB46 AD46">
    <cfRule type="cellIs" dxfId="5223" priority="173" operator="between">
      <formula>0</formula>
      <formula>1</formula>
    </cfRule>
  </conditionalFormatting>
  <conditionalFormatting sqref="AB47 AD47">
    <cfRule type="cellIs" dxfId="5222" priority="172" operator="equal">
      <formula>0</formula>
    </cfRule>
  </conditionalFormatting>
  <conditionalFormatting sqref="AB46:AB48">
    <cfRule type="expression" dxfId="5221" priority="171">
      <formula>AB$33="日"</formula>
    </cfRule>
  </conditionalFormatting>
  <conditionalFormatting sqref="AC46:AC48">
    <cfRule type="expression" dxfId="5220" priority="170">
      <formula>AB$33="日"</formula>
    </cfRule>
  </conditionalFormatting>
  <conditionalFormatting sqref="AD46:AD48">
    <cfRule type="expression" dxfId="5219" priority="169">
      <formula>AB$33="日"</formula>
    </cfRule>
  </conditionalFormatting>
  <conditionalFormatting sqref="AE48 AG48">
    <cfRule type="cellIs" dxfId="5218" priority="168" operator="between">
      <formula>1</formula>
      <formula>2</formula>
    </cfRule>
  </conditionalFormatting>
  <conditionalFormatting sqref="AE50 AG50">
    <cfRule type="cellIs" dxfId="5217" priority="167" operator="between">
      <formula>1</formula>
      <formula>4</formula>
    </cfRule>
  </conditionalFormatting>
  <conditionalFormatting sqref="AE46 AG46">
    <cfRule type="cellIs" dxfId="5216" priority="166" operator="between">
      <formula>0</formula>
      <formula>1</formula>
    </cfRule>
  </conditionalFormatting>
  <conditionalFormatting sqref="AE47 AG47">
    <cfRule type="cellIs" dxfId="5215" priority="165" operator="equal">
      <formula>0</formula>
    </cfRule>
  </conditionalFormatting>
  <conditionalFormatting sqref="AE46:AE48">
    <cfRule type="expression" dxfId="5214" priority="164">
      <formula>AE$33="日"</formula>
    </cfRule>
  </conditionalFormatting>
  <conditionalFormatting sqref="AF46:AF48">
    <cfRule type="expression" dxfId="5213" priority="163">
      <formula>AE$33="日"</formula>
    </cfRule>
  </conditionalFormatting>
  <conditionalFormatting sqref="AG46:AG48">
    <cfRule type="expression" dxfId="5212" priority="162">
      <formula>AE$33="日"</formula>
    </cfRule>
  </conditionalFormatting>
  <conditionalFormatting sqref="AH50 AJ50">
    <cfRule type="cellIs" dxfId="5211" priority="160" operator="between">
      <formula>1</formula>
      <formula>4</formula>
    </cfRule>
  </conditionalFormatting>
  <conditionalFormatting sqref="AH46 AJ46">
    <cfRule type="cellIs" dxfId="5210" priority="159" operator="between">
      <formula>0</formula>
      <formula>1</formula>
    </cfRule>
  </conditionalFormatting>
  <conditionalFormatting sqref="AH47 AJ47">
    <cfRule type="cellIs" dxfId="5209" priority="158" operator="equal">
      <formula>0</formula>
    </cfRule>
  </conditionalFormatting>
  <conditionalFormatting sqref="AH46:AH48">
    <cfRule type="expression" dxfId="5208" priority="157">
      <formula>AH$33="日"</formula>
    </cfRule>
  </conditionalFormatting>
  <conditionalFormatting sqref="AI46:AI48">
    <cfRule type="expression" dxfId="5207" priority="156">
      <formula>AH$33="日"</formula>
    </cfRule>
  </conditionalFormatting>
  <conditionalFormatting sqref="AJ46:AJ48">
    <cfRule type="expression" dxfId="5206" priority="155">
      <formula>AH$33="日"</formula>
    </cfRule>
  </conditionalFormatting>
  <conditionalFormatting sqref="AK48 AM48">
    <cfRule type="cellIs" dxfId="5205" priority="154" operator="between">
      <formula>1</formula>
      <formula>2</formula>
    </cfRule>
  </conditionalFormatting>
  <conditionalFormatting sqref="AK50 AM50">
    <cfRule type="cellIs" dxfId="5204" priority="153" operator="between">
      <formula>1</formula>
      <formula>4</formula>
    </cfRule>
  </conditionalFormatting>
  <conditionalFormatting sqref="AK46 AM46">
    <cfRule type="cellIs" dxfId="5203" priority="152" operator="between">
      <formula>0</formula>
      <formula>1</formula>
    </cfRule>
  </conditionalFormatting>
  <conditionalFormatting sqref="AK47 AM47">
    <cfRule type="cellIs" dxfId="5202" priority="151" operator="equal">
      <formula>0</formula>
    </cfRule>
  </conditionalFormatting>
  <conditionalFormatting sqref="AK46:AK48">
    <cfRule type="expression" dxfId="5201" priority="150">
      <formula>AK$33="日"</formula>
    </cfRule>
  </conditionalFormatting>
  <conditionalFormatting sqref="AL46:AL48">
    <cfRule type="expression" dxfId="5200" priority="149">
      <formula>AK$33="日"</formula>
    </cfRule>
  </conditionalFormatting>
  <conditionalFormatting sqref="AM46:AM48">
    <cfRule type="expression" dxfId="5199" priority="148">
      <formula>AK$33="日"</formula>
    </cfRule>
  </conditionalFormatting>
  <conditionalFormatting sqref="AN48 AP48">
    <cfRule type="cellIs" dxfId="5198" priority="147" operator="between">
      <formula>1</formula>
      <formula>2</formula>
    </cfRule>
  </conditionalFormatting>
  <conditionalFormatting sqref="AN50 AP50">
    <cfRule type="cellIs" dxfId="5197" priority="146" operator="between">
      <formula>1</formula>
      <formula>4</formula>
    </cfRule>
  </conditionalFormatting>
  <conditionalFormatting sqref="AN46 AP46">
    <cfRule type="cellIs" dxfId="5196" priority="145" operator="between">
      <formula>0</formula>
      <formula>1</formula>
    </cfRule>
  </conditionalFormatting>
  <conditionalFormatting sqref="AN47 AP47">
    <cfRule type="cellIs" dxfId="5195" priority="144" operator="equal">
      <formula>0</formula>
    </cfRule>
  </conditionalFormatting>
  <conditionalFormatting sqref="AN46:AN48">
    <cfRule type="expression" dxfId="5194" priority="143">
      <formula>AN$33="日"</formula>
    </cfRule>
  </conditionalFormatting>
  <conditionalFormatting sqref="AO46:AO48">
    <cfRule type="expression" dxfId="5193" priority="142">
      <formula>AN$33="日"</formula>
    </cfRule>
  </conditionalFormatting>
  <conditionalFormatting sqref="AP46:AP48">
    <cfRule type="expression" dxfId="5192" priority="141">
      <formula>AN$33="日"</formula>
    </cfRule>
  </conditionalFormatting>
  <conditionalFormatting sqref="AQ48 AS48">
    <cfRule type="cellIs" dxfId="5191" priority="140" operator="between">
      <formula>1</formula>
      <formula>2</formula>
    </cfRule>
  </conditionalFormatting>
  <conditionalFormatting sqref="AQ50 AS50">
    <cfRule type="cellIs" dxfId="5190" priority="139" operator="between">
      <formula>1</formula>
      <formula>4</formula>
    </cfRule>
  </conditionalFormatting>
  <conditionalFormatting sqref="AQ46 AS46">
    <cfRule type="cellIs" dxfId="5189" priority="138" operator="between">
      <formula>0</formula>
      <formula>1</formula>
    </cfRule>
  </conditionalFormatting>
  <conditionalFormatting sqref="AQ47 AS47">
    <cfRule type="cellIs" dxfId="5188" priority="137" operator="equal">
      <formula>0</formula>
    </cfRule>
  </conditionalFormatting>
  <conditionalFormatting sqref="AQ46:AQ48">
    <cfRule type="expression" dxfId="5187" priority="136">
      <formula>AQ$33="日"</formula>
    </cfRule>
  </conditionalFormatting>
  <conditionalFormatting sqref="AR46:AR48">
    <cfRule type="expression" dxfId="5186" priority="135">
      <formula>AQ$33="日"</formula>
    </cfRule>
  </conditionalFormatting>
  <conditionalFormatting sqref="AS46:AS48">
    <cfRule type="expression" dxfId="5185" priority="134">
      <formula>AQ$33="日"</formula>
    </cfRule>
  </conditionalFormatting>
  <conditionalFormatting sqref="AT48 AV48">
    <cfRule type="cellIs" dxfId="5184" priority="133" operator="between">
      <formula>1</formula>
      <formula>2</formula>
    </cfRule>
  </conditionalFormatting>
  <conditionalFormatting sqref="AT50 AV50">
    <cfRule type="cellIs" dxfId="5183" priority="132" operator="between">
      <formula>1</formula>
      <formula>4</formula>
    </cfRule>
  </conditionalFormatting>
  <conditionalFormatting sqref="AT46 AV46">
    <cfRule type="cellIs" dxfId="5182" priority="131" operator="between">
      <formula>0</formula>
      <formula>1</formula>
    </cfRule>
  </conditionalFormatting>
  <conditionalFormatting sqref="AT47 AV47">
    <cfRule type="cellIs" dxfId="5181" priority="130" operator="equal">
      <formula>0</formula>
    </cfRule>
  </conditionalFormatting>
  <conditionalFormatting sqref="AT46:AT48">
    <cfRule type="expression" dxfId="5180" priority="129">
      <formula>AT$33="日"</formula>
    </cfRule>
  </conditionalFormatting>
  <conditionalFormatting sqref="AU46:AU48">
    <cfRule type="expression" dxfId="5179" priority="128">
      <formula>AT$33="日"</formula>
    </cfRule>
  </conditionalFormatting>
  <conditionalFormatting sqref="AV46:AV48">
    <cfRule type="expression" dxfId="5178" priority="127">
      <formula>AT$33="日"</formula>
    </cfRule>
  </conditionalFormatting>
  <conditionalFormatting sqref="AW48 AY48">
    <cfRule type="cellIs" dxfId="5177" priority="126" operator="between">
      <formula>1</formula>
      <formula>2</formula>
    </cfRule>
  </conditionalFormatting>
  <conditionalFormatting sqref="AW50 AY50">
    <cfRule type="cellIs" dxfId="5176" priority="125" operator="between">
      <formula>1</formula>
      <formula>4</formula>
    </cfRule>
  </conditionalFormatting>
  <conditionalFormatting sqref="AW46 AY46">
    <cfRule type="cellIs" dxfId="5175" priority="124" operator="between">
      <formula>0</formula>
      <formula>1</formula>
    </cfRule>
  </conditionalFormatting>
  <conditionalFormatting sqref="AW47 AY47">
    <cfRule type="cellIs" dxfId="5174" priority="123" operator="equal">
      <formula>0</formula>
    </cfRule>
  </conditionalFormatting>
  <conditionalFormatting sqref="AW46:AW48">
    <cfRule type="expression" dxfId="5173" priority="122">
      <formula>AW$33="日"</formula>
    </cfRule>
  </conditionalFormatting>
  <conditionalFormatting sqref="AX46:AX48">
    <cfRule type="expression" dxfId="5172" priority="121">
      <formula>AW$33="日"</formula>
    </cfRule>
  </conditionalFormatting>
  <conditionalFormatting sqref="AY46:AY48">
    <cfRule type="expression" dxfId="5171" priority="120">
      <formula>AW$33="日"</formula>
    </cfRule>
  </conditionalFormatting>
  <conditionalFormatting sqref="G26 I26">
    <cfRule type="cellIs" dxfId="5170" priority="119" operator="between">
      <formula>1</formula>
      <formula>3</formula>
    </cfRule>
  </conditionalFormatting>
  <conditionalFormatting sqref="G26">
    <cfRule type="expression" dxfId="5169" priority="118">
      <formula>G$10="日"</formula>
    </cfRule>
  </conditionalFormatting>
  <conditionalFormatting sqref="H26">
    <cfRule type="expression" dxfId="5168" priority="117">
      <formula>G$10="日"</formula>
    </cfRule>
  </conditionalFormatting>
  <conditionalFormatting sqref="I26">
    <cfRule type="expression" dxfId="5167" priority="116">
      <formula>G$10="日"</formula>
    </cfRule>
  </conditionalFormatting>
  <conditionalFormatting sqref="J26 L26">
    <cfRule type="cellIs" dxfId="5166" priority="115" operator="between">
      <formula>1</formula>
      <formula>3</formula>
    </cfRule>
  </conditionalFormatting>
  <conditionalFormatting sqref="J26">
    <cfRule type="expression" dxfId="5165" priority="114">
      <formula>J$10="日"</formula>
    </cfRule>
  </conditionalFormatting>
  <conditionalFormatting sqref="K26">
    <cfRule type="expression" dxfId="5164" priority="113">
      <formula>J$10="日"</formula>
    </cfRule>
  </conditionalFormatting>
  <conditionalFormatting sqref="L26">
    <cfRule type="expression" dxfId="5163" priority="112">
      <formula>J$10="日"</formula>
    </cfRule>
  </conditionalFormatting>
  <conditionalFormatting sqref="M26 O26">
    <cfRule type="cellIs" dxfId="5162" priority="111" operator="between">
      <formula>1</formula>
      <formula>3</formula>
    </cfRule>
  </conditionalFormatting>
  <conditionalFormatting sqref="M26">
    <cfRule type="expression" dxfId="5161" priority="110">
      <formula>M$10="日"</formula>
    </cfRule>
  </conditionalFormatting>
  <conditionalFormatting sqref="N26">
    <cfRule type="expression" dxfId="5160" priority="109">
      <formula>M$10="日"</formula>
    </cfRule>
  </conditionalFormatting>
  <conditionalFormatting sqref="O26">
    <cfRule type="expression" dxfId="5159" priority="108">
      <formula>M$10="日"</formula>
    </cfRule>
  </conditionalFormatting>
  <conditionalFormatting sqref="P26 R26">
    <cfRule type="cellIs" dxfId="5158" priority="107" operator="between">
      <formula>1</formula>
      <formula>3</formula>
    </cfRule>
  </conditionalFormatting>
  <conditionalFormatting sqref="P26">
    <cfRule type="expression" dxfId="5157" priority="106">
      <formula>P$10="日"</formula>
    </cfRule>
  </conditionalFormatting>
  <conditionalFormatting sqref="Q26">
    <cfRule type="expression" dxfId="5156" priority="105">
      <formula>P$10="日"</formula>
    </cfRule>
  </conditionalFormatting>
  <conditionalFormatting sqref="R26">
    <cfRule type="expression" dxfId="5155" priority="104">
      <formula>P$10="日"</formula>
    </cfRule>
  </conditionalFormatting>
  <conditionalFormatting sqref="S26 U26">
    <cfRule type="cellIs" dxfId="5154" priority="103" operator="between">
      <formula>1</formula>
      <formula>3</formula>
    </cfRule>
  </conditionalFormatting>
  <conditionalFormatting sqref="S26">
    <cfRule type="expression" dxfId="5153" priority="102">
      <formula>S$10="日"</formula>
    </cfRule>
  </conditionalFormatting>
  <conditionalFormatting sqref="T26">
    <cfRule type="expression" dxfId="5152" priority="101">
      <formula>S$10="日"</formula>
    </cfRule>
  </conditionalFormatting>
  <conditionalFormatting sqref="U26">
    <cfRule type="expression" dxfId="5151" priority="100">
      <formula>S$10="日"</formula>
    </cfRule>
  </conditionalFormatting>
  <conditionalFormatting sqref="V26 X26">
    <cfRule type="cellIs" dxfId="5150" priority="99" operator="between">
      <formula>1</formula>
      <formula>3</formula>
    </cfRule>
  </conditionalFormatting>
  <conditionalFormatting sqref="V26">
    <cfRule type="expression" dxfId="5149" priority="98">
      <formula>V$10="日"</formula>
    </cfRule>
  </conditionalFormatting>
  <conditionalFormatting sqref="W26">
    <cfRule type="expression" dxfId="5148" priority="97">
      <formula>V$10="日"</formula>
    </cfRule>
  </conditionalFormatting>
  <conditionalFormatting sqref="X26">
    <cfRule type="expression" dxfId="5147" priority="96">
      <formula>V$10="日"</formula>
    </cfRule>
  </conditionalFormatting>
  <conditionalFormatting sqref="Y26 AA26">
    <cfRule type="cellIs" dxfId="5146" priority="95" operator="between">
      <formula>1</formula>
      <formula>3</formula>
    </cfRule>
  </conditionalFormatting>
  <conditionalFormatting sqref="Y26">
    <cfRule type="expression" dxfId="5145" priority="94">
      <formula>Y$10="日"</formula>
    </cfRule>
  </conditionalFormatting>
  <conditionalFormatting sqref="Z26">
    <cfRule type="expression" dxfId="5144" priority="93">
      <formula>Y$10="日"</formula>
    </cfRule>
  </conditionalFormatting>
  <conditionalFormatting sqref="AA26">
    <cfRule type="expression" dxfId="5143" priority="92">
      <formula>Y$10="日"</formula>
    </cfRule>
  </conditionalFormatting>
  <conditionalFormatting sqref="AB26 AD26">
    <cfRule type="cellIs" dxfId="5142" priority="91" operator="between">
      <formula>1</formula>
      <formula>3</formula>
    </cfRule>
  </conditionalFormatting>
  <conditionalFormatting sqref="AB26">
    <cfRule type="expression" dxfId="5141" priority="90">
      <formula>AB$10="日"</formula>
    </cfRule>
  </conditionalFormatting>
  <conditionalFormatting sqref="AC26">
    <cfRule type="expression" dxfId="5140" priority="89">
      <formula>AB$10="日"</formula>
    </cfRule>
  </conditionalFormatting>
  <conditionalFormatting sqref="AD26">
    <cfRule type="expression" dxfId="5139" priority="88">
      <formula>AB$10="日"</formula>
    </cfRule>
  </conditionalFormatting>
  <conditionalFormatting sqref="AE26 AG26">
    <cfRule type="cellIs" dxfId="5138" priority="87" operator="between">
      <formula>1</formula>
      <formula>3</formula>
    </cfRule>
  </conditionalFormatting>
  <conditionalFormatting sqref="AE26">
    <cfRule type="expression" dxfId="5137" priority="86">
      <formula>AE$10="日"</formula>
    </cfRule>
  </conditionalFormatting>
  <conditionalFormatting sqref="AF26">
    <cfRule type="expression" dxfId="5136" priority="85">
      <formula>AE$10="日"</formula>
    </cfRule>
  </conditionalFormatting>
  <conditionalFormatting sqref="AG26">
    <cfRule type="expression" dxfId="5135" priority="84">
      <formula>AE$10="日"</formula>
    </cfRule>
  </conditionalFormatting>
  <conditionalFormatting sqref="AH26 AJ26">
    <cfRule type="cellIs" dxfId="5134" priority="83" operator="between">
      <formula>1</formula>
      <formula>3</formula>
    </cfRule>
  </conditionalFormatting>
  <conditionalFormatting sqref="AH26">
    <cfRule type="expression" dxfId="5133" priority="82">
      <formula>AH$10="日"</formula>
    </cfRule>
  </conditionalFormatting>
  <conditionalFormatting sqref="AI26">
    <cfRule type="expression" dxfId="5132" priority="81">
      <formula>AH$10="日"</formula>
    </cfRule>
  </conditionalFormatting>
  <conditionalFormatting sqref="AJ26">
    <cfRule type="expression" dxfId="5131" priority="80">
      <formula>AH$10="日"</formula>
    </cfRule>
  </conditionalFormatting>
  <conditionalFormatting sqref="AK26 AM26">
    <cfRule type="cellIs" dxfId="5130" priority="79" operator="between">
      <formula>1</formula>
      <formula>3</formula>
    </cfRule>
  </conditionalFormatting>
  <conditionalFormatting sqref="AK26">
    <cfRule type="expression" dxfId="5129" priority="78">
      <formula>AK$10="日"</formula>
    </cfRule>
  </conditionalFormatting>
  <conditionalFormatting sqref="AL26">
    <cfRule type="expression" dxfId="5128" priority="77">
      <formula>AK$10="日"</formula>
    </cfRule>
  </conditionalFormatting>
  <conditionalFormatting sqref="AM26">
    <cfRule type="expression" dxfId="5127" priority="76">
      <formula>AK$10="日"</formula>
    </cfRule>
  </conditionalFormatting>
  <conditionalFormatting sqref="AN26 AP26">
    <cfRule type="cellIs" dxfId="5126" priority="75" operator="between">
      <formula>1</formula>
      <formula>3</formula>
    </cfRule>
  </conditionalFormatting>
  <conditionalFormatting sqref="AN26">
    <cfRule type="expression" dxfId="5125" priority="74">
      <formula>AN$10="日"</formula>
    </cfRule>
  </conditionalFormatting>
  <conditionalFormatting sqref="AO26">
    <cfRule type="expression" dxfId="5124" priority="73">
      <formula>AN$10="日"</formula>
    </cfRule>
  </conditionalFormatting>
  <conditionalFormatting sqref="AP26">
    <cfRule type="expression" dxfId="5123" priority="72">
      <formula>AN$10="日"</formula>
    </cfRule>
  </conditionalFormatting>
  <conditionalFormatting sqref="AQ26 AS26">
    <cfRule type="cellIs" dxfId="5122" priority="71" operator="between">
      <formula>1</formula>
      <formula>3</formula>
    </cfRule>
  </conditionalFormatting>
  <conditionalFormatting sqref="AQ26">
    <cfRule type="expression" dxfId="5121" priority="70">
      <formula>AQ$10="日"</formula>
    </cfRule>
  </conditionalFormatting>
  <conditionalFormatting sqref="AR26">
    <cfRule type="expression" dxfId="5120" priority="69">
      <formula>AQ$10="日"</formula>
    </cfRule>
  </conditionalFormatting>
  <conditionalFormatting sqref="AS26">
    <cfRule type="expression" dxfId="5119" priority="68">
      <formula>AQ$10="日"</formula>
    </cfRule>
  </conditionalFormatting>
  <conditionalFormatting sqref="AT26 AV26">
    <cfRule type="cellIs" dxfId="5118" priority="67" operator="between">
      <formula>1</formula>
      <formula>3</formula>
    </cfRule>
  </conditionalFormatting>
  <conditionalFormatting sqref="AT26">
    <cfRule type="expression" dxfId="5117" priority="66">
      <formula>AT$10="日"</formula>
    </cfRule>
  </conditionalFormatting>
  <conditionalFormatting sqref="AU26">
    <cfRule type="expression" dxfId="5116" priority="65">
      <formula>AT$10="日"</formula>
    </cfRule>
  </conditionalFormatting>
  <conditionalFormatting sqref="AV26">
    <cfRule type="expression" dxfId="5115" priority="64">
      <formula>AT$10="日"</formula>
    </cfRule>
  </conditionalFormatting>
  <conditionalFormatting sqref="G49 I49">
    <cfRule type="cellIs" dxfId="5114" priority="63" operator="between">
      <formula>1</formula>
      <formula>3</formula>
    </cfRule>
  </conditionalFormatting>
  <conditionalFormatting sqref="G49">
    <cfRule type="expression" dxfId="5113" priority="62">
      <formula>G$33="日"</formula>
    </cfRule>
  </conditionalFormatting>
  <conditionalFormatting sqref="H49">
    <cfRule type="expression" dxfId="5112" priority="61">
      <formula>G$33="日"</formula>
    </cfRule>
  </conditionalFormatting>
  <conditionalFormatting sqref="I49">
    <cfRule type="expression" dxfId="5111" priority="60">
      <formula>G$33="日"</formula>
    </cfRule>
  </conditionalFormatting>
  <conditionalFormatting sqref="J49 L49">
    <cfRule type="cellIs" dxfId="5110" priority="59" operator="between">
      <formula>1</formula>
      <formula>3</formula>
    </cfRule>
  </conditionalFormatting>
  <conditionalFormatting sqref="J49">
    <cfRule type="expression" dxfId="5109" priority="58">
      <formula>J$33="日"</formula>
    </cfRule>
  </conditionalFormatting>
  <conditionalFormatting sqref="K49">
    <cfRule type="expression" dxfId="5108" priority="57">
      <formula>J$33="日"</formula>
    </cfRule>
  </conditionalFormatting>
  <conditionalFormatting sqref="L49">
    <cfRule type="expression" dxfId="5107" priority="56">
      <formula>J$33="日"</formula>
    </cfRule>
  </conditionalFormatting>
  <conditionalFormatting sqref="M49 O49">
    <cfRule type="cellIs" dxfId="5106" priority="55" operator="between">
      <formula>1</formula>
      <formula>3</formula>
    </cfRule>
  </conditionalFormatting>
  <conditionalFormatting sqref="M49">
    <cfRule type="expression" dxfId="5105" priority="54">
      <formula>M$33="日"</formula>
    </cfRule>
  </conditionalFormatting>
  <conditionalFormatting sqref="N49">
    <cfRule type="expression" dxfId="5104" priority="53">
      <formula>M$33="日"</formula>
    </cfRule>
  </conditionalFormatting>
  <conditionalFormatting sqref="O49">
    <cfRule type="expression" dxfId="5103" priority="52">
      <formula>M$33="日"</formula>
    </cfRule>
  </conditionalFormatting>
  <conditionalFormatting sqref="P49 R49">
    <cfRule type="cellIs" dxfId="5102" priority="51" operator="between">
      <formula>1</formula>
      <formula>3</formula>
    </cfRule>
  </conditionalFormatting>
  <conditionalFormatting sqref="P49">
    <cfRule type="expression" dxfId="5101" priority="50">
      <formula>P$33="日"</formula>
    </cfRule>
  </conditionalFormatting>
  <conditionalFormatting sqref="Q49">
    <cfRule type="expression" dxfId="5100" priority="49">
      <formula>P$33="日"</formula>
    </cfRule>
  </conditionalFormatting>
  <conditionalFormatting sqref="R49">
    <cfRule type="expression" dxfId="5099" priority="48">
      <formula>P$33="日"</formula>
    </cfRule>
  </conditionalFormatting>
  <conditionalFormatting sqref="S49 U49">
    <cfRule type="cellIs" dxfId="5098" priority="47" operator="between">
      <formula>1</formula>
      <formula>3</formula>
    </cfRule>
  </conditionalFormatting>
  <conditionalFormatting sqref="S49">
    <cfRule type="expression" dxfId="5097" priority="46">
      <formula>S$33="日"</formula>
    </cfRule>
  </conditionalFormatting>
  <conditionalFormatting sqref="T49">
    <cfRule type="expression" dxfId="5096" priority="45">
      <formula>S$33="日"</formula>
    </cfRule>
  </conditionalFormatting>
  <conditionalFormatting sqref="U49">
    <cfRule type="expression" dxfId="5095" priority="44">
      <formula>S$33="日"</formula>
    </cfRule>
  </conditionalFormatting>
  <conditionalFormatting sqref="V49 X49">
    <cfRule type="cellIs" dxfId="5094" priority="43" operator="between">
      <formula>1</formula>
      <formula>3</formula>
    </cfRule>
  </conditionalFormatting>
  <conditionalFormatting sqref="V49">
    <cfRule type="expression" dxfId="5093" priority="42">
      <formula>V$33="日"</formula>
    </cfRule>
  </conditionalFormatting>
  <conditionalFormatting sqref="W49">
    <cfRule type="expression" dxfId="5092" priority="41">
      <formula>V$33="日"</formula>
    </cfRule>
  </conditionalFormatting>
  <conditionalFormatting sqref="X49">
    <cfRule type="expression" dxfId="5091" priority="40">
      <formula>V$33="日"</formula>
    </cfRule>
  </conditionalFormatting>
  <conditionalFormatting sqref="Y49 AA49">
    <cfRule type="cellIs" dxfId="5090" priority="39" operator="between">
      <formula>1</formula>
      <formula>3</formula>
    </cfRule>
  </conditionalFormatting>
  <conditionalFormatting sqref="Y49">
    <cfRule type="expression" dxfId="5089" priority="38">
      <formula>Y$33="日"</formula>
    </cfRule>
  </conditionalFormatting>
  <conditionalFormatting sqref="Z49">
    <cfRule type="expression" dxfId="5088" priority="37">
      <formula>Y$33="日"</formula>
    </cfRule>
  </conditionalFormatting>
  <conditionalFormatting sqref="AA49">
    <cfRule type="expression" dxfId="5087" priority="36">
      <formula>Y$33="日"</formula>
    </cfRule>
  </conditionalFormatting>
  <conditionalFormatting sqref="AB49 AD49">
    <cfRule type="cellIs" dxfId="5086" priority="35" operator="between">
      <formula>1</formula>
      <formula>3</formula>
    </cfRule>
  </conditionalFormatting>
  <conditionalFormatting sqref="AB49">
    <cfRule type="expression" dxfId="5085" priority="34">
      <formula>AB$33="日"</formula>
    </cfRule>
  </conditionalFormatting>
  <conditionalFormatting sqref="AC49">
    <cfRule type="expression" dxfId="5084" priority="33">
      <formula>AB$33="日"</formula>
    </cfRule>
  </conditionalFormatting>
  <conditionalFormatting sqref="AD49">
    <cfRule type="expression" dxfId="5083" priority="32">
      <formula>AB$33="日"</formula>
    </cfRule>
  </conditionalFormatting>
  <conditionalFormatting sqref="AE49 AG49">
    <cfRule type="cellIs" dxfId="5082" priority="31" operator="between">
      <formula>1</formula>
      <formula>3</formula>
    </cfRule>
  </conditionalFormatting>
  <conditionalFormatting sqref="AE49">
    <cfRule type="expression" dxfId="5081" priority="30">
      <formula>AE$33="日"</formula>
    </cfRule>
  </conditionalFormatting>
  <conditionalFormatting sqref="AF49">
    <cfRule type="expression" dxfId="5080" priority="29">
      <formula>AE$33="日"</formula>
    </cfRule>
  </conditionalFormatting>
  <conditionalFormatting sqref="AG49">
    <cfRule type="expression" dxfId="5079" priority="28">
      <formula>AE$33="日"</formula>
    </cfRule>
  </conditionalFormatting>
  <conditionalFormatting sqref="AH49 AJ49">
    <cfRule type="cellIs" dxfId="5078" priority="27" operator="between">
      <formula>1</formula>
      <formula>3</formula>
    </cfRule>
  </conditionalFormatting>
  <conditionalFormatting sqref="AH49">
    <cfRule type="expression" dxfId="5077" priority="26">
      <formula>AH$33="日"</formula>
    </cfRule>
  </conditionalFormatting>
  <conditionalFormatting sqref="AI49">
    <cfRule type="expression" dxfId="5076" priority="25">
      <formula>AH$33="日"</formula>
    </cfRule>
  </conditionalFormatting>
  <conditionalFormatting sqref="AJ49">
    <cfRule type="expression" dxfId="5075" priority="24">
      <formula>AH$33="日"</formula>
    </cfRule>
  </conditionalFormatting>
  <conditionalFormatting sqref="AK49 AM49">
    <cfRule type="cellIs" dxfId="5074" priority="23" operator="between">
      <formula>1</formula>
      <formula>3</formula>
    </cfRule>
  </conditionalFormatting>
  <conditionalFormatting sqref="AK49">
    <cfRule type="expression" dxfId="5073" priority="22">
      <formula>AK$33="日"</formula>
    </cfRule>
  </conditionalFormatting>
  <conditionalFormatting sqref="AL49">
    <cfRule type="expression" dxfId="5072" priority="21">
      <formula>AK$33="日"</formula>
    </cfRule>
  </conditionalFormatting>
  <conditionalFormatting sqref="AM49">
    <cfRule type="expression" dxfId="5071" priority="20">
      <formula>AK$33="日"</formula>
    </cfRule>
  </conditionalFormatting>
  <conditionalFormatting sqref="AN49 AP49">
    <cfRule type="cellIs" dxfId="5070" priority="19" operator="between">
      <formula>1</formula>
      <formula>3</formula>
    </cfRule>
  </conditionalFormatting>
  <conditionalFormatting sqref="AN49">
    <cfRule type="expression" dxfId="5069" priority="18">
      <formula>AN$33="日"</formula>
    </cfRule>
  </conditionalFormatting>
  <conditionalFormatting sqref="AO49">
    <cfRule type="expression" dxfId="5068" priority="17">
      <formula>AN$33="日"</formula>
    </cfRule>
  </conditionalFormatting>
  <conditionalFormatting sqref="AP49">
    <cfRule type="expression" dxfId="5067" priority="16">
      <formula>AN$33="日"</formula>
    </cfRule>
  </conditionalFormatting>
  <conditionalFormatting sqref="AQ49 AS49">
    <cfRule type="cellIs" dxfId="5066" priority="15" operator="between">
      <formula>1</formula>
      <formula>3</formula>
    </cfRule>
  </conditionalFormatting>
  <conditionalFormatting sqref="AQ49">
    <cfRule type="expression" dxfId="5065" priority="14">
      <formula>AQ$33="日"</formula>
    </cfRule>
  </conditionalFormatting>
  <conditionalFormatting sqref="AR49">
    <cfRule type="expression" dxfId="5064" priority="13">
      <formula>AQ$33="日"</formula>
    </cfRule>
  </conditionalFormatting>
  <conditionalFormatting sqref="AS49">
    <cfRule type="expression" dxfId="5063" priority="12">
      <formula>AQ$33="日"</formula>
    </cfRule>
  </conditionalFormatting>
  <conditionalFormatting sqref="AT49 AV49">
    <cfRule type="cellIs" dxfId="5062" priority="11" operator="between">
      <formula>1</formula>
      <formula>3</formula>
    </cfRule>
  </conditionalFormatting>
  <conditionalFormatting sqref="AT49">
    <cfRule type="expression" dxfId="5061" priority="10">
      <formula>AT$33="日"</formula>
    </cfRule>
  </conditionalFormatting>
  <conditionalFormatting sqref="AU49">
    <cfRule type="expression" dxfId="5060" priority="9">
      <formula>AT$33="日"</formula>
    </cfRule>
  </conditionalFormatting>
  <conditionalFormatting sqref="AV49">
    <cfRule type="expression" dxfId="5059" priority="8">
      <formula>AT$33="日"</formula>
    </cfRule>
  </conditionalFormatting>
  <conditionalFormatting sqref="AW49 AY49">
    <cfRule type="cellIs" dxfId="5058" priority="7" operator="between">
      <formula>1</formula>
      <formula>3</formula>
    </cfRule>
  </conditionalFormatting>
  <conditionalFormatting sqref="AW49">
    <cfRule type="expression" dxfId="5057" priority="6">
      <formula>AW$33="日"</formula>
    </cfRule>
  </conditionalFormatting>
  <conditionalFormatting sqref="AX49">
    <cfRule type="expression" dxfId="5056" priority="5">
      <formula>AW$33="日"</formula>
    </cfRule>
  </conditionalFormatting>
  <conditionalFormatting sqref="AY49">
    <cfRule type="expression" dxfId="5055" priority="4">
      <formula>AW$33="日"</formula>
    </cfRule>
  </conditionalFormatting>
  <conditionalFormatting sqref="D12 G12 J12 M12 P12 S12 V12 Y12 AB12 AE12 AH12 AK12 AN12 AQ12 AT12">
    <cfRule type="expression" dxfId="5054" priority="3">
      <formula>D$10="日"</formula>
    </cfRule>
  </conditionalFormatting>
  <conditionalFormatting sqref="D35">
    <cfRule type="expression" dxfId="5053" priority="2">
      <formula>D$33="日"</formula>
    </cfRule>
  </conditionalFormatting>
  <conditionalFormatting sqref="G35 J35 M35 P35 S35 V35 Y35 AB35 AE35 AH35 AK35 AN35 AQ35 AT35 AW35">
    <cfRule type="expression" dxfId="5052" priority="1">
      <formula>G$33="日"</formula>
    </cfRule>
  </conditionalFormatting>
  <dataValidations count="2">
    <dataValidation type="list" allowBlank="1" showInputMessage="1" showErrorMessage="1" sqref="D12:AV12 D35:AY35">
      <formula1>"通常,長期休暇"</formula1>
    </dataValidation>
    <dataValidation type="list" allowBlank="1" showInputMessage="1" showErrorMessage="1" sqref="C13:C22 C36:C45">
      <formula1>"支援員等,補助員"</formula1>
    </dataValidation>
  </dataValidations>
  <printOptions horizontalCentered="1"/>
  <pageMargins left="0.19685039370078741" right="0.19685039370078741" top="0.39370078740157483" bottom="0.19685039370078741" header="0.51181102362204722" footer="0.51181102362204722"/>
  <pageSetup paperSize="9" scale="3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AV51"/>
  <sheetViews>
    <sheetView view="pageBreakPreview" zoomScale="59" zoomScaleNormal="100" zoomScaleSheetLayoutView="59" workbookViewId="0">
      <selection activeCell="L6" sqref="L6"/>
    </sheetView>
  </sheetViews>
  <sheetFormatPr defaultColWidth="8.625" defaultRowHeight="30" customHeight="1"/>
  <cols>
    <col min="1" max="1" width="5.25" style="62" customWidth="1"/>
    <col min="2" max="2" width="22.625" style="62" customWidth="1"/>
    <col min="3" max="3" width="14.75" style="62" customWidth="1"/>
    <col min="4" max="4" width="8.625" style="63" customWidth="1"/>
    <col min="5" max="5" width="3.125" style="63" customWidth="1"/>
    <col min="6" max="6" width="8.625" style="63" customWidth="1"/>
    <col min="7" max="7" width="8.625" style="64" customWidth="1"/>
    <col min="8" max="8" width="3.125" style="63" customWidth="1"/>
    <col min="9" max="9" width="8.625" style="63" customWidth="1"/>
    <col min="10" max="10" width="8.625" style="64" customWidth="1"/>
    <col min="11" max="11" width="3.125" style="63" customWidth="1"/>
    <col min="12" max="12" width="8.625" style="63" customWidth="1"/>
    <col min="13" max="13" width="8.625" style="64" customWidth="1"/>
    <col min="14" max="14" width="3.125" style="63" customWidth="1"/>
    <col min="15" max="15" width="8.625" style="63" customWidth="1"/>
    <col min="16" max="16" width="8.625" style="64" customWidth="1"/>
    <col min="17" max="17" width="3.125" style="63" customWidth="1"/>
    <col min="18" max="18" width="8.625" style="63" customWidth="1"/>
    <col min="19" max="19" width="8.625" style="64" customWidth="1"/>
    <col min="20" max="20" width="3.125" style="63" customWidth="1"/>
    <col min="21" max="21" width="8.625" style="63" customWidth="1"/>
    <col min="22" max="22" width="8.625" style="64" customWidth="1"/>
    <col min="23" max="23" width="3.125" style="63" customWidth="1"/>
    <col min="24" max="24" width="8.625" style="63" customWidth="1"/>
    <col min="25" max="25" width="8.625" style="64" customWidth="1"/>
    <col min="26" max="26" width="3.125" style="63" customWidth="1"/>
    <col min="27" max="27" width="8.625" style="63" customWidth="1"/>
    <col min="28" max="28" width="8.625" style="64" customWidth="1"/>
    <col min="29" max="29" width="3.125" style="63" customWidth="1"/>
    <col min="30" max="30" width="8.625" style="63" customWidth="1"/>
    <col min="31" max="31" width="8.625" style="64" customWidth="1"/>
    <col min="32" max="32" width="3.125" style="63" customWidth="1"/>
    <col min="33" max="33" width="8.625" style="63" customWidth="1"/>
    <col min="34" max="34" width="8.625" style="64" customWidth="1"/>
    <col min="35" max="35" width="3.125" style="63" customWidth="1"/>
    <col min="36" max="36" width="8.625" style="63" customWidth="1"/>
    <col min="37" max="37" width="8.625" style="64" customWidth="1"/>
    <col min="38" max="38" width="3.125" style="63" customWidth="1"/>
    <col min="39" max="39" width="8.625" style="63" customWidth="1"/>
    <col min="40" max="40" width="8.625" style="64" customWidth="1"/>
    <col min="41" max="41" width="3.125" style="63" customWidth="1"/>
    <col min="42" max="42" width="8.625" style="63" customWidth="1"/>
    <col min="43" max="43" width="8.625" style="64" customWidth="1"/>
    <col min="44" max="44" width="3.125" style="63" customWidth="1"/>
    <col min="45" max="45" width="8.625" style="63" customWidth="1"/>
    <col min="46" max="46" width="8.625" style="64" customWidth="1"/>
    <col min="47" max="47" width="3.125" style="63" customWidth="1"/>
    <col min="48" max="48" width="8.625" style="63" customWidth="1"/>
    <col min="49" max="63" width="6" style="64" customWidth="1"/>
    <col min="64" max="16384" width="8.625" style="64"/>
  </cols>
  <sheetData>
    <row r="1" spans="1:48" ht="30" customHeight="1">
      <c r="A1" s="62">
        <v>2023</v>
      </c>
    </row>
    <row r="2" spans="1:48" s="69" customFormat="1" ht="50.1" customHeight="1">
      <c r="A2" s="177" t="s">
        <v>17</v>
      </c>
      <c r="B2" s="177"/>
      <c r="C2" s="177"/>
      <c r="D2" s="178">
        <v>6</v>
      </c>
      <c r="E2" s="178"/>
      <c r="F2" s="178"/>
      <c r="G2" s="178" t="s">
        <v>24</v>
      </c>
      <c r="H2" s="178"/>
      <c r="I2" s="178"/>
      <c r="J2" s="178"/>
      <c r="K2" s="178"/>
      <c r="L2" s="178"/>
      <c r="M2" s="165"/>
      <c r="N2" s="165"/>
      <c r="O2" s="165"/>
      <c r="P2" s="65"/>
      <c r="Q2" s="66"/>
      <c r="R2" s="66"/>
      <c r="S2" s="67"/>
      <c r="T2" s="66"/>
      <c r="U2" s="66"/>
      <c r="V2" s="65"/>
      <c r="W2" s="65"/>
      <c r="X2" s="65"/>
      <c r="Y2" s="65"/>
      <c r="Z2" s="68"/>
      <c r="AA2" s="68"/>
      <c r="AB2" s="165" t="s">
        <v>2</v>
      </c>
      <c r="AC2" s="165"/>
      <c r="AD2" s="165"/>
      <c r="AE2" s="165"/>
      <c r="AF2" s="165">
        <f>+'5月'!AF2:AL2</f>
        <v>0</v>
      </c>
      <c r="AG2" s="165"/>
      <c r="AH2" s="165"/>
      <c r="AI2" s="165"/>
      <c r="AJ2" s="165"/>
      <c r="AK2" s="165"/>
      <c r="AL2" s="165"/>
      <c r="AM2" s="165" t="s">
        <v>0</v>
      </c>
      <c r="AN2" s="165"/>
      <c r="AO2" s="165">
        <v>1</v>
      </c>
      <c r="AP2" s="165"/>
      <c r="AQ2" s="165"/>
      <c r="AR2" s="165"/>
      <c r="AS2" s="165"/>
      <c r="AT2" s="165"/>
      <c r="AU2" s="165"/>
      <c r="AV2" s="165"/>
    </row>
    <row r="3" spans="1:48" s="76" customFormat="1" ht="27" customHeight="1">
      <c r="A3" s="70"/>
      <c r="B3" s="70"/>
      <c r="C3" s="70"/>
      <c r="D3" s="70"/>
      <c r="E3" s="70"/>
      <c r="F3" s="70"/>
      <c r="G3" s="71"/>
      <c r="H3" s="70"/>
      <c r="I3" s="70"/>
      <c r="J3" s="71"/>
      <c r="K3" s="70"/>
      <c r="L3" s="70"/>
      <c r="M3" s="72"/>
      <c r="N3" s="73"/>
      <c r="O3" s="73"/>
      <c r="P3" s="72"/>
      <c r="Q3" s="73"/>
      <c r="R3" s="73"/>
      <c r="S3" s="74"/>
      <c r="T3" s="73"/>
      <c r="U3" s="73"/>
      <c r="V3" s="74"/>
      <c r="W3" s="73"/>
      <c r="X3" s="73"/>
      <c r="Y3" s="72"/>
      <c r="Z3" s="73"/>
      <c r="AA3" s="73"/>
      <c r="AB3" s="75"/>
      <c r="AC3" s="70"/>
      <c r="AD3" s="70"/>
      <c r="AE3" s="75"/>
      <c r="AF3" s="70"/>
      <c r="AG3" s="70"/>
      <c r="AH3" s="75"/>
      <c r="AI3" s="70"/>
      <c r="AJ3" s="70"/>
      <c r="AK3" s="75"/>
      <c r="AL3" s="70"/>
      <c r="AM3" s="70"/>
      <c r="AN3" s="71"/>
      <c r="AO3" s="70"/>
      <c r="AP3" s="70"/>
      <c r="AQ3" s="75"/>
      <c r="AR3" s="70"/>
      <c r="AS3" s="70"/>
      <c r="AT3" s="75"/>
      <c r="AU3" s="70"/>
      <c r="AV3" s="70"/>
    </row>
    <row r="4" spans="1:48" ht="33.950000000000003" customHeight="1">
      <c r="A4" s="166" t="s">
        <v>9</v>
      </c>
      <c r="B4" s="167"/>
      <c r="C4" s="168"/>
      <c r="D4" s="172" t="s">
        <v>10</v>
      </c>
      <c r="E4" s="173"/>
      <c r="F4" s="174"/>
      <c r="G4" s="172" t="s">
        <v>11</v>
      </c>
      <c r="H4" s="173"/>
      <c r="I4" s="173"/>
      <c r="J4" s="172" t="s">
        <v>12</v>
      </c>
      <c r="K4" s="173"/>
      <c r="L4" s="174"/>
      <c r="M4" s="77"/>
      <c r="N4" s="78"/>
      <c r="O4" s="78"/>
      <c r="P4" s="78"/>
      <c r="Q4" s="78"/>
      <c r="R4" s="78"/>
      <c r="S4" s="79"/>
      <c r="T4" s="80"/>
      <c r="U4" s="80"/>
      <c r="V4" s="81"/>
      <c r="W4" s="81"/>
      <c r="X4" s="81"/>
      <c r="Y4" s="81"/>
      <c r="Z4" s="81"/>
      <c r="AA4" s="81"/>
      <c r="AB4" s="175" t="s">
        <v>13</v>
      </c>
      <c r="AC4" s="175"/>
      <c r="AD4" s="175"/>
      <c r="AE4" s="175"/>
      <c r="AF4" s="176" t="s">
        <v>14</v>
      </c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</row>
    <row r="5" spans="1:48" ht="33.75" customHeight="1">
      <c r="A5" s="169"/>
      <c r="B5" s="170"/>
      <c r="C5" s="171"/>
      <c r="D5" s="82">
        <f>+'5月'!D5</f>
        <v>0</v>
      </c>
      <c r="E5" s="83" t="str">
        <f>+'4月'!E5</f>
        <v>～</v>
      </c>
      <c r="F5" s="84">
        <f>+'5月'!F5</f>
        <v>0</v>
      </c>
      <c r="G5" s="85">
        <f>+'5月'!G5</f>
        <v>0</v>
      </c>
      <c r="H5" s="86" t="str">
        <f>+'4月'!H5</f>
        <v>～</v>
      </c>
      <c r="I5" s="84">
        <f>+'5月'!I5</f>
        <v>0</v>
      </c>
      <c r="J5" s="85">
        <f>+'5月'!J5</f>
        <v>0</v>
      </c>
      <c r="K5" s="86" t="str">
        <f>+'4月'!K5</f>
        <v>～</v>
      </c>
      <c r="L5" s="87">
        <f>+'5月'!L5</f>
        <v>0</v>
      </c>
      <c r="M5" s="77"/>
      <c r="N5" s="78"/>
      <c r="O5" s="77"/>
      <c r="P5" s="77"/>
      <c r="Q5" s="77"/>
      <c r="R5" s="77"/>
      <c r="S5" s="79"/>
      <c r="T5" s="88"/>
      <c r="U5" s="88"/>
      <c r="V5" s="81"/>
      <c r="W5" s="81"/>
      <c r="X5" s="81"/>
      <c r="Y5" s="81"/>
      <c r="Z5" s="81"/>
      <c r="AA5" s="81"/>
      <c r="AB5" s="175"/>
      <c r="AC5" s="175"/>
      <c r="AD5" s="175"/>
      <c r="AE5" s="175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</row>
    <row r="6" spans="1:48" s="76" customFormat="1" ht="27" customHeight="1">
      <c r="A6" s="89"/>
      <c r="B6" s="89"/>
      <c r="C6" s="89"/>
      <c r="D6" s="89"/>
      <c r="E6" s="89"/>
      <c r="F6" s="89"/>
      <c r="G6" s="90"/>
      <c r="H6" s="89"/>
      <c r="I6" s="89"/>
      <c r="J6" s="90"/>
      <c r="K6" s="89"/>
      <c r="L6" s="89"/>
      <c r="M6" s="91"/>
      <c r="N6" s="92"/>
      <c r="O6" s="92"/>
      <c r="P6" s="91"/>
      <c r="Q6" s="92"/>
      <c r="R6" s="92"/>
      <c r="S6" s="93"/>
      <c r="T6" s="92"/>
      <c r="U6" s="92"/>
      <c r="V6" s="93"/>
      <c r="W6" s="92"/>
      <c r="X6" s="92"/>
      <c r="Y6" s="91"/>
      <c r="Z6" s="92"/>
      <c r="AA6" s="92"/>
      <c r="AB6" s="90"/>
      <c r="AC6" s="89"/>
      <c r="AD6" s="89"/>
      <c r="AE6" s="90"/>
      <c r="AF6" s="89"/>
      <c r="AG6" s="89"/>
      <c r="AH6" s="90"/>
      <c r="AI6" s="89"/>
      <c r="AJ6" s="89"/>
      <c r="AK6" s="90"/>
      <c r="AL6" s="89"/>
      <c r="AM6" s="89"/>
      <c r="AN6" s="90"/>
      <c r="AO6" s="89"/>
      <c r="AP6" s="89"/>
      <c r="AQ6" s="90"/>
      <c r="AR6" s="89"/>
      <c r="AS6" s="89"/>
      <c r="AT6" s="90"/>
      <c r="AU6" s="89"/>
      <c r="AV6" s="89"/>
    </row>
    <row r="7" spans="1:48" s="97" customFormat="1" ht="33.950000000000003" customHeight="1">
      <c r="A7" s="159" t="s">
        <v>16</v>
      </c>
      <c r="B7" s="160"/>
      <c r="C7" s="161"/>
      <c r="D7" s="94"/>
      <c r="E7" s="95" t="s">
        <v>22</v>
      </c>
      <c r="F7" s="96"/>
      <c r="G7" s="94"/>
      <c r="H7" s="95" t="s">
        <v>21</v>
      </c>
      <c r="I7" s="96"/>
      <c r="J7" s="94"/>
      <c r="K7" s="95" t="s">
        <v>21</v>
      </c>
      <c r="L7" s="96"/>
      <c r="M7" s="94"/>
      <c r="N7" s="95" t="s">
        <v>21</v>
      </c>
      <c r="O7" s="96"/>
      <c r="P7" s="94"/>
      <c r="Q7" s="95" t="s">
        <v>21</v>
      </c>
      <c r="R7" s="96"/>
      <c r="S7" s="94"/>
      <c r="T7" s="95" t="s">
        <v>21</v>
      </c>
      <c r="U7" s="96"/>
      <c r="V7" s="94"/>
      <c r="W7" s="95" t="s">
        <v>22</v>
      </c>
      <c r="X7" s="96"/>
      <c r="Y7" s="94"/>
      <c r="Z7" s="95" t="s">
        <v>21</v>
      </c>
      <c r="AA7" s="96"/>
      <c r="AB7" s="94"/>
      <c r="AC7" s="95" t="s">
        <v>21</v>
      </c>
      <c r="AD7" s="96"/>
      <c r="AE7" s="94"/>
      <c r="AF7" s="95" t="s">
        <v>21</v>
      </c>
      <c r="AG7" s="96"/>
      <c r="AH7" s="94"/>
      <c r="AI7" s="95" t="s">
        <v>21</v>
      </c>
      <c r="AJ7" s="96"/>
      <c r="AK7" s="94"/>
      <c r="AL7" s="95" t="s">
        <v>21</v>
      </c>
      <c r="AM7" s="96"/>
      <c r="AN7" s="94"/>
      <c r="AO7" s="95" t="s">
        <v>21</v>
      </c>
      <c r="AP7" s="96"/>
      <c r="AQ7" s="94"/>
      <c r="AR7" s="95" t="s">
        <v>22</v>
      </c>
      <c r="AS7" s="96"/>
      <c r="AT7" s="94"/>
      <c r="AU7" s="95" t="s">
        <v>21</v>
      </c>
      <c r="AV7" s="96"/>
    </row>
    <row r="8" spans="1:48" s="97" customFormat="1" ht="33.950000000000003" customHeight="1">
      <c r="A8" s="159" t="s">
        <v>19</v>
      </c>
      <c r="B8" s="160"/>
      <c r="C8" s="161"/>
      <c r="D8" s="94"/>
      <c r="E8" s="95" t="s">
        <v>22</v>
      </c>
      <c r="F8" s="96"/>
      <c r="G8" s="94"/>
      <c r="H8" s="95" t="s">
        <v>21</v>
      </c>
      <c r="I8" s="96"/>
      <c r="J8" s="94"/>
      <c r="K8" s="95" t="s">
        <v>21</v>
      </c>
      <c r="L8" s="96"/>
      <c r="M8" s="94"/>
      <c r="N8" s="95" t="s">
        <v>21</v>
      </c>
      <c r="O8" s="96"/>
      <c r="P8" s="94"/>
      <c r="Q8" s="95" t="s">
        <v>21</v>
      </c>
      <c r="R8" s="96"/>
      <c r="S8" s="94"/>
      <c r="T8" s="95" t="s">
        <v>21</v>
      </c>
      <c r="U8" s="96"/>
      <c r="V8" s="94"/>
      <c r="W8" s="95" t="s">
        <v>22</v>
      </c>
      <c r="X8" s="96"/>
      <c r="Y8" s="94"/>
      <c r="Z8" s="95" t="s">
        <v>21</v>
      </c>
      <c r="AA8" s="96"/>
      <c r="AB8" s="94"/>
      <c r="AC8" s="95" t="s">
        <v>21</v>
      </c>
      <c r="AD8" s="96"/>
      <c r="AE8" s="94"/>
      <c r="AF8" s="95" t="s">
        <v>21</v>
      </c>
      <c r="AG8" s="96"/>
      <c r="AH8" s="94"/>
      <c r="AI8" s="95" t="s">
        <v>21</v>
      </c>
      <c r="AJ8" s="96"/>
      <c r="AK8" s="94"/>
      <c r="AL8" s="95" t="s">
        <v>21</v>
      </c>
      <c r="AM8" s="96"/>
      <c r="AN8" s="94"/>
      <c r="AO8" s="95" t="s">
        <v>21</v>
      </c>
      <c r="AP8" s="96"/>
      <c r="AQ8" s="94"/>
      <c r="AR8" s="95" t="s">
        <v>22</v>
      </c>
      <c r="AS8" s="96"/>
      <c r="AT8" s="94"/>
      <c r="AU8" s="95" t="s">
        <v>21</v>
      </c>
      <c r="AV8" s="96"/>
    </row>
    <row r="9" spans="1:48" s="97" customFormat="1" ht="33.950000000000003" customHeight="1">
      <c r="A9" s="159" t="s">
        <v>18</v>
      </c>
      <c r="B9" s="160"/>
      <c r="C9" s="161"/>
      <c r="D9" s="94"/>
      <c r="E9" s="95" t="s">
        <v>22</v>
      </c>
      <c r="F9" s="96"/>
      <c r="G9" s="94"/>
      <c r="H9" s="95" t="s">
        <v>21</v>
      </c>
      <c r="I9" s="96"/>
      <c r="J9" s="94"/>
      <c r="K9" s="95" t="s">
        <v>21</v>
      </c>
      <c r="L9" s="96"/>
      <c r="M9" s="94"/>
      <c r="N9" s="95" t="s">
        <v>21</v>
      </c>
      <c r="O9" s="96"/>
      <c r="P9" s="94"/>
      <c r="Q9" s="95" t="s">
        <v>21</v>
      </c>
      <c r="R9" s="96"/>
      <c r="S9" s="94"/>
      <c r="T9" s="95" t="s">
        <v>21</v>
      </c>
      <c r="U9" s="96"/>
      <c r="V9" s="94"/>
      <c r="W9" s="95" t="s">
        <v>22</v>
      </c>
      <c r="X9" s="96"/>
      <c r="Y9" s="94"/>
      <c r="Z9" s="95" t="s">
        <v>21</v>
      </c>
      <c r="AA9" s="96"/>
      <c r="AB9" s="94"/>
      <c r="AC9" s="95" t="s">
        <v>21</v>
      </c>
      <c r="AD9" s="96"/>
      <c r="AE9" s="94"/>
      <c r="AF9" s="95" t="s">
        <v>21</v>
      </c>
      <c r="AG9" s="96"/>
      <c r="AH9" s="94"/>
      <c r="AI9" s="95" t="s">
        <v>21</v>
      </c>
      <c r="AJ9" s="96"/>
      <c r="AK9" s="94"/>
      <c r="AL9" s="95" t="s">
        <v>21</v>
      </c>
      <c r="AM9" s="96"/>
      <c r="AN9" s="94"/>
      <c r="AO9" s="95" t="s">
        <v>21</v>
      </c>
      <c r="AP9" s="96"/>
      <c r="AQ9" s="94"/>
      <c r="AR9" s="95" t="s">
        <v>22</v>
      </c>
      <c r="AS9" s="96"/>
      <c r="AT9" s="94"/>
      <c r="AU9" s="95" t="s">
        <v>21</v>
      </c>
      <c r="AV9" s="96"/>
    </row>
    <row r="10" spans="1:48" s="97" customFormat="1" ht="33.950000000000003" customHeight="1">
      <c r="A10" s="162" t="s">
        <v>0</v>
      </c>
      <c r="B10" s="162" t="s">
        <v>3</v>
      </c>
      <c r="C10" s="162" t="s">
        <v>28</v>
      </c>
      <c r="D10" s="179" t="str">
        <f>+TEXT(DATE($A$1,$D$2,D11),"aaa")</f>
        <v>木</v>
      </c>
      <c r="E10" s="180"/>
      <c r="F10" s="181"/>
      <c r="G10" s="179" t="str">
        <f>+TEXT(DATE($A$1,$D$2,G11),"aaa")</f>
        <v>金</v>
      </c>
      <c r="H10" s="180"/>
      <c r="I10" s="181"/>
      <c r="J10" s="179" t="str">
        <f>+TEXT(DATE($A$1,$D$2,J11),"aaa")</f>
        <v>土</v>
      </c>
      <c r="K10" s="180"/>
      <c r="L10" s="181"/>
      <c r="M10" s="179" t="str">
        <f>+TEXT(DATE($A$1,$D$2,M11),"aaa")</f>
        <v>日</v>
      </c>
      <c r="N10" s="180"/>
      <c r="O10" s="181"/>
      <c r="P10" s="179" t="str">
        <f>+TEXT(DATE($A$1,$D$2,P11),"aaa")</f>
        <v>月</v>
      </c>
      <c r="Q10" s="180"/>
      <c r="R10" s="181"/>
      <c r="S10" s="179" t="str">
        <f>+TEXT(DATE($A$1,$D$2,S11),"aaa")</f>
        <v>火</v>
      </c>
      <c r="T10" s="180"/>
      <c r="U10" s="181"/>
      <c r="V10" s="179" t="str">
        <f>+TEXT(DATE($A$1,$D$2,V11),"aaa")</f>
        <v>水</v>
      </c>
      <c r="W10" s="180"/>
      <c r="X10" s="181"/>
      <c r="Y10" s="179" t="str">
        <f>+TEXT(DATE($A$1,$D$2,Y11),"aaa")</f>
        <v>木</v>
      </c>
      <c r="Z10" s="180"/>
      <c r="AA10" s="181"/>
      <c r="AB10" s="179" t="str">
        <f>+TEXT(DATE($A$1,$D$2,AB11),"aaa")</f>
        <v>金</v>
      </c>
      <c r="AC10" s="180"/>
      <c r="AD10" s="181"/>
      <c r="AE10" s="179" t="str">
        <f>+TEXT(DATE($A$1,$D$2,AE11),"aaa")</f>
        <v>土</v>
      </c>
      <c r="AF10" s="180"/>
      <c r="AG10" s="181"/>
      <c r="AH10" s="179" t="str">
        <f>+TEXT(DATE($A$1,$D$2,AH11),"aaa")</f>
        <v>日</v>
      </c>
      <c r="AI10" s="180"/>
      <c r="AJ10" s="181"/>
      <c r="AK10" s="179" t="str">
        <f>+TEXT(DATE($A$1,$D$2,AK11),"aaa")</f>
        <v>月</v>
      </c>
      <c r="AL10" s="180"/>
      <c r="AM10" s="181"/>
      <c r="AN10" s="179" t="str">
        <f>+TEXT(DATE($A$1,$D$2,AN11),"aaa")</f>
        <v>火</v>
      </c>
      <c r="AO10" s="180"/>
      <c r="AP10" s="181"/>
      <c r="AQ10" s="179" t="str">
        <f>+TEXT(DATE($A$1,$D$2,AQ11),"aaa")</f>
        <v>水</v>
      </c>
      <c r="AR10" s="180"/>
      <c r="AS10" s="181"/>
      <c r="AT10" s="179" t="str">
        <f>+TEXT(DATE($A$1,$D$2,AT11),"aaa")</f>
        <v>木</v>
      </c>
      <c r="AU10" s="180"/>
      <c r="AV10" s="181"/>
    </row>
    <row r="11" spans="1:48" s="97" customFormat="1" ht="33.950000000000003" customHeight="1">
      <c r="A11" s="163"/>
      <c r="B11" s="163"/>
      <c r="C11" s="163"/>
      <c r="D11" s="182">
        <v>1</v>
      </c>
      <c r="E11" s="183"/>
      <c r="F11" s="184"/>
      <c r="G11" s="182">
        <v>2</v>
      </c>
      <c r="H11" s="183"/>
      <c r="I11" s="184"/>
      <c r="J11" s="182">
        <v>3</v>
      </c>
      <c r="K11" s="183"/>
      <c r="L11" s="184"/>
      <c r="M11" s="182">
        <v>4</v>
      </c>
      <c r="N11" s="183"/>
      <c r="O11" s="184"/>
      <c r="P11" s="182">
        <v>5</v>
      </c>
      <c r="Q11" s="183"/>
      <c r="R11" s="184"/>
      <c r="S11" s="182">
        <v>6</v>
      </c>
      <c r="T11" s="183"/>
      <c r="U11" s="184"/>
      <c r="V11" s="182">
        <v>7</v>
      </c>
      <c r="W11" s="183"/>
      <c r="X11" s="184"/>
      <c r="Y11" s="182">
        <v>8</v>
      </c>
      <c r="Z11" s="183"/>
      <c r="AA11" s="184"/>
      <c r="AB11" s="182">
        <v>9</v>
      </c>
      <c r="AC11" s="183"/>
      <c r="AD11" s="184"/>
      <c r="AE11" s="182">
        <v>10</v>
      </c>
      <c r="AF11" s="183"/>
      <c r="AG11" s="184"/>
      <c r="AH11" s="182">
        <v>11</v>
      </c>
      <c r="AI11" s="183"/>
      <c r="AJ11" s="184"/>
      <c r="AK11" s="182">
        <v>12</v>
      </c>
      <c r="AL11" s="183"/>
      <c r="AM11" s="184"/>
      <c r="AN11" s="182">
        <v>13</v>
      </c>
      <c r="AO11" s="183"/>
      <c r="AP11" s="184"/>
      <c r="AQ11" s="182">
        <v>14</v>
      </c>
      <c r="AR11" s="183"/>
      <c r="AS11" s="184"/>
      <c r="AT11" s="182">
        <v>15</v>
      </c>
      <c r="AU11" s="183"/>
      <c r="AV11" s="184"/>
    </row>
    <row r="12" spans="1:48" s="97" customFormat="1" ht="33.950000000000003" customHeight="1">
      <c r="A12" s="164"/>
      <c r="B12" s="164"/>
      <c r="C12" s="164"/>
      <c r="D12" s="182" t="s">
        <v>31</v>
      </c>
      <c r="E12" s="183"/>
      <c r="F12" s="184"/>
      <c r="G12" s="182" t="s">
        <v>31</v>
      </c>
      <c r="H12" s="183"/>
      <c r="I12" s="184"/>
      <c r="J12" s="182" t="s">
        <v>31</v>
      </c>
      <c r="K12" s="183"/>
      <c r="L12" s="184"/>
      <c r="M12" s="182" t="s">
        <v>31</v>
      </c>
      <c r="N12" s="183"/>
      <c r="O12" s="184"/>
      <c r="P12" s="182" t="s">
        <v>31</v>
      </c>
      <c r="Q12" s="183"/>
      <c r="R12" s="184"/>
      <c r="S12" s="182" t="s">
        <v>31</v>
      </c>
      <c r="T12" s="183"/>
      <c r="U12" s="184"/>
      <c r="V12" s="182" t="s">
        <v>31</v>
      </c>
      <c r="W12" s="183"/>
      <c r="X12" s="184"/>
      <c r="Y12" s="182" t="s">
        <v>31</v>
      </c>
      <c r="Z12" s="183"/>
      <c r="AA12" s="184"/>
      <c r="AB12" s="182" t="s">
        <v>31</v>
      </c>
      <c r="AC12" s="183"/>
      <c r="AD12" s="184"/>
      <c r="AE12" s="182" t="s">
        <v>31</v>
      </c>
      <c r="AF12" s="183"/>
      <c r="AG12" s="184"/>
      <c r="AH12" s="182" t="s">
        <v>31</v>
      </c>
      <c r="AI12" s="183"/>
      <c r="AJ12" s="184"/>
      <c r="AK12" s="182" t="s">
        <v>31</v>
      </c>
      <c r="AL12" s="183"/>
      <c r="AM12" s="184"/>
      <c r="AN12" s="182" t="s">
        <v>31</v>
      </c>
      <c r="AO12" s="183"/>
      <c r="AP12" s="184"/>
      <c r="AQ12" s="182" t="s">
        <v>31</v>
      </c>
      <c r="AR12" s="183"/>
      <c r="AS12" s="184"/>
      <c r="AT12" s="182" t="s">
        <v>31</v>
      </c>
      <c r="AU12" s="183"/>
      <c r="AV12" s="184"/>
    </row>
    <row r="13" spans="1:48" s="97" customFormat="1" ht="33.950000000000003" customHeight="1">
      <c r="A13" s="98">
        <v>1</v>
      </c>
      <c r="B13" s="99"/>
      <c r="C13" s="100"/>
      <c r="D13" s="101"/>
      <c r="E13" s="102" t="s">
        <v>21</v>
      </c>
      <c r="F13" s="103"/>
      <c r="G13" s="101"/>
      <c r="H13" s="102" t="s">
        <v>21</v>
      </c>
      <c r="I13" s="103"/>
      <c r="J13" s="101"/>
      <c r="K13" s="102" t="s">
        <v>21</v>
      </c>
      <c r="L13" s="103"/>
      <c r="M13" s="101"/>
      <c r="N13" s="102" t="s">
        <v>21</v>
      </c>
      <c r="O13" s="103"/>
      <c r="P13" s="101"/>
      <c r="Q13" s="102" t="s">
        <v>21</v>
      </c>
      <c r="R13" s="103"/>
      <c r="S13" s="101"/>
      <c r="T13" s="102" t="s">
        <v>21</v>
      </c>
      <c r="U13" s="103"/>
      <c r="V13" s="101"/>
      <c r="W13" s="102" t="s">
        <v>21</v>
      </c>
      <c r="X13" s="103"/>
      <c r="Y13" s="101"/>
      <c r="Z13" s="102" t="s">
        <v>21</v>
      </c>
      <c r="AA13" s="103"/>
      <c r="AB13" s="101"/>
      <c r="AC13" s="102" t="s">
        <v>21</v>
      </c>
      <c r="AD13" s="103"/>
      <c r="AE13" s="101"/>
      <c r="AF13" s="102" t="s">
        <v>21</v>
      </c>
      <c r="AG13" s="103"/>
      <c r="AH13" s="101"/>
      <c r="AI13" s="102" t="s">
        <v>21</v>
      </c>
      <c r="AJ13" s="103"/>
      <c r="AK13" s="101"/>
      <c r="AL13" s="102" t="s">
        <v>21</v>
      </c>
      <c r="AM13" s="103"/>
      <c r="AN13" s="101"/>
      <c r="AO13" s="102" t="s">
        <v>21</v>
      </c>
      <c r="AP13" s="103"/>
      <c r="AQ13" s="101"/>
      <c r="AR13" s="102" t="s">
        <v>21</v>
      </c>
      <c r="AS13" s="103"/>
      <c r="AT13" s="101"/>
      <c r="AU13" s="102" t="s">
        <v>21</v>
      </c>
      <c r="AV13" s="103"/>
    </row>
    <row r="14" spans="1:48" s="97" customFormat="1" ht="33.950000000000003" customHeight="1">
      <c r="A14" s="104">
        <v>2</v>
      </c>
      <c r="B14" s="105"/>
      <c r="C14" s="106"/>
      <c r="D14" s="107"/>
      <c r="E14" s="108" t="s">
        <v>21</v>
      </c>
      <c r="F14" s="109"/>
      <c r="G14" s="107"/>
      <c r="H14" s="108" t="s">
        <v>21</v>
      </c>
      <c r="I14" s="109"/>
      <c r="J14" s="107"/>
      <c r="K14" s="108" t="s">
        <v>21</v>
      </c>
      <c r="L14" s="109"/>
      <c r="M14" s="107"/>
      <c r="N14" s="108" t="s">
        <v>21</v>
      </c>
      <c r="O14" s="109"/>
      <c r="P14" s="107"/>
      <c r="Q14" s="108" t="s">
        <v>21</v>
      </c>
      <c r="R14" s="109"/>
      <c r="S14" s="107"/>
      <c r="T14" s="108" t="s">
        <v>21</v>
      </c>
      <c r="U14" s="109"/>
      <c r="V14" s="107"/>
      <c r="W14" s="108" t="s">
        <v>21</v>
      </c>
      <c r="X14" s="109"/>
      <c r="Y14" s="107"/>
      <c r="Z14" s="108" t="s">
        <v>21</v>
      </c>
      <c r="AA14" s="109"/>
      <c r="AB14" s="107"/>
      <c r="AC14" s="108" t="s">
        <v>21</v>
      </c>
      <c r="AD14" s="109"/>
      <c r="AE14" s="107"/>
      <c r="AF14" s="108" t="s">
        <v>21</v>
      </c>
      <c r="AG14" s="109"/>
      <c r="AH14" s="107"/>
      <c r="AI14" s="108" t="s">
        <v>21</v>
      </c>
      <c r="AJ14" s="109"/>
      <c r="AK14" s="107"/>
      <c r="AL14" s="108" t="s">
        <v>21</v>
      </c>
      <c r="AM14" s="109"/>
      <c r="AN14" s="107"/>
      <c r="AO14" s="108" t="s">
        <v>21</v>
      </c>
      <c r="AP14" s="109"/>
      <c r="AQ14" s="107"/>
      <c r="AR14" s="108" t="s">
        <v>21</v>
      </c>
      <c r="AS14" s="109"/>
      <c r="AT14" s="107"/>
      <c r="AU14" s="108" t="s">
        <v>21</v>
      </c>
      <c r="AV14" s="109"/>
    </row>
    <row r="15" spans="1:48" ht="33.950000000000003" customHeight="1">
      <c r="A15" s="104">
        <v>3</v>
      </c>
      <c r="B15" s="105"/>
      <c r="C15" s="106"/>
      <c r="D15" s="107"/>
      <c r="E15" s="108" t="s">
        <v>21</v>
      </c>
      <c r="F15" s="109"/>
      <c r="G15" s="107"/>
      <c r="H15" s="108" t="s">
        <v>21</v>
      </c>
      <c r="I15" s="109"/>
      <c r="J15" s="107"/>
      <c r="K15" s="108" t="s">
        <v>21</v>
      </c>
      <c r="L15" s="109"/>
      <c r="M15" s="107"/>
      <c r="N15" s="108" t="s">
        <v>21</v>
      </c>
      <c r="O15" s="109"/>
      <c r="P15" s="107"/>
      <c r="Q15" s="108" t="s">
        <v>21</v>
      </c>
      <c r="R15" s="109"/>
      <c r="S15" s="107"/>
      <c r="T15" s="108" t="s">
        <v>21</v>
      </c>
      <c r="U15" s="109"/>
      <c r="V15" s="107"/>
      <c r="W15" s="108" t="s">
        <v>21</v>
      </c>
      <c r="X15" s="109"/>
      <c r="Y15" s="107"/>
      <c r="Z15" s="108" t="s">
        <v>21</v>
      </c>
      <c r="AA15" s="109"/>
      <c r="AB15" s="107"/>
      <c r="AC15" s="108" t="s">
        <v>21</v>
      </c>
      <c r="AD15" s="109"/>
      <c r="AE15" s="107"/>
      <c r="AF15" s="108" t="s">
        <v>21</v>
      </c>
      <c r="AG15" s="109"/>
      <c r="AH15" s="107"/>
      <c r="AI15" s="108" t="s">
        <v>21</v>
      </c>
      <c r="AJ15" s="109"/>
      <c r="AK15" s="107"/>
      <c r="AL15" s="108" t="s">
        <v>21</v>
      </c>
      <c r="AM15" s="109"/>
      <c r="AN15" s="107"/>
      <c r="AO15" s="108" t="s">
        <v>21</v>
      </c>
      <c r="AP15" s="109"/>
      <c r="AQ15" s="107"/>
      <c r="AR15" s="108" t="s">
        <v>21</v>
      </c>
      <c r="AS15" s="109"/>
      <c r="AT15" s="107"/>
      <c r="AU15" s="108" t="s">
        <v>21</v>
      </c>
      <c r="AV15" s="109"/>
    </row>
    <row r="16" spans="1:48" ht="33.950000000000003" customHeight="1">
      <c r="A16" s="104">
        <v>4</v>
      </c>
      <c r="B16" s="105"/>
      <c r="C16" s="106"/>
      <c r="D16" s="107"/>
      <c r="E16" s="108" t="s">
        <v>21</v>
      </c>
      <c r="F16" s="109"/>
      <c r="G16" s="107"/>
      <c r="H16" s="108" t="s">
        <v>21</v>
      </c>
      <c r="I16" s="109"/>
      <c r="J16" s="107"/>
      <c r="K16" s="108" t="s">
        <v>21</v>
      </c>
      <c r="L16" s="109"/>
      <c r="M16" s="107"/>
      <c r="N16" s="108" t="s">
        <v>21</v>
      </c>
      <c r="O16" s="109"/>
      <c r="P16" s="107"/>
      <c r="Q16" s="108" t="s">
        <v>21</v>
      </c>
      <c r="R16" s="109"/>
      <c r="S16" s="107"/>
      <c r="T16" s="108" t="s">
        <v>21</v>
      </c>
      <c r="U16" s="109"/>
      <c r="V16" s="107"/>
      <c r="W16" s="108" t="s">
        <v>21</v>
      </c>
      <c r="X16" s="109"/>
      <c r="Y16" s="107"/>
      <c r="Z16" s="108" t="s">
        <v>21</v>
      </c>
      <c r="AA16" s="109"/>
      <c r="AB16" s="107"/>
      <c r="AC16" s="108" t="s">
        <v>21</v>
      </c>
      <c r="AD16" s="109"/>
      <c r="AE16" s="107"/>
      <c r="AF16" s="108" t="s">
        <v>21</v>
      </c>
      <c r="AG16" s="109"/>
      <c r="AH16" s="107"/>
      <c r="AI16" s="108" t="s">
        <v>21</v>
      </c>
      <c r="AJ16" s="109"/>
      <c r="AK16" s="107"/>
      <c r="AL16" s="108" t="s">
        <v>21</v>
      </c>
      <c r="AM16" s="109"/>
      <c r="AN16" s="107"/>
      <c r="AO16" s="108" t="s">
        <v>21</v>
      </c>
      <c r="AP16" s="109"/>
      <c r="AQ16" s="107"/>
      <c r="AR16" s="108" t="s">
        <v>21</v>
      </c>
      <c r="AS16" s="109"/>
      <c r="AT16" s="107"/>
      <c r="AU16" s="108" t="s">
        <v>21</v>
      </c>
      <c r="AV16" s="109"/>
    </row>
    <row r="17" spans="1:48" ht="33.950000000000003" customHeight="1">
      <c r="A17" s="104">
        <v>5</v>
      </c>
      <c r="B17" s="105"/>
      <c r="C17" s="106"/>
      <c r="D17" s="107"/>
      <c r="E17" s="108" t="s">
        <v>21</v>
      </c>
      <c r="F17" s="109"/>
      <c r="G17" s="107"/>
      <c r="H17" s="108" t="s">
        <v>21</v>
      </c>
      <c r="I17" s="109"/>
      <c r="J17" s="107"/>
      <c r="K17" s="108" t="s">
        <v>21</v>
      </c>
      <c r="L17" s="109"/>
      <c r="M17" s="107"/>
      <c r="N17" s="108" t="s">
        <v>21</v>
      </c>
      <c r="O17" s="109"/>
      <c r="P17" s="107"/>
      <c r="Q17" s="108" t="s">
        <v>21</v>
      </c>
      <c r="R17" s="109"/>
      <c r="S17" s="107"/>
      <c r="T17" s="108" t="s">
        <v>21</v>
      </c>
      <c r="U17" s="109"/>
      <c r="V17" s="107"/>
      <c r="W17" s="108" t="s">
        <v>21</v>
      </c>
      <c r="X17" s="109"/>
      <c r="Y17" s="107"/>
      <c r="Z17" s="108" t="s">
        <v>21</v>
      </c>
      <c r="AA17" s="109"/>
      <c r="AB17" s="107"/>
      <c r="AC17" s="108" t="s">
        <v>21</v>
      </c>
      <c r="AD17" s="109"/>
      <c r="AE17" s="107"/>
      <c r="AF17" s="108" t="s">
        <v>21</v>
      </c>
      <c r="AG17" s="109"/>
      <c r="AH17" s="107"/>
      <c r="AI17" s="108" t="s">
        <v>21</v>
      </c>
      <c r="AJ17" s="109"/>
      <c r="AK17" s="107"/>
      <c r="AL17" s="108" t="s">
        <v>21</v>
      </c>
      <c r="AM17" s="109"/>
      <c r="AN17" s="107"/>
      <c r="AO17" s="108" t="s">
        <v>21</v>
      </c>
      <c r="AP17" s="109"/>
      <c r="AQ17" s="107"/>
      <c r="AR17" s="108" t="s">
        <v>21</v>
      </c>
      <c r="AS17" s="109"/>
      <c r="AT17" s="107"/>
      <c r="AU17" s="108" t="s">
        <v>21</v>
      </c>
      <c r="AV17" s="109"/>
    </row>
    <row r="18" spans="1:48" ht="33.950000000000003" customHeight="1">
      <c r="A18" s="104">
        <v>6</v>
      </c>
      <c r="B18" s="104"/>
      <c r="C18" s="104"/>
      <c r="D18" s="110"/>
      <c r="E18" s="108" t="s">
        <v>21</v>
      </c>
      <c r="F18" s="111"/>
      <c r="G18" s="110"/>
      <c r="H18" s="108" t="s">
        <v>21</v>
      </c>
      <c r="I18" s="111"/>
      <c r="J18" s="110"/>
      <c r="K18" s="108" t="s">
        <v>21</v>
      </c>
      <c r="L18" s="111"/>
      <c r="M18" s="110"/>
      <c r="N18" s="108" t="s">
        <v>21</v>
      </c>
      <c r="O18" s="111"/>
      <c r="P18" s="110"/>
      <c r="Q18" s="108" t="s">
        <v>21</v>
      </c>
      <c r="R18" s="111"/>
      <c r="S18" s="110"/>
      <c r="T18" s="108" t="s">
        <v>21</v>
      </c>
      <c r="U18" s="111"/>
      <c r="V18" s="110"/>
      <c r="W18" s="108" t="s">
        <v>21</v>
      </c>
      <c r="X18" s="111"/>
      <c r="Y18" s="110"/>
      <c r="Z18" s="108" t="s">
        <v>21</v>
      </c>
      <c r="AA18" s="111"/>
      <c r="AB18" s="110"/>
      <c r="AC18" s="108" t="s">
        <v>21</v>
      </c>
      <c r="AD18" s="111"/>
      <c r="AE18" s="110"/>
      <c r="AF18" s="108" t="s">
        <v>21</v>
      </c>
      <c r="AG18" s="111"/>
      <c r="AH18" s="110"/>
      <c r="AI18" s="108" t="s">
        <v>21</v>
      </c>
      <c r="AJ18" s="111"/>
      <c r="AK18" s="110"/>
      <c r="AL18" s="108" t="s">
        <v>21</v>
      </c>
      <c r="AM18" s="111"/>
      <c r="AN18" s="110"/>
      <c r="AO18" s="108" t="s">
        <v>21</v>
      </c>
      <c r="AP18" s="111"/>
      <c r="AQ18" s="110"/>
      <c r="AR18" s="108" t="s">
        <v>21</v>
      </c>
      <c r="AS18" s="111"/>
      <c r="AT18" s="110"/>
      <c r="AU18" s="108" t="s">
        <v>21</v>
      </c>
      <c r="AV18" s="111"/>
    </row>
    <row r="19" spans="1:48" ht="33.950000000000003" customHeight="1">
      <c r="A19" s="104">
        <v>7</v>
      </c>
      <c r="B19" s="104"/>
      <c r="C19" s="104"/>
      <c r="D19" s="110"/>
      <c r="E19" s="108" t="s">
        <v>21</v>
      </c>
      <c r="F19" s="111"/>
      <c r="G19" s="110"/>
      <c r="H19" s="108" t="s">
        <v>21</v>
      </c>
      <c r="I19" s="111"/>
      <c r="J19" s="110"/>
      <c r="K19" s="108" t="s">
        <v>21</v>
      </c>
      <c r="L19" s="111"/>
      <c r="M19" s="110"/>
      <c r="N19" s="108" t="s">
        <v>21</v>
      </c>
      <c r="O19" s="111"/>
      <c r="P19" s="110"/>
      <c r="Q19" s="108" t="s">
        <v>21</v>
      </c>
      <c r="R19" s="111"/>
      <c r="S19" s="110"/>
      <c r="T19" s="108" t="s">
        <v>21</v>
      </c>
      <c r="U19" s="111"/>
      <c r="V19" s="110"/>
      <c r="W19" s="108" t="s">
        <v>21</v>
      </c>
      <c r="X19" s="111"/>
      <c r="Y19" s="110"/>
      <c r="Z19" s="108" t="s">
        <v>21</v>
      </c>
      <c r="AA19" s="111"/>
      <c r="AB19" s="110"/>
      <c r="AC19" s="108" t="s">
        <v>21</v>
      </c>
      <c r="AD19" s="111"/>
      <c r="AE19" s="110"/>
      <c r="AF19" s="108" t="s">
        <v>21</v>
      </c>
      <c r="AG19" s="111"/>
      <c r="AH19" s="110"/>
      <c r="AI19" s="108" t="s">
        <v>21</v>
      </c>
      <c r="AJ19" s="111"/>
      <c r="AK19" s="110"/>
      <c r="AL19" s="108" t="s">
        <v>21</v>
      </c>
      <c r="AM19" s="111"/>
      <c r="AN19" s="110"/>
      <c r="AO19" s="108" t="s">
        <v>21</v>
      </c>
      <c r="AP19" s="111"/>
      <c r="AQ19" s="110"/>
      <c r="AR19" s="108" t="s">
        <v>21</v>
      </c>
      <c r="AS19" s="111"/>
      <c r="AT19" s="110"/>
      <c r="AU19" s="108" t="s">
        <v>21</v>
      </c>
      <c r="AV19" s="111"/>
    </row>
    <row r="20" spans="1:48" ht="33.950000000000003" customHeight="1">
      <c r="A20" s="104">
        <v>8</v>
      </c>
      <c r="B20" s="104"/>
      <c r="C20" s="104"/>
      <c r="D20" s="110"/>
      <c r="E20" s="108" t="s">
        <v>21</v>
      </c>
      <c r="F20" s="111"/>
      <c r="G20" s="110"/>
      <c r="H20" s="108" t="s">
        <v>21</v>
      </c>
      <c r="I20" s="111"/>
      <c r="J20" s="110"/>
      <c r="K20" s="108" t="s">
        <v>21</v>
      </c>
      <c r="L20" s="111"/>
      <c r="M20" s="110"/>
      <c r="N20" s="108" t="s">
        <v>21</v>
      </c>
      <c r="O20" s="111"/>
      <c r="P20" s="110"/>
      <c r="Q20" s="108" t="s">
        <v>21</v>
      </c>
      <c r="R20" s="111"/>
      <c r="S20" s="110"/>
      <c r="T20" s="108" t="s">
        <v>21</v>
      </c>
      <c r="U20" s="111"/>
      <c r="V20" s="110"/>
      <c r="W20" s="108" t="s">
        <v>21</v>
      </c>
      <c r="X20" s="111"/>
      <c r="Y20" s="110"/>
      <c r="Z20" s="108" t="s">
        <v>21</v>
      </c>
      <c r="AA20" s="111"/>
      <c r="AB20" s="110"/>
      <c r="AC20" s="108" t="s">
        <v>21</v>
      </c>
      <c r="AD20" s="111"/>
      <c r="AE20" s="110"/>
      <c r="AF20" s="108" t="s">
        <v>21</v>
      </c>
      <c r="AG20" s="111"/>
      <c r="AH20" s="110"/>
      <c r="AI20" s="108" t="s">
        <v>21</v>
      </c>
      <c r="AJ20" s="111"/>
      <c r="AK20" s="110"/>
      <c r="AL20" s="108" t="s">
        <v>21</v>
      </c>
      <c r="AM20" s="111"/>
      <c r="AN20" s="110"/>
      <c r="AO20" s="108" t="s">
        <v>21</v>
      </c>
      <c r="AP20" s="111"/>
      <c r="AQ20" s="110"/>
      <c r="AR20" s="108" t="s">
        <v>21</v>
      </c>
      <c r="AS20" s="111"/>
      <c r="AT20" s="110"/>
      <c r="AU20" s="108" t="s">
        <v>21</v>
      </c>
      <c r="AV20" s="111"/>
    </row>
    <row r="21" spans="1:48" ht="33.950000000000003" customHeight="1">
      <c r="A21" s="104">
        <v>9</v>
      </c>
      <c r="B21" s="104"/>
      <c r="C21" s="104"/>
      <c r="D21" s="110"/>
      <c r="E21" s="108" t="s">
        <v>21</v>
      </c>
      <c r="F21" s="111"/>
      <c r="G21" s="110"/>
      <c r="H21" s="108" t="s">
        <v>21</v>
      </c>
      <c r="I21" s="111"/>
      <c r="J21" s="110"/>
      <c r="K21" s="108" t="s">
        <v>21</v>
      </c>
      <c r="L21" s="111"/>
      <c r="M21" s="110"/>
      <c r="N21" s="108" t="s">
        <v>21</v>
      </c>
      <c r="O21" s="111"/>
      <c r="P21" s="110"/>
      <c r="Q21" s="108" t="s">
        <v>21</v>
      </c>
      <c r="R21" s="111"/>
      <c r="S21" s="110"/>
      <c r="T21" s="108" t="s">
        <v>21</v>
      </c>
      <c r="U21" s="111"/>
      <c r="V21" s="110"/>
      <c r="W21" s="108" t="s">
        <v>21</v>
      </c>
      <c r="X21" s="111"/>
      <c r="Y21" s="110"/>
      <c r="Z21" s="108" t="s">
        <v>21</v>
      </c>
      <c r="AA21" s="111"/>
      <c r="AB21" s="110"/>
      <c r="AC21" s="108" t="s">
        <v>21</v>
      </c>
      <c r="AD21" s="111"/>
      <c r="AE21" s="110"/>
      <c r="AF21" s="108" t="s">
        <v>21</v>
      </c>
      <c r="AG21" s="111"/>
      <c r="AH21" s="110"/>
      <c r="AI21" s="108" t="s">
        <v>21</v>
      </c>
      <c r="AJ21" s="111"/>
      <c r="AK21" s="110"/>
      <c r="AL21" s="108" t="s">
        <v>21</v>
      </c>
      <c r="AM21" s="111"/>
      <c r="AN21" s="110"/>
      <c r="AO21" s="108" t="s">
        <v>21</v>
      </c>
      <c r="AP21" s="111"/>
      <c r="AQ21" s="110"/>
      <c r="AR21" s="108" t="s">
        <v>21</v>
      </c>
      <c r="AS21" s="111"/>
      <c r="AT21" s="110"/>
      <c r="AU21" s="108" t="s">
        <v>21</v>
      </c>
      <c r="AV21" s="111"/>
    </row>
    <row r="22" spans="1:48" ht="33.950000000000003" customHeight="1">
      <c r="A22" s="112">
        <v>10</v>
      </c>
      <c r="B22" s="112"/>
      <c r="C22" s="112"/>
      <c r="D22" s="113"/>
      <c r="E22" s="114" t="s">
        <v>21</v>
      </c>
      <c r="F22" s="115"/>
      <c r="G22" s="113"/>
      <c r="H22" s="114" t="s">
        <v>21</v>
      </c>
      <c r="I22" s="115"/>
      <c r="J22" s="113"/>
      <c r="K22" s="114" t="s">
        <v>21</v>
      </c>
      <c r="L22" s="115"/>
      <c r="M22" s="113"/>
      <c r="N22" s="114" t="s">
        <v>21</v>
      </c>
      <c r="O22" s="115"/>
      <c r="P22" s="113"/>
      <c r="Q22" s="114" t="s">
        <v>21</v>
      </c>
      <c r="R22" s="115"/>
      <c r="S22" s="113"/>
      <c r="T22" s="114" t="s">
        <v>21</v>
      </c>
      <c r="U22" s="115"/>
      <c r="V22" s="113"/>
      <c r="W22" s="114" t="s">
        <v>21</v>
      </c>
      <c r="X22" s="115"/>
      <c r="Y22" s="113"/>
      <c r="Z22" s="114" t="s">
        <v>21</v>
      </c>
      <c r="AA22" s="115"/>
      <c r="AB22" s="113"/>
      <c r="AC22" s="114" t="s">
        <v>21</v>
      </c>
      <c r="AD22" s="115"/>
      <c r="AE22" s="113"/>
      <c r="AF22" s="114" t="s">
        <v>21</v>
      </c>
      <c r="AG22" s="115"/>
      <c r="AH22" s="113"/>
      <c r="AI22" s="114" t="s">
        <v>21</v>
      </c>
      <c r="AJ22" s="115"/>
      <c r="AK22" s="113"/>
      <c r="AL22" s="114" t="s">
        <v>21</v>
      </c>
      <c r="AM22" s="115"/>
      <c r="AN22" s="113"/>
      <c r="AO22" s="114" t="s">
        <v>21</v>
      </c>
      <c r="AP22" s="115"/>
      <c r="AQ22" s="113"/>
      <c r="AR22" s="114" t="s">
        <v>21</v>
      </c>
      <c r="AS22" s="115"/>
      <c r="AT22" s="113"/>
      <c r="AU22" s="114" t="s">
        <v>21</v>
      </c>
      <c r="AV22" s="115"/>
    </row>
    <row r="23" spans="1:48" s="97" customFormat="1" ht="33.950000000000003" customHeight="1">
      <c r="A23" s="185" t="s">
        <v>9</v>
      </c>
      <c r="B23" s="186"/>
      <c r="C23" s="119" t="s">
        <v>26</v>
      </c>
      <c r="D23" s="120">
        <f>+IF(D12="長期休暇",COUNTIF(D13:D22,"&lt;="&amp;$J$5),IF(D10="土",COUNTIF(D13:D22,"&lt;="&amp;$G$5),COUNTIF(D13:D22,"&lt;="&amp;$D$5)))</f>
        <v>0</v>
      </c>
      <c r="E23" s="121" t="s">
        <v>23</v>
      </c>
      <c r="F23" s="122">
        <f>+IF(D12="長期休暇",COUNTIF(F13:F22,"&gt;="&amp;$L$5),IF(D10="土",COUNTIF(F13:F22,"&gt;="&amp;$I$5),COUNTIF(F13:F22,"&gt;="&amp;$F$5)))</f>
        <v>0</v>
      </c>
      <c r="G23" s="120">
        <f t="shared" ref="G23" si="0">+IF(G12="長期休暇",COUNTIF(G13:G22,"&lt;="&amp;$J$5),IF(G10="土",COUNTIF(G13:G22,"&lt;="&amp;$G$5),COUNTIF(G13:G22,"&lt;="&amp;$D$5)))</f>
        <v>0</v>
      </c>
      <c r="H23" s="121" t="s">
        <v>32</v>
      </c>
      <c r="I23" s="122">
        <f t="shared" ref="I23" si="1">+IF(G12="長期休暇",COUNTIF(I13:I22,"&gt;="&amp;$L$5),IF(G10="土",COUNTIF(I13:I22,"&gt;="&amp;$I$5),COUNTIF(I13:I22,"&gt;="&amp;$F$5)))</f>
        <v>0</v>
      </c>
      <c r="J23" s="120">
        <f t="shared" ref="J23" si="2">+IF(J12="長期休暇",COUNTIF(J13:J22,"&lt;="&amp;$J$5),IF(J10="土",COUNTIF(J13:J22,"&lt;="&amp;$G$5),COUNTIF(J13:J22,"&lt;="&amp;$D$5)))</f>
        <v>0</v>
      </c>
      <c r="K23" s="121" t="s">
        <v>32</v>
      </c>
      <c r="L23" s="122">
        <f t="shared" ref="L23" si="3">+IF(J12="長期休暇",COUNTIF(L13:L22,"&gt;="&amp;$L$5),IF(J10="土",COUNTIF(L13:L22,"&gt;="&amp;$I$5),COUNTIF(L13:L22,"&gt;="&amp;$F$5)))</f>
        <v>0</v>
      </c>
      <c r="M23" s="120">
        <f t="shared" ref="M23" si="4">+IF(M12="長期休暇",COUNTIF(M13:M22,"&lt;="&amp;$J$5),IF(M10="土",COUNTIF(M13:M22,"&lt;="&amp;$G$5),COUNTIF(M13:M22,"&lt;="&amp;$D$5)))</f>
        <v>0</v>
      </c>
      <c r="N23" s="121" t="s">
        <v>32</v>
      </c>
      <c r="O23" s="122">
        <f t="shared" ref="O23" si="5">+IF(M12="長期休暇",COUNTIF(O13:O22,"&gt;="&amp;$L$5),IF(M10="土",COUNTIF(O13:O22,"&gt;="&amp;$I$5),COUNTIF(O13:O22,"&gt;="&amp;$F$5)))</f>
        <v>0</v>
      </c>
      <c r="P23" s="120">
        <f t="shared" ref="P23" si="6">+IF(P12="長期休暇",COUNTIF(P13:P22,"&lt;="&amp;$J$5),IF(P10="土",COUNTIF(P13:P22,"&lt;="&amp;$G$5),COUNTIF(P13:P22,"&lt;="&amp;$D$5)))</f>
        <v>0</v>
      </c>
      <c r="Q23" s="121" t="s">
        <v>32</v>
      </c>
      <c r="R23" s="122">
        <f t="shared" ref="R23" si="7">+IF(P12="長期休暇",COUNTIF(R13:R22,"&gt;="&amp;$L$5),IF(P10="土",COUNTIF(R13:R22,"&gt;="&amp;$I$5),COUNTIF(R13:R22,"&gt;="&amp;$F$5)))</f>
        <v>0</v>
      </c>
      <c r="S23" s="120">
        <f t="shared" ref="S23" si="8">+IF(S12="長期休暇",COUNTIF(S13:S22,"&lt;="&amp;$J$5),IF(S10="土",COUNTIF(S13:S22,"&lt;="&amp;$G$5),COUNTIF(S13:S22,"&lt;="&amp;$D$5)))</f>
        <v>0</v>
      </c>
      <c r="T23" s="121" t="s">
        <v>32</v>
      </c>
      <c r="U23" s="122">
        <f t="shared" ref="U23" si="9">+IF(S12="長期休暇",COUNTIF(U13:U22,"&gt;="&amp;$L$5),IF(S10="土",COUNTIF(U13:U22,"&gt;="&amp;$I$5),COUNTIF(U13:U22,"&gt;="&amp;$F$5)))</f>
        <v>0</v>
      </c>
      <c r="V23" s="120">
        <f t="shared" ref="V23" si="10">+IF(V12="長期休暇",COUNTIF(V13:V22,"&lt;="&amp;$J$5),IF(V10="土",COUNTIF(V13:V22,"&lt;="&amp;$G$5),COUNTIF(V13:V22,"&lt;="&amp;$D$5)))</f>
        <v>0</v>
      </c>
      <c r="W23" s="121" t="s">
        <v>32</v>
      </c>
      <c r="X23" s="122">
        <f t="shared" ref="X23" si="11">+IF(V12="長期休暇",COUNTIF(X13:X22,"&gt;="&amp;$L$5),IF(V10="土",COUNTIF(X13:X22,"&gt;="&amp;$I$5),COUNTIF(X13:X22,"&gt;="&amp;$F$5)))</f>
        <v>0</v>
      </c>
      <c r="Y23" s="120">
        <f t="shared" ref="Y23" si="12">+IF(Y12="長期休暇",COUNTIF(Y13:Y22,"&lt;="&amp;$J$5),IF(Y10="土",COUNTIF(Y13:Y22,"&lt;="&amp;$G$5),COUNTIF(Y13:Y22,"&lt;="&amp;$D$5)))</f>
        <v>0</v>
      </c>
      <c r="Z23" s="121" t="s">
        <v>32</v>
      </c>
      <c r="AA23" s="122">
        <f t="shared" ref="AA23" si="13">+IF(Y12="長期休暇",COUNTIF(AA13:AA22,"&gt;="&amp;$L$5),IF(Y10="土",COUNTIF(AA13:AA22,"&gt;="&amp;$I$5),COUNTIF(AA13:AA22,"&gt;="&amp;$F$5)))</f>
        <v>0</v>
      </c>
      <c r="AB23" s="120">
        <f t="shared" ref="AB23" si="14">+IF(AB12="長期休暇",COUNTIF(AB13:AB22,"&lt;="&amp;$J$5),IF(AB10="土",COUNTIF(AB13:AB22,"&lt;="&amp;$G$5),COUNTIF(AB13:AB22,"&lt;="&amp;$D$5)))</f>
        <v>0</v>
      </c>
      <c r="AC23" s="121" t="s">
        <v>32</v>
      </c>
      <c r="AD23" s="122">
        <f t="shared" ref="AD23" si="15">+IF(AB12="長期休暇",COUNTIF(AD13:AD22,"&gt;="&amp;$L$5),IF(AB10="土",COUNTIF(AD13:AD22,"&gt;="&amp;$I$5),COUNTIF(AD13:AD22,"&gt;="&amp;$F$5)))</f>
        <v>0</v>
      </c>
      <c r="AE23" s="120">
        <f t="shared" ref="AE23" si="16">+IF(AE12="長期休暇",COUNTIF(AE13:AE22,"&lt;="&amp;$J$5),IF(AE10="土",COUNTIF(AE13:AE22,"&lt;="&amp;$G$5),COUNTIF(AE13:AE22,"&lt;="&amp;$D$5)))</f>
        <v>0</v>
      </c>
      <c r="AF23" s="121" t="s">
        <v>32</v>
      </c>
      <c r="AG23" s="122">
        <f t="shared" ref="AG23" si="17">+IF(AE12="長期休暇",COUNTIF(AG13:AG22,"&gt;="&amp;$L$5),IF(AE10="土",COUNTIF(AG13:AG22,"&gt;="&amp;$I$5),COUNTIF(AG13:AG22,"&gt;="&amp;$F$5)))</f>
        <v>0</v>
      </c>
      <c r="AH23" s="120">
        <f t="shared" ref="AH23" si="18">+IF(AH12="長期休暇",COUNTIF(AH13:AH22,"&lt;="&amp;$J$5),IF(AH10="土",COUNTIF(AH13:AH22,"&lt;="&amp;$G$5),COUNTIF(AH13:AH22,"&lt;="&amp;$D$5)))</f>
        <v>0</v>
      </c>
      <c r="AI23" s="121" t="s">
        <v>32</v>
      </c>
      <c r="AJ23" s="122">
        <f t="shared" ref="AJ23" si="19">+IF(AH12="長期休暇",COUNTIF(AJ13:AJ22,"&gt;="&amp;$L$5),IF(AH10="土",COUNTIF(AJ13:AJ22,"&gt;="&amp;$I$5),COUNTIF(AJ13:AJ22,"&gt;="&amp;$F$5)))</f>
        <v>0</v>
      </c>
      <c r="AK23" s="120">
        <f t="shared" ref="AK23" si="20">+IF(AK12="長期休暇",COUNTIF(AK13:AK22,"&lt;="&amp;$J$5),IF(AK10="土",COUNTIF(AK13:AK22,"&lt;="&amp;$G$5),COUNTIF(AK13:AK22,"&lt;="&amp;$D$5)))</f>
        <v>0</v>
      </c>
      <c r="AL23" s="121" t="s">
        <v>32</v>
      </c>
      <c r="AM23" s="122">
        <f t="shared" ref="AM23" si="21">+IF(AK12="長期休暇",COUNTIF(AM13:AM22,"&gt;="&amp;$L$5),IF(AK10="土",COUNTIF(AM13:AM22,"&gt;="&amp;$I$5),COUNTIF(AM13:AM22,"&gt;="&amp;$F$5)))</f>
        <v>0</v>
      </c>
      <c r="AN23" s="120">
        <f t="shared" ref="AN23" si="22">+IF(AN12="長期休暇",COUNTIF(AN13:AN22,"&lt;="&amp;$J$5),IF(AN10="土",COUNTIF(AN13:AN22,"&lt;="&amp;$G$5),COUNTIF(AN13:AN22,"&lt;="&amp;$D$5)))</f>
        <v>0</v>
      </c>
      <c r="AO23" s="121" t="s">
        <v>32</v>
      </c>
      <c r="AP23" s="122">
        <f t="shared" ref="AP23" si="23">+IF(AN12="長期休暇",COUNTIF(AP13:AP22,"&gt;="&amp;$L$5),IF(AN10="土",COUNTIF(AP13:AP22,"&gt;="&amp;$I$5),COUNTIF(AP13:AP22,"&gt;="&amp;$F$5)))</f>
        <v>0</v>
      </c>
      <c r="AQ23" s="120">
        <f t="shared" ref="AQ23" si="24">+IF(AQ12="長期休暇",COUNTIF(AQ13:AQ22,"&lt;="&amp;$J$5),IF(AQ10="土",COUNTIF(AQ13:AQ22,"&lt;="&amp;$G$5),COUNTIF(AQ13:AQ22,"&lt;="&amp;$D$5)))</f>
        <v>0</v>
      </c>
      <c r="AR23" s="121" t="s">
        <v>32</v>
      </c>
      <c r="AS23" s="122">
        <f t="shared" ref="AS23" si="25">+IF(AQ12="長期休暇",COUNTIF(AS13:AS22,"&gt;="&amp;$L$5),IF(AQ10="土",COUNTIF(AS13:AS22,"&gt;="&amp;$I$5),COUNTIF(AS13:AS22,"&gt;="&amp;$F$5)))</f>
        <v>0</v>
      </c>
      <c r="AT23" s="120">
        <f>+IF(AT12="長期休暇",COUNTIF(AT13:AT22,"&lt;="&amp;$J$5),IF(AT10="土",COUNTIF(AT13:AT22,"&lt;="&amp;$G$5),COUNTIF(AT13:AT22,"&lt;="&amp;$D$5)))</f>
        <v>0</v>
      </c>
      <c r="AU23" s="121" t="s">
        <v>32</v>
      </c>
      <c r="AV23" s="122">
        <f>+IF(AT12="長期休暇",COUNTIF(AV13:AV22,"&gt;="&amp;$L$5),IF(AT10="土",COUNTIF(AV13:AV22,"&gt;="&amp;$I$5),COUNTIF(AV13:AV22,"&gt;="&amp;$F$5)))</f>
        <v>0</v>
      </c>
    </row>
    <row r="24" spans="1:48" s="97" customFormat="1" ht="33.950000000000003" customHeight="1">
      <c r="A24" s="187"/>
      <c r="B24" s="188"/>
      <c r="C24" s="123" t="s">
        <v>27</v>
      </c>
      <c r="D24" s="120">
        <f>+IF(D12="長期休暇",COUNTIFS(D13:D22,"&lt;="&amp;$J$5,$C$13:$C$22,"支援員等"),IF(D10="土",COUNTIFS(D13:D22,"&lt;="&amp;$G$5,$C$13:$C$22,"支援員等"),COUNTIFS(D13:D22,"&lt;="&amp;$D$5,$C$13:$C$22,"支援員等")))</f>
        <v>0</v>
      </c>
      <c r="E24" s="121" t="s">
        <v>23</v>
      </c>
      <c r="F24" s="122">
        <f>+IF(D12="長期休暇",COUNTIFS(F13:F22,"&gt;="&amp;$L$5,$C$13:$C$22,"支援員等"),IF(D10="土",COUNTIFS(F13:F22,"&gt;="&amp;$I$5,$C$13:$C$22,"支援員等"),COUNTIFS(F13:F22,"&gt;="&amp;$F$5,$C$13:$C$22,"支援員等")))</f>
        <v>0</v>
      </c>
      <c r="G24" s="120">
        <f t="shared" ref="G24" si="26">+IF(G12="長期休暇",COUNTIFS(G13:G22,"&lt;="&amp;$J$5,$C$13:$C$22,"支援員等"),IF(G10="土",COUNTIFS(G13:G22,"&lt;="&amp;$G$5,$C$13:$C$22,"支援員等"),COUNTIFS(G13:G22,"&lt;="&amp;$D$5,$C$13:$C$22,"支援員等")))</f>
        <v>0</v>
      </c>
      <c r="H24" s="121" t="s">
        <v>32</v>
      </c>
      <c r="I24" s="122">
        <f t="shared" ref="I24" si="27">+IF(G12="長期休暇",COUNTIFS(I13:I22,"&gt;="&amp;$L$5,$C$13:$C$22,"支援員等"),IF(G10="土",COUNTIFS(I13:I22,"&gt;="&amp;$I$5,$C$13:$C$22,"支援員等"),COUNTIFS(I13:I22,"&gt;="&amp;$F$5,$C$13:$C$22,"支援員等")))</f>
        <v>0</v>
      </c>
      <c r="J24" s="120">
        <f t="shared" ref="J24" si="28">+IF(J12="長期休暇",COUNTIFS(J13:J22,"&lt;="&amp;$J$5,$C$13:$C$22,"支援員等"),IF(J10="土",COUNTIFS(J13:J22,"&lt;="&amp;$G$5,$C$13:$C$22,"支援員等"),COUNTIFS(J13:J22,"&lt;="&amp;$D$5,$C$13:$C$22,"支援員等")))</f>
        <v>0</v>
      </c>
      <c r="K24" s="121" t="s">
        <v>32</v>
      </c>
      <c r="L24" s="122">
        <f t="shared" ref="L24" si="29">+IF(J12="長期休暇",COUNTIFS(L13:L22,"&gt;="&amp;$L$5,$C$13:$C$22,"支援員等"),IF(J10="土",COUNTIFS(L13:L22,"&gt;="&amp;$I$5,$C$13:$C$22,"支援員等"),COUNTIFS(L13:L22,"&gt;="&amp;$F$5,$C$13:$C$22,"支援員等")))</f>
        <v>0</v>
      </c>
      <c r="M24" s="120">
        <f t="shared" ref="M24" si="30">+IF(M12="長期休暇",COUNTIFS(M13:M22,"&lt;="&amp;$J$5,$C$13:$C$22,"支援員等"),IF(M10="土",COUNTIFS(M13:M22,"&lt;="&amp;$G$5,$C$13:$C$22,"支援員等"),COUNTIFS(M13:M22,"&lt;="&amp;$D$5,$C$13:$C$22,"支援員等")))</f>
        <v>0</v>
      </c>
      <c r="N24" s="121" t="s">
        <v>32</v>
      </c>
      <c r="O24" s="122">
        <f t="shared" ref="O24" si="31">+IF(M12="長期休暇",COUNTIFS(O13:O22,"&gt;="&amp;$L$5,$C$13:$C$22,"支援員等"),IF(M10="土",COUNTIFS(O13:O22,"&gt;="&amp;$I$5,$C$13:$C$22,"支援員等"),COUNTIFS(O13:O22,"&gt;="&amp;$F$5,$C$13:$C$22,"支援員等")))</f>
        <v>0</v>
      </c>
      <c r="P24" s="120">
        <f t="shared" ref="P24" si="32">+IF(P12="長期休暇",COUNTIFS(P13:P22,"&lt;="&amp;$J$5,$C$13:$C$22,"支援員等"),IF(P10="土",COUNTIFS(P13:P22,"&lt;="&amp;$G$5,$C$13:$C$22,"支援員等"),COUNTIFS(P13:P22,"&lt;="&amp;$D$5,$C$13:$C$22,"支援員等")))</f>
        <v>0</v>
      </c>
      <c r="Q24" s="121" t="s">
        <v>32</v>
      </c>
      <c r="R24" s="122">
        <f t="shared" ref="R24" si="33">+IF(P12="長期休暇",COUNTIFS(R13:R22,"&gt;="&amp;$L$5,$C$13:$C$22,"支援員等"),IF(P10="土",COUNTIFS(R13:R22,"&gt;="&amp;$I$5,$C$13:$C$22,"支援員等"),COUNTIFS(R13:R22,"&gt;="&amp;$F$5,$C$13:$C$22,"支援員等")))</f>
        <v>0</v>
      </c>
      <c r="S24" s="120">
        <f t="shared" ref="S24" si="34">+IF(S12="長期休暇",COUNTIFS(S13:S22,"&lt;="&amp;$J$5,$C$13:$C$22,"支援員等"),IF(S10="土",COUNTIFS(S13:S22,"&lt;="&amp;$G$5,$C$13:$C$22,"支援員等"),COUNTIFS(S13:S22,"&lt;="&amp;$D$5,$C$13:$C$22,"支援員等")))</f>
        <v>0</v>
      </c>
      <c r="T24" s="121" t="s">
        <v>32</v>
      </c>
      <c r="U24" s="122">
        <f t="shared" ref="U24" si="35">+IF(S12="長期休暇",COUNTIFS(U13:U22,"&gt;="&amp;$L$5,$C$13:$C$22,"支援員等"),IF(S10="土",COUNTIFS(U13:U22,"&gt;="&amp;$I$5,$C$13:$C$22,"支援員等"),COUNTIFS(U13:U22,"&gt;="&amp;$F$5,$C$13:$C$22,"支援員等")))</f>
        <v>0</v>
      </c>
      <c r="V24" s="120">
        <f t="shared" ref="V24" si="36">+IF(V12="長期休暇",COUNTIFS(V13:V22,"&lt;="&amp;$J$5,$C$13:$C$22,"支援員等"),IF(V10="土",COUNTIFS(V13:V22,"&lt;="&amp;$G$5,$C$13:$C$22,"支援員等"),COUNTIFS(V13:V22,"&lt;="&amp;$D$5,$C$13:$C$22,"支援員等")))</f>
        <v>0</v>
      </c>
      <c r="W24" s="121" t="s">
        <v>32</v>
      </c>
      <c r="X24" s="122">
        <f t="shared" ref="X24" si="37">+IF(V12="長期休暇",COUNTIFS(X13:X22,"&gt;="&amp;$L$5,$C$13:$C$22,"支援員等"),IF(V10="土",COUNTIFS(X13:X22,"&gt;="&amp;$I$5,$C$13:$C$22,"支援員等"),COUNTIFS(X13:X22,"&gt;="&amp;$F$5,$C$13:$C$22,"支援員等")))</f>
        <v>0</v>
      </c>
      <c r="Y24" s="120">
        <f t="shared" ref="Y24" si="38">+IF(Y12="長期休暇",COUNTIFS(Y13:Y22,"&lt;="&amp;$J$5,$C$13:$C$22,"支援員等"),IF(Y10="土",COUNTIFS(Y13:Y22,"&lt;="&amp;$G$5,$C$13:$C$22,"支援員等"),COUNTIFS(Y13:Y22,"&lt;="&amp;$D$5,$C$13:$C$22,"支援員等")))</f>
        <v>0</v>
      </c>
      <c r="Z24" s="121" t="s">
        <v>32</v>
      </c>
      <c r="AA24" s="122">
        <f t="shared" ref="AA24" si="39">+IF(Y12="長期休暇",COUNTIFS(AA13:AA22,"&gt;="&amp;$L$5,$C$13:$C$22,"支援員等"),IF(Y10="土",COUNTIFS(AA13:AA22,"&gt;="&amp;$I$5,$C$13:$C$22,"支援員等"),COUNTIFS(AA13:AA22,"&gt;="&amp;$F$5,$C$13:$C$22,"支援員等")))</f>
        <v>0</v>
      </c>
      <c r="AB24" s="120">
        <f t="shared" ref="AB24" si="40">+IF(AB12="長期休暇",COUNTIFS(AB13:AB22,"&lt;="&amp;$J$5,$C$13:$C$22,"支援員等"),IF(AB10="土",COUNTIFS(AB13:AB22,"&lt;="&amp;$G$5,$C$13:$C$22,"支援員等"),COUNTIFS(AB13:AB22,"&lt;="&amp;$D$5,$C$13:$C$22,"支援員等")))</f>
        <v>0</v>
      </c>
      <c r="AC24" s="121" t="s">
        <v>32</v>
      </c>
      <c r="AD24" s="122">
        <f t="shared" ref="AD24" si="41">+IF(AB12="長期休暇",COUNTIFS(AD13:AD22,"&gt;="&amp;$L$5,$C$13:$C$22,"支援員等"),IF(AB10="土",COUNTIFS(AD13:AD22,"&gt;="&amp;$I$5,$C$13:$C$22,"支援員等"),COUNTIFS(AD13:AD22,"&gt;="&amp;$F$5,$C$13:$C$22,"支援員等")))</f>
        <v>0</v>
      </c>
      <c r="AE24" s="120">
        <f t="shared" ref="AE24" si="42">+IF(AE12="長期休暇",COUNTIFS(AE13:AE22,"&lt;="&amp;$J$5,$C$13:$C$22,"支援員等"),IF(AE10="土",COUNTIFS(AE13:AE22,"&lt;="&amp;$G$5,$C$13:$C$22,"支援員等"),COUNTIFS(AE13:AE22,"&lt;="&amp;$D$5,$C$13:$C$22,"支援員等")))</f>
        <v>0</v>
      </c>
      <c r="AF24" s="121" t="s">
        <v>32</v>
      </c>
      <c r="AG24" s="122">
        <f t="shared" ref="AG24" si="43">+IF(AE12="長期休暇",COUNTIFS(AG13:AG22,"&gt;="&amp;$L$5,$C$13:$C$22,"支援員等"),IF(AE10="土",COUNTIFS(AG13:AG22,"&gt;="&amp;$I$5,$C$13:$C$22,"支援員等"),COUNTIFS(AG13:AG22,"&gt;="&amp;$F$5,$C$13:$C$22,"支援員等")))</f>
        <v>0</v>
      </c>
      <c r="AH24" s="120">
        <f t="shared" ref="AH24" si="44">+IF(AH12="長期休暇",COUNTIFS(AH13:AH22,"&lt;="&amp;$J$5,$C$13:$C$22,"支援員等"),IF(AH10="土",COUNTIFS(AH13:AH22,"&lt;="&amp;$G$5,$C$13:$C$22,"支援員等"),COUNTIFS(AH13:AH22,"&lt;="&amp;$D$5,$C$13:$C$22,"支援員等")))</f>
        <v>0</v>
      </c>
      <c r="AI24" s="121" t="s">
        <v>32</v>
      </c>
      <c r="AJ24" s="122">
        <f t="shared" ref="AJ24" si="45">+IF(AH12="長期休暇",COUNTIFS(AJ13:AJ22,"&gt;="&amp;$L$5,$C$13:$C$22,"支援員等"),IF(AH10="土",COUNTIFS(AJ13:AJ22,"&gt;="&amp;$I$5,$C$13:$C$22,"支援員等"),COUNTIFS(AJ13:AJ22,"&gt;="&amp;$F$5,$C$13:$C$22,"支援員等")))</f>
        <v>0</v>
      </c>
      <c r="AK24" s="120">
        <f t="shared" ref="AK24" si="46">+IF(AK12="長期休暇",COUNTIFS(AK13:AK22,"&lt;="&amp;$J$5,$C$13:$C$22,"支援員等"),IF(AK10="土",COUNTIFS(AK13:AK22,"&lt;="&amp;$G$5,$C$13:$C$22,"支援員等"),COUNTIFS(AK13:AK22,"&lt;="&amp;$D$5,$C$13:$C$22,"支援員等")))</f>
        <v>0</v>
      </c>
      <c r="AL24" s="121" t="s">
        <v>32</v>
      </c>
      <c r="AM24" s="122">
        <f t="shared" ref="AM24" si="47">+IF(AK12="長期休暇",COUNTIFS(AM13:AM22,"&gt;="&amp;$L$5,$C$13:$C$22,"支援員等"),IF(AK10="土",COUNTIFS(AM13:AM22,"&gt;="&amp;$I$5,$C$13:$C$22,"支援員等"),COUNTIFS(AM13:AM22,"&gt;="&amp;$F$5,$C$13:$C$22,"支援員等")))</f>
        <v>0</v>
      </c>
      <c r="AN24" s="120">
        <f t="shared" ref="AN24" si="48">+IF(AN12="長期休暇",COUNTIFS(AN13:AN22,"&lt;="&amp;$J$5,$C$13:$C$22,"支援員等"),IF(AN10="土",COUNTIFS(AN13:AN22,"&lt;="&amp;$G$5,$C$13:$C$22,"支援員等"),COUNTIFS(AN13:AN22,"&lt;="&amp;$D$5,$C$13:$C$22,"支援員等")))</f>
        <v>0</v>
      </c>
      <c r="AO24" s="121" t="s">
        <v>32</v>
      </c>
      <c r="AP24" s="122">
        <f t="shared" ref="AP24" si="49">+IF(AN12="長期休暇",COUNTIFS(AP13:AP22,"&gt;="&amp;$L$5,$C$13:$C$22,"支援員等"),IF(AN10="土",COUNTIFS(AP13:AP22,"&gt;="&amp;$I$5,$C$13:$C$22,"支援員等"),COUNTIFS(AP13:AP22,"&gt;="&amp;$F$5,$C$13:$C$22,"支援員等")))</f>
        <v>0</v>
      </c>
      <c r="AQ24" s="120">
        <f t="shared" ref="AQ24" si="50">+IF(AQ12="長期休暇",COUNTIFS(AQ13:AQ22,"&lt;="&amp;$J$5,$C$13:$C$22,"支援員等"),IF(AQ10="土",COUNTIFS(AQ13:AQ22,"&lt;="&amp;$G$5,$C$13:$C$22,"支援員等"),COUNTIFS(AQ13:AQ22,"&lt;="&amp;$D$5,$C$13:$C$22,"支援員等")))</f>
        <v>0</v>
      </c>
      <c r="AR24" s="121" t="s">
        <v>32</v>
      </c>
      <c r="AS24" s="122">
        <f t="shared" ref="AS24" si="51">+IF(AQ12="長期休暇",COUNTIFS(AS13:AS22,"&gt;="&amp;$L$5,$C$13:$C$22,"支援員等"),IF(AQ10="土",COUNTIFS(AS13:AS22,"&gt;="&amp;$I$5,$C$13:$C$22,"支援員等"),COUNTIFS(AS13:AS22,"&gt;="&amp;$F$5,$C$13:$C$22,"支援員等")))</f>
        <v>0</v>
      </c>
      <c r="AT24" s="120">
        <f>+IF(AT12="長期休暇",COUNTIFS(AT13:AT22,"&lt;="&amp;$J$5,$C$13:$C$22,"支援員等"),IF(AT10="土",COUNTIFS(AT13:AT22,"&lt;="&amp;$G$5,$C$13:$C$22,"支援員等"),COUNTIFS(AT13:AT22,"&lt;="&amp;$D$5,$C$13:$C$22,"支援員等")))</f>
        <v>0</v>
      </c>
      <c r="AU24" s="121" t="s">
        <v>32</v>
      </c>
      <c r="AV24" s="122">
        <f>+IF(AT12="長期休暇",COUNTIFS(AV13:AV22,"&gt;="&amp;$L$5,$C$13:$C$22,"支援員等"),IF(AT10="土",COUNTIFS(AV13:AV22,"&gt;="&amp;$I$5,$C$13:$C$22,"支援員等"),COUNTIFS(AV13:AV22,"&gt;="&amp;$F$5,$C$13:$C$22,"支援員等")))</f>
        <v>0</v>
      </c>
    </row>
    <row r="25" spans="1:48" s="97" customFormat="1" ht="33.950000000000003" customHeight="1">
      <c r="A25" s="189" t="s">
        <v>16</v>
      </c>
      <c r="B25" s="190"/>
      <c r="C25" s="119" t="s">
        <v>26</v>
      </c>
      <c r="D25" s="120">
        <f>+COUNTIF(D13:D22,"&lt;="&amp;D7)</f>
        <v>0</v>
      </c>
      <c r="E25" s="121" t="s">
        <v>23</v>
      </c>
      <c r="F25" s="122">
        <f>+COUNTIF(F13:F22,"&gt;="&amp;F7)</f>
        <v>0</v>
      </c>
      <c r="G25" s="120">
        <f>+COUNTIF(G13:G22,"&lt;="&amp;G7)</f>
        <v>0</v>
      </c>
      <c r="H25" s="121" t="s">
        <v>23</v>
      </c>
      <c r="I25" s="122">
        <f>+COUNTIF(I13:I22,"&gt;="&amp;I7)</f>
        <v>0</v>
      </c>
      <c r="J25" s="120">
        <f>+COUNTIF(J13:J22,"&lt;="&amp;J7)</f>
        <v>0</v>
      </c>
      <c r="K25" s="121" t="s">
        <v>23</v>
      </c>
      <c r="L25" s="122">
        <f>+COUNTIF(L13:L22,"&gt;="&amp;L7)</f>
        <v>0</v>
      </c>
      <c r="M25" s="120">
        <f>+COUNTIF(M13:M22,"&lt;="&amp;M7)</f>
        <v>0</v>
      </c>
      <c r="N25" s="121" t="s">
        <v>23</v>
      </c>
      <c r="O25" s="122">
        <f>+COUNTIF(O13:O22,"&gt;="&amp;O7)</f>
        <v>0</v>
      </c>
      <c r="P25" s="120">
        <f>+COUNTIF(P13:P22,"&lt;="&amp;P7)</f>
        <v>0</v>
      </c>
      <c r="Q25" s="121" t="s">
        <v>23</v>
      </c>
      <c r="R25" s="122">
        <f>+COUNTIF(R13:R22,"&gt;="&amp;R7)</f>
        <v>0</v>
      </c>
      <c r="S25" s="120">
        <f>+COUNTIF(S13:S22,"&lt;="&amp;S7)</f>
        <v>0</v>
      </c>
      <c r="T25" s="121" t="s">
        <v>23</v>
      </c>
      <c r="U25" s="122">
        <f>+COUNTIF(U13:U22,"&gt;="&amp;U7)</f>
        <v>0</v>
      </c>
      <c r="V25" s="120">
        <f>+COUNTIF(V13:V22,"&lt;="&amp;V7)</f>
        <v>0</v>
      </c>
      <c r="W25" s="121" t="s">
        <v>23</v>
      </c>
      <c r="X25" s="122">
        <f>+COUNTIF(X13:X22,"&gt;="&amp;X7)</f>
        <v>0</v>
      </c>
      <c r="Y25" s="120">
        <f>+COUNTIF(Y13:Y22,"&lt;="&amp;Y7)</f>
        <v>0</v>
      </c>
      <c r="Z25" s="121" t="s">
        <v>23</v>
      </c>
      <c r="AA25" s="122">
        <f>+COUNTIF(AA13:AA22,"&gt;="&amp;AA7)</f>
        <v>0</v>
      </c>
      <c r="AB25" s="120">
        <f>+COUNTIF(AB13:AB22,"&lt;="&amp;AB7)</f>
        <v>0</v>
      </c>
      <c r="AC25" s="121" t="s">
        <v>23</v>
      </c>
      <c r="AD25" s="122">
        <f>+COUNTIF(AD13:AD22,"&gt;="&amp;AD7)</f>
        <v>0</v>
      </c>
      <c r="AE25" s="120">
        <f>+COUNTIF(AE13:AE22,"&lt;="&amp;AE7)</f>
        <v>0</v>
      </c>
      <c r="AF25" s="121" t="s">
        <v>23</v>
      </c>
      <c r="AG25" s="122">
        <f>+COUNTIF(AG13:AG22,"&gt;="&amp;AG7)</f>
        <v>0</v>
      </c>
      <c r="AH25" s="120">
        <f>+COUNTIF(AH13:AH22,"&lt;="&amp;AH7)</f>
        <v>0</v>
      </c>
      <c r="AI25" s="121" t="s">
        <v>23</v>
      </c>
      <c r="AJ25" s="122">
        <f>+COUNTIF(AJ13:AJ22,"&gt;="&amp;AJ7)</f>
        <v>0</v>
      </c>
      <c r="AK25" s="120">
        <f>+COUNTIF(AK13:AK22,"&lt;="&amp;AK7)</f>
        <v>0</v>
      </c>
      <c r="AL25" s="121" t="s">
        <v>23</v>
      </c>
      <c r="AM25" s="122">
        <f>+COUNTIF(AM13:AM22,"&gt;="&amp;AM7)</f>
        <v>0</v>
      </c>
      <c r="AN25" s="120">
        <f>+COUNTIF(AN13:AN22,"&lt;="&amp;AN7)</f>
        <v>0</v>
      </c>
      <c r="AO25" s="121" t="s">
        <v>23</v>
      </c>
      <c r="AP25" s="122">
        <f>+COUNTIF(AP13:AP22,"&gt;="&amp;AP7)</f>
        <v>0</v>
      </c>
      <c r="AQ25" s="120">
        <f>+COUNTIF(AQ13:AQ22,"&lt;="&amp;AQ7)</f>
        <v>0</v>
      </c>
      <c r="AR25" s="121" t="s">
        <v>23</v>
      </c>
      <c r="AS25" s="122">
        <f>+COUNTIF(AS13:AS22,"&gt;="&amp;AS7)</f>
        <v>0</v>
      </c>
      <c r="AT25" s="120">
        <f>+COUNTIF(AT13:AT22,"&lt;="&amp;AT7)</f>
        <v>0</v>
      </c>
      <c r="AU25" s="121" t="s">
        <v>23</v>
      </c>
      <c r="AV25" s="122">
        <f>+COUNTIF(AV13:AV22,"&gt;="&amp;AV7)</f>
        <v>0</v>
      </c>
    </row>
    <row r="26" spans="1:48" s="97" customFormat="1" ht="33.950000000000003" customHeight="1">
      <c r="A26" s="189" t="s">
        <v>19</v>
      </c>
      <c r="B26" s="190"/>
      <c r="C26" s="119" t="s">
        <v>26</v>
      </c>
      <c r="D26" s="120">
        <f>+COUNTIF(D13:D22,"&lt;="&amp;D8)</f>
        <v>0</v>
      </c>
      <c r="E26" s="121" t="s">
        <v>23</v>
      </c>
      <c r="F26" s="122">
        <f>+COUNTIF(F13:F22,"&gt;="&amp;F8)</f>
        <v>0</v>
      </c>
      <c r="G26" s="120">
        <f>+COUNTIF(G13:G22,"&lt;="&amp;G8)</f>
        <v>0</v>
      </c>
      <c r="H26" s="121" t="s">
        <v>23</v>
      </c>
      <c r="I26" s="122">
        <f>+COUNTIF(I13:I22,"&gt;="&amp;I8)</f>
        <v>0</v>
      </c>
      <c r="J26" s="120">
        <f>+COUNTIF(J13:J22,"&lt;="&amp;J8)</f>
        <v>0</v>
      </c>
      <c r="K26" s="121" t="s">
        <v>23</v>
      </c>
      <c r="L26" s="122">
        <f>+COUNTIF(L13:L22,"&gt;="&amp;L8)</f>
        <v>0</v>
      </c>
      <c r="M26" s="120">
        <f>+COUNTIF(M13:M22,"&lt;="&amp;M8)</f>
        <v>0</v>
      </c>
      <c r="N26" s="121" t="s">
        <v>23</v>
      </c>
      <c r="O26" s="122">
        <f>+COUNTIF(O13:O22,"&gt;="&amp;O8)</f>
        <v>0</v>
      </c>
      <c r="P26" s="120">
        <f>+COUNTIF(P13:P22,"&lt;="&amp;P8)</f>
        <v>0</v>
      </c>
      <c r="Q26" s="121" t="s">
        <v>23</v>
      </c>
      <c r="R26" s="122">
        <f>+COUNTIF(R13:R22,"&gt;="&amp;R8)</f>
        <v>0</v>
      </c>
      <c r="S26" s="120">
        <f>+COUNTIF(S13:S22,"&lt;="&amp;S8)</f>
        <v>0</v>
      </c>
      <c r="T26" s="121" t="s">
        <v>23</v>
      </c>
      <c r="U26" s="122">
        <f>+COUNTIF(U13:U22,"&gt;="&amp;U8)</f>
        <v>0</v>
      </c>
      <c r="V26" s="120">
        <f>+COUNTIF(V13:V22,"&lt;="&amp;V8)</f>
        <v>0</v>
      </c>
      <c r="W26" s="121" t="s">
        <v>23</v>
      </c>
      <c r="X26" s="122">
        <f>+COUNTIF(X13:X22,"&gt;="&amp;X8)</f>
        <v>0</v>
      </c>
      <c r="Y26" s="120">
        <f>+COUNTIF(Y13:Y22,"&lt;="&amp;Y8)</f>
        <v>0</v>
      </c>
      <c r="Z26" s="121" t="s">
        <v>23</v>
      </c>
      <c r="AA26" s="122">
        <f>+COUNTIF(AA13:AA22,"&gt;="&amp;AA8)</f>
        <v>0</v>
      </c>
      <c r="AB26" s="120">
        <f>+COUNTIF(AB13:AB22,"&lt;="&amp;AB8)</f>
        <v>0</v>
      </c>
      <c r="AC26" s="121" t="s">
        <v>23</v>
      </c>
      <c r="AD26" s="122">
        <f>+COUNTIF(AD13:AD22,"&gt;="&amp;AD8)</f>
        <v>0</v>
      </c>
      <c r="AE26" s="120">
        <f>+COUNTIF(AE13:AE22,"&lt;="&amp;AE8)</f>
        <v>0</v>
      </c>
      <c r="AF26" s="121" t="s">
        <v>23</v>
      </c>
      <c r="AG26" s="122">
        <f>+COUNTIF(AG13:AG22,"&gt;="&amp;AG8)</f>
        <v>0</v>
      </c>
      <c r="AH26" s="120">
        <f>+COUNTIF(AH13:AH22,"&lt;="&amp;AH8)</f>
        <v>0</v>
      </c>
      <c r="AI26" s="121" t="s">
        <v>23</v>
      </c>
      <c r="AJ26" s="122">
        <f>+COUNTIF(AJ13:AJ22,"&gt;="&amp;AJ8)</f>
        <v>0</v>
      </c>
      <c r="AK26" s="120">
        <f>+COUNTIF(AK13:AK22,"&lt;="&amp;AK8)</f>
        <v>0</v>
      </c>
      <c r="AL26" s="121" t="s">
        <v>23</v>
      </c>
      <c r="AM26" s="122">
        <f>+COUNTIF(AM13:AM22,"&gt;="&amp;AM8)</f>
        <v>0</v>
      </c>
      <c r="AN26" s="120">
        <f>+COUNTIF(AN13:AN22,"&lt;="&amp;AN8)</f>
        <v>0</v>
      </c>
      <c r="AO26" s="121" t="s">
        <v>23</v>
      </c>
      <c r="AP26" s="122">
        <f>+COUNTIF(AP13:AP22,"&gt;="&amp;AP8)</f>
        <v>0</v>
      </c>
      <c r="AQ26" s="120">
        <f>+COUNTIF(AQ13:AQ22,"&lt;="&amp;AQ8)</f>
        <v>0</v>
      </c>
      <c r="AR26" s="121" t="s">
        <v>23</v>
      </c>
      <c r="AS26" s="122">
        <f>+COUNTIF(AS13:AS22,"&gt;="&amp;AS8)</f>
        <v>0</v>
      </c>
      <c r="AT26" s="120">
        <f>+COUNTIF(AT13:AT22,"&lt;="&amp;AT8)</f>
        <v>0</v>
      </c>
      <c r="AU26" s="121" t="s">
        <v>23</v>
      </c>
      <c r="AV26" s="122">
        <f>+COUNTIF(AV13:AV22,"&gt;="&amp;AV8)</f>
        <v>0</v>
      </c>
    </row>
    <row r="27" spans="1:48" s="97" customFormat="1" ht="33.950000000000003" customHeight="1">
      <c r="A27" s="189" t="s">
        <v>18</v>
      </c>
      <c r="B27" s="191"/>
      <c r="C27" s="124" t="s">
        <v>26</v>
      </c>
      <c r="D27" s="120">
        <f>+COUNTIF(D13:D22,"&lt;="&amp;D9)</f>
        <v>0</v>
      </c>
      <c r="E27" s="121" t="s">
        <v>23</v>
      </c>
      <c r="F27" s="122">
        <f>+COUNTIF(F13:F22,"&gt;="&amp;F9)</f>
        <v>0</v>
      </c>
      <c r="G27" s="120">
        <f>+COUNTIF(G13:G22,"&lt;="&amp;G9)</f>
        <v>0</v>
      </c>
      <c r="H27" s="121" t="s">
        <v>23</v>
      </c>
      <c r="I27" s="122">
        <f>+COUNTIF(I13:I22,"&gt;="&amp;I9)</f>
        <v>0</v>
      </c>
      <c r="J27" s="120">
        <f>+COUNTIF(J13:J22,"&lt;="&amp;J9)</f>
        <v>0</v>
      </c>
      <c r="K27" s="121" t="s">
        <v>23</v>
      </c>
      <c r="L27" s="122">
        <f>+COUNTIF(L13:L22,"&gt;="&amp;L9)</f>
        <v>0</v>
      </c>
      <c r="M27" s="120">
        <f>+COUNTIF(M13:M22,"&lt;="&amp;M9)</f>
        <v>0</v>
      </c>
      <c r="N27" s="121" t="s">
        <v>23</v>
      </c>
      <c r="O27" s="122">
        <f>+COUNTIF(O13:O22,"&gt;="&amp;O9)</f>
        <v>0</v>
      </c>
      <c r="P27" s="120">
        <f>+COUNTIF(P13:P22,"&lt;="&amp;P9)</f>
        <v>0</v>
      </c>
      <c r="Q27" s="121" t="s">
        <v>23</v>
      </c>
      <c r="R27" s="122">
        <f>+COUNTIF(R13:R22,"&gt;="&amp;R9)</f>
        <v>0</v>
      </c>
      <c r="S27" s="120">
        <f>+COUNTIF(S13:S22,"&lt;="&amp;S9)</f>
        <v>0</v>
      </c>
      <c r="T27" s="121" t="s">
        <v>23</v>
      </c>
      <c r="U27" s="122">
        <f>+COUNTIF(U13:U22,"&gt;="&amp;U9)</f>
        <v>0</v>
      </c>
      <c r="V27" s="120">
        <f>+COUNTIF(V13:V22,"&lt;="&amp;V9)</f>
        <v>0</v>
      </c>
      <c r="W27" s="121" t="s">
        <v>23</v>
      </c>
      <c r="X27" s="122">
        <f>+COUNTIF(X13:X22,"&gt;="&amp;X9)</f>
        <v>0</v>
      </c>
      <c r="Y27" s="120">
        <f>+COUNTIF(Y13:Y22,"&lt;="&amp;Y9)</f>
        <v>0</v>
      </c>
      <c r="Z27" s="121" t="s">
        <v>23</v>
      </c>
      <c r="AA27" s="122">
        <f>+COUNTIF(AA13:AA22,"&gt;="&amp;AA9)</f>
        <v>0</v>
      </c>
      <c r="AB27" s="120">
        <f>+COUNTIF(AB13:AB22,"&lt;="&amp;AB9)</f>
        <v>0</v>
      </c>
      <c r="AC27" s="121" t="s">
        <v>23</v>
      </c>
      <c r="AD27" s="122">
        <f>+COUNTIF(AD13:AD22,"&gt;="&amp;AD9)</f>
        <v>0</v>
      </c>
      <c r="AE27" s="120">
        <f>+COUNTIF(AE13:AE22,"&lt;="&amp;AE9)</f>
        <v>0</v>
      </c>
      <c r="AF27" s="121" t="s">
        <v>23</v>
      </c>
      <c r="AG27" s="122">
        <f>+COUNTIF(AG13:AG22,"&gt;="&amp;AG9)</f>
        <v>0</v>
      </c>
      <c r="AH27" s="120">
        <f>+COUNTIF(AH13:AH22,"&lt;="&amp;AH9)</f>
        <v>0</v>
      </c>
      <c r="AI27" s="121" t="s">
        <v>23</v>
      </c>
      <c r="AJ27" s="122">
        <f>+COUNTIF(AJ13:AJ22,"&gt;="&amp;AJ9)</f>
        <v>0</v>
      </c>
      <c r="AK27" s="120">
        <f>+COUNTIF(AK13:AK22,"&lt;="&amp;AK9)</f>
        <v>0</v>
      </c>
      <c r="AL27" s="121" t="s">
        <v>23</v>
      </c>
      <c r="AM27" s="122">
        <f>+COUNTIF(AM13:AM22,"&gt;="&amp;AM9)</f>
        <v>0</v>
      </c>
      <c r="AN27" s="120">
        <f>+COUNTIF(AN13:AN22,"&lt;="&amp;AN9)</f>
        <v>0</v>
      </c>
      <c r="AO27" s="121" t="s">
        <v>23</v>
      </c>
      <c r="AP27" s="122">
        <f>+COUNTIF(AP13:AP22,"&gt;="&amp;AP9)</f>
        <v>0</v>
      </c>
      <c r="AQ27" s="120">
        <f>+COUNTIF(AQ13:AQ22,"&lt;="&amp;AQ9)</f>
        <v>0</v>
      </c>
      <c r="AR27" s="121" t="s">
        <v>23</v>
      </c>
      <c r="AS27" s="122">
        <f>+COUNTIF(AS13:AS22,"&gt;="&amp;AS9)</f>
        <v>0</v>
      </c>
      <c r="AT27" s="120">
        <f>+COUNTIF(AT13:AT22,"&lt;="&amp;AT9)</f>
        <v>0</v>
      </c>
      <c r="AU27" s="121" t="s">
        <v>23</v>
      </c>
      <c r="AV27" s="122">
        <f>+COUNTIF(AV13:AV22,"&gt;="&amp;AV9)</f>
        <v>0</v>
      </c>
    </row>
    <row r="28" spans="1:48" ht="37.5" customHeight="1">
      <c r="A28" s="176" t="s">
        <v>20</v>
      </c>
      <c r="B28" s="176"/>
      <c r="C28" s="176"/>
      <c r="D28" s="182"/>
      <c r="E28" s="183"/>
      <c r="F28" s="184"/>
      <c r="G28" s="182"/>
      <c r="H28" s="183"/>
      <c r="I28" s="184"/>
      <c r="J28" s="182"/>
      <c r="K28" s="183"/>
      <c r="L28" s="184"/>
      <c r="M28" s="182"/>
      <c r="N28" s="183"/>
      <c r="O28" s="184"/>
      <c r="P28" s="182"/>
      <c r="Q28" s="183"/>
      <c r="R28" s="184"/>
      <c r="S28" s="182"/>
      <c r="T28" s="183"/>
      <c r="U28" s="184"/>
      <c r="V28" s="182"/>
      <c r="W28" s="183"/>
      <c r="X28" s="184"/>
      <c r="Y28" s="182"/>
      <c r="Z28" s="183"/>
      <c r="AA28" s="184"/>
      <c r="AB28" s="182"/>
      <c r="AC28" s="183"/>
      <c r="AD28" s="184"/>
      <c r="AE28" s="182"/>
      <c r="AF28" s="183"/>
      <c r="AG28" s="184"/>
      <c r="AH28" s="182"/>
      <c r="AI28" s="183"/>
      <c r="AJ28" s="184"/>
      <c r="AK28" s="182"/>
      <c r="AL28" s="183"/>
      <c r="AM28" s="184"/>
      <c r="AN28" s="182"/>
      <c r="AO28" s="183"/>
      <c r="AP28" s="184"/>
      <c r="AQ28" s="182"/>
      <c r="AR28" s="183"/>
      <c r="AS28" s="184"/>
      <c r="AT28" s="182"/>
      <c r="AU28" s="183"/>
      <c r="AV28" s="184"/>
    </row>
    <row r="29" spans="1:48" ht="38.1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18"/>
      <c r="Q29" s="80"/>
      <c r="R29" s="80"/>
      <c r="S29" s="118"/>
      <c r="T29" s="80"/>
      <c r="U29" s="80"/>
      <c r="V29" s="118"/>
      <c r="W29" s="80"/>
      <c r="X29" s="80"/>
      <c r="Y29" s="118"/>
      <c r="Z29" s="80"/>
      <c r="AA29" s="80"/>
      <c r="AB29" s="118"/>
      <c r="AC29" s="80"/>
      <c r="AD29" s="80"/>
      <c r="AE29" s="118"/>
      <c r="AF29" s="80"/>
      <c r="AG29" s="80"/>
      <c r="AH29" s="118"/>
      <c r="AI29" s="80"/>
      <c r="AJ29" s="80"/>
      <c r="AK29" s="118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</row>
    <row r="30" spans="1:48" s="97" customFormat="1" ht="33.950000000000003" customHeight="1">
      <c r="A30" s="159" t="s">
        <v>16</v>
      </c>
      <c r="B30" s="160"/>
      <c r="C30" s="161"/>
      <c r="D30" s="94"/>
      <c r="E30" s="95" t="s">
        <v>21</v>
      </c>
      <c r="F30" s="96"/>
      <c r="G30" s="94"/>
      <c r="H30" s="95" t="s">
        <v>21</v>
      </c>
      <c r="I30" s="96"/>
      <c r="J30" s="94"/>
      <c r="K30" s="95" t="s">
        <v>21</v>
      </c>
      <c r="L30" s="96"/>
      <c r="M30" s="94"/>
      <c r="N30" s="95" t="s">
        <v>21</v>
      </c>
      <c r="O30" s="96"/>
      <c r="P30" s="94"/>
      <c r="Q30" s="95" t="s">
        <v>21</v>
      </c>
      <c r="R30" s="96"/>
      <c r="S30" s="94"/>
      <c r="T30" s="95" t="s">
        <v>21</v>
      </c>
      <c r="U30" s="96"/>
      <c r="V30" s="94"/>
      <c r="W30" s="95" t="s">
        <v>21</v>
      </c>
      <c r="X30" s="96"/>
      <c r="Y30" s="94"/>
      <c r="Z30" s="95" t="s">
        <v>21</v>
      </c>
      <c r="AA30" s="96"/>
      <c r="AB30" s="94"/>
      <c r="AC30" s="95" t="s">
        <v>21</v>
      </c>
      <c r="AD30" s="96"/>
      <c r="AE30" s="94"/>
      <c r="AF30" s="95" t="s">
        <v>21</v>
      </c>
      <c r="AG30" s="96"/>
      <c r="AH30" s="94"/>
      <c r="AI30" s="95" t="s">
        <v>21</v>
      </c>
      <c r="AJ30" s="96"/>
      <c r="AK30" s="94"/>
      <c r="AL30" s="95" t="s">
        <v>21</v>
      </c>
      <c r="AM30" s="96"/>
      <c r="AN30" s="94"/>
      <c r="AO30" s="95" t="s">
        <v>21</v>
      </c>
      <c r="AP30" s="96"/>
      <c r="AQ30" s="94"/>
      <c r="AR30" s="95" t="s">
        <v>21</v>
      </c>
      <c r="AS30" s="96"/>
      <c r="AT30" s="94"/>
      <c r="AU30" s="95" t="s">
        <v>21</v>
      </c>
      <c r="AV30" s="96"/>
    </row>
    <row r="31" spans="1:48" s="97" customFormat="1" ht="33.950000000000003" customHeight="1">
      <c r="A31" s="159" t="s">
        <v>19</v>
      </c>
      <c r="B31" s="160"/>
      <c r="C31" s="161"/>
      <c r="D31" s="94"/>
      <c r="E31" s="95" t="s">
        <v>21</v>
      </c>
      <c r="F31" s="96"/>
      <c r="G31" s="94"/>
      <c r="H31" s="95" t="s">
        <v>21</v>
      </c>
      <c r="I31" s="96"/>
      <c r="J31" s="94"/>
      <c r="K31" s="95" t="s">
        <v>21</v>
      </c>
      <c r="L31" s="96"/>
      <c r="M31" s="94"/>
      <c r="N31" s="95" t="s">
        <v>21</v>
      </c>
      <c r="O31" s="96"/>
      <c r="P31" s="94"/>
      <c r="Q31" s="95" t="s">
        <v>21</v>
      </c>
      <c r="R31" s="96"/>
      <c r="S31" s="94"/>
      <c r="T31" s="95" t="s">
        <v>21</v>
      </c>
      <c r="U31" s="96"/>
      <c r="V31" s="94"/>
      <c r="W31" s="95" t="s">
        <v>21</v>
      </c>
      <c r="X31" s="96"/>
      <c r="Y31" s="94"/>
      <c r="Z31" s="95" t="s">
        <v>21</v>
      </c>
      <c r="AA31" s="96"/>
      <c r="AB31" s="94"/>
      <c r="AC31" s="95" t="s">
        <v>21</v>
      </c>
      <c r="AD31" s="96"/>
      <c r="AE31" s="94"/>
      <c r="AF31" s="95" t="s">
        <v>21</v>
      </c>
      <c r="AG31" s="96"/>
      <c r="AH31" s="94"/>
      <c r="AI31" s="95" t="s">
        <v>21</v>
      </c>
      <c r="AJ31" s="96"/>
      <c r="AK31" s="94"/>
      <c r="AL31" s="95" t="s">
        <v>21</v>
      </c>
      <c r="AM31" s="96"/>
      <c r="AN31" s="94"/>
      <c r="AO31" s="95" t="s">
        <v>21</v>
      </c>
      <c r="AP31" s="96"/>
      <c r="AQ31" s="94"/>
      <c r="AR31" s="95" t="s">
        <v>21</v>
      </c>
      <c r="AS31" s="96"/>
      <c r="AT31" s="94"/>
      <c r="AU31" s="95" t="s">
        <v>21</v>
      </c>
      <c r="AV31" s="96"/>
    </row>
    <row r="32" spans="1:48" s="97" customFormat="1" ht="33.950000000000003" customHeight="1">
      <c r="A32" s="159" t="s">
        <v>18</v>
      </c>
      <c r="B32" s="160"/>
      <c r="C32" s="161"/>
      <c r="D32" s="94"/>
      <c r="E32" s="95" t="s">
        <v>21</v>
      </c>
      <c r="F32" s="96"/>
      <c r="G32" s="94"/>
      <c r="H32" s="95" t="s">
        <v>21</v>
      </c>
      <c r="I32" s="96"/>
      <c r="J32" s="94"/>
      <c r="K32" s="95" t="s">
        <v>21</v>
      </c>
      <c r="L32" s="96"/>
      <c r="M32" s="94"/>
      <c r="N32" s="95" t="s">
        <v>21</v>
      </c>
      <c r="O32" s="96"/>
      <c r="P32" s="94"/>
      <c r="Q32" s="95" t="s">
        <v>21</v>
      </c>
      <c r="R32" s="96"/>
      <c r="S32" s="94"/>
      <c r="T32" s="95" t="s">
        <v>21</v>
      </c>
      <c r="U32" s="96"/>
      <c r="V32" s="94"/>
      <c r="W32" s="95" t="s">
        <v>21</v>
      </c>
      <c r="X32" s="96"/>
      <c r="Y32" s="94"/>
      <c r="Z32" s="95" t="s">
        <v>21</v>
      </c>
      <c r="AA32" s="96"/>
      <c r="AB32" s="94"/>
      <c r="AC32" s="95" t="s">
        <v>21</v>
      </c>
      <c r="AD32" s="96"/>
      <c r="AE32" s="94"/>
      <c r="AF32" s="95" t="s">
        <v>21</v>
      </c>
      <c r="AG32" s="96"/>
      <c r="AH32" s="94"/>
      <c r="AI32" s="95" t="s">
        <v>21</v>
      </c>
      <c r="AJ32" s="96"/>
      <c r="AK32" s="94"/>
      <c r="AL32" s="95" t="s">
        <v>21</v>
      </c>
      <c r="AM32" s="96"/>
      <c r="AN32" s="94"/>
      <c r="AO32" s="95" t="s">
        <v>21</v>
      </c>
      <c r="AP32" s="96"/>
      <c r="AQ32" s="94"/>
      <c r="AR32" s="95" t="s">
        <v>21</v>
      </c>
      <c r="AS32" s="96"/>
      <c r="AT32" s="94"/>
      <c r="AU32" s="95" t="s">
        <v>21</v>
      </c>
      <c r="AV32" s="96"/>
    </row>
    <row r="33" spans="1:48" s="97" customFormat="1" ht="33.950000000000003" customHeight="1">
      <c r="A33" s="162" t="s">
        <v>0</v>
      </c>
      <c r="B33" s="162" t="s">
        <v>3</v>
      </c>
      <c r="C33" s="162" t="s">
        <v>8</v>
      </c>
      <c r="D33" s="179" t="str">
        <f>+TEXT(DATE($A$1,$D$2,D34),"aaa")</f>
        <v>金</v>
      </c>
      <c r="E33" s="180"/>
      <c r="F33" s="181"/>
      <c r="G33" s="179" t="str">
        <f>+TEXT(DATE($A$1,$D$2,G34),"aaa")</f>
        <v>土</v>
      </c>
      <c r="H33" s="180"/>
      <c r="I33" s="181"/>
      <c r="J33" s="179" t="str">
        <f>+TEXT(DATE($A$1,$D$2,J34),"aaa")</f>
        <v>日</v>
      </c>
      <c r="K33" s="180"/>
      <c r="L33" s="181"/>
      <c r="M33" s="179" t="str">
        <f>+TEXT(DATE($A$1,$D$2,M34),"aaa")</f>
        <v>月</v>
      </c>
      <c r="N33" s="180"/>
      <c r="O33" s="181"/>
      <c r="P33" s="179" t="str">
        <f>+TEXT(DATE($A$1,$D$2,P34),"aaa")</f>
        <v>火</v>
      </c>
      <c r="Q33" s="180"/>
      <c r="R33" s="181"/>
      <c r="S33" s="179" t="str">
        <f>+TEXT(DATE($A$1,$D$2,S34),"aaa")</f>
        <v>水</v>
      </c>
      <c r="T33" s="180"/>
      <c r="U33" s="181"/>
      <c r="V33" s="179" t="str">
        <f>+TEXT(DATE($A$1,$D$2,V34),"aaa")</f>
        <v>木</v>
      </c>
      <c r="W33" s="180"/>
      <c r="X33" s="181"/>
      <c r="Y33" s="179" t="str">
        <f>+TEXT(DATE($A$1,$D$2,Y34),"aaa")</f>
        <v>金</v>
      </c>
      <c r="Z33" s="180"/>
      <c r="AA33" s="181"/>
      <c r="AB33" s="179" t="str">
        <f>+TEXT(DATE($A$1,$D$2,AB34),"aaa")</f>
        <v>土</v>
      </c>
      <c r="AC33" s="180"/>
      <c r="AD33" s="181"/>
      <c r="AE33" s="179" t="str">
        <f>+TEXT(DATE($A$1,$D$2,AE34),"aaa")</f>
        <v>日</v>
      </c>
      <c r="AF33" s="180"/>
      <c r="AG33" s="181"/>
      <c r="AH33" s="179" t="str">
        <f>+TEXT(DATE($A$1,$D$2,AH34),"aaa")</f>
        <v>月</v>
      </c>
      <c r="AI33" s="180"/>
      <c r="AJ33" s="181"/>
      <c r="AK33" s="179" t="str">
        <f>+TEXT(DATE($A$1,$D$2,AK34),"aaa")</f>
        <v>火</v>
      </c>
      <c r="AL33" s="180"/>
      <c r="AM33" s="181"/>
      <c r="AN33" s="179" t="str">
        <f>+TEXT(DATE($A$1,$D$2,AN34),"aaa")</f>
        <v>水</v>
      </c>
      <c r="AO33" s="180"/>
      <c r="AP33" s="181"/>
      <c r="AQ33" s="179" t="str">
        <f>+TEXT(DATE($A$1,$D$2,AQ34),"aaa")</f>
        <v>木</v>
      </c>
      <c r="AR33" s="180"/>
      <c r="AS33" s="181"/>
      <c r="AT33" s="179" t="str">
        <f>+TEXT(DATE($A$1,$D$2,AT34),"aaa")</f>
        <v>金</v>
      </c>
      <c r="AU33" s="180"/>
      <c r="AV33" s="181"/>
    </row>
    <row r="34" spans="1:48" s="97" customFormat="1" ht="33.950000000000003" customHeight="1">
      <c r="A34" s="163"/>
      <c r="B34" s="163"/>
      <c r="C34" s="163"/>
      <c r="D34" s="182">
        <v>16</v>
      </c>
      <c r="E34" s="183"/>
      <c r="F34" s="184"/>
      <c r="G34" s="182">
        <v>17</v>
      </c>
      <c r="H34" s="183"/>
      <c r="I34" s="184"/>
      <c r="J34" s="182">
        <v>18</v>
      </c>
      <c r="K34" s="183"/>
      <c r="L34" s="184"/>
      <c r="M34" s="182">
        <v>19</v>
      </c>
      <c r="N34" s="183"/>
      <c r="O34" s="184"/>
      <c r="P34" s="182">
        <v>20</v>
      </c>
      <c r="Q34" s="183"/>
      <c r="R34" s="184"/>
      <c r="S34" s="182">
        <v>21</v>
      </c>
      <c r="T34" s="183"/>
      <c r="U34" s="184"/>
      <c r="V34" s="182">
        <v>22</v>
      </c>
      <c r="W34" s="183"/>
      <c r="X34" s="184"/>
      <c r="Y34" s="182">
        <v>23</v>
      </c>
      <c r="Z34" s="183"/>
      <c r="AA34" s="184"/>
      <c r="AB34" s="182">
        <v>24</v>
      </c>
      <c r="AC34" s="183"/>
      <c r="AD34" s="184"/>
      <c r="AE34" s="182">
        <v>25</v>
      </c>
      <c r="AF34" s="183"/>
      <c r="AG34" s="184"/>
      <c r="AH34" s="182">
        <v>26</v>
      </c>
      <c r="AI34" s="183"/>
      <c r="AJ34" s="184"/>
      <c r="AK34" s="182">
        <v>27</v>
      </c>
      <c r="AL34" s="183"/>
      <c r="AM34" s="184"/>
      <c r="AN34" s="182">
        <v>28</v>
      </c>
      <c r="AO34" s="183"/>
      <c r="AP34" s="184"/>
      <c r="AQ34" s="182">
        <v>29</v>
      </c>
      <c r="AR34" s="183"/>
      <c r="AS34" s="184"/>
      <c r="AT34" s="182">
        <v>30</v>
      </c>
      <c r="AU34" s="183"/>
      <c r="AV34" s="184"/>
    </row>
    <row r="35" spans="1:48" s="97" customFormat="1" ht="33.950000000000003" customHeight="1">
      <c r="A35" s="164"/>
      <c r="B35" s="164"/>
      <c r="C35" s="164"/>
      <c r="D35" s="182" t="s">
        <v>31</v>
      </c>
      <c r="E35" s="183"/>
      <c r="F35" s="184"/>
      <c r="G35" s="182" t="s">
        <v>31</v>
      </c>
      <c r="H35" s="183"/>
      <c r="I35" s="184"/>
      <c r="J35" s="182" t="s">
        <v>31</v>
      </c>
      <c r="K35" s="183"/>
      <c r="L35" s="184"/>
      <c r="M35" s="182" t="s">
        <v>31</v>
      </c>
      <c r="N35" s="183"/>
      <c r="O35" s="184"/>
      <c r="P35" s="182" t="s">
        <v>31</v>
      </c>
      <c r="Q35" s="183"/>
      <c r="R35" s="184"/>
      <c r="S35" s="182" t="s">
        <v>31</v>
      </c>
      <c r="T35" s="183"/>
      <c r="U35" s="184"/>
      <c r="V35" s="182" t="s">
        <v>31</v>
      </c>
      <c r="W35" s="183"/>
      <c r="X35" s="184"/>
      <c r="Y35" s="182" t="s">
        <v>31</v>
      </c>
      <c r="Z35" s="183"/>
      <c r="AA35" s="184"/>
      <c r="AB35" s="182" t="s">
        <v>31</v>
      </c>
      <c r="AC35" s="183"/>
      <c r="AD35" s="184"/>
      <c r="AE35" s="182" t="s">
        <v>31</v>
      </c>
      <c r="AF35" s="183"/>
      <c r="AG35" s="184"/>
      <c r="AH35" s="182" t="s">
        <v>31</v>
      </c>
      <c r="AI35" s="183"/>
      <c r="AJ35" s="184"/>
      <c r="AK35" s="182" t="s">
        <v>31</v>
      </c>
      <c r="AL35" s="183"/>
      <c r="AM35" s="184"/>
      <c r="AN35" s="182" t="s">
        <v>31</v>
      </c>
      <c r="AO35" s="183"/>
      <c r="AP35" s="184"/>
      <c r="AQ35" s="182" t="s">
        <v>31</v>
      </c>
      <c r="AR35" s="183"/>
      <c r="AS35" s="184"/>
      <c r="AT35" s="182" t="s">
        <v>31</v>
      </c>
      <c r="AU35" s="183"/>
      <c r="AV35" s="184"/>
    </row>
    <row r="36" spans="1:48" s="97" customFormat="1" ht="33.950000000000003" customHeight="1">
      <c r="A36" s="98">
        <v>1</v>
      </c>
      <c r="B36" s="99"/>
      <c r="C36" s="100"/>
      <c r="D36" s="101"/>
      <c r="E36" s="102" t="s">
        <v>21</v>
      </c>
      <c r="F36" s="103"/>
      <c r="G36" s="101"/>
      <c r="H36" s="102" t="s">
        <v>21</v>
      </c>
      <c r="I36" s="103"/>
      <c r="J36" s="101"/>
      <c r="K36" s="102" t="s">
        <v>21</v>
      </c>
      <c r="L36" s="103"/>
      <c r="M36" s="101"/>
      <c r="N36" s="102" t="s">
        <v>21</v>
      </c>
      <c r="O36" s="103"/>
      <c r="P36" s="101"/>
      <c r="Q36" s="102" t="s">
        <v>21</v>
      </c>
      <c r="R36" s="103"/>
      <c r="S36" s="101"/>
      <c r="T36" s="102" t="s">
        <v>21</v>
      </c>
      <c r="U36" s="103"/>
      <c r="V36" s="101"/>
      <c r="W36" s="102" t="s">
        <v>21</v>
      </c>
      <c r="X36" s="103"/>
      <c r="Y36" s="101"/>
      <c r="Z36" s="102" t="s">
        <v>21</v>
      </c>
      <c r="AA36" s="103"/>
      <c r="AB36" s="101"/>
      <c r="AC36" s="102" t="s">
        <v>21</v>
      </c>
      <c r="AD36" s="103"/>
      <c r="AE36" s="101"/>
      <c r="AF36" s="102" t="s">
        <v>21</v>
      </c>
      <c r="AG36" s="103"/>
      <c r="AH36" s="101"/>
      <c r="AI36" s="102" t="s">
        <v>21</v>
      </c>
      <c r="AJ36" s="103"/>
      <c r="AK36" s="101"/>
      <c r="AL36" s="102" t="s">
        <v>21</v>
      </c>
      <c r="AM36" s="103"/>
      <c r="AN36" s="101"/>
      <c r="AO36" s="102" t="s">
        <v>21</v>
      </c>
      <c r="AP36" s="103"/>
      <c r="AQ36" s="101"/>
      <c r="AR36" s="102" t="s">
        <v>21</v>
      </c>
      <c r="AS36" s="103"/>
      <c r="AT36" s="101"/>
      <c r="AU36" s="102" t="s">
        <v>21</v>
      </c>
      <c r="AV36" s="103"/>
    </row>
    <row r="37" spans="1:48" ht="33.950000000000003" customHeight="1">
      <c r="A37" s="104">
        <v>2</v>
      </c>
      <c r="B37" s="105"/>
      <c r="C37" s="106"/>
      <c r="D37" s="107"/>
      <c r="E37" s="108" t="s">
        <v>21</v>
      </c>
      <c r="F37" s="109"/>
      <c r="G37" s="107"/>
      <c r="H37" s="108" t="s">
        <v>21</v>
      </c>
      <c r="I37" s="109"/>
      <c r="J37" s="107"/>
      <c r="K37" s="108" t="s">
        <v>21</v>
      </c>
      <c r="L37" s="109"/>
      <c r="M37" s="107"/>
      <c r="N37" s="108" t="s">
        <v>21</v>
      </c>
      <c r="O37" s="109"/>
      <c r="P37" s="107"/>
      <c r="Q37" s="108" t="s">
        <v>21</v>
      </c>
      <c r="R37" s="109"/>
      <c r="S37" s="107"/>
      <c r="T37" s="108" t="s">
        <v>21</v>
      </c>
      <c r="U37" s="109"/>
      <c r="V37" s="107"/>
      <c r="W37" s="108" t="s">
        <v>21</v>
      </c>
      <c r="X37" s="109"/>
      <c r="Y37" s="107"/>
      <c r="Z37" s="108" t="s">
        <v>21</v>
      </c>
      <c r="AA37" s="109"/>
      <c r="AB37" s="107"/>
      <c r="AC37" s="108" t="s">
        <v>21</v>
      </c>
      <c r="AD37" s="109"/>
      <c r="AE37" s="107"/>
      <c r="AF37" s="108" t="s">
        <v>21</v>
      </c>
      <c r="AG37" s="109"/>
      <c r="AH37" s="107"/>
      <c r="AI37" s="108" t="s">
        <v>21</v>
      </c>
      <c r="AJ37" s="109"/>
      <c r="AK37" s="107"/>
      <c r="AL37" s="108" t="s">
        <v>21</v>
      </c>
      <c r="AM37" s="109"/>
      <c r="AN37" s="107"/>
      <c r="AO37" s="108" t="s">
        <v>21</v>
      </c>
      <c r="AP37" s="109"/>
      <c r="AQ37" s="107"/>
      <c r="AR37" s="108" t="s">
        <v>21</v>
      </c>
      <c r="AS37" s="109"/>
      <c r="AT37" s="107"/>
      <c r="AU37" s="108" t="s">
        <v>21</v>
      </c>
      <c r="AV37" s="109"/>
    </row>
    <row r="38" spans="1:48" ht="33.950000000000003" customHeight="1">
      <c r="A38" s="104">
        <v>3</v>
      </c>
      <c r="B38" s="105"/>
      <c r="C38" s="106"/>
      <c r="D38" s="107"/>
      <c r="E38" s="108" t="s">
        <v>21</v>
      </c>
      <c r="F38" s="109"/>
      <c r="G38" s="107"/>
      <c r="H38" s="108" t="s">
        <v>21</v>
      </c>
      <c r="I38" s="109"/>
      <c r="J38" s="107"/>
      <c r="K38" s="108" t="s">
        <v>21</v>
      </c>
      <c r="L38" s="109"/>
      <c r="M38" s="107"/>
      <c r="N38" s="108" t="s">
        <v>21</v>
      </c>
      <c r="O38" s="109"/>
      <c r="P38" s="107"/>
      <c r="Q38" s="108" t="s">
        <v>21</v>
      </c>
      <c r="R38" s="109"/>
      <c r="S38" s="107"/>
      <c r="T38" s="108" t="s">
        <v>21</v>
      </c>
      <c r="U38" s="109"/>
      <c r="V38" s="107"/>
      <c r="W38" s="108" t="s">
        <v>21</v>
      </c>
      <c r="X38" s="109"/>
      <c r="Y38" s="107"/>
      <c r="Z38" s="108" t="s">
        <v>21</v>
      </c>
      <c r="AA38" s="109"/>
      <c r="AB38" s="107"/>
      <c r="AC38" s="108" t="s">
        <v>21</v>
      </c>
      <c r="AD38" s="109"/>
      <c r="AE38" s="107"/>
      <c r="AF38" s="108" t="s">
        <v>21</v>
      </c>
      <c r="AG38" s="109"/>
      <c r="AH38" s="107"/>
      <c r="AI38" s="108" t="s">
        <v>21</v>
      </c>
      <c r="AJ38" s="109"/>
      <c r="AK38" s="107"/>
      <c r="AL38" s="108" t="s">
        <v>21</v>
      </c>
      <c r="AM38" s="109"/>
      <c r="AN38" s="107"/>
      <c r="AO38" s="108" t="s">
        <v>21</v>
      </c>
      <c r="AP38" s="109"/>
      <c r="AQ38" s="107"/>
      <c r="AR38" s="108" t="s">
        <v>21</v>
      </c>
      <c r="AS38" s="109"/>
      <c r="AT38" s="107"/>
      <c r="AU38" s="108" t="s">
        <v>21</v>
      </c>
      <c r="AV38" s="109"/>
    </row>
    <row r="39" spans="1:48" ht="33.950000000000003" customHeight="1">
      <c r="A39" s="104">
        <v>4</v>
      </c>
      <c r="B39" s="105"/>
      <c r="C39" s="106"/>
      <c r="D39" s="107"/>
      <c r="E39" s="108" t="s">
        <v>21</v>
      </c>
      <c r="F39" s="109"/>
      <c r="G39" s="107"/>
      <c r="H39" s="108" t="s">
        <v>21</v>
      </c>
      <c r="I39" s="109"/>
      <c r="J39" s="107"/>
      <c r="K39" s="108" t="s">
        <v>21</v>
      </c>
      <c r="L39" s="109"/>
      <c r="M39" s="107"/>
      <c r="N39" s="108" t="s">
        <v>21</v>
      </c>
      <c r="O39" s="109"/>
      <c r="P39" s="107"/>
      <c r="Q39" s="108" t="s">
        <v>21</v>
      </c>
      <c r="R39" s="109"/>
      <c r="S39" s="107"/>
      <c r="T39" s="108" t="s">
        <v>21</v>
      </c>
      <c r="U39" s="109"/>
      <c r="V39" s="107"/>
      <c r="W39" s="108" t="s">
        <v>21</v>
      </c>
      <c r="X39" s="109"/>
      <c r="Y39" s="107"/>
      <c r="Z39" s="108" t="s">
        <v>21</v>
      </c>
      <c r="AA39" s="109"/>
      <c r="AB39" s="107"/>
      <c r="AC39" s="108" t="s">
        <v>21</v>
      </c>
      <c r="AD39" s="109"/>
      <c r="AE39" s="107"/>
      <c r="AF39" s="108" t="s">
        <v>21</v>
      </c>
      <c r="AG39" s="109"/>
      <c r="AH39" s="107"/>
      <c r="AI39" s="108" t="s">
        <v>21</v>
      </c>
      <c r="AJ39" s="109"/>
      <c r="AK39" s="107"/>
      <c r="AL39" s="108" t="s">
        <v>21</v>
      </c>
      <c r="AM39" s="109"/>
      <c r="AN39" s="107"/>
      <c r="AO39" s="108" t="s">
        <v>21</v>
      </c>
      <c r="AP39" s="109"/>
      <c r="AQ39" s="107"/>
      <c r="AR39" s="108" t="s">
        <v>21</v>
      </c>
      <c r="AS39" s="109"/>
      <c r="AT39" s="107"/>
      <c r="AU39" s="108" t="s">
        <v>21</v>
      </c>
      <c r="AV39" s="109"/>
    </row>
    <row r="40" spans="1:48" ht="33.950000000000003" customHeight="1">
      <c r="A40" s="104">
        <v>5</v>
      </c>
      <c r="B40" s="105"/>
      <c r="C40" s="106"/>
      <c r="D40" s="107"/>
      <c r="E40" s="108" t="s">
        <v>21</v>
      </c>
      <c r="F40" s="109"/>
      <c r="G40" s="107"/>
      <c r="H40" s="108" t="s">
        <v>21</v>
      </c>
      <c r="I40" s="109"/>
      <c r="J40" s="107"/>
      <c r="K40" s="108" t="s">
        <v>21</v>
      </c>
      <c r="L40" s="109"/>
      <c r="M40" s="107"/>
      <c r="N40" s="108" t="s">
        <v>21</v>
      </c>
      <c r="O40" s="109"/>
      <c r="P40" s="107"/>
      <c r="Q40" s="108" t="s">
        <v>21</v>
      </c>
      <c r="R40" s="109"/>
      <c r="S40" s="107"/>
      <c r="T40" s="108" t="s">
        <v>21</v>
      </c>
      <c r="U40" s="109"/>
      <c r="V40" s="107"/>
      <c r="W40" s="108" t="s">
        <v>21</v>
      </c>
      <c r="X40" s="109"/>
      <c r="Y40" s="107"/>
      <c r="Z40" s="108" t="s">
        <v>21</v>
      </c>
      <c r="AA40" s="109"/>
      <c r="AB40" s="107"/>
      <c r="AC40" s="108" t="s">
        <v>21</v>
      </c>
      <c r="AD40" s="109"/>
      <c r="AE40" s="107"/>
      <c r="AF40" s="108" t="s">
        <v>21</v>
      </c>
      <c r="AG40" s="109"/>
      <c r="AH40" s="107"/>
      <c r="AI40" s="108" t="s">
        <v>21</v>
      </c>
      <c r="AJ40" s="109"/>
      <c r="AK40" s="107"/>
      <c r="AL40" s="108" t="s">
        <v>21</v>
      </c>
      <c r="AM40" s="109"/>
      <c r="AN40" s="107"/>
      <c r="AO40" s="108" t="s">
        <v>21</v>
      </c>
      <c r="AP40" s="109"/>
      <c r="AQ40" s="107"/>
      <c r="AR40" s="108" t="s">
        <v>21</v>
      </c>
      <c r="AS40" s="109"/>
      <c r="AT40" s="107"/>
      <c r="AU40" s="108" t="s">
        <v>21</v>
      </c>
      <c r="AV40" s="109"/>
    </row>
    <row r="41" spans="1:48" ht="33.950000000000003" customHeight="1">
      <c r="A41" s="104">
        <v>6</v>
      </c>
      <c r="B41" s="104"/>
      <c r="C41" s="104"/>
      <c r="D41" s="110"/>
      <c r="E41" s="108" t="s">
        <v>21</v>
      </c>
      <c r="F41" s="111"/>
      <c r="G41" s="110"/>
      <c r="H41" s="108" t="s">
        <v>21</v>
      </c>
      <c r="I41" s="111"/>
      <c r="J41" s="110"/>
      <c r="K41" s="108" t="s">
        <v>21</v>
      </c>
      <c r="L41" s="111"/>
      <c r="M41" s="110"/>
      <c r="N41" s="108" t="s">
        <v>21</v>
      </c>
      <c r="O41" s="111"/>
      <c r="P41" s="110"/>
      <c r="Q41" s="108" t="s">
        <v>21</v>
      </c>
      <c r="R41" s="111"/>
      <c r="S41" s="110"/>
      <c r="T41" s="108" t="s">
        <v>21</v>
      </c>
      <c r="U41" s="111"/>
      <c r="V41" s="110"/>
      <c r="W41" s="108" t="s">
        <v>21</v>
      </c>
      <c r="X41" s="111"/>
      <c r="Y41" s="110"/>
      <c r="Z41" s="108" t="s">
        <v>21</v>
      </c>
      <c r="AA41" s="111"/>
      <c r="AB41" s="110"/>
      <c r="AC41" s="108" t="s">
        <v>21</v>
      </c>
      <c r="AD41" s="111"/>
      <c r="AE41" s="110"/>
      <c r="AF41" s="108" t="s">
        <v>21</v>
      </c>
      <c r="AG41" s="111"/>
      <c r="AH41" s="110"/>
      <c r="AI41" s="108" t="s">
        <v>21</v>
      </c>
      <c r="AJ41" s="111"/>
      <c r="AK41" s="110"/>
      <c r="AL41" s="108" t="s">
        <v>21</v>
      </c>
      <c r="AM41" s="111"/>
      <c r="AN41" s="110"/>
      <c r="AO41" s="108" t="s">
        <v>21</v>
      </c>
      <c r="AP41" s="111"/>
      <c r="AQ41" s="110"/>
      <c r="AR41" s="108" t="s">
        <v>21</v>
      </c>
      <c r="AS41" s="111"/>
      <c r="AT41" s="110"/>
      <c r="AU41" s="108" t="s">
        <v>21</v>
      </c>
      <c r="AV41" s="111"/>
    </row>
    <row r="42" spans="1:48" ht="33.950000000000003" customHeight="1">
      <c r="A42" s="104">
        <v>7</v>
      </c>
      <c r="B42" s="104"/>
      <c r="C42" s="104"/>
      <c r="D42" s="110"/>
      <c r="E42" s="108" t="s">
        <v>21</v>
      </c>
      <c r="F42" s="111"/>
      <c r="G42" s="110"/>
      <c r="H42" s="108" t="s">
        <v>21</v>
      </c>
      <c r="I42" s="111"/>
      <c r="J42" s="110"/>
      <c r="K42" s="108" t="s">
        <v>21</v>
      </c>
      <c r="L42" s="111"/>
      <c r="M42" s="110"/>
      <c r="N42" s="108" t="s">
        <v>21</v>
      </c>
      <c r="O42" s="111"/>
      <c r="P42" s="110"/>
      <c r="Q42" s="108" t="s">
        <v>21</v>
      </c>
      <c r="R42" s="111"/>
      <c r="S42" s="110"/>
      <c r="T42" s="108" t="s">
        <v>21</v>
      </c>
      <c r="U42" s="111"/>
      <c r="V42" s="110"/>
      <c r="W42" s="108" t="s">
        <v>21</v>
      </c>
      <c r="X42" s="111"/>
      <c r="Y42" s="110"/>
      <c r="Z42" s="108" t="s">
        <v>21</v>
      </c>
      <c r="AA42" s="111"/>
      <c r="AB42" s="110"/>
      <c r="AC42" s="108" t="s">
        <v>21</v>
      </c>
      <c r="AD42" s="111"/>
      <c r="AE42" s="110"/>
      <c r="AF42" s="108" t="s">
        <v>21</v>
      </c>
      <c r="AG42" s="111"/>
      <c r="AH42" s="110"/>
      <c r="AI42" s="108" t="s">
        <v>21</v>
      </c>
      <c r="AJ42" s="111"/>
      <c r="AK42" s="110"/>
      <c r="AL42" s="108" t="s">
        <v>21</v>
      </c>
      <c r="AM42" s="111"/>
      <c r="AN42" s="110"/>
      <c r="AO42" s="108" t="s">
        <v>21</v>
      </c>
      <c r="AP42" s="111"/>
      <c r="AQ42" s="110"/>
      <c r="AR42" s="108" t="s">
        <v>21</v>
      </c>
      <c r="AS42" s="111"/>
      <c r="AT42" s="110"/>
      <c r="AU42" s="108" t="s">
        <v>21</v>
      </c>
      <c r="AV42" s="111"/>
    </row>
    <row r="43" spans="1:48" ht="33.950000000000003" customHeight="1">
      <c r="A43" s="104">
        <v>8</v>
      </c>
      <c r="B43" s="104"/>
      <c r="C43" s="104"/>
      <c r="D43" s="110"/>
      <c r="E43" s="108" t="s">
        <v>21</v>
      </c>
      <c r="F43" s="111"/>
      <c r="G43" s="110"/>
      <c r="H43" s="108" t="s">
        <v>21</v>
      </c>
      <c r="I43" s="111"/>
      <c r="J43" s="110"/>
      <c r="K43" s="108" t="s">
        <v>21</v>
      </c>
      <c r="L43" s="111"/>
      <c r="M43" s="110"/>
      <c r="N43" s="108" t="s">
        <v>21</v>
      </c>
      <c r="O43" s="111"/>
      <c r="P43" s="110"/>
      <c r="Q43" s="108" t="s">
        <v>21</v>
      </c>
      <c r="R43" s="111"/>
      <c r="S43" s="110"/>
      <c r="T43" s="108" t="s">
        <v>21</v>
      </c>
      <c r="U43" s="111"/>
      <c r="V43" s="110"/>
      <c r="W43" s="108" t="s">
        <v>21</v>
      </c>
      <c r="X43" s="111"/>
      <c r="Y43" s="110"/>
      <c r="Z43" s="108" t="s">
        <v>21</v>
      </c>
      <c r="AA43" s="111"/>
      <c r="AB43" s="110"/>
      <c r="AC43" s="108" t="s">
        <v>21</v>
      </c>
      <c r="AD43" s="111"/>
      <c r="AE43" s="110"/>
      <c r="AF43" s="108" t="s">
        <v>21</v>
      </c>
      <c r="AG43" s="111"/>
      <c r="AH43" s="110"/>
      <c r="AI43" s="108" t="s">
        <v>21</v>
      </c>
      <c r="AJ43" s="111"/>
      <c r="AK43" s="110"/>
      <c r="AL43" s="108" t="s">
        <v>21</v>
      </c>
      <c r="AM43" s="111"/>
      <c r="AN43" s="110"/>
      <c r="AO43" s="108" t="s">
        <v>21</v>
      </c>
      <c r="AP43" s="111"/>
      <c r="AQ43" s="110"/>
      <c r="AR43" s="108" t="s">
        <v>21</v>
      </c>
      <c r="AS43" s="111"/>
      <c r="AT43" s="110"/>
      <c r="AU43" s="108" t="s">
        <v>21</v>
      </c>
      <c r="AV43" s="111"/>
    </row>
    <row r="44" spans="1:48" ht="33.950000000000003" customHeight="1">
      <c r="A44" s="104">
        <v>9</v>
      </c>
      <c r="B44" s="104"/>
      <c r="C44" s="104"/>
      <c r="D44" s="110"/>
      <c r="E44" s="108" t="s">
        <v>21</v>
      </c>
      <c r="F44" s="111"/>
      <c r="G44" s="110"/>
      <c r="H44" s="108" t="s">
        <v>21</v>
      </c>
      <c r="I44" s="111"/>
      <c r="J44" s="110"/>
      <c r="K44" s="108" t="s">
        <v>21</v>
      </c>
      <c r="L44" s="111"/>
      <c r="M44" s="110"/>
      <c r="N44" s="108" t="s">
        <v>21</v>
      </c>
      <c r="O44" s="111"/>
      <c r="P44" s="110"/>
      <c r="Q44" s="108" t="s">
        <v>21</v>
      </c>
      <c r="R44" s="111"/>
      <c r="S44" s="110"/>
      <c r="T44" s="108" t="s">
        <v>21</v>
      </c>
      <c r="U44" s="111"/>
      <c r="V44" s="110"/>
      <c r="W44" s="108" t="s">
        <v>21</v>
      </c>
      <c r="X44" s="111"/>
      <c r="Y44" s="110"/>
      <c r="Z44" s="108" t="s">
        <v>21</v>
      </c>
      <c r="AA44" s="111"/>
      <c r="AB44" s="110"/>
      <c r="AC44" s="108" t="s">
        <v>21</v>
      </c>
      <c r="AD44" s="111"/>
      <c r="AE44" s="110"/>
      <c r="AF44" s="108" t="s">
        <v>21</v>
      </c>
      <c r="AG44" s="111"/>
      <c r="AH44" s="110"/>
      <c r="AI44" s="108" t="s">
        <v>21</v>
      </c>
      <c r="AJ44" s="111"/>
      <c r="AK44" s="110"/>
      <c r="AL44" s="108" t="s">
        <v>21</v>
      </c>
      <c r="AM44" s="111"/>
      <c r="AN44" s="110"/>
      <c r="AO44" s="108" t="s">
        <v>21</v>
      </c>
      <c r="AP44" s="111"/>
      <c r="AQ44" s="110"/>
      <c r="AR44" s="108" t="s">
        <v>21</v>
      </c>
      <c r="AS44" s="111"/>
      <c r="AT44" s="110"/>
      <c r="AU44" s="108" t="s">
        <v>21</v>
      </c>
      <c r="AV44" s="111"/>
    </row>
    <row r="45" spans="1:48" ht="38.1" customHeight="1">
      <c r="A45" s="104">
        <v>10</v>
      </c>
      <c r="B45" s="104"/>
      <c r="C45" s="112"/>
      <c r="D45" s="113"/>
      <c r="E45" s="114" t="s">
        <v>21</v>
      </c>
      <c r="F45" s="115"/>
      <c r="G45" s="113"/>
      <c r="H45" s="114" t="s">
        <v>21</v>
      </c>
      <c r="I45" s="115"/>
      <c r="J45" s="113"/>
      <c r="K45" s="114" t="s">
        <v>21</v>
      </c>
      <c r="L45" s="115"/>
      <c r="M45" s="113"/>
      <c r="N45" s="114" t="s">
        <v>21</v>
      </c>
      <c r="O45" s="115"/>
      <c r="P45" s="113"/>
      <c r="Q45" s="114" t="s">
        <v>21</v>
      </c>
      <c r="R45" s="115"/>
      <c r="S45" s="113"/>
      <c r="T45" s="114" t="s">
        <v>21</v>
      </c>
      <c r="U45" s="115"/>
      <c r="V45" s="113"/>
      <c r="W45" s="114" t="s">
        <v>21</v>
      </c>
      <c r="X45" s="115"/>
      <c r="Y45" s="113"/>
      <c r="Z45" s="114" t="s">
        <v>21</v>
      </c>
      <c r="AA45" s="115"/>
      <c r="AB45" s="113"/>
      <c r="AC45" s="114" t="s">
        <v>21</v>
      </c>
      <c r="AD45" s="115"/>
      <c r="AE45" s="113"/>
      <c r="AF45" s="114" t="s">
        <v>21</v>
      </c>
      <c r="AG45" s="115"/>
      <c r="AH45" s="113"/>
      <c r="AI45" s="114" t="s">
        <v>21</v>
      </c>
      <c r="AJ45" s="115"/>
      <c r="AK45" s="113"/>
      <c r="AL45" s="114" t="s">
        <v>21</v>
      </c>
      <c r="AM45" s="115"/>
      <c r="AN45" s="113"/>
      <c r="AO45" s="114" t="s">
        <v>21</v>
      </c>
      <c r="AP45" s="115"/>
      <c r="AQ45" s="113"/>
      <c r="AR45" s="114" t="s">
        <v>21</v>
      </c>
      <c r="AS45" s="115"/>
      <c r="AT45" s="113"/>
      <c r="AU45" s="114" t="s">
        <v>21</v>
      </c>
      <c r="AV45" s="115"/>
    </row>
    <row r="46" spans="1:48" s="97" customFormat="1" ht="33.950000000000003" customHeight="1">
      <c r="A46" s="185" t="s">
        <v>9</v>
      </c>
      <c r="B46" s="186"/>
      <c r="C46" s="119" t="s">
        <v>26</v>
      </c>
      <c r="D46" s="120">
        <f>+IF(D35="長期休暇",COUNTIF(D36:D45,"&lt;="&amp;$J$5),IF(D33="土",COUNTIF(D36:D45,"&lt;="&amp;$G$5),COUNTIF(D36:D45,"&lt;="&amp;$D$5)))</f>
        <v>0</v>
      </c>
      <c r="E46" s="121" t="s">
        <v>32</v>
      </c>
      <c r="F46" s="122">
        <f>+IF(D35="長期休暇",COUNTIF(F36:F45,"&gt;="&amp;$L$5),IF(D33="土",COUNTIF(F36:F45,"&gt;="&amp;$I$5),COUNTIF(F36:F45,"&gt;="&amp;$F$5)))</f>
        <v>0</v>
      </c>
      <c r="G46" s="120">
        <f t="shared" ref="G46" si="52">+IF(G35="長期休暇",COUNTIF(G36:G45,"&lt;="&amp;$J$5),IF(G33="土",COUNTIF(G36:G45,"&lt;="&amp;$G$5),COUNTIF(G36:G45,"&lt;="&amp;$D$5)))</f>
        <v>0</v>
      </c>
      <c r="H46" s="121" t="s">
        <v>32</v>
      </c>
      <c r="I46" s="122">
        <f t="shared" ref="I46" si="53">+IF(G35="長期休暇",COUNTIF(I36:I45,"&gt;="&amp;$L$5),IF(G33="土",COUNTIF(I36:I45,"&gt;="&amp;$I$5),COUNTIF(I36:I45,"&gt;="&amp;$F$5)))</f>
        <v>0</v>
      </c>
      <c r="J46" s="120">
        <f t="shared" ref="J46" si="54">+IF(J35="長期休暇",COUNTIF(J36:J45,"&lt;="&amp;$J$5),IF(J33="土",COUNTIF(J36:J45,"&lt;="&amp;$G$5),COUNTIF(J36:J45,"&lt;="&amp;$D$5)))</f>
        <v>0</v>
      </c>
      <c r="K46" s="121" t="s">
        <v>32</v>
      </c>
      <c r="L46" s="122">
        <f t="shared" ref="L46" si="55">+IF(J35="長期休暇",COUNTIF(L36:L45,"&gt;="&amp;$L$5),IF(J33="土",COUNTIF(L36:L45,"&gt;="&amp;$I$5),COUNTIF(L36:L45,"&gt;="&amp;$F$5)))</f>
        <v>0</v>
      </c>
      <c r="M46" s="120">
        <f t="shared" ref="M46" si="56">+IF(M35="長期休暇",COUNTIF(M36:M45,"&lt;="&amp;$J$5),IF(M33="土",COUNTIF(M36:M45,"&lt;="&amp;$G$5),COUNTIF(M36:M45,"&lt;="&amp;$D$5)))</f>
        <v>0</v>
      </c>
      <c r="N46" s="121" t="s">
        <v>32</v>
      </c>
      <c r="O46" s="122">
        <f t="shared" ref="O46" si="57">+IF(M35="長期休暇",COUNTIF(O36:O45,"&gt;="&amp;$L$5),IF(M33="土",COUNTIF(O36:O45,"&gt;="&amp;$I$5),COUNTIF(O36:O45,"&gt;="&amp;$F$5)))</f>
        <v>0</v>
      </c>
      <c r="P46" s="120">
        <f t="shared" ref="P46" si="58">+IF(P35="長期休暇",COUNTIF(P36:P45,"&lt;="&amp;$J$5),IF(P33="土",COUNTIF(P36:P45,"&lt;="&amp;$G$5),COUNTIF(P36:P45,"&lt;="&amp;$D$5)))</f>
        <v>0</v>
      </c>
      <c r="Q46" s="121" t="s">
        <v>32</v>
      </c>
      <c r="R46" s="122">
        <f t="shared" ref="R46" si="59">+IF(P35="長期休暇",COUNTIF(R36:R45,"&gt;="&amp;$L$5),IF(P33="土",COUNTIF(R36:R45,"&gt;="&amp;$I$5),COUNTIF(R36:R45,"&gt;="&amp;$F$5)))</f>
        <v>0</v>
      </c>
      <c r="S46" s="120">
        <f t="shared" ref="S46" si="60">+IF(S35="長期休暇",COUNTIF(S36:S45,"&lt;="&amp;$J$5),IF(S33="土",COUNTIF(S36:S45,"&lt;="&amp;$G$5),COUNTIF(S36:S45,"&lt;="&amp;$D$5)))</f>
        <v>0</v>
      </c>
      <c r="T46" s="121" t="s">
        <v>32</v>
      </c>
      <c r="U46" s="122">
        <f t="shared" ref="U46" si="61">+IF(S35="長期休暇",COUNTIF(U36:U45,"&gt;="&amp;$L$5),IF(S33="土",COUNTIF(U36:U45,"&gt;="&amp;$I$5),COUNTIF(U36:U45,"&gt;="&amp;$F$5)))</f>
        <v>0</v>
      </c>
      <c r="V46" s="120">
        <f t="shared" ref="V46" si="62">+IF(V35="長期休暇",COUNTIF(V36:V45,"&lt;="&amp;$J$5),IF(V33="土",COUNTIF(V36:V45,"&lt;="&amp;$G$5),COUNTIF(V36:V45,"&lt;="&amp;$D$5)))</f>
        <v>0</v>
      </c>
      <c r="W46" s="121" t="s">
        <v>32</v>
      </c>
      <c r="X46" s="122">
        <f t="shared" ref="X46" si="63">+IF(V35="長期休暇",COUNTIF(X36:X45,"&gt;="&amp;$L$5),IF(V33="土",COUNTIF(X36:X45,"&gt;="&amp;$I$5),COUNTIF(X36:X45,"&gt;="&amp;$F$5)))</f>
        <v>0</v>
      </c>
      <c r="Y46" s="120">
        <f t="shared" ref="Y46" si="64">+IF(Y35="長期休暇",COUNTIF(Y36:Y45,"&lt;="&amp;$J$5),IF(Y33="土",COUNTIF(Y36:Y45,"&lt;="&amp;$G$5),COUNTIF(Y36:Y45,"&lt;="&amp;$D$5)))</f>
        <v>0</v>
      </c>
      <c r="Z46" s="121" t="s">
        <v>32</v>
      </c>
      <c r="AA46" s="122">
        <f t="shared" ref="AA46" si="65">+IF(Y35="長期休暇",COUNTIF(AA36:AA45,"&gt;="&amp;$L$5),IF(Y33="土",COUNTIF(AA36:AA45,"&gt;="&amp;$I$5),COUNTIF(AA36:AA45,"&gt;="&amp;$F$5)))</f>
        <v>0</v>
      </c>
      <c r="AB46" s="120">
        <f t="shared" ref="AB46" si="66">+IF(AB35="長期休暇",COUNTIF(AB36:AB45,"&lt;="&amp;$J$5),IF(AB33="土",COUNTIF(AB36:AB45,"&lt;="&amp;$G$5),COUNTIF(AB36:AB45,"&lt;="&amp;$D$5)))</f>
        <v>0</v>
      </c>
      <c r="AC46" s="121" t="s">
        <v>32</v>
      </c>
      <c r="AD46" s="122">
        <f t="shared" ref="AD46" si="67">+IF(AB35="長期休暇",COUNTIF(AD36:AD45,"&gt;="&amp;$L$5),IF(AB33="土",COUNTIF(AD36:AD45,"&gt;="&amp;$I$5),COUNTIF(AD36:AD45,"&gt;="&amp;$F$5)))</f>
        <v>0</v>
      </c>
      <c r="AE46" s="120">
        <f t="shared" ref="AE46" si="68">+IF(AE35="長期休暇",COUNTIF(AE36:AE45,"&lt;="&amp;$J$5),IF(AE33="土",COUNTIF(AE36:AE45,"&lt;="&amp;$G$5),COUNTIF(AE36:AE45,"&lt;="&amp;$D$5)))</f>
        <v>0</v>
      </c>
      <c r="AF46" s="121" t="s">
        <v>32</v>
      </c>
      <c r="AG46" s="122">
        <f t="shared" ref="AG46" si="69">+IF(AE35="長期休暇",COUNTIF(AG36:AG45,"&gt;="&amp;$L$5),IF(AE33="土",COUNTIF(AG36:AG45,"&gt;="&amp;$I$5),COUNTIF(AG36:AG45,"&gt;="&amp;$F$5)))</f>
        <v>0</v>
      </c>
      <c r="AH46" s="120">
        <f t="shared" ref="AH46" si="70">+IF(AH35="長期休暇",COUNTIF(AH36:AH45,"&lt;="&amp;$J$5),IF(AH33="土",COUNTIF(AH36:AH45,"&lt;="&amp;$G$5),COUNTIF(AH36:AH45,"&lt;="&amp;$D$5)))</f>
        <v>0</v>
      </c>
      <c r="AI46" s="121" t="s">
        <v>32</v>
      </c>
      <c r="AJ46" s="122">
        <f t="shared" ref="AJ46" si="71">+IF(AH35="長期休暇",COUNTIF(AJ36:AJ45,"&gt;="&amp;$L$5),IF(AH33="土",COUNTIF(AJ36:AJ45,"&gt;="&amp;$I$5),COUNTIF(AJ36:AJ45,"&gt;="&amp;$F$5)))</f>
        <v>0</v>
      </c>
      <c r="AK46" s="120">
        <f t="shared" ref="AK46" si="72">+IF(AK35="長期休暇",COUNTIF(AK36:AK45,"&lt;="&amp;$J$5),IF(AK33="土",COUNTIF(AK36:AK45,"&lt;="&amp;$G$5),COUNTIF(AK36:AK45,"&lt;="&amp;$D$5)))</f>
        <v>0</v>
      </c>
      <c r="AL46" s="121" t="s">
        <v>32</v>
      </c>
      <c r="AM46" s="122">
        <f t="shared" ref="AM46" si="73">+IF(AK35="長期休暇",COUNTIF(AM36:AM45,"&gt;="&amp;$L$5),IF(AK33="土",COUNTIF(AM36:AM45,"&gt;="&amp;$I$5),COUNTIF(AM36:AM45,"&gt;="&amp;$F$5)))</f>
        <v>0</v>
      </c>
      <c r="AN46" s="120">
        <f t="shared" ref="AN46" si="74">+IF(AN35="長期休暇",COUNTIF(AN36:AN45,"&lt;="&amp;$J$5),IF(AN33="土",COUNTIF(AN36:AN45,"&lt;="&amp;$G$5),COUNTIF(AN36:AN45,"&lt;="&amp;$D$5)))</f>
        <v>0</v>
      </c>
      <c r="AO46" s="121" t="s">
        <v>32</v>
      </c>
      <c r="AP46" s="122">
        <f t="shared" ref="AP46" si="75">+IF(AN35="長期休暇",COUNTIF(AP36:AP45,"&gt;="&amp;$L$5),IF(AN33="土",COUNTIF(AP36:AP45,"&gt;="&amp;$I$5),COUNTIF(AP36:AP45,"&gt;="&amp;$F$5)))</f>
        <v>0</v>
      </c>
      <c r="AQ46" s="120">
        <f t="shared" ref="AQ46" si="76">+IF(AQ35="長期休暇",COUNTIF(AQ36:AQ45,"&lt;="&amp;$J$5),IF(AQ33="土",COUNTIF(AQ36:AQ45,"&lt;="&amp;$G$5),COUNTIF(AQ36:AQ45,"&lt;="&amp;$D$5)))</f>
        <v>0</v>
      </c>
      <c r="AR46" s="121" t="s">
        <v>32</v>
      </c>
      <c r="AS46" s="122">
        <f t="shared" ref="AS46" si="77">+IF(AQ35="長期休暇",COUNTIF(AS36:AS45,"&gt;="&amp;$L$5),IF(AQ33="土",COUNTIF(AS36:AS45,"&gt;="&amp;$I$5),COUNTIF(AS36:AS45,"&gt;="&amp;$F$5)))</f>
        <v>0</v>
      </c>
      <c r="AT46" s="120">
        <f t="shared" ref="AT46" si="78">+IF(AT35="長期休暇",COUNTIF(AT36:AT45,"&lt;="&amp;$J$5),IF(AT33="土",COUNTIF(AT36:AT45,"&lt;="&amp;$G$5),COUNTIF(AT36:AT45,"&lt;="&amp;$D$5)))</f>
        <v>0</v>
      </c>
      <c r="AU46" s="121" t="s">
        <v>32</v>
      </c>
      <c r="AV46" s="122">
        <f t="shared" ref="AV46" si="79">+IF(AT35="長期休暇",COUNTIF(AV36:AV45,"&gt;="&amp;$L$5),IF(AT33="土",COUNTIF(AV36:AV45,"&gt;="&amp;$I$5),COUNTIF(AV36:AV45,"&gt;="&amp;$F$5)))</f>
        <v>0</v>
      </c>
    </row>
    <row r="47" spans="1:48" s="97" customFormat="1" ht="33.950000000000003" customHeight="1">
      <c r="A47" s="187"/>
      <c r="B47" s="188"/>
      <c r="C47" s="123" t="s">
        <v>27</v>
      </c>
      <c r="D47" s="120">
        <f>+IF(D35="長期休暇",COUNTIFS(D36:D45,"&lt;="&amp;$J$5,$C$36:$C$45,"支援員等"),IF(D33="土",COUNTIFS(D36:D45,"&lt;="&amp;$G$5,$C$36:$C$45,"支援員等"),COUNTIFS(D36:D45,"&lt;="&amp;$D$5,$C$36:$C$45,"支援員等")))</f>
        <v>0</v>
      </c>
      <c r="E47" s="121" t="s">
        <v>32</v>
      </c>
      <c r="F47" s="122">
        <f>+IF(D35="長期休暇",COUNTIFS(F36:F45,"&gt;="&amp;$L$5,$C$36:$C$45,"支援員等"),IF(D33="土",COUNTIFS(F36:F45,"&gt;="&amp;$I$5,$C$36:$C$45,"支援員等"),COUNTIFS(F36:F45,"&gt;="&amp;$F$5,$C$36:$C$45,"支援員等")))</f>
        <v>0</v>
      </c>
      <c r="G47" s="120">
        <f t="shared" ref="G47" si="80">+IF(G35="長期休暇",COUNTIFS(G36:G45,"&lt;="&amp;$J$5,$C$36:$C$45,"支援員等"),IF(G33="土",COUNTIFS(G36:G45,"&lt;="&amp;$G$5,$C$36:$C$45,"支援員等"),COUNTIFS(G36:G45,"&lt;="&amp;$D$5,$C$36:$C$45,"支援員等")))</f>
        <v>0</v>
      </c>
      <c r="H47" s="121" t="s">
        <v>32</v>
      </c>
      <c r="I47" s="122">
        <f t="shared" ref="I47" si="81">+IF(G35="長期休暇",COUNTIFS(I36:I45,"&gt;="&amp;$L$5,$C$36:$C$45,"支援員等"),IF(G33="土",COUNTIFS(I36:I45,"&gt;="&amp;$I$5,$C$36:$C$45,"支援員等"),COUNTIFS(I36:I45,"&gt;="&amp;$F$5,$C$36:$C$45,"支援員等")))</f>
        <v>0</v>
      </c>
      <c r="J47" s="120">
        <f t="shared" ref="J47" si="82">+IF(J35="長期休暇",COUNTIFS(J36:J45,"&lt;="&amp;$J$5,$C$36:$C$45,"支援員等"),IF(J33="土",COUNTIFS(J36:J45,"&lt;="&amp;$G$5,$C$36:$C$45,"支援員等"),COUNTIFS(J36:J45,"&lt;="&amp;$D$5,$C$36:$C$45,"支援員等")))</f>
        <v>0</v>
      </c>
      <c r="K47" s="121" t="s">
        <v>32</v>
      </c>
      <c r="L47" s="122">
        <f t="shared" ref="L47" si="83">+IF(J35="長期休暇",COUNTIFS(L36:L45,"&gt;="&amp;$L$5,$C$36:$C$45,"支援員等"),IF(J33="土",COUNTIFS(L36:L45,"&gt;="&amp;$I$5,$C$36:$C$45,"支援員等"),COUNTIFS(L36:L45,"&gt;="&amp;$F$5,$C$36:$C$45,"支援員等")))</f>
        <v>0</v>
      </c>
      <c r="M47" s="120">
        <f t="shared" ref="M47" si="84">+IF(M35="長期休暇",COUNTIFS(M36:M45,"&lt;="&amp;$J$5,$C$36:$C$45,"支援員等"),IF(M33="土",COUNTIFS(M36:M45,"&lt;="&amp;$G$5,$C$36:$C$45,"支援員等"),COUNTIFS(M36:M45,"&lt;="&amp;$D$5,$C$36:$C$45,"支援員等")))</f>
        <v>0</v>
      </c>
      <c r="N47" s="121" t="s">
        <v>32</v>
      </c>
      <c r="O47" s="122">
        <f t="shared" ref="O47" si="85">+IF(M35="長期休暇",COUNTIFS(O36:O45,"&gt;="&amp;$L$5,$C$36:$C$45,"支援員等"),IF(M33="土",COUNTIFS(O36:O45,"&gt;="&amp;$I$5,$C$36:$C$45,"支援員等"),COUNTIFS(O36:O45,"&gt;="&amp;$F$5,$C$36:$C$45,"支援員等")))</f>
        <v>0</v>
      </c>
      <c r="P47" s="120">
        <f t="shared" ref="P47" si="86">+IF(P35="長期休暇",COUNTIFS(P36:P45,"&lt;="&amp;$J$5,$C$36:$C$45,"支援員等"),IF(P33="土",COUNTIFS(P36:P45,"&lt;="&amp;$G$5,$C$36:$C$45,"支援員等"),COUNTIFS(P36:P45,"&lt;="&amp;$D$5,$C$36:$C$45,"支援員等")))</f>
        <v>0</v>
      </c>
      <c r="Q47" s="121" t="s">
        <v>32</v>
      </c>
      <c r="R47" s="122">
        <f t="shared" ref="R47" si="87">+IF(P35="長期休暇",COUNTIFS(R36:R45,"&gt;="&amp;$L$5,$C$36:$C$45,"支援員等"),IF(P33="土",COUNTIFS(R36:R45,"&gt;="&amp;$I$5,$C$36:$C$45,"支援員等"),COUNTIFS(R36:R45,"&gt;="&amp;$F$5,$C$36:$C$45,"支援員等")))</f>
        <v>0</v>
      </c>
      <c r="S47" s="120">
        <f t="shared" ref="S47" si="88">+IF(S35="長期休暇",COUNTIFS(S36:S45,"&lt;="&amp;$J$5,$C$36:$C$45,"支援員等"),IF(S33="土",COUNTIFS(S36:S45,"&lt;="&amp;$G$5,$C$36:$C$45,"支援員等"),COUNTIFS(S36:S45,"&lt;="&amp;$D$5,$C$36:$C$45,"支援員等")))</f>
        <v>0</v>
      </c>
      <c r="T47" s="121" t="s">
        <v>32</v>
      </c>
      <c r="U47" s="122">
        <f t="shared" ref="U47" si="89">+IF(S35="長期休暇",COUNTIFS(U36:U45,"&gt;="&amp;$L$5,$C$36:$C$45,"支援員等"),IF(S33="土",COUNTIFS(U36:U45,"&gt;="&amp;$I$5,$C$36:$C$45,"支援員等"),COUNTIFS(U36:U45,"&gt;="&amp;$F$5,$C$36:$C$45,"支援員等")))</f>
        <v>0</v>
      </c>
      <c r="V47" s="120">
        <f t="shared" ref="V47" si="90">+IF(V35="長期休暇",COUNTIFS(V36:V45,"&lt;="&amp;$J$5,$C$36:$C$45,"支援員等"),IF(V33="土",COUNTIFS(V36:V45,"&lt;="&amp;$G$5,$C$36:$C$45,"支援員等"),COUNTIFS(V36:V45,"&lt;="&amp;$D$5,$C$36:$C$45,"支援員等")))</f>
        <v>0</v>
      </c>
      <c r="W47" s="121" t="s">
        <v>32</v>
      </c>
      <c r="X47" s="122">
        <f t="shared" ref="X47" si="91">+IF(V35="長期休暇",COUNTIFS(X36:X45,"&gt;="&amp;$L$5,$C$36:$C$45,"支援員等"),IF(V33="土",COUNTIFS(X36:X45,"&gt;="&amp;$I$5,$C$36:$C$45,"支援員等"),COUNTIFS(X36:X45,"&gt;="&amp;$F$5,$C$36:$C$45,"支援員等")))</f>
        <v>0</v>
      </c>
      <c r="Y47" s="120">
        <f t="shared" ref="Y47" si="92">+IF(Y35="長期休暇",COUNTIFS(Y36:Y45,"&lt;="&amp;$J$5,$C$36:$C$45,"支援員等"),IF(Y33="土",COUNTIFS(Y36:Y45,"&lt;="&amp;$G$5,$C$36:$C$45,"支援員等"),COUNTIFS(Y36:Y45,"&lt;="&amp;$D$5,$C$36:$C$45,"支援員等")))</f>
        <v>0</v>
      </c>
      <c r="Z47" s="121" t="s">
        <v>32</v>
      </c>
      <c r="AA47" s="122">
        <f t="shared" ref="AA47" si="93">+IF(Y35="長期休暇",COUNTIFS(AA36:AA45,"&gt;="&amp;$L$5,$C$36:$C$45,"支援員等"),IF(Y33="土",COUNTIFS(AA36:AA45,"&gt;="&amp;$I$5,$C$36:$C$45,"支援員等"),COUNTIFS(AA36:AA45,"&gt;="&amp;$F$5,$C$36:$C$45,"支援員等")))</f>
        <v>0</v>
      </c>
      <c r="AB47" s="120">
        <f t="shared" ref="AB47" si="94">+IF(AB35="長期休暇",COUNTIFS(AB36:AB45,"&lt;="&amp;$J$5,$C$36:$C$45,"支援員等"),IF(AB33="土",COUNTIFS(AB36:AB45,"&lt;="&amp;$G$5,$C$36:$C$45,"支援員等"),COUNTIFS(AB36:AB45,"&lt;="&amp;$D$5,$C$36:$C$45,"支援員等")))</f>
        <v>0</v>
      </c>
      <c r="AC47" s="121" t="s">
        <v>32</v>
      </c>
      <c r="AD47" s="122">
        <f t="shared" ref="AD47" si="95">+IF(AB35="長期休暇",COUNTIFS(AD36:AD45,"&gt;="&amp;$L$5,$C$36:$C$45,"支援員等"),IF(AB33="土",COUNTIFS(AD36:AD45,"&gt;="&amp;$I$5,$C$36:$C$45,"支援員等"),COUNTIFS(AD36:AD45,"&gt;="&amp;$F$5,$C$36:$C$45,"支援員等")))</f>
        <v>0</v>
      </c>
      <c r="AE47" s="120">
        <f t="shared" ref="AE47" si="96">+IF(AE35="長期休暇",COUNTIFS(AE36:AE45,"&lt;="&amp;$J$5,$C$36:$C$45,"支援員等"),IF(AE33="土",COUNTIFS(AE36:AE45,"&lt;="&amp;$G$5,$C$36:$C$45,"支援員等"),COUNTIFS(AE36:AE45,"&lt;="&amp;$D$5,$C$36:$C$45,"支援員等")))</f>
        <v>0</v>
      </c>
      <c r="AF47" s="121" t="s">
        <v>32</v>
      </c>
      <c r="AG47" s="122">
        <f t="shared" ref="AG47" si="97">+IF(AE35="長期休暇",COUNTIFS(AG36:AG45,"&gt;="&amp;$L$5,$C$36:$C$45,"支援員等"),IF(AE33="土",COUNTIFS(AG36:AG45,"&gt;="&amp;$I$5,$C$36:$C$45,"支援員等"),COUNTIFS(AG36:AG45,"&gt;="&amp;$F$5,$C$36:$C$45,"支援員等")))</f>
        <v>0</v>
      </c>
      <c r="AH47" s="120">
        <f t="shared" ref="AH47" si="98">+IF(AH35="長期休暇",COUNTIFS(AH36:AH45,"&lt;="&amp;$J$5,$C$36:$C$45,"支援員等"),IF(AH33="土",COUNTIFS(AH36:AH45,"&lt;="&amp;$G$5,$C$36:$C$45,"支援員等"),COUNTIFS(AH36:AH45,"&lt;="&amp;$D$5,$C$36:$C$45,"支援員等")))</f>
        <v>0</v>
      </c>
      <c r="AI47" s="121" t="s">
        <v>32</v>
      </c>
      <c r="AJ47" s="122">
        <f t="shared" ref="AJ47" si="99">+IF(AH35="長期休暇",COUNTIFS(AJ36:AJ45,"&gt;="&amp;$L$5,$C$36:$C$45,"支援員等"),IF(AH33="土",COUNTIFS(AJ36:AJ45,"&gt;="&amp;$I$5,$C$36:$C$45,"支援員等"),COUNTIFS(AJ36:AJ45,"&gt;="&amp;$F$5,$C$36:$C$45,"支援員等")))</f>
        <v>0</v>
      </c>
      <c r="AK47" s="120">
        <f t="shared" ref="AK47" si="100">+IF(AK35="長期休暇",COUNTIFS(AK36:AK45,"&lt;="&amp;$J$5,$C$36:$C$45,"支援員等"),IF(AK33="土",COUNTIFS(AK36:AK45,"&lt;="&amp;$G$5,$C$36:$C$45,"支援員等"),COUNTIFS(AK36:AK45,"&lt;="&amp;$D$5,$C$36:$C$45,"支援員等")))</f>
        <v>0</v>
      </c>
      <c r="AL47" s="121" t="s">
        <v>32</v>
      </c>
      <c r="AM47" s="122">
        <f t="shared" ref="AM47" si="101">+IF(AK35="長期休暇",COUNTIFS(AM36:AM45,"&gt;="&amp;$L$5,$C$36:$C$45,"支援員等"),IF(AK33="土",COUNTIFS(AM36:AM45,"&gt;="&amp;$I$5,$C$36:$C$45,"支援員等"),COUNTIFS(AM36:AM45,"&gt;="&amp;$F$5,$C$36:$C$45,"支援員等")))</f>
        <v>0</v>
      </c>
      <c r="AN47" s="120">
        <f t="shared" ref="AN47" si="102">+IF(AN35="長期休暇",COUNTIFS(AN36:AN45,"&lt;="&amp;$J$5,$C$36:$C$45,"支援員等"),IF(AN33="土",COUNTIFS(AN36:AN45,"&lt;="&amp;$G$5,$C$36:$C$45,"支援員等"),COUNTIFS(AN36:AN45,"&lt;="&amp;$D$5,$C$36:$C$45,"支援員等")))</f>
        <v>0</v>
      </c>
      <c r="AO47" s="121" t="s">
        <v>32</v>
      </c>
      <c r="AP47" s="122">
        <f t="shared" ref="AP47" si="103">+IF(AN35="長期休暇",COUNTIFS(AP36:AP45,"&gt;="&amp;$L$5,$C$36:$C$45,"支援員等"),IF(AN33="土",COUNTIFS(AP36:AP45,"&gt;="&amp;$I$5,$C$36:$C$45,"支援員等"),COUNTIFS(AP36:AP45,"&gt;="&amp;$F$5,$C$36:$C$45,"支援員等")))</f>
        <v>0</v>
      </c>
      <c r="AQ47" s="120">
        <f t="shared" ref="AQ47" si="104">+IF(AQ35="長期休暇",COUNTIFS(AQ36:AQ45,"&lt;="&amp;$J$5,$C$36:$C$45,"支援員等"),IF(AQ33="土",COUNTIFS(AQ36:AQ45,"&lt;="&amp;$G$5,$C$36:$C$45,"支援員等"),COUNTIFS(AQ36:AQ45,"&lt;="&amp;$D$5,$C$36:$C$45,"支援員等")))</f>
        <v>0</v>
      </c>
      <c r="AR47" s="121" t="s">
        <v>32</v>
      </c>
      <c r="AS47" s="122">
        <f t="shared" ref="AS47" si="105">+IF(AQ35="長期休暇",COUNTIFS(AS36:AS45,"&gt;="&amp;$L$5,$C$36:$C$45,"支援員等"),IF(AQ33="土",COUNTIFS(AS36:AS45,"&gt;="&amp;$I$5,$C$36:$C$45,"支援員等"),COUNTIFS(AS36:AS45,"&gt;="&amp;$F$5,$C$36:$C$45,"支援員等")))</f>
        <v>0</v>
      </c>
      <c r="AT47" s="120">
        <f t="shared" ref="AT47" si="106">+IF(AT35="長期休暇",COUNTIFS(AT36:AT45,"&lt;="&amp;$J$5,$C$36:$C$45,"支援員等"),IF(AT33="土",COUNTIFS(AT36:AT45,"&lt;="&amp;$G$5,$C$36:$C$45,"支援員等"),COUNTIFS(AT36:AT45,"&lt;="&amp;$D$5,$C$36:$C$45,"支援員等")))</f>
        <v>0</v>
      </c>
      <c r="AU47" s="121" t="s">
        <v>32</v>
      </c>
      <c r="AV47" s="122">
        <f t="shared" ref="AV47" si="107">+IF(AT35="長期休暇",COUNTIFS(AV36:AV45,"&gt;="&amp;$L$5,$C$36:$C$45,"支援員等"),IF(AT33="土",COUNTIFS(AV36:AV45,"&gt;="&amp;$I$5,$C$36:$C$45,"支援員等"),COUNTIFS(AV36:AV45,"&gt;="&amp;$F$5,$C$36:$C$45,"支援員等")))</f>
        <v>0</v>
      </c>
    </row>
    <row r="48" spans="1:48" s="97" customFormat="1" ht="33.950000000000003" customHeight="1">
      <c r="A48" s="189" t="s">
        <v>16</v>
      </c>
      <c r="B48" s="190"/>
      <c r="C48" s="119" t="s">
        <v>26</v>
      </c>
      <c r="D48" s="120">
        <f>+COUNTIF(D36:D45,"&lt;="&amp;D30)</f>
        <v>0</v>
      </c>
      <c r="E48" s="121" t="s">
        <v>23</v>
      </c>
      <c r="F48" s="122">
        <f>+COUNTIF(F36:F45,"&gt;="&amp;F30)</f>
        <v>0</v>
      </c>
      <c r="G48" s="120">
        <f>+COUNTIF(G36:G45,"&lt;="&amp;G30)</f>
        <v>0</v>
      </c>
      <c r="H48" s="121" t="s">
        <v>23</v>
      </c>
      <c r="I48" s="122">
        <f>+COUNTIF(I36:I45,"&gt;="&amp;I30)</f>
        <v>0</v>
      </c>
      <c r="J48" s="120">
        <f>+COUNTIF(J36:J45,"&lt;="&amp;J30)</f>
        <v>0</v>
      </c>
      <c r="K48" s="121" t="s">
        <v>23</v>
      </c>
      <c r="L48" s="122">
        <f>+COUNTIF(L36:L45,"&gt;="&amp;L30)</f>
        <v>0</v>
      </c>
      <c r="M48" s="120">
        <f>+COUNTIF(M36:M45,"&lt;="&amp;M30)</f>
        <v>0</v>
      </c>
      <c r="N48" s="121" t="s">
        <v>23</v>
      </c>
      <c r="O48" s="122">
        <f>+COUNTIF(O36:O45,"&gt;="&amp;O30)</f>
        <v>0</v>
      </c>
      <c r="P48" s="120">
        <f>+COUNTIF(P36:P45,"&lt;="&amp;P30)</f>
        <v>0</v>
      </c>
      <c r="Q48" s="121" t="s">
        <v>23</v>
      </c>
      <c r="R48" s="122">
        <f>+COUNTIF(R36:R45,"&gt;="&amp;R30)</f>
        <v>0</v>
      </c>
      <c r="S48" s="120">
        <f>+COUNTIF(S36:S45,"&lt;="&amp;S30)</f>
        <v>0</v>
      </c>
      <c r="T48" s="121" t="s">
        <v>23</v>
      </c>
      <c r="U48" s="122">
        <f>+COUNTIF(U36:U45,"&gt;="&amp;U30)</f>
        <v>0</v>
      </c>
      <c r="V48" s="120">
        <f>+COUNTIF(V36:V45,"&lt;="&amp;V30)</f>
        <v>0</v>
      </c>
      <c r="W48" s="121" t="s">
        <v>23</v>
      </c>
      <c r="X48" s="122">
        <f>+COUNTIF(X36:X45,"&gt;="&amp;X30)</f>
        <v>0</v>
      </c>
      <c r="Y48" s="120">
        <f>+COUNTIF(Y36:Y45,"&lt;="&amp;Y30)</f>
        <v>0</v>
      </c>
      <c r="Z48" s="121" t="s">
        <v>23</v>
      </c>
      <c r="AA48" s="122">
        <f>+COUNTIF(AA36:AA45,"&gt;="&amp;AA30)</f>
        <v>0</v>
      </c>
      <c r="AB48" s="120">
        <f>+COUNTIF(AB36:AB45,"&lt;="&amp;AB30)</f>
        <v>0</v>
      </c>
      <c r="AC48" s="121" t="s">
        <v>23</v>
      </c>
      <c r="AD48" s="122">
        <f>+COUNTIF(AD36:AD45,"&gt;="&amp;AD30)</f>
        <v>0</v>
      </c>
      <c r="AE48" s="120">
        <f>+COUNTIF(AE36:AE45,"&lt;="&amp;AE30)</f>
        <v>0</v>
      </c>
      <c r="AF48" s="121" t="s">
        <v>23</v>
      </c>
      <c r="AG48" s="122">
        <f>+COUNTIF(AG36:AG45,"&gt;="&amp;AG30)</f>
        <v>0</v>
      </c>
      <c r="AH48" s="120">
        <f>+COUNTIF(AH36:AH45,"&lt;="&amp;AH30)</f>
        <v>0</v>
      </c>
      <c r="AI48" s="121" t="s">
        <v>23</v>
      </c>
      <c r="AJ48" s="122">
        <f>+COUNTIF(AJ36:AJ45,"&gt;="&amp;AJ30)</f>
        <v>0</v>
      </c>
      <c r="AK48" s="120">
        <f>+COUNTIF(AK36:AK45,"&lt;="&amp;AK30)</f>
        <v>0</v>
      </c>
      <c r="AL48" s="121" t="s">
        <v>23</v>
      </c>
      <c r="AM48" s="122">
        <f>+COUNTIF(AM36:AM45,"&gt;="&amp;AM30)</f>
        <v>0</v>
      </c>
      <c r="AN48" s="120">
        <f>+COUNTIF(AN36:AN45,"&lt;="&amp;AN30)</f>
        <v>0</v>
      </c>
      <c r="AO48" s="121" t="s">
        <v>23</v>
      </c>
      <c r="AP48" s="122">
        <f>+COUNTIF(AP36:AP45,"&gt;="&amp;AP30)</f>
        <v>0</v>
      </c>
      <c r="AQ48" s="120">
        <f>+COUNTIF(AQ36:AQ45,"&lt;="&amp;AQ30)</f>
        <v>0</v>
      </c>
      <c r="AR48" s="121" t="s">
        <v>23</v>
      </c>
      <c r="AS48" s="122">
        <f>+COUNTIF(AS36:AS45,"&gt;="&amp;AS30)</f>
        <v>0</v>
      </c>
      <c r="AT48" s="120">
        <f>+COUNTIF(AT36:AT45,"&lt;="&amp;AT30)</f>
        <v>0</v>
      </c>
      <c r="AU48" s="121" t="s">
        <v>23</v>
      </c>
      <c r="AV48" s="122">
        <f>+COUNTIF(AV36:AV45,"&gt;="&amp;AV30)</f>
        <v>0</v>
      </c>
    </row>
    <row r="49" spans="1:48" s="97" customFormat="1" ht="33.950000000000003" customHeight="1">
      <c r="A49" s="189" t="s">
        <v>19</v>
      </c>
      <c r="B49" s="190"/>
      <c r="C49" s="119" t="s">
        <v>26</v>
      </c>
      <c r="D49" s="120">
        <f>+COUNTIF(D36:D45,"&lt;="&amp;D31)</f>
        <v>0</v>
      </c>
      <c r="E49" s="121" t="s">
        <v>23</v>
      </c>
      <c r="F49" s="122">
        <f>+COUNTIF(F36:F45,"&gt;="&amp;F31)</f>
        <v>0</v>
      </c>
      <c r="G49" s="120">
        <f>+COUNTIF(G36:G45,"&lt;="&amp;G31)</f>
        <v>0</v>
      </c>
      <c r="H49" s="121" t="s">
        <v>23</v>
      </c>
      <c r="I49" s="122">
        <f>+COUNTIF(I36:I45,"&gt;="&amp;I31)</f>
        <v>0</v>
      </c>
      <c r="J49" s="120">
        <f>+COUNTIF(J36:J45,"&lt;="&amp;J31)</f>
        <v>0</v>
      </c>
      <c r="K49" s="121" t="s">
        <v>23</v>
      </c>
      <c r="L49" s="122">
        <f>+COUNTIF(L36:L45,"&gt;="&amp;L31)</f>
        <v>0</v>
      </c>
      <c r="M49" s="120">
        <f>+COUNTIF(M36:M45,"&lt;="&amp;M31)</f>
        <v>0</v>
      </c>
      <c r="N49" s="121" t="s">
        <v>23</v>
      </c>
      <c r="O49" s="122">
        <f>+COUNTIF(O36:O45,"&gt;="&amp;O31)</f>
        <v>0</v>
      </c>
      <c r="P49" s="120">
        <f>+COUNTIF(P36:P45,"&lt;="&amp;P31)</f>
        <v>0</v>
      </c>
      <c r="Q49" s="121" t="s">
        <v>23</v>
      </c>
      <c r="R49" s="122">
        <f>+COUNTIF(R36:R45,"&gt;="&amp;R31)</f>
        <v>0</v>
      </c>
      <c r="S49" s="120">
        <f>+COUNTIF(S36:S45,"&lt;="&amp;S31)</f>
        <v>0</v>
      </c>
      <c r="T49" s="121" t="s">
        <v>23</v>
      </c>
      <c r="U49" s="122">
        <f>+COUNTIF(U36:U45,"&gt;="&amp;U31)</f>
        <v>0</v>
      </c>
      <c r="V49" s="120">
        <f>+COUNTIF(V36:V45,"&lt;="&amp;V31)</f>
        <v>0</v>
      </c>
      <c r="W49" s="121" t="s">
        <v>23</v>
      </c>
      <c r="X49" s="122">
        <f>+COUNTIF(X36:X45,"&gt;="&amp;X31)</f>
        <v>0</v>
      </c>
      <c r="Y49" s="120">
        <f>+COUNTIF(Y36:Y45,"&lt;="&amp;Y31)</f>
        <v>0</v>
      </c>
      <c r="Z49" s="121" t="s">
        <v>23</v>
      </c>
      <c r="AA49" s="122">
        <f>+COUNTIF(AA36:AA45,"&gt;="&amp;AA31)</f>
        <v>0</v>
      </c>
      <c r="AB49" s="120">
        <f>+COUNTIF(AB36:AB45,"&lt;="&amp;AB31)</f>
        <v>0</v>
      </c>
      <c r="AC49" s="121" t="s">
        <v>23</v>
      </c>
      <c r="AD49" s="122">
        <f>+COUNTIF(AD36:AD45,"&gt;="&amp;AD31)</f>
        <v>0</v>
      </c>
      <c r="AE49" s="120">
        <f>+COUNTIF(AE36:AE45,"&lt;="&amp;AE31)</f>
        <v>0</v>
      </c>
      <c r="AF49" s="121" t="s">
        <v>23</v>
      </c>
      <c r="AG49" s="122">
        <f>+COUNTIF(AG36:AG45,"&gt;="&amp;AG31)</f>
        <v>0</v>
      </c>
      <c r="AH49" s="120">
        <f>+COUNTIF(AH36:AH45,"&lt;="&amp;AH31)</f>
        <v>0</v>
      </c>
      <c r="AI49" s="121" t="s">
        <v>23</v>
      </c>
      <c r="AJ49" s="122">
        <f>+COUNTIF(AJ36:AJ45,"&gt;="&amp;AJ31)</f>
        <v>0</v>
      </c>
      <c r="AK49" s="120">
        <f>+COUNTIF(AK36:AK45,"&lt;="&amp;AK31)</f>
        <v>0</v>
      </c>
      <c r="AL49" s="121" t="s">
        <v>23</v>
      </c>
      <c r="AM49" s="122">
        <f>+COUNTIF(AM36:AM45,"&gt;="&amp;AM31)</f>
        <v>0</v>
      </c>
      <c r="AN49" s="120">
        <f>+COUNTIF(AN36:AN45,"&lt;="&amp;AN31)</f>
        <v>0</v>
      </c>
      <c r="AO49" s="121" t="s">
        <v>23</v>
      </c>
      <c r="AP49" s="122">
        <f>+COUNTIF(AP36:AP45,"&gt;="&amp;AP31)</f>
        <v>0</v>
      </c>
      <c r="AQ49" s="120">
        <f>+COUNTIF(AQ36:AQ45,"&lt;="&amp;AQ31)</f>
        <v>0</v>
      </c>
      <c r="AR49" s="121" t="s">
        <v>23</v>
      </c>
      <c r="AS49" s="122">
        <f>+COUNTIF(AS36:AS45,"&gt;="&amp;AS31)</f>
        <v>0</v>
      </c>
      <c r="AT49" s="120">
        <f>+COUNTIF(AT36:AT45,"&lt;="&amp;AT31)</f>
        <v>0</v>
      </c>
      <c r="AU49" s="121" t="s">
        <v>23</v>
      </c>
      <c r="AV49" s="122">
        <f>+COUNTIF(AV36:AV45,"&gt;="&amp;AV31)</f>
        <v>0</v>
      </c>
    </row>
    <row r="50" spans="1:48" s="97" customFormat="1" ht="33.950000000000003" customHeight="1">
      <c r="A50" s="189" t="s">
        <v>18</v>
      </c>
      <c r="B50" s="191"/>
      <c r="C50" s="119" t="s">
        <v>26</v>
      </c>
      <c r="D50" s="120">
        <f>+COUNTIF(D36:D45,"&lt;="&amp;D32)</f>
        <v>0</v>
      </c>
      <c r="E50" s="121" t="s">
        <v>23</v>
      </c>
      <c r="F50" s="122">
        <f>+COUNTIF(F36:F45,"&gt;="&amp;F32)</f>
        <v>0</v>
      </c>
      <c r="G50" s="120">
        <f>+COUNTIF(G36:G45,"&lt;="&amp;G32)</f>
        <v>0</v>
      </c>
      <c r="H50" s="121" t="s">
        <v>23</v>
      </c>
      <c r="I50" s="122">
        <f>+COUNTIF(I36:I45,"&gt;="&amp;I32)</f>
        <v>0</v>
      </c>
      <c r="J50" s="120">
        <f>+COUNTIF(J36:J45,"&lt;="&amp;J32)</f>
        <v>0</v>
      </c>
      <c r="K50" s="121" t="s">
        <v>23</v>
      </c>
      <c r="L50" s="122">
        <f>+COUNTIF(L36:L45,"&gt;="&amp;L32)</f>
        <v>0</v>
      </c>
      <c r="M50" s="120">
        <f>+COUNTIF(M36:M45,"&lt;="&amp;M32)</f>
        <v>0</v>
      </c>
      <c r="N50" s="121" t="s">
        <v>23</v>
      </c>
      <c r="O50" s="122">
        <f>+COUNTIF(O36:O45,"&gt;="&amp;O32)</f>
        <v>0</v>
      </c>
      <c r="P50" s="120">
        <f>+COUNTIF(P36:P45,"&lt;="&amp;P32)</f>
        <v>0</v>
      </c>
      <c r="Q50" s="121" t="s">
        <v>23</v>
      </c>
      <c r="R50" s="122">
        <f>+COUNTIF(R36:R45,"&gt;="&amp;R32)</f>
        <v>0</v>
      </c>
      <c r="S50" s="120">
        <f>+COUNTIF(S36:S45,"&lt;="&amp;S32)</f>
        <v>0</v>
      </c>
      <c r="T50" s="121" t="s">
        <v>23</v>
      </c>
      <c r="U50" s="122">
        <f>+COUNTIF(U36:U45,"&gt;="&amp;U32)</f>
        <v>0</v>
      </c>
      <c r="V50" s="120">
        <f>+COUNTIF(V36:V45,"&lt;="&amp;V32)</f>
        <v>0</v>
      </c>
      <c r="W50" s="121" t="s">
        <v>23</v>
      </c>
      <c r="X50" s="122">
        <f>+COUNTIF(X36:X45,"&gt;="&amp;X32)</f>
        <v>0</v>
      </c>
      <c r="Y50" s="120">
        <f>+COUNTIF(Y36:Y45,"&lt;="&amp;Y32)</f>
        <v>0</v>
      </c>
      <c r="Z50" s="121" t="s">
        <v>23</v>
      </c>
      <c r="AA50" s="122">
        <f>+COUNTIF(AA36:AA45,"&gt;="&amp;AA32)</f>
        <v>0</v>
      </c>
      <c r="AB50" s="120">
        <f>+COUNTIF(AB36:AB45,"&lt;="&amp;AB32)</f>
        <v>0</v>
      </c>
      <c r="AC50" s="121" t="s">
        <v>23</v>
      </c>
      <c r="AD50" s="122">
        <f>+COUNTIF(AD36:AD45,"&gt;="&amp;AD32)</f>
        <v>0</v>
      </c>
      <c r="AE50" s="120">
        <f>+COUNTIF(AE36:AE45,"&lt;="&amp;AE32)</f>
        <v>0</v>
      </c>
      <c r="AF50" s="121" t="s">
        <v>23</v>
      </c>
      <c r="AG50" s="122">
        <f>+COUNTIF(AG36:AG45,"&gt;="&amp;AG32)</f>
        <v>0</v>
      </c>
      <c r="AH50" s="120">
        <f>+COUNTIF(AH36:AH45,"&lt;="&amp;AH32)</f>
        <v>0</v>
      </c>
      <c r="AI50" s="121" t="s">
        <v>23</v>
      </c>
      <c r="AJ50" s="122">
        <f>+COUNTIF(AJ36:AJ45,"&gt;="&amp;AJ32)</f>
        <v>0</v>
      </c>
      <c r="AK50" s="120">
        <f>+COUNTIF(AK36:AK45,"&lt;="&amp;AK32)</f>
        <v>0</v>
      </c>
      <c r="AL50" s="121" t="s">
        <v>23</v>
      </c>
      <c r="AM50" s="122">
        <f>+COUNTIF(AM36:AM45,"&gt;="&amp;AM32)</f>
        <v>0</v>
      </c>
      <c r="AN50" s="120">
        <f>+COUNTIF(AN36:AN45,"&lt;="&amp;AN32)</f>
        <v>0</v>
      </c>
      <c r="AO50" s="121" t="s">
        <v>23</v>
      </c>
      <c r="AP50" s="122">
        <f>+COUNTIF(AP36:AP45,"&gt;="&amp;AP32)</f>
        <v>0</v>
      </c>
      <c r="AQ50" s="120">
        <f>+COUNTIF(AQ36:AQ45,"&lt;="&amp;AQ32)</f>
        <v>0</v>
      </c>
      <c r="AR50" s="121" t="s">
        <v>23</v>
      </c>
      <c r="AS50" s="122">
        <f>+COUNTIF(AS36:AS45,"&gt;="&amp;AS32)</f>
        <v>0</v>
      </c>
      <c r="AT50" s="120">
        <f>+COUNTIF(AT36:AT45,"&lt;="&amp;AT32)</f>
        <v>0</v>
      </c>
      <c r="AU50" s="121" t="s">
        <v>23</v>
      </c>
      <c r="AV50" s="122">
        <f>+COUNTIF(AV36:AV45,"&gt;="&amp;AV32)</f>
        <v>0</v>
      </c>
    </row>
    <row r="51" spans="1:48" ht="37.5" customHeight="1">
      <c r="A51" s="182" t="s">
        <v>20</v>
      </c>
      <c r="B51" s="183"/>
      <c r="C51" s="184"/>
      <c r="D51" s="182"/>
      <c r="E51" s="183"/>
      <c r="F51" s="184"/>
      <c r="G51" s="182"/>
      <c r="H51" s="183"/>
      <c r="I51" s="184"/>
      <c r="J51" s="182"/>
      <c r="K51" s="183"/>
      <c r="L51" s="184"/>
      <c r="M51" s="182"/>
      <c r="N51" s="183"/>
      <c r="O51" s="184"/>
      <c r="P51" s="182"/>
      <c r="Q51" s="183"/>
      <c r="R51" s="184"/>
      <c r="S51" s="182"/>
      <c r="T51" s="183"/>
      <c r="U51" s="184"/>
      <c r="V51" s="182"/>
      <c r="W51" s="183"/>
      <c r="X51" s="184"/>
      <c r="Y51" s="182"/>
      <c r="Z51" s="183"/>
      <c r="AA51" s="184"/>
      <c r="AB51" s="182"/>
      <c r="AC51" s="183"/>
      <c r="AD51" s="184"/>
      <c r="AE51" s="182"/>
      <c r="AF51" s="183"/>
      <c r="AG51" s="184"/>
      <c r="AH51" s="182"/>
      <c r="AI51" s="183"/>
      <c r="AJ51" s="184"/>
      <c r="AK51" s="182"/>
      <c r="AL51" s="183"/>
      <c r="AM51" s="184"/>
      <c r="AN51" s="182"/>
      <c r="AO51" s="183"/>
      <c r="AP51" s="184"/>
      <c r="AQ51" s="182"/>
      <c r="AR51" s="183"/>
      <c r="AS51" s="184"/>
      <c r="AT51" s="182"/>
      <c r="AU51" s="183"/>
      <c r="AV51" s="184"/>
    </row>
  </sheetData>
  <sheetProtection algorithmName="SHA-512" hashValue="xFhOv5+r9saArFJcbuZuy+oQrzdLMlx/ZU/nelZ7CLNkVKjogmvywNxufUMsUc6lIsLL4enNKpViInK0YeoCDA==" saltValue="SNeur5d6OO9Gdvv9UACjUA==" spinCount="100000" sheet="1" scenarios="1"/>
  <mergeCells count="156">
    <mergeCell ref="V51:X51"/>
    <mergeCell ref="Y51:AA51"/>
    <mergeCell ref="AB51:AD51"/>
    <mergeCell ref="AE51:AG51"/>
    <mergeCell ref="A50:B50"/>
    <mergeCell ref="A51:C51"/>
    <mergeCell ref="D51:F51"/>
    <mergeCell ref="G51:I51"/>
    <mergeCell ref="J51:L51"/>
    <mergeCell ref="M51:O51"/>
    <mergeCell ref="AQ35:AS35"/>
    <mergeCell ref="AT35:AV35"/>
    <mergeCell ref="A46:B47"/>
    <mergeCell ref="A48:B48"/>
    <mergeCell ref="A49:B49"/>
    <mergeCell ref="Y35:AA35"/>
    <mergeCell ref="AB35:AD35"/>
    <mergeCell ref="AE35:AG35"/>
    <mergeCell ref="AH35:AJ35"/>
    <mergeCell ref="AK35:AM35"/>
    <mergeCell ref="AN35:AP35"/>
    <mergeCell ref="AH51:AJ51"/>
    <mergeCell ref="AK51:AM51"/>
    <mergeCell ref="AN51:AP51"/>
    <mergeCell ref="AQ51:AS51"/>
    <mergeCell ref="AT51:AV51"/>
    <mergeCell ref="P51:R51"/>
    <mergeCell ref="S51:U51"/>
    <mergeCell ref="AQ33:AS33"/>
    <mergeCell ref="AT33:AV33"/>
    <mergeCell ref="D34:F34"/>
    <mergeCell ref="G34:I34"/>
    <mergeCell ref="J34:L34"/>
    <mergeCell ref="M34:O34"/>
    <mergeCell ref="P34:R34"/>
    <mergeCell ref="S34:U34"/>
    <mergeCell ref="V34:X34"/>
    <mergeCell ref="Y33:AA33"/>
    <mergeCell ref="AB33:AD33"/>
    <mergeCell ref="AE33:AG33"/>
    <mergeCell ref="AH33:AJ33"/>
    <mergeCell ref="AK33:AM33"/>
    <mergeCell ref="AN33:AP33"/>
    <mergeCell ref="G33:I33"/>
    <mergeCell ref="J33:L33"/>
    <mergeCell ref="M33:O33"/>
    <mergeCell ref="P33:R33"/>
    <mergeCell ref="S33:U33"/>
    <mergeCell ref="V33:X33"/>
    <mergeCell ref="AQ34:AS34"/>
    <mergeCell ref="AT34:AV34"/>
    <mergeCell ref="Y34:AA34"/>
    <mergeCell ref="A31:C31"/>
    <mergeCell ref="A32:C32"/>
    <mergeCell ref="A33:A35"/>
    <mergeCell ref="B33:B35"/>
    <mergeCell ref="C33:C35"/>
    <mergeCell ref="D33:F33"/>
    <mergeCell ref="AH28:AJ28"/>
    <mergeCell ref="AK28:AM28"/>
    <mergeCell ref="AN28:AP28"/>
    <mergeCell ref="D35:F35"/>
    <mergeCell ref="G35:I35"/>
    <mergeCell ref="J35:L35"/>
    <mergeCell ref="M35:O35"/>
    <mergeCell ref="P35:R35"/>
    <mergeCell ref="S35:U35"/>
    <mergeCell ref="V35:X35"/>
    <mergeCell ref="AB34:AD34"/>
    <mergeCell ref="AE34:AG34"/>
    <mergeCell ref="AH34:AJ34"/>
    <mergeCell ref="AK34:AM34"/>
    <mergeCell ref="AN34:AP34"/>
    <mergeCell ref="AQ28:AS28"/>
    <mergeCell ref="AT28:AV28"/>
    <mergeCell ref="A30:C30"/>
    <mergeCell ref="P28:R28"/>
    <mergeCell ref="S28:U28"/>
    <mergeCell ref="V28:X28"/>
    <mergeCell ref="Y28:AA28"/>
    <mergeCell ref="AB28:AD28"/>
    <mergeCell ref="AE28:AG28"/>
    <mergeCell ref="A23:B24"/>
    <mergeCell ref="A25:B25"/>
    <mergeCell ref="A26:B26"/>
    <mergeCell ref="A27:B27"/>
    <mergeCell ref="A28:C28"/>
    <mergeCell ref="D28:F28"/>
    <mergeCell ref="G28:I28"/>
    <mergeCell ref="J28:L28"/>
    <mergeCell ref="M28:O28"/>
    <mergeCell ref="AQ11:AS11"/>
    <mergeCell ref="AT11:AV11"/>
    <mergeCell ref="D12:F12"/>
    <mergeCell ref="G12:I12"/>
    <mergeCell ref="J12:L12"/>
    <mergeCell ref="M12:O12"/>
    <mergeCell ref="P12:R12"/>
    <mergeCell ref="S12:U12"/>
    <mergeCell ref="V12:X12"/>
    <mergeCell ref="Y12:AA12"/>
    <mergeCell ref="Y11:AA11"/>
    <mergeCell ref="AB11:AD11"/>
    <mergeCell ref="AE11:AG11"/>
    <mergeCell ref="AH11:AJ11"/>
    <mergeCell ref="AK11:AM11"/>
    <mergeCell ref="AN11:AP11"/>
    <mergeCell ref="AT12:AV12"/>
    <mergeCell ref="AB12:AD12"/>
    <mergeCell ref="AE12:AG12"/>
    <mergeCell ref="AH12:AJ12"/>
    <mergeCell ref="AK12:AM12"/>
    <mergeCell ref="AN12:AP12"/>
    <mergeCell ref="AQ12:AS12"/>
    <mergeCell ref="AE10:AG10"/>
    <mergeCell ref="AH10:AJ10"/>
    <mergeCell ref="AK10:AM10"/>
    <mergeCell ref="D10:F10"/>
    <mergeCell ref="G10:I10"/>
    <mergeCell ref="J10:L10"/>
    <mergeCell ref="M10:O10"/>
    <mergeCell ref="P10:R10"/>
    <mergeCell ref="S10:U10"/>
    <mergeCell ref="G11:I11"/>
    <mergeCell ref="J11:L11"/>
    <mergeCell ref="M11:O11"/>
    <mergeCell ref="P11:R11"/>
    <mergeCell ref="S11:U11"/>
    <mergeCell ref="V11:X11"/>
    <mergeCell ref="V10:X10"/>
    <mergeCell ref="Y10:AA10"/>
    <mergeCell ref="AB10:AD10"/>
    <mergeCell ref="A7:C7"/>
    <mergeCell ref="A8:C8"/>
    <mergeCell ref="A9:C9"/>
    <mergeCell ref="A10:A12"/>
    <mergeCell ref="B10:B12"/>
    <mergeCell ref="C10:C12"/>
    <mergeCell ref="AM2:AN2"/>
    <mergeCell ref="AO2:AV2"/>
    <mergeCell ref="A4:C5"/>
    <mergeCell ref="D4:F4"/>
    <mergeCell ref="G4:I4"/>
    <mergeCell ref="J4:L4"/>
    <mergeCell ref="AB4:AE5"/>
    <mergeCell ref="AF4:AV5"/>
    <mergeCell ref="A2:C2"/>
    <mergeCell ref="D2:F2"/>
    <mergeCell ref="G2:L2"/>
    <mergeCell ref="M2:O2"/>
    <mergeCell ref="AB2:AE2"/>
    <mergeCell ref="AF2:AL2"/>
    <mergeCell ref="AN10:AP10"/>
    <mergeCell ref="AQ10:AS10"/>
    <mergeCell ref="AT10:AV10"/>
    <mergeCell ref="D11:F11"/>
  </mergeCells>
  <phoneticPr fontId="1"/>
  <conditionalFormatting sqref="G13:G17 G36:G40 N13:N17 N36:N40">
    <cfRule type="expression" dxfId="5051" priority="507">
      <formula>G$5="日"</formula>
    </cfRule>
  </conditionalFormatting>
  <conditionalFormatting sqref="D25 F25">
    <cfRule type="cellIs" dxfId="5050" priority="506" operator="between">
      <formula>1</formula>
      <formula>2</formula>
    </cfRule>
  </conditionalFormatting>
  <conditionalFormatting sqref="D26 F26">
    <cfRule type="cellIs" dxfId="5049" priority="505" operator="between">
      <formula>1</formula>
      <formula>3</formula>
    </cfRule>
  </conditionalFormatting>
  <conditionalFormatting sqref="D27 F27">
    <cfRule type="cellIs" dxfId="5048" priority="504" operator="between">
      <formula>1</formula>
      <formula>4</formula>
    </cfRule>
  </conditionalFormatting>
  <conditionalFormatting sqref="D23 F23">
    <cfRule type="cellIs" dxfId="5047" priority="503" operator="between">
      <formula>0</formula>
      <formula>1</formula>
    </cfRule>
  </conditionalFormatting>
  <conditionalFormatting sqref="D7:D11 D25:D27 D13:D23">
    <cfRule type="expression" dxfId="5046" priority="502">
      <formula>D$10="日"</formula>
    </cfRule>
  </conditionalFormatting>
  <conditionalFormatting sqref="E7:E9 E13:E23 E25:E27">
    <cfRule type="expression" dxfId="5045" priority="501">
      <formula>D$10="日"</formula>
    </cfRule>
  </conditionalFormatting>
  <conditionalFormatting sqref="F7:F9 F13:F23 F25:F27">
    <cfRule type="expression" dxfId="5044" priority="500">
      <formula>D$10="日"</formula>
    </cfRule>
  </conditionalFormatting>
  <conditionalFormatting sqref="G7:G11 G13:G22">
    <cfRule type="expression" dxfId="5043" priority="499">
      <formula>G$10="日"</formula>
    </cfRule>
  </conditionalFormatting>
  <conditionalFormatting sqref="H7:H9 H13:H22">
    <cfRule type="expression" dxfId="5042" priority="498">
      <formula>G$10="日"</formula>
    </cfRule>
  </conditionalFormatting>
  <conditionalFormatting sqref="I7:I9 I13:I22">
    <cfRule type="expression" dxfId="5041" priority="497">
      <formula>G$10="日"</formula>
    </cfRule>
  </conditionalFormatting>
  <conditionalFormatting sqref="J7:J11 J13:J22">
    <cfRule type="expression" dxfId="5040" priority="496">
      <formula>J$10="日"</formula>
    </cfRule>
  </conditionalFormatting>
  <conditionalFormatting sqref="K7:K9 K13:K22">
    <cfRule type="expression" dxfId="5039" priority="495">
      <formula>J$10="日"</formula>
    </cfRule>
  </conditionalFormatting>
  <conditionalFormatting sqref="L7:L9 L13:L22">
    <cfRule type="expression" dxfId="5038" priority="494">
      <formula>J$10="日"</formula>
    </cfRule>
  </conditionalFormatting>
  <conditionalFormatting sqref="M7:M11 M13:M22">
    <cfRule type="expression" dxfId="5037" priority="493">
      <formula>M$10="日"</formula>
    </cfRule>
  </conditionalFormatting>
  <conditionalFormatting sqref="N7:N9 N13:N22">
    <cfRule type="expression" dxfId="5036" priority="492">
      <formula>M$10="日"</formula>
    </cfRule>
  </conditionalFormatting>
  <conditionalFormatting sqref="O7:O9 O13:O22">
    <cfRule type="expression" dxfId="5035" priority="491">
      <formula>M$10="日"</formula>
    </cfRule>
  </conditionalFormatting>
  <conditionalFormatting sqref="P7:P11 P13:P22">
    <cfRule type="expression" dxfId="5034" priority="490">
      <formula>P$10="日"</formula>
    </cfRule>
  </conditionalFormatting>
  <conditionalFormatting sqref="Q7:Q9 Q13:Q22">
    <cfRule type="expression" dxfId="5033" priority="489">
      <formula>P$10="日"</formula>
    </cfRule>
  </conditionalFormatting>
  <conditionalFormatting sqref="R7:R9 R13:R22">
    <cfRule type="expression" dxfId="5032" priority="488">
      <formula>P$10="日"</formula>
    </cfRule>
  </conditionalFormatting>
  <conditionalFormatting sqref="S13:U17">
    <cfRule type="expression" dxfId="5031" priority="487">
      <formula>S$5="日"</formula>
    </cfRule>
  </conditionalFormatting>
  <conditionalFormatting sqref="S7:S11 S13:S22">
    <cfRule type="expression" dxfId="5030" priority="486">
      <formula>S$10="日"</formula>
    </cfRule>
  </conditionalFormatting>
  <conditionalFormatting sqref="T7:T9 T13:T22">
    <cfRule type="expression" dxfId="5029" priority="485">
      <formula>S$10="日"</formula>
    </cfRule>
  </conditionalFormatting>
  <conditionalFormatting sqref="U7:U9 U13:U22">
    <cfRule type="expression" dxfId="5028" priority="484">
      <formula>S$10="日"</formula>
    </cfRule>
  </conditionalFormatting>
  <conditionalFormatting sqref="V13:X17">
    <cfRule type="expression" dxfId="5027" priority="483">
      <formula>V$5="日"</formula>
    </cfRule>
  </conditionalFormatting>
  <conditionalFormatting sqref="V7:V11 V13:V22">
    <cfRule type="expression" dxfId="5026" priority="482">
      <formula>V$10="日"</formula>
    </cfRule>
  </conditionalFormatting>
  <conditionalFormatting sqref="W7:W9 W13:W22">
    <cfRule type="expression" dxfId="5025" priority="481">
      <formula>V$10="日"</formula>
    </cfRule>
  </conditionalFormatting>
  <conditionalFormatting sqref="X7:X9 X13:X22">
    <cfRule type="expression" dxfId="5024" priority="480">
      <formula>V$10="日"</formula>
    </cfRule>
  </conditionalFormatting>
  <conditionalFormatting sqref="Y13:AA17">
    <cfRule type="expression" dxfId="5023" priority="479">
      <formula>Y$5="日"</formula>
    </cfRule>
  </conditionalFormatting>
  <conditionalFormatting sqref="Y7:Y11 Y13:Y22">
    <cfRule type="expression" dxfId="5022" priority="478">
      <formula>Y$10="日"</formula>
    </cfRule>
  </conditionalFormatting>
  <conditionalFormatting sqref="Z7:Z9 Z13:Z22">
    <cfRule type="expression" dxfId="5021" priority="477">
      <formula>Y$10="日"</formula>
    </cfRule>
  </conditionalFormatting>
  <conditionalFormatting sqref="AA7:AA9 AA13:AA22">
    <cfRule type="expression" dxfId="5020" priority="476">
      <formula>Y$10="日"</formula>
    </cfRule>
  </conditionalFormatting>
  <conditionalFormatting sqref="AB13:AD17">
    <cfRule type="expression" dxfId="5019" priority="475">
      <formula>AB$5="日"</formula>
    </cfRule>
  </conditionalFormatting>
  <conditionalFormatting sqref="S25 U25">
    <cfRule type="cellIs" dxfId="5018" priority="339" operator="between">
      <formula>1</formula>
      <formula>2</formula>
    </cfRule>
  </conditionalFormatting>
  <conditionalFormatting sqref="S23 U23">
    <cfRule type="cellIs" dxfId="5017" priority="337" operator="between">
      <formula>0</formula>
      <formula>1</formula>
    </cfRule>
  </conditionalFormatting>
  <conditionalFormatting sqref="AB7:AB11 AB13:AB22">
    <cfRule type="expression" dxfId="5016" priority="474">
      <formula>AB$10="日"</formula>
    </cfRule>
  </conditionalFormatting>
  <conditionalFormatting sqref="AC7:AC9 AC13:AC22">
    <cfRule type="expression" dxfId="5015" priority="473">
      <formula>AB$10="日"</formula>
    </cfRule>
  </conditionalFormatting>
  <conditionalFormatting sqref="AD7:AD9 AD13:AD22">
    <cfRule type="expression" dxfId="5014" priority="472">
      <formula>AB$10="日"</formula>
    </cfRule>
  </conditionalFormatting>
  <conditionalFormatting sqref="AE13:AG17">
    <cfRule type="expression" dxfId="5013" priority="471">
      <formula>AE$5="日"</formula>
    </cfRule>
  </conditionalFormatting>
  <conditionalFormatting sqref="AE7:AE11 AE13:AE22">
    <cfRule type="expression" dxfId="5012" priority="470">
      <formula>AE$10="日"</formula>
    </cfRule>
  </conditionalFormatting>
  <conditionalFormatting sqref="AF7:AF9 AF13:AF22">
    <cfRule type="expression" dxfId="5011" priority="469">
      <formula>AE$10="日"</formula>
    </cfRule>
  </conditionalFormatting>
  <conditionalFormatting sqref="AG7:AG9 AG13:AG22">
    <cfRule type="expression" dxfId="5010" priority="468">
      <formula>AE$10="日"</formula>
    </cfRule>
  </conditionalFormatting>
  <conditionalFormatting sqref="AH13:AJ17">
    <cfRule type="expression" dxfId="5009" priority="467">
      <formula>AH$5="日"</formula>
    </cfRule>
  </conditionalFormatting>
  <conditionalFormatting sqref="AH7:AH11 AH13:AH22">
    <cfRule type="expression" dxfId="5008" priority="466">
      <formula>AH$10="日"</formula>
    </cfRule>
  </conditionalFormatting>
  <conditionalFormatting sqref="AI7:AI9 AI13:AI22">
    <cfRule type="expression" dxfId="5007" priority="465">
      <formula>AH$10="日"</formula>
    </cfRule>
  </conditionalFormatting>
  <conditionalFormatting sqref="AJ7:AJ9 AJ13:AJ22">
    <cfRule type="expression" dxfId="5006" priority="464">
      <formula>AH$10="日"</formula>
    </cfRule>
  </conditionalFormatting>
  <conditionalFormatting sqref="AK13:AM17">
    <cfRule type="expression" dxfId="5005" priority="463">
      <formula>AK$5="日"</formula>
    </cfRule>
  </conditionalFormatting>
  <conditionalFormatting sqref="M25 O25">
    <cfRule type="cellIs" dxfId="5004" priority="361" operator="between">
      <formula>1</formula>
      <formula>2</formula>
    </cfRule>
  </conditionalFormatting>
  <conditionalFormatting sqref="M23 O23">
    <cfRule type="cellIs" dxfId="5003" priority="359" operator="between">
      <formula>0</formula>
      <formula>1</formula>
    </cfRule>
  </conditionalFormatting>
  <conditionalFormatting sqref="AK7:AK11 AK13:AK22">
    <cfRule type="expression" dxfId="5002" priority="462">
      <formula>AK$10="日"</formula>
    </cfRule>
  </conditionalFormatting>
  <conditionalFormatting sqref="AL7:AL9 AL13:AL22">
    <cfRule type="expression" dxfId="5001" priority="461">
      <formula>AK$10="日"</formula>
    </cfRule>
  </conditionalFormatting>
  <conditionalFormatting sqref="AM7:AM9 AM13:AM22">
    <cfRule type="expression" dxfId="5000" priority="460">
      <formula>AK$10="日"</formula>
    </cfRule>
  </conditionalFormatting>
  <conditionalFormatting sqref="AN13:AP17">
    <cfRule type="expression" dxfId="4999" priority="459">
      <formula>AN$5="日"</formula>
    </cfRule>
  </conditionalFormatting>
  <conditionalFormatting sqref="AN7:AN11 AN13:AN22">
    <cfRule type="expression" dxfId="4998" priority="458">
      <formula>AN$10="日"</formula>
    </cfRule>
  </conditionalFormatting>
  <conditionalFormatting sqref="AO7:AO9 AO13:AO22">
    <cfRule type="expression" dxfId="4997" priority="457">
      <formula>AN$10="日"</formula>
    </cfRule>
  </conditionalFormatting>
  <conditionalFormatting sqref="AP7:AP9 AP13:AP22">
    <cfRule type="expression" dxfId="4996" priority="456">
      <formula>AN$10="日"</formula>
    </cfRule>
  </conditionalFormatting>
  <conditionalFormatting sqref="AQ13:AS17">
    <cfRule type="expression" dxfId="4995" priority="455">
      <formula>AQ$5="日"</formula>
    </cfRule>
  </conditionalFormatting>
  <conditionalFormatting sqref="AQ7:AQ11 AQ13:AQ22">
    <cfRule type="expression" dxfId="4994" priority="454">
      <formula>AQ$10="日"</formula>
    </cfRule>
  </conditionalFormatting>
  <conditionalFormatting sqref="AR7:AR9 AR13:AR22">
    <cfRule type="expression" dxfId="4993" priority="453">
      <formula>AQ$10="日"</formula>
    </cfRule>
  </conditionalFormatting>
  <conditionalFormatting sqref="AS7:AS9 AS13:AS22">
    <cfRule type="expression" dxfId="4992" priority="452">
      <formula>AQ$10="日"</formula>
    </cfRule>
  </conditionalFormatting>
  <conditionalFormatting sqref="AT13:AV17">
    <cfRule type="expression" dxfId="4991" priority="451">
      <formula>AT$5="日"</formula>
    </cfRule>
  </conditionalFormatting>
  <conditionalFormatting sqref="G25 I25">
    <cfRule type="cellIs" dxfId="4990" priority="383" operator="between">
      <formula>1</formula>
      <formula>2</formula>
    </cfRule>
  </conditionalFormatting>
  <conditionalFormatting sqref="G23 I23">
    <cfRule type="cellIs" dxfId="4989" priority="381" operator="between">
      <formula>0</formula>
      <formula>1</formula>
    </cfRule>
  </conditionalFormatting>
  <conditionalFormatting sqref="AT7:AT11 AT13:AT22">
    <cfRule type="expression" dxfId="4988" priority="450">
      <formula>AT$10="日"</formula>
    </cfRule>
  </conditionalFormatting>
  <conditionalFormatting sqref="AU7:AU9 AU13:AU22">
    <cfRule type="expression" dxfId="4987" priority="449">
      <formula>AT$10="日"</formula>
    </cfRule>
  </conditionalFormatting>
  <conditionalFormatting sqref="AV7:AV9 AV13:AV22">
    <cfRule type="expression" dxfId="4986" priority="448">
      <formula>AT$10="日"</formula>
    </cfRule>
  </conditionalFormatting>
  <conditionalFormatting sqref="G50 J50 M50 P50 S50 V50 Y50 AB50 AE50 AH50 AK50 AN50 AQ50 AT50 D30:D34 D36:D50">
    <cfRule type="expression" dxfId="4985" priority="445">
      <formula>D$33="日"</formula>
    </cfRule>
  </conditionalFormatting>
  <conditionalFormatting sqref="E30:E32 H36:H45 K36:K45 N36:N45 Q36:Q45 T36:T45 W36:W45 Z36:Z45 AC36:AC45 AF36:AF45 AI36:AI45 AL36:AL45 AO36:AO45 AR36:AR45 AU36:AU45 H50 K50 N50 Q50 T50 W50 Z50 AC50 AF50 AI50 AL50 AO50 AR50 AU50 E36:E50">
    <cfRule type="expression" dxfId="4984" priority="226">
      <formula>D$33="日"</formula>
    </cfRule>
  </conditionalFormatting>
  <conditionalFormatting sqref="F30:F32 I36:I45 L36:L45 O36:O45 R36:R45 U36:U45 X36:X45 AA36:AA45 AD36:AD45 AG36:AG45 AJ36:AJ45 AM36:AM45 AP36:AP45 AS36:AS45 AV36:AV45 I50 L50 O50 R50 U50 X50 AA50 AD50 AG50 AJ50 AM50 AP50 AS50 AV50 F36:F50">
    <cfRule type="expression" dxfId="4983" priority="225">
      <formula>D$33="日"</formula>
    </cfRule>
  </conditionalFormatting>
  <conditionalFormatting sqref="G30:G34 G36:G45">
    <cfRule type="expression" dxfId="4982" priority="444">
      <formula>G$33="日"</formula>
    </cfRule>
  </conditionalFormatting>
  <conditionalFormatting sqref="H30:H32">
    <cfRule type="expression" dxfId="4981" priority="443">
      <formula>G$33="日"</formula>
    </cfRule>
  </conditionalFormatting>
  <conditionalFormatting sqref="I30:I32">
    <cfRule type="expression" dxfId="4980" priority="442">
      <formula>G$33="日"</formula>
    </cfRule>
  </conditionalFormatting>
  <conditionalFormatting sqref="J30:J34 J36:J45">
    <cfRule type="expression" dxfId="4979" priority="441">
      <formula>J$33="日"</formula>
    </cfRule>
  </conditionalFormatting>
  <conditionalFormatting sqref="K30:K32">
    <cfRule type="expression" dxfId="4978" priority="440">
      <formula>J$33="日"</formula>
    </cfRule>
  </conditionalFormatting>
  <conditionalFormatting sqref="L30:L32">
    <cfRule type="expression" dxfId="4977" priority="439">
      <formula>J$33="日"</formula>
    </cfRule>
  </conditionalFormatting>
  <conditionalFormatting sqref="M30:M34 M36:M45">
    <cfRule type="expression" dxfId="4976" priority="438">
      <formula>M$33="日"</formula>
    </cfRule>
  </conditionalFormatting>
  <conditionalFormatting sqref="N30:N32">
    <cfRule type="expression" dxfId="4975" priority="437">
      <formula>M$33="日"</formula>
    </cfRule>
  </conditionalFormatting>
  <conditionalFormatting sqref="O30:O32">
    <cfRule type="expression" dxfId="4974" priority="436">
      <formula>M$33="日"</formula>
    </cfRule>
  </conditionalFormatting>
  <conditionalFormatting sqref="P30:P34 P36:P45">
    <cfRule type="expression" dxfId="4973" priority="435">
      <formula>P$33="日"</formula>
    </cfRule>
  </conditionalFormatting>
  <conditionalFormatting sqref="Q30:Q32">
    <cfRule type="expression" dxfId="4972" priority="434">
      <formula>P$33="日"</formula>
    </cfRule>
  </conditionalFormatting>
  <conditionalFormatting sqref="R30:R32">
    <cfRule type="expression" dxfId="4971" priority="433">
      <formula>P$33="日"</formula>
    </cfRule>
  </conditionalFormatting>
  <conditionalFormatting sqref="S36:U40">
    <cfRule type="expression" dxfId="4970" priority="432">
      <formula>S$5="日"</formula>
    </cfRule>
  </conditionalFormatting>
  <conditionalFormatting sqref="J25 L25">
    <cfRule type="cellIs" dxfId="4969" priority="372" operator="between">
      <formula>1</formula>
      <formula>2</formula>
    </cfRule>
  </conditionalFormatting>
  <conditionalFormatting sqref="J23 L23">
    <cfRule type="cellIs" dxfId="4968" priority="370" operator="between">
      <formula>0</formula>
      <formula>1</formula>
    </cfRule>
  </conditionalFormatting>
  <conditionalFormatting sqref="S30:S34 S36:S45">
    <cfRule type="expression" dxfId="4967" priority="431">
      <formula>S$33="日"</formula>
    </cfRule>
  </conditionalFormatting>
  <conditionalFormatting sqref="T30:T32">
    <cfRule type="expression" dxfId="4966" priority="430">
      <formula>S$33="日"</formula>
    </cfRule>
  </conditionalFormatting>
  <conditionalFormatting sqref="U30:U32">
    <cfRule type="expression" dxfId="4965" priority="429">
      <formula>S$33="日"</formula>
    </cfRule>
  </conditionalFormatting>
  <conditionalFormatting sqref="V36:X40">
    <cfRule type="expression" dxfId="4964" priority="428">
      <formula>V$5="日"</formula>
    </cfRule>
  </conditionalFormatting>
  <conditionalFormatting sqref="V30:V34 V36:V45">
    <cfRule type="expression" dxfId="4963" priority="427">
      <formula>V$33="日"</formula>
    </cfRule>
  </conditionalFormatting>
  <conditionalFormatting sqref="W30:W32">
    <cfRule type="expression" dxfId="4962" priority="426">
      <formula>V$33="日"</formula>
    </cfRule>
  </conditionalFormatting>
  <conditionalFormatting sqref="X30:X32">
    <cfRule type="expression" dxfId="4961" priority="425">
      <formula>V$33="日"</formula>
    </cfRule>
  </conditionalFormatting>
  <conditionalFormatting sqref="Y36:AA40">
    <cfRule type="expression" dxfId="4960" priority="424">
      <formula>Y$5="日"</formula>
    </cfRule>
  </conditionalFormatting>
  <conditionalFormatting sqref="Y30:Y34 Y36:Y45">
    <cfRule type="expression" dxfId="4959" priority="423">
      <formula>Y$33="日"</formula>
    </cfRule>
  </conditionalFormatting>
  <conditionalFormatting sqref="Z30:Z32">
    <cfRule type="expression" dxfId="4958" priority="422">
      <formula>Y$33="日"</formula>
    </cfRule>
  </conditionalFormatting>
  <conditionalFormatting sqref="AA30:AA32">
    <cfRule type="expression" dxfId="4957" priority="421">
      <formula>Y$33="日"</formula>
    </cfRule>
  </conditionalFormatting>
  <conditionalFormatting sqref="AB36:AD40">
    <cfRule type="expression" dxfId="4956" priority="420">
      <formula>AB$5="日"</formula>
    </cfRule>
  </conditionalFormatting>
  <conditionalFormatting sqref="AB30:AB34 AB36:AB45">
    <cfRule type="expression" dxfId="4955" priority="419">
      <formula>AB$33="日"</formula>
    </cfRule>
  </conditionalFormatting>
  <conditionalFormatting sqref="AC30:AC32">
    <cfRule type="expression" dxfId="4954" priority="418">
      <formula>AB$33="日"</formula>
    </cfRule>
  </conditionalFormatting>
  <conditionalFormatting sqref="AD30:AD32">
    <cfRule type="expression" dxfId="4953" priority="417">
      <formula>AB$33="日"</formula>
    </cfRule>
  </conditionalFormatting>
  <conditionalFormatting sqref="AE36:AG40">
    <cfRule type="expression" dxfId="4952" priority="416">
      <formula>AE$5="日"</formula>
    </cfRule>
  </conditionalFormatting>
  <conditionalFormatting sqref="AE30:AE34 AE36:AE45">
    <cfRule type="expression" dxfId="4951" priority="415">
      <formula>AE$33="日"</formula>
    </cfRule>
  </conditionalFormatting>
  <conditionalFormatting sqref="AF30:AF32">
    <cfRule type="expression" dxfId="4950" priority="414">
      <formula>AE$33="日"</formula>
    </cfRule>
  </conditionalFormatting>
  <conditionalFormatting sqref="AG30:AG32">
    <cfRule type="expression" dxfId="4949" priority="413">
      <formula>AE$33="日"</formula>
    </cfRule>
  </conditionalFormatting>
  <conditionalFormatting sqref="AH36:AJ40">
    <cfRule type="expression" dxfId="4948" priority="412">
      <formula>AH$5="日"</formula>
    </cfRule>
  </conditionalFormatting>
  <conditionalFormatting sqref="AH30:AH34 AH36:AH45">
    <cfRule type="expression" dxfId="4947" priority="411">
      <formula>AH$33="日"</formula>
    </cfRule>
  </conditionalFormatting>
  <conditionalFormatting sqref="AI30:AI32">
    <cfRule type="expression" dxfId="4946" priority="410">
      <formula>AH$33="日"</formula>
    </cfRule>
  </conditionalFormatting>
  <conditionalFormatting sqref="AJ30:AJ32">
    <cfRule type="expression" dxfId="4945" priority="409">
      <formula>AH$33="日"</formula>
    </cfRule>
  </conditionalFormatting>
  <conditionalFormatting sqref="AK36:AM40">
    <cfRule type="expression" dxfId="4944" priority="408">
      <formula>AK$5="日"</formula>
    </cfRule>
  </conditionalFormatting>
  <conditionalFormatting sqref="P25 R25">
    <cfRule type="cellIs" dxfId="4943" priority="350" operator="between">
      <formula>1</formula>
      <formula>2</formula>
    </cfRule>
  </conditionalFormatting>
  <conditionalFormatting sqref="P23 R23">
    <cfRule type="cellIs" dxfId="4942" priority="348" operator="between">
      <formula>0</formula>
      <formula>1</formula>
    </cfRule>
  </conditionalFormatting>
  <conditionalFormatting sqref="AK30:AK34 AK36:AK45">
    <cfRule type="expression" dxfId="4941" priority="407">
      <formula>AK$33="日"</formula>
    </cfRule>
  </conditionalFormatting>
  <conditionalFormatting sqref="AL30:AL32">
    <cfRule type="expression" dxfId="4940" priority="406">
      <formula>AK$33="日"</formula>
    </cfRule>
  </conditionalFormatting>
  <conditionalFormatting sqref="AM30:AM32">
    <cfRule type="expression" dxfId="4939" priority="405">
      <formula>AK$33="日"</formula>
    </cfRule>
  </conditionalFormatting>
  <conditionalFormatting sqref="AN36:AP40">
    <cfRule type="expression" dxfId="4938" priority="404">
      <formula>AN$5="日"</formula>
    </cfRule>
  </conditionalFormatting>
  <conditionalFormatting sqref="AN30:AN34 AN36:AN45">
    <cfRule type="expression" dxfId="4937" priority="403">
      <formula>AN$33="日"</formula>
    </cfRule>
  </conditionalFormatting>
  <conditionalFormatting sqref="AO30:AO32">
    <cfRule type="expression" dxfId="4936" priority="402">
      <formula>AN$33="日"</formula>
    </cfRule>
  </conditionalFormatting>
  <conditionalFormatting sqref="AP30:AP32">
    <cfRule type="expression" dxfId="4935" priority="401">
      <formula>AN$33="日"</formula>
    </cfRule>
  </conditionalFormatting>
  <conditionalFormatting sqref="AQ36:AS40">
    <cfRule type="expression" dxfId="4934" priority="400">
      <formula>AQ$5="日"</formula>
    </cfRule>
  </conditionalFormatting>
  <conditionalFormatting sqref="AQ30:AQ34 AQ36:AQ45">
    <cfRule type="expression" dxfId="4933" priority="399">
      <formula>AQ$33="日"</formula>
    </cfRule>
  </conditionalFormatting>
  <conditionalFormatting sqref="AR30:AR32">
    <cfRule type="expression" dxfId="4932" priority="398">
      <formula>AQ$33="日"</formula>
    </cfRule>
  </conditionalFormatting>
  <conditionalFormatting sqref="AS30:AS32">
    <cfRule type="expression" dxfId="4931" priority="397">
      <formula>AQ$33="日"</formula>
    </cfRule>
  </conditionalFormatting>
  <conditionalFormatting sqref="AT36:AV40">
    <cfRule type="expression" dxfId="4930" priority="396">
      <formula>AT$5="日"</formula>
    </cfRule>
  </conditionalFormatting>
  <conditionalFormatting sqref="AT30:AT34 AT36:AT45">
    <cfRule type="expression" dxfId="4929" priority="395">
      <formula>AT$33="日"</formula>
    </cfRule>
  </conditionalFormatting>
  <conditionalFormatting sqref="AU30:AU32">
    <cfRule type="expression" dxfId="4928" priority="394">
      <formula>AT$33="日"</formula>
    </cfRule>
  </conditionalFormatting>
  <conditionalFormatting sqref="AV30:AV32">
    <cfRule type="expression" dxfId="4927" priority="393">
      <formula>AT$33="日"</formula>
    </cfRule>
  </conditionalFormatting>
  <conditionalFormatting sqref="D13:D17 D36:D40 P13:P17 P36:P40 R13:R17 R36:R40 F13:F17 F36:F40 H13:H17 H36:H40 J13:J17 J36:J40 L13:L17 L36:L40">
    <cfRule type="expression" dxfId="4926" priority="508">
      <formula>#REF!="日"</formula>
    </cfRule>
  </conditionalFormatting>
  <conditionalFormatting sqref="E13:E17 E36:E40">
    <cfRule type="expression" dxfId="4925" priority="509">
      <formula>F$5="日"</formula>
    </cfRule>
  </conditionalFormatting>
  <conditionalFormatting sqref="I13:I17 I36:I40">
    <cfRule type="expression" dxfId="4924" priority="510">
      <formula>H$5="日"</formula>
    </cfRule>
  </conditionalFormatting>
  <conditionalFormatting sqref="K13:K17 K36:K40">
    <cfRule type="expression" dxfId="4923" priority="511">
      <formula>I$5="日"</formula>
    </cfRule>
  </conditionalFormatting>
  <conditionalFormatting sqref="M13:M17 M36:M40">
    <cfRule type="expression" dxfId="4922" priority="512">
      <formula>J$5="日"</formula>
    </cfRule>
  </conditionalFormatting>
  <conditionalFormatting sqref="O13:O17 O36:O40">
    <cfRule type="expression" dxfId="4921" priority="513">
      <formula>K$5="日"</formula>
    </cfRule>
  </conditionalFormatting>
  <conditionalFormatting sqref="Q13:Q17 Q36:Q40">
    <cfRule type="expression" dxfId="4920" priority="514">
      <formula>L$5="日"</formula>
    </cfRule>
  </conditionalFormatting>
  <conditionalFormatting sqref="D24 F24">
    <cfRule type="cellIs" dxfId="4919" priority="388" operator="equal">
      <formula>0</formula>
    </cfRule>
  </conditionalFormatting>
  <conditionalFormatting sqref="D24">
    <cfRule type="expression" dxfId="4918" priority="387">
      <formula>D$10="日"</formula>
    </cfRule>
  </conditionalFormatting>
  <conditionalFormatting sqref="E24">
    <cfRule type="expression" dxfId="4917" priority="386">
      <formula>D$10="日"</formula>
    </cfRule>
  </conditionalFormatting>
  <conditionalFormatting sqref="F24">
    <cfRule type="expression" dxfId="4916" priority="385">
      <formula>D$10="日"</formula>
    </cfRule>
  </conditionalFormatting>
  <conditionalFormatting sqref="M23 M25 M27">
    <cfRule type="expression" dxfId="4915" priority="358">
      <formula>M$10="日"</formula>
    </cfRule>
  </conditionalFormatting>
  <conditionalFormatting sqref="N23 N25 N27">
    <cfRule type="expression" dxfId="4914" priority="357">
      <formula>M$10="日"</formula>
    </cfRule>
  </conditionalFormatting>
  <conditionalFormatting sqref="O23 O25 O27">
    <cfRule type="expression" dxfId="4913" priority="356">
      <formula>M$10="日"</formula>
    </cfRule>
  </conditionalFormatting>
  <conditionalFormatting sqref="J24">
    <cfRule type="expression" dxfId="4912" priority="365">
      <formula>J$10="日"</formula>
    </cfRule>
  </conditionalFormatting>
  <conditionalFormatting sqref="K24">
    <cfRule type="expression" dxfId="4911" priority="364">
      <formula>J$10="日"</formula>
    </cfRule>
  </conditionalFormatting>
  <conditionalFormatting sqref="L24">
    <cfRule type="expression" dxfId="4910" priority="363">
      <formula>J$10="日"</formula>
    </cfRule>
  </conditionalFormatting>
  <conditionalFormatting sqref="F24">
    <cfRule type="expression" dxfId="4909" priority="384">
      <formula>F$10="日"</formula>
    </cfRule>
  </conditionalFormatting>
  <conditionalFormatting sqref="AN23 AN25 AN27">
    <cfRule type="expression" dxfId="4908" priority="259">
      <formula>AN$10="日"</formula>
    </cfRule>
  </conditionalFormatting>
  <conditionalFormatting sqref="AO23 AO25 AO27">
    <cfRule type="expression" dxfId="4907" priority="258">
      <formula>AN$10="日"</formula>
    </cfRule>
  </conditionalFormatting>
  <conditionalFormatting sqref="AP23 AP25 AP27">
    <cfRule type="expression" dxfId="4906" priority="257">
      <formula>AN$10="日"</formula>
    </cfRule>
  </conditionalFormatting>
  <conditionalFormatting sqref="AE25 AG25">
    <cfRule type="cellIs" dxfId="4905" priority="295" operator="between">
      <formula>1</formula>
      <formula>2</formula>
    </cfRule>
  </conditionalFormatting>
  <conditionalFormatting sqref="G48 I48">
    <cfRule type="cellIs" dxfId="4904" priority="224" operator="between">
      <formula>1</formula>
      <formula>2</formula>
    </cfRule>
  </conditionalFormatting>
  <conditionalFormatting sqref="G27 I27">
    <cfRule type="cellIs" dxfId="4903" priority="382" operator="between">
      <formula>1</formula>
      <formula>4</formula>
    </cfRule>
  </conditionalFormatting>
  <conditionalFormatting sqref="G23 G25 G27">
    <cfRule type="expression" dxfId="4902" priority="380">
      <formula>G$10="日"</formula>
    </cfRule>
  </conditionalFormatting>
  <conditionalFormatting sqref="H23 H25 H27">
    <cfRule type="expression" dxfId="4901" priority="379">
      <formula>G$10="日"</formula>
    </cfRule>
  </conditionalFormatting>
  <conditionalFormatting sqref="I23 I25 I27">
    <cfRule type="expression" dxfId="4900" priority="378">
      <formula>G$10="日"</formula>
    </cfRule>
  </conditionalFormatting>
  <conditionalFormatting sqref="G24 I24">
    <cfRule type="cellIs" dxfId="4899" priority="377" operator="equal">
      <formula>0</formula>
    </cfRule>
  </conditionalFormatting>
  <conditionalFormatting sqref="G24">
    <cfRule type="expression" dxfId="4898" priority="376">
      <formula>G$10="日"</formula>
    </cfRule>
  </conditionalFormatting>
  <conditionalFormatting sqref="H24">
    <cfRule type="expression" dxfId="4897" priority="375">
      <formula>G$10="日"</formula>
    </cfRule>
  </conditionalFormatting>
  <conditionalFormatting sqref="I24">
    <cfRule type="expression" dxfId="4896" priority="374">
      <formula>G$10="日"</formula>
    </cfRule>
  </conditionalFormatting>
  <conditionalFormatting sqref="I24">
    <cfRule type="expression" dxfId="4895" priority="373">
      <formula>I$10="日"</formula>
    </cfRule>
  </conditionalFormatting>
  <conditionalFormatting sqref="J27 L27">
    <cfRule type="cellIs" dxfId="4894" priority="371" operator="between">
      <formula>1</formula>
      <formula>4</formula>
    </cfRule>
  </conditionalFormatting>
  <conditionalFormatting sqref="J23 J25 J27">
    <cfRule type="expression" dxfId="4893" priority="369">
      <formula>J$10="日"</formula>
    </cfRule>
  </conditionalFormatting>
  <conditionalFormatting sqref="K23 K25 K27">
    <cfRule type="expression" dxfId="4892" priority="368">
      <formula>J$10="日"</formula>
    </cfRule>
  </conditionalFormatting>
  <conditionalFormatting sqref="L23 L25 L27">
    <cfRule type="expression" dxfId="4891" priority="367">
      <formula>J$10="日"</formula>
    </cfRule>
  </conditionalFormatting>
  <conditionalFormatting sqref="J24 L24">
    <cfRule type="cellIs" dxfId="4890" priority="366" operator="equal">
      <formula>0</formula>
    </cfRule>
  </conditionalFormatting>
  <conditionalFormatting sqref="L24">
    <cfRule type="expression" dxfId="4889" priority="362">
      <formula>L$10="日"</formula>
    </cfRule>
  </conditionalFormatting>
  <conditionalFormatting sqref="AH23 AH25 AH27">
    <cfRule type="expression" dxfId="4888" priority="281">
      <formula>AH$10="日"</formula>
    </cfRule>
  </conditionalFormatting>
  <conditionalFormatting sqref="AI23 AI25 AI27">
    <cfRule type="expression" dxfId="4887" priority="280">
      <formula>AH$10="日"</formula>
    </cfRule>
  </conditionalFormatting>
  <conditionalFormatting sqref="AJ23 AJ25 AJ27">
    <cfRule type="expression" dxfId="4886" priority="279">
      <formula>AH$10="日"</formula>
    </cfRule>
  </conditionalFormatting>
  <conditionalFormatting sqref="M27 O27">
    <cfRule type="cellIs" dxfId="4885" priority="360" operator="between">
      <formula>1</formula>
      <formula>4</formula>
    </cfRule>
  </conditionalFormatting>
  <conditionalFormatting sqref="M24 O24">
    <cfRule type="cellIs" dxfId="4884" priority="355" operator="equal">
      <formula>0</formula>
    </cfRule>
  </conditionalFormatting>
  <conditionalFormatting sqref="M24">
    <cfRule type="expression" dxfId="4883" priority="354">
      <formula>M$10="日"</formula>
    </cfRule>
  </conditionalFormatting>
  <conditionalFormatting sqref="N24">
    <cfRule type="expression" dxfId="4882" priority="353">
      <formula>M$10="日"</formula>
    </cfRule>
  </conditionalFormatting>
  <conditionalFormatting sqref="O24">
    <cfRule type="expression" dxfId="4881" priority="352">
      <formula>M$10="日"</formula>
    </cfRule>
  </conditionalFormatting>
  <conditionalFormatting sqref="O24">
    <cfRule type="expression" dxfId="4880" priority="351">
      <formula>O$10="日"</formula>
    </cfRule>
  </conditionalFormatting>
  <conditionalFormatting sqref="P27 R27">
    <cfRule type="cellIs" dxfId="4879" priority="349" operator="between">
      <formula>1</formula>
      <formula>4</formula>
    </cfRule>
  </conditionalFormatting>
  <conditionalFormatting sqref="P23 P25 P27">
    <cfRule type="expression" dxfId="4878" priority="347">
      <formula>P$10="日"</formula>
    </cfRule>
  </conditionalFormatting>
  <conditionalFormatting sqref="Q23 Q25 Q27">
    <cfRule type="expression" dxfId="4877" priority="346">
      <formula>P$10="日"</formula>
    </cfRule>
  </conditionalFormatting>
  <conditionalFormatting sqref="R23 R25 R27">
    <cfRule type="expression" dxfId="4876" priority="345">
      <formula>P$10="日"</formula>
    </cfRule>
  </conditionalFormatting>
  <conditionalFormatting sqref="P24 R24">
    <cfRule type="cellIs" dxfId="4875" priority="344" operator="equal">
      <formula>0</formula>
    </cfRule>
  </conditionalFormatting>
  <conditionalFormatting sqref="P24">
    <cfRule type="expression" dxfId="4874" priority="343">
      <formula>P$10="日"</formula>
    </cfRule>
  </conditionalFormatting>
  <conditionalFormatting sqref="Q24">
    <cfRule type="expression" dxfId="4873" priority="342">
      <formula>P$10="日"</formula>
    </cfRule>
  </conditionalFormatting>
  <conditionalFormatting sqref="R24">
    <cfRule type="expression" dxfId="4872" priority="341">
      <formula>P$10="日"</formula>
    </cfRule>
  </conditionalFormatting>
  <conditionalFormatting sqref="R24">
    <cfRule type="expression" dxfId="4871" priority="340">
      <formula>R$10="日"</formula>
    </cfRule>
  </conditionalFormatting>
  <conditionalFormatting sqref="S27 U27">
    <cfRule type="cellIs" dxfId="4870" priority="338" operator="between">
      <formula>1</formula>
      <formula>4</formula>
    </cfRule>
  </conditionalFormatting>
  <conditionalFormatting sqref="S23 S25 S27">
    <cfRule type="expression" dxfId="4869" priority="336">
      <formula>S$10="日"</formula>
    </cfRule>
  </conditionalFormatting>
  <conditionalFormatting sqref="T23 T25 T27">
    <cfRule type="expression" dxfId="4868" priority="335">
      <formula>S$10="日"</formula>
    </cfRule>
  </conditionalFormatting>
  <conditionalFormatting sqref="U23 U25 U27">
    <cfRule type="expression" dxfId="4867" priority="334">
      <formula>S$10="日"</formula>
    </cfRule>
  </conditionalFormatting>
  <conditionalFormatting sqref="S24 U24">
    <cfRule type="cellIs" dxfId="4866" priority="333" operator="equal">
      <formula>0</formula>
    </cfRule>
  </conditionalFormatting>
  <conditionalFormatting sqref="S24">
    <cfRule type="expression" dxfId="4865" priority="332">
      <formula>S$10="日"</formula>
    </cfRule>
  </conditionalFormatting>
  <conditionalFormatting sqref="T24">
    <cfRule type="expression" dxfId="4864" priority="331">
      <formula>S$10="日"</formula>
    </cfRule>
  </conditionalFormatting>
  <conditionalFormatting sqref="U24">
    <cfRule type="expression" dxfId="4863" priority="330">
      <formula>S$10="日"</formula>
    </cfRule>
  </conditionalFormatting>
  <conditionalFormatting sqref="U24">
    <cfRule type="expression" dxfId="4862" priority="329">
      <formula>U$10="日"</formula>
    </cfRule>
  </conditionalFormatting>
  <conditionalFormatting sqref="V25 X25">
    <cfRule type="cellIs" dxfId="4861" priority="328" operator="between">
      <formula>1</formula>
      <formula>2</formula>
    </cfRule>
  </conditionalFormatting>
  <conditionalFormatting sqref="V27 X27">
    <cfRule type="cellIs" dxfId="4860" priority="327" operator="between">
      <formula>1</formula>
      <formula>4</formula>
    </cfRule>
  </conditionalFormatting>
  <conditionalFormatting sqref="V23 X23">
    <cfRule type="cellIs" dxfId="4859" priority="326" operator="between">
      <formula>0</formula>
      <formula>1</formula>
    </cfRule>
  </conditionalFormatting>
  <conditionalFormatting sqref="V23 V25 V27">
    <cfRule type="expression" dxfId="4858" priority="325">
      <formula>V$10="日"</formula>
    </cfRule>
  </conditionalFormatting>
  <conditionalFormatting sqref="W23 W25 W27">
    <cfRule type="expression" dxfId="4857" priority="324">
      <formula>V$10="日"</formula>
    </cfRule>
  </conditionalFormatting>
  <conditionalFormatting sqref="X23 X25 X27">
    <cfRule type="expression" dxfId="4856" priority="323">
      <formula>V$10="日"</formula>
    </cfRule>
  </conditionalFormatting>
  <conditionalFormatting sqref="V24 X24">
    <cfRule type="cellIs" dxfId="4855" priority="322" operator="equal">
      <formula>0</formula>
    </cfRule>
  </conditionalFormatting>
  <conditionalFormatting sqref="V24">
    <cfRule type="expression" dxfId="4854" priority="321">
      <formula>V$10="日"</formula>
    </cfRule>
  </conditionalFormatting>
  <conditionalFormatting sqref="W24">
    <cfRule type="expression" dxfId="4853" priority="320">
      <formula>V$10="日"</formula>
    </cfRule>
  </conditionalFormatting>
  <conditionalFormatting sqref="X24">
    <cfRule type="expression" dxfId="4852" priority="319">
      <formula>V$10="日"</formula>
    </cfRule>
  </conditionalFormatting>
  <conditionalFormatting sqref="X24">
    <cfRule type="expression" dxfId="4851" priority="318">
      <formula>X$10="日"</formula>
    </cfRule>
  </conditionalFormatting>
  <conditionalFormatting sqref="Y25 AA25">
    <cfRule type="cellIs" dxfId="4850" priority="317" operator="between">
      <formula>1</formula>
      <formula>2</formula>
    </cfRule>
  </conditionalFormatting>
  <conditionalFormatting sqref="Y27 AA27">
    <cfRule type="cellIs" dxfId="4849" priority="316" operator="between">
      <formula>1</formula>
      <formula>4</formula>
    </cfRule>
  </conditionalFormatting>
  <conditionalFormatting sqref="Y23 AA23">
    <cfRule type="cellIs" dxfId="4848" priority="315" operator="between">
      <formula>0</formula>
      <formula>1</formula>
    </cfRule>
  </conditionalFormatting>
  <conditionalFormatting sqref="Y23 Y25 Y27">
    <cfRule type="expression" dxfId="4847" priority="314">
      <formula>Y$10="日"</formula>
    </cfRule>
  </conditionalFormatting>
  <conditionalFormatting sqref="Z23 Z25 Z27">
    <cfRule type="expression" dxfId="4846" priority="313">
      <formula>Y$10="日"</formula>
    </cfRule>
  </conditionalFormatting>
  <conditionalFormatting sqref="AA23 AA25 AA27">
    <cfRule type="expression" dxfId="4845" priority="312">
      <formula>Y$10="日"</formula>
    </cfRule>
  </conditionalFormatting>
  <conditionalFormatting sqref="Y24 AA24">
    <cfRule type="cellIs" dxfId="4844" priority="311" operator="equal">
      <formula>0</formula>
    </cfRule>
  </conditionalFormatting>
  <conditionalFormatting sqref="Y24">
    <cfRule type="expression" dxfId="4843" priority="310">
      <formula>Y$10="日"</formula>
    </cfRule>
  </conditionalFormatting>
  <conditionalFormatting sqref="Z24">
    <cfRule type="expression" dxfId="4842" priority="309">
      <formula>Y$10="日"</formula>
    </cfRule>
  </conditionalFormatting>
  <conditionalFormatting sqref="AA24">
    <cfRule type="expression" dxfId="4841" priority="308">
      <formula>Y$10="日"</formula>
    </cfRule>
  </conditionalFormatting>
  <conditionalFormatting sqref="AA24">
    <cfRule type="expression" dxfId="4840" priority="307">
      <formula>AA$10="日"</formula>
    </cfRule>
  </conditionalFormatting>
  <conditionalFormatting sqref="AB25 AD25">
    <cfRule type="cellIs" dxfId="4839" priority="306" operator="between">
      <formula>1</formula>
      <formula>2</formula>
    </cfRule>
  </conditionalFormatting>
  <conditionalFormatting sqref="AB27 AD27">
    <cfRule type="cellIs" dxfId="4838" priority="305" operator="between">
      <formula>1</formula>
      <formula>4</formula>
    </cfRule>
  </conditionalFormatting>
  <conditionalFormatting sqref="AB23 AD23">
    <cfRule type="cellIs" dxfId="4837" priority="304" operator="between">
      <formula>0</formula>
      <formula>1</formula>
    </cfRule>
  </conditionalFormatting>
  <conditionalFormatting sqref="AB23 AB25 AB27">
    <cfRule type="expression" dxfId="4836" priority="303">
      <formula>AB$10="日"</formula>
    </cfRule>
  </conditionalFormatting>
  <conditionalFormatting sqref="AC23 AC25 AC27">
    <cfRule type="expression" dxfId="4835" priority="302">
      <formula>AB$10="日"</formula>
    </cfRule>
  </conditionalFormatting>
  <conditionalFormatting sqref="AD23 AD25 AD27">
    <cfRule type="expression" dxfId="4834" priority="301">
      <formula>AB$10="日"</formula>
    </cfRule>
  </conditionalFormatting>
  <conditionalFormatting sqref="AB24 AD24">
    <cfRule type="cellIs" dxfId="4833" priority="300" operator="equal">
      <formula>0</formula>
    </cfRule>
  </conditionalFormatting>
  <conditionalFormatting sqref="AB24">
    <cfRule type="expression" dxfId="4832" priority="299">
      <formula>AB$10="日"</formula>
    </cfRule>
  </conditionalFormatting>
  <conditionalFormatting sqref="AC24">
    <cfRule type="expression" dxfId="4831" priority="298">
      <formula>AB$10="日"</formula>
    </cfRule>
  </conditionalFormatting>
  <conditionalFormatting sqref="AD24">
    <cfRule type="expression" dxfId="4830" priority="297">
      <formula>AB$10="日"</formula>
    </cfRule>
  </conditionalFormatting>
  <conditionalFormatting sqref="AD24">
    <cfRule type="expression" dxfId="4829" priority="296">
      <formula>AD$10="日"</formula>
    </cfRule>
  </conditionalFormatting>
  <conditionalFormatting sqref="AT23 AT25 AT27">
    <cfRule type="expression" dxfId="4828" priority="237">
      <formula>AT$10="日"</formula>
    </cfRule>
  </conditionalFormatting>
  <conditionalFormatting sqref="AU23 AU25 AU27">
    <cfRule type="expression" dxfId="4827" priority="236">
      <formula>AT$10="日"</formula>
    </cfRule>
  </conditionalFormatting>
  <conditionalFormatting sqref="AV23 AV25 AV27">
    <cfRule type="expression" dxfId="4826" priority="235">
      <formula>AT$10="日"</formula>
    </cfRule>
  </conditionalFormatting>
  <conditionalFormatting sqref="AE27 AG27">
    <cfRule type="cellIs" dxfId="4825" priority="294" operator="between">
      <formula>1</formula>
      <formula>4</formula>
    </cfRule>
  </conditionalFormatting>
  <conditionalFormatting sqref="AE23 AG23">
    <cfRule type="cellIs" dxfId="4824" priority="293" operator="between">
      <formula>0</formula>
      <formula>1</formula>
    </cfRule>
  </conditionalFormatting>
  <conditionalFormatting sqref="AE23 AE25 AE27">
    <cfRule type="expression" dxfId="4823" priority="292">
      <formula>AE$10="日"</formula>
    </cfRule>
  </conditionalFormatting>
  <conditionalFormatting sqref="AF23 AF25 AF27">
    <cfRule type="expression" dxfId="4822" priority="291">
      <formula>AE$10="日"</formula>
    </cfRule>
  </conditionalFormatting>
  <conditionalFormatting sqref="AG23 AG25 AG27">
    <cfRule type="expression" dxfId="4821" priority="290">
      <formula>AE$10="日"</formula>
    </cfRule>
  </conditionalFormatting>
  <conditionalFormatting sqref="AE24 AG24">
    <cfRule type="cellIs" dxfId="4820" priority="289" operator="equal">
      <formula>0</formula>
    </cfRule>
  </conditionalFormatting>
  <conditionalFormatting sqref="AE24">
    <cfRule type="expression" dxfId="4819" priority="288">
      <formula>AE$10="日"</formula>
    </cfRule>
  </conditionalFormatting>
  <conditionalFormatting sqref="AF24">
    <cfRule type="expression" dxfId="4818" priority="287">
      <formula>AE$10="日"</formula>
    </cfRule>
  </conditionalFormatting>
  <conditionalFormatting sqref="AG24">
    <cfRule type="expression" dxfId="4817" priority="286">
      <formula>AE$10="日"</formula>
    </cfRule>
  </conditionalFormatting>
  <conditionalFormatting sqref="AG24">
    <cfRule type="expression" dxfId="4816" priority="285">
      <formula>AG$10="日"</formula>
    </cfRule>
  </conditionalFormatting>
  <conditionalFormatting sqref="AH25 AJ25">
    <cfRule type="cellIs" dxfId="4815" priority="284" operator="between">
      <formula>1</formula>
      <formula>2</formula>
    </cfRule>
  </conditionalFormatting>
  <conditionalFormatting sqref="AH27 AJ27">
    <cfRule type="cellIs" dxfId="4814" priority="283" operator="between">
      <formula>1</formula>
      <formula>4</formula>
    </cfRule>
  </conditionalFormatting>
  <conditionalFormatting sqref="AH23 AJ23">
    <cfRule type="cellIs" dxfId="4813" priority="282" operator="between">
      <formula>0</formula>
      <formula>1</formula>
    </cfRule>
  </conditionalFormatting>
  <conditionalFormatting sqref="AH24 AJ24">
    <cfRule type="cellIs" dxfId="4812" priority="278" operator="equal">
      <formula>0</formula>
    </cfRule>
  </conditionalFormatting>
  <conditionalFormatting sqref="AH24">
    <cfRule type="expression" dxfId="4811" priority="277">
      <formula>AH$10="日"</formula>
    </cfRule>
  </conditionalFormatting>
  <conditionalFormatting sqref="AI24">
    <cfRule type="expression" dxfId="4810" priority="276">
      <formula>AH$10="日"</formula>
    </cfRule>
  </conditionalFormatting>
  <conditionalFormatting sqref="AJ24">
    <cfRule type="expression" dxfId="4809" priority="275">
      <formula>AH$10="日"</formula>
    </cfRule>
  </conditionalFormatting>
  <conditionalFormatting sqref="AJ24">
    <cfRule type="expression" dxfId="4808" priority="274">
      <formula>AJ$10="日"</formula>
    </cfRule>
  </conditionalFormatting>
  <conditionalFormatting sqref="AK25 AM25">
    <cfRule type="cellIs" dxfId="4807" priority="273" operator="between">
      <formula>1</formula>
      <formula>2</formula>
    </cfRule>
  </conditionalFormatting>
  <conditionalFormatting sqref="AK27 AM27">
    <cfRule type="cellIs" dxfId="4806" priority="272" operator="between">
      <formula>1</formula>
      <formula>4</formula>
    </cfRule>
  </conditionalFormatting>
  <conditionalFormatting sqref="AK23 AM23">
    <cfRule type="cellIs" dxfId="4805" priority="271" operator="between">
      <formula>0</formula>
      <formula>1</formula>
    </cfRule>
  </conditionalFormatting>
  <conditionalFormatting sqref="AK23 AK25 AK27">
    <cfRule type="expression" dxfId="4804" priority="270">
      <formula>AK$10="日"</formula>
    </cfRule>
  </conditionalFormatting>
  <conditionalFormatting sqref="AL23 AL25 AL27">
    <cfRule type="expression" dxfId="4803" priority="269">
      <formula>AK$10="日"</formula>
    </cfRule>
  </conditionalFormatting>
  <conditionalFormatting sqref="AM23 AM25 AM27">
    <cfRule type="expression" dxfId="4802" priority="268">
      <formula>AK$10="日"</formula>
    </cfRule>
  </conditionalFormatting>
  <conditionalFormatting sqref="AK24 AM24">
    <cfRule type="cellIs" dxfId="4801" priority="267" operator="equal">
      <formula>0</formula>
    </cfRule>
  </conditionalFormatting>
  <conditionalFormatting sqref="AK24">
    <cfRule type="expression" dxfId="4800" priority="266">
      <formula>AK$10="日"</formula>
    </cfRule>
  </conditionalFormatting>
  <conditionalFormatting sqref="AL24">
    <cfRule type="expression" dxfId="4799" priority="265">
      <formula>AK$10="日"</formula>
    </cfRule>
  </conditionalFormatting>
  <conditionalFormatting sqref="AM24">
    <cfRule type="expression" dxfId="4798" priority="264">
      <formula>AK$10="日"</formula>
    </cfRule>
  </conditionalFormatting>
  <conditionalFormatting sqref="AM24">
    <cfRule type="expression" dxfId="4797" priority="263">
      <formula>AM$10="日"</formula>
    </cfRule>
  </conditionalFormatting>
  <conditionalFormatting sqref="AN25 AP25">
    <cfRule type="cellIs" dxfId="4796" priority="262" operator="between">
      <formula>1</formula>
      <formula>2</formula>
    </cfRule>
  </conditionalFormatting>
  <conditionalFormatting sqref="AN27 AP27">
    <cfRule type="cellIs" dxfId="4795" priority="261" operator="between">
      <formula>1</formula>
      <formula>4</formula>
    </cfRule>
  </conditionalFormatting>
  <conditionalFormatting sqref="AN23 AP23">
    <cfRule type="cellIs" dxfId="4794" priority="260" operator="between">
      <formula>0</formula>
      <formula>1</formula>
    </cfRule>
  </conditionalFormatting>
  <conditionalFormatting sqref="AN24 AP24">
    <cfRule type="cellIs" dxfId="4793" priority="256" operator="equal">
      <formula>0</formula>
    </cfRule>
  </conditionalFormatting>
  <conditionalFormatting sqref="AN24">
    <cfRule type="expression" dxfId="4792" priority="255">
      <formula>AN$10="日"</formula>
    </cfRule>
  </conditionalFormatting>
  <conditionalFormatting sqref="AO24">
    <cfRule type="expression" dxfId="4791" priority="254">
      <formula>AN$10="日"</formula>
    </cfRule>
  </conditionalFormatting>
  <conditionalFormatting sqref="AP24">
    <cfRule type="expression" dxfId="4790" priority="253">
      <formula>AN$10="日"</formula>
    </cfRule>
  </conditionalFormatting>
  <conditionalFormatting sqref="AP24">
    <cfRule type="expression" dxfId="4789" priority="252">
      <formula>AP$10="日"</formula>
    </cfRule>
  </conditionalFormatting>
  <conditionalFormatting sqref="AQ25 AS25">
    <cfRule type="cellIs" dxfId="4788" priority="251" operator="between">
      <formula>1</formula>
      <formula>2</formula>
    </cfRule>
  </conditionalFormatting>
  <conditionalFormatting sqref="AQ27 AS27">
    <cfRule type="cellIs" dxfId="4787" priority="250" operator="between">
      <formula>1</formula>
      <formula>4</formula>
    </cfRule>
  </conditionalFormatting>
  <conditionalFormatting sqref="AQ23 AS23">
    <cfRule type="cellIs" dxfId="4786" priority="249" operator="between">
      <formula>0</formula>
      <formula>1</formula>
    </cfRule>
  </conditionalFormatting>
  <conditionalFormatting sqref="AQ23 AQ25 AQ27">
    <cfRule type="expression" dxfId="4785" priority="248">
      <formula>AQ$10="日"</formula>
    </cfRule>
  </conditionalFormatting>
  <conditionalFormatting sqref="AR23 AR25 AR27">
    <cfRule type="expression" dxfId="4784" priority="247">
      <formula>AQ$10="日"</formula>
    </cfRule>
  </conditionalFormatting>
  <conditionalFormatting sqref="AS23 AS25 AS27">
    <cfRule type="expression" dxfId="4783" priority="246">
      <formula>AQ$10="日"</formula>
    </cfRule>
  </conditionalFormatting>
  <conditionalFormatting sqref="AQ24 AS24">
    <cfRule type="cellIs" dxfId="4782" priority="245" operator="equal">
      <formula>0</formula>
    </cfRule>
  </conditionalFormatting>
  <conditionalFormatting sqref="AQ24">
    <cfRule type="expression" dxfId="4781" priority="244">
      <formula>AQ$10="日"</formula>
    </cfRule>
  </conditionalFormatting>
  <conditionalFormatting sqref="AR24">
    <cfRule type="expression" dxfId="4780" priority="243">
      <formula>AQ$10="日"</formula>
    </cfRule>
  </conditionalFormatting>
  <conditionalFormatting sqref="AS24">
    <cfRule type="expression" dxfId="4779" priority="242">
      <formula>AQ$10="日"</formula>
    </cfRule>
  </conditionalFormatting>
  <conditionalFormatting sqref="AS24">
    <cfRule type="expression" dxfId="4778" priority="241">
      <formula>AS$10="日"</formula>
    </cfRule>
  </conditionalFormatting>
  <conditionalFormatting sqref="AT25 AV25">
    <cfRule type="cellIs" dxfId="4777" priority="240" operator="between">
      <formula>1</formula>
      <formula>2</formula>
    </cfRule>
  </conditionalFormatting>
  <conditionalFormatting sqref="AT27 AV27">
    <cfRule type="cellIs" dxfId="4776" priority="239" operator="between">
      <formula>1</formula>
      <formula>4</formula>
    </cfRule>
  </conditionalFormatting>
  <conditionalFormatting sqref="AT23 AV23">
    <cfRule type="cellIs" dxfId="4775" priority="238" operator="between">
      <formula>0</formula>
      <formula>1</formula>
    </cfRule>
  </conditionalFormatting>
  <conditionalFormatting sqref="AT24 AV24">
    <cfRule type="cellIs" dxfId="4774" priority="234" operator="equal">
      <formula>0</formula>
    </cfRule>
  </conditionalFormatting>
  <conditionalFormatting sqref="AT24">
    <cfRule type="expression" dxfId="4773" priority="233">
      <formula>AT$10="日"</formula>
    </cfRule>
  </conditionalFormatting>
  <conditionalFormatting sqref="AU24">
    <cfRule type="expression" dxfId="4772" priority="232">
      <formula>AT$10="日"</formula>
    </cfRule>
  </conditionalFormatting>
  <conditionalFormatting sqref="AV24">
    <cfRule type="expression" dxfId="4771" priority="231">
      <formula>AT$10="日"</formula>
    </cfRule>
  </conditionalFormatting>
  <conditionalFormatting sqref="AV24">
    <cfRule type="expression" dxfId="4770" priority="230">
      <formula>AV$10="日"</formula>
    </cfRule>
  </conditionalFormatting>
  <conditionalFormatting sqref="D48 F48">
    <cfRule type="cellIs" dxfId="4769" priority="229" operator="between">
      <formula>1</formula>
      <formula>2</formula>
    </cfRule>
  </conditionalFormatting>
  <conditionalFormatting sqref="D49 F49">
    <cfRule type="cellIs" dxfId="4768" priority="228" operator="between">
      <formula>1</formula>
      <formula>3</formula>
    </cfRule>
  </conditionalFormatting>
  <conditionalFormatting sqref="D50 F50">
    <cfRule type="cellIs" dxfId="4767" priority="227" operator="between">
      <formula>1</formula>
      <formula>4</formula>
    </cfRule>
  </conditionalFormatting>
  <conditionalFormatting sqref="D46 F46">
    <cfRule type="cellIs" dxfId="4766" priority="447" operator="between">
      <formula>0</formula>
      <formula>1</formula>
    </cfRule>
  </conditionalFormatting>
  <conditionalFormatting sqref="D47 F47">
    <cfRule type="cellIs" dxfId="4765" priority="446" operator="equal">
      <formula>0</formula>
    </cfRule>
  </conditionalFormatting>
  <conditionalFormatting sqref="G50 I50">
    <cfRule type="cellIs" dxfId="4764" priority="223" operator="between">
      <formula>1</formula>
      <formula>4</formula>
    </cfRule>
  </conditionalFormatting>
  <conditionalFormatting sqref="G46 I46">
    <cfRule type="cellIs" dxfId="4763" priority="222" operator="between">
      <formula>0</formula>
      <formula>1</formula>
    </cfRule>
  </conditionalFormatting>
  <conditionalFormatting sqref="G47 I47">
    <cfRule type="cellIs" dxfId="4762" priority="221" operator="equal">
      <formula>0</formula>
    </cfRule>
  </conditionalFormatting>
  <conditionalFormatting sqref="G46:G48">
    <cfRule type="expression" dxfId="4761" priority="220">
      <formula>G$33="日"</formula>
    </cfRule>
  </conditionalFormatting>
  <conditionalFormatting sqref="H46:H48">
    <cfRule type="expression" dxfId="4760" priority="219">
      <formula>G$33="日"</formula>
    </cfRule>
  </conditionalFormatting>
  <conditionalFormatting sqref="I46:I48">
    <cfRule type="expression" dxfId="4759" priority="218">
      <formula>G$33="日"</formula>
    </cfRule>
  </conditionalFormatting>
  <conditionalFormatting sqref="J48 L48">
    <cfRule type="cellIs" dxfId="4758" priority="217" operator="between">
      <formula>1</formula>
      <formula>2</formula>
    </cfRule>
  </conditionalFormatting>
  <conditionalFormatting sqref="J50 L50">
    <cfRule type="cellIs" dxfId="4757" priority="216" operator="between">
      <formula>1</formula>
      <formula>4</formula>
    </cfRule>
  </conditionalFormatting>
  <conditionalFormatting sqref="J46 L46">
    <cfRule type="cellIs" dxfId="4756" priority="215" operator="between">
      <formula>0</formula>
      <formula>1</formula>
    </cfRule>
  </conditionalFormatting>
  <conditionalFormatting sqref="J47 L47">
    <cfRule type="cellIs" dxfId="4755" priority="214" operator="equal">
      <formula>0</formula>
    </cfRule>
  </conditionalFormatting>
  <conditionalFormatting sqref="J46:J48">
    <cfRule type="expression" dxfId="4754" priority="213">
      <formula>J$33="日"</formula>
    </cfRule>
  </conditionalFormatting>
  <conditionalFormatting sqref="K46:K48">
    <cfRule type="expression" dxfId="4753" priority="212">
      <formula>J$33="日"</formula>
    </cfRule>
  </conditionalFormatting>
  <conditionalFormatting sqref="L46:L48">
    <cfRule type="expression" dxfId="4752" priority="211">
      <formula>J$33="日"</formula>
    </cfRule>
  </conditionalFormatting>
  <conditionalFormatting sqref="M48 O48">
    <cfRule type="cellIs" dxfId="4751" priority="210" operator="between">
      <formula>1</formula>
      <formula>2</formula>
    </cfRule>
  </conditionalFormatting>
  <conditionalFormatting sqref="M50 O50">
    <cfRule type="cellIs" dxfId="4750" priority="209" operator="between">
      <formula>1</formula>
      <formula>4</formula>
    </cfRule>
  </conditionalFormatting>
  <conditionalFormatting sqref="M46 O46">
    <cfRule type="cellIs" dxfId="4749" priority="208" operator="between">
      <formula>0</formula>
      <formula>1</formula>
    </cfRule>
  </conditionalFormatting>
  <conditionalFormatting sqref="M47 O47">
    <cfRule type="cellIs" dxfId="4748" priority="207" operator="equal">
      <formula>0</formula>
    </cfRule>
  </conditionalFormatting>
  <conditionalFormatting sqref="M46:M48">
    <cfRule type="expression" dxfId="4747" priority="206">
      <formula>M$33="日"</formula>
    </cfRule>
  </conditionalFormatting>
  <conditionalFormatting sqref="N46:N48">
    <cfRule type="expression" dxfId="4746" priority="205">
      <formula>M$33="日"</formula>
    </cfRule>
  </conditionalFormatting>
  <conditionalFormatting sqref="O46:O48">
    <cfRule type="expression" dxfId="4745" priority="204">
      <formula>M$33="日"</formula>
    </cfRule>
  </conditionalFormatting>
  <conditionalFormatting sqref="AH48 AJ48">
    <cfRule type="cellIs" dxfId="4744" priority="161" operator="between">
      <formula>1</formula>
      <formula>2</formula>
    </cfRule>
  </conditionalFormatting>
  <conditionalFormatting sqref="P48 R48">
    <cfRule type="cellIs" dxfId="4743" priority="203" operator="between">
      <formula>1</formula>
      <formula>2</formula>
    </cfRule>
  </conditionalFormatting>
  <conditionalFormatting sqref="P50 R50">
    <cfRule type="cellIs" dxfId="4742" priority="202" operator="between">
      <formula>1</formula>
      <formula>4</formula>
    </cfRule>
  </conditionalFormatting>
  <conditionalFormatting sqref="P46 R46">
    <cfRule type="cellIs" dxfId="4741" priority="201" operator="between">
      <formula>0</formula>
      <formula>1</formula>
    </cfRule>
  </conditionalFormatting>
  <conditionalFormatting sqref="P47 R47">
    <cfRule type="cellIs" dxfId="4740" priority="200" operator="equal">
      <formula>0</formula>
    </cfRule>
  </conditionalFormatting>
  <conditionalFormatting sqref="P46:P48">
    <cfRule type="expression" dxfId="4739" priority="199">
      <formula>P$33="日"</formula>
    </cfRule>
  </conditionalFormatting>
  <conditionalFormatting sqref="Q46:Q48">
    <cfRule type="expression" dxfId="4738" priority="198">
      <formula>P$33="日"</formula>
    </cfRule>
  </conditionalFormatting>
  <conditionalFormatting sqref="R46:R48">
    <cfRule type="expression" dxfId="4737" priority="197">
      <formula>P$33="日"</formula>
    </cfRule>
  </conditionalFormatting>
  <conditionalFormatting sqref="S48 U48">
    <cfRule type="cellIs" dxfId="4736" priority="196" operator="between">
      <formula>1</formula>
      <formula>2</formula>
    </cfRule>
  </conditionalFormatting>
  <conditionalFormatting sqref="S50 U50">
    <cfRule type="cellIs" dxfId="4735" priority="195" operator="between">
      <formula>1</formula>
      <formula>4</formula>
    </cfRule>
  </conditionalFormatting>
  <conditionalFormatting sqref="S46 U46">
    <cfRule type="cellIs" dxfId="4734" priority="194" operator="between">
      <formula>0</formula>
      <formula>1</formula>
    </cfRule>
  </conditionalFormatting>
  <conditionalFormatting sqref="S47 U47">
    <cfRule type="cellIs" dxfId="4733" priority="193" operator="equal">
      <formula>0</formula>
    </cfRule>
  </conditionalFormatting>
  <conditionalFormatting sqref="S46:S48">
    <cfRule type="expression" dxfId="4732" priority="192">
      <formula>S$33="日"</formula>
    </cfRule>
  </conditionalFormatting>
  <conditionalFormatting sqref="T46:T48">
    <cfRule type="expression" dxfId="4731" priority="191">
      <formula>S$33="日"</formula>
    </cfRule>
  </conditionalFormatting>
  <conditionalFormatting sqref="U46:U48">
    <cfRule type="expression" dxfId="4730" priority="190">
      <formula>S$33="日"</formula>
    </cfRule>
  </conditionalFormatting>
  <conditionalFormatting sqref="V48 X48">
    <cfRule type="cellIs" dxfId="4729" priority="189" operator="between">
      <formula>1</formula>
      <formula>2</formula>
    </cfRule>
  </conditionalFormatting>
  <conditionalFormatting sqref="V50 X50">
    <cfRule type="cellIs" dxfId="4728" priority="188" operator="between">
      <formula>1</formula>
      <formula>4</formula>
    </cfRule>
  </conditionalFormatting>
  <conditionalFormatting sqref="V46 X46">
    <cfRule type="cellIs" dxfId="4727" priority="187" operator="between">
      <formula>0</formula>
      <formula>1</formula>
    </cfRule>
  </conditionalFormatting>
  <conditionalFormatting sqref="V47 X47">
    <cfRule type="cellIs" dxfId="4726" priority="186" operator="equal">
      <formula>0</formula>
    </cfRule>
  </conditionalFormatting>
  <conditionalFormatting sqref="V46:V48">
    <cfRule type="expression" dxfId="4725" priority="185">
      <formula>V$33="日"</formula>
    </cfRule>
  </conditionalFormatting>
  <conditionalFormatting sqref="W46:W48">
    <cfRule type="expression" dxfId="4724" priority="184">
      <formula>V$33="日"</formula>
    </cfRule>
  </conditionalFormatting>
  <conditionalFormatting sqref="X46:X48">
    <cfRule type="expression" dxfId="4723" priority="183">
      <formula>V$33="日"</formula>
    </cfRule>
  </conditionalFormatting>
  <conditionalFormatting sqref="Y48 AA48">
    <cfRule type="cellIs" dxfId="4722" priority="182" operator="between">
      <formula>1</formula>
      <formula>2</formula>
    </cfRule>
  </conditionalFormatting>
  <conditionalFormatting sqref="Y50 AA50">
    <cfRule type="cellIs" dxfId="4721" priority="181" operator="between">
      <formula>1</formula>
      <formula>4</formula>
    </cfRule>
  </conditionalFormatting>
  <conditionalFormatting sqref="Y46 AA46">
    <cfRule type="cellIs" dxfId="4720" priority="180" operator="between">
      <formula>0</formula>
      <formula>1</formula>
    </cfRule>
  </conditionalFormatting>
  <conditionalFormatting sqref="Y47 AA47">
    <cfRule type="cellIs" dxfId="4719" priority="179" operator="equal">
      <formula>0</formula>
    </cfRule>
  </conditionalFormatting>
  <conditionalFormatting sqref="Y46:Y48">
    <cfRule type="expression" dxfId="4718" priority="178">
      <formula>Y$33="日"</formula>
    </cfRule>
  </conditionalFormatting>
  <conditionalFormatting sqref="Z46:Z48">
    <cfRule type="expression" dxfId="4717" priority="177">
      <formula>Y$33="日"</formula>
    </cfRule>
  </conditionalFormatting>
  <conditionalFormatting sqref="AA46:AA48">
    <cfRule type="expression" dxfId="4716" priority="176">
      <formula>Y$33="日"</formula>
    </cfRule>
  </conditionalFormatting>
  <conditionalFormatting sqref="AB48 AD48">
    <cfRule type="cellIs" dxfId="4715" priority="175" operator="between">
      <formula>1</formula>
      <formula>2</formula>
    </cfRule>
  </conditionalFormatting>
  <conditionalFormatting sqref="AB50 AD50">
    <cfRule type="cellIs" dxfId="4714" priority="174" operator="between">
      <formula>1</formula>
      <formula>4</formula>
    </cfRule>
  </conditionalFormatting>
  <conditionalFormatting sqref="AB46 AD46">
    <cfRule type="cellIs" dxfId="4713" priority="173" operator="between">
      <formula>0</formula>
      <formula>1</formula>
    </cfRule>
  </conditionalFormatting>
  <conditionalFormatting sqref="AB47 AD47">
    <cfRule type="cellIs" dxfId="4712" priority="172" operator="equal">
      <formula>0</formula>
    </cfRule>
  </conditionalFormatting>
  <conditionalFormatting sqref="AB46:AB48">
    <cfRule type="expression" dxfId="4711" priority="171">
      <formula>AB$33="日"</formula>
    </cfRule>
  </conditionalFormatting>
  <conditionalFormatting sqref="AC46:AC48">
    <cfRule type="expression" dxfId="4710" priority="170">
      <formula>AB$33="日"</formula>
    </cfRule>
  </conditionalFormatting>
  <conditionalFormatting sqref="AD46:AD48">
    <cfRule type="expression" dxfId="4709" priority="169">
      <formula>AB$33="日"</formula>
    </cfRule>
  </conditionalFormatting>
  <conditionalFormatting sqref="AE48 AG48">
    <cfRule type="cellIs" dxfId="4708" priority="168" operator="between">
      <formula>1</formula>
      <formula>2</formula>
    </cfRule>
  </conditionalFormatting>
  <conditionalFormatting sqref="AE50 AG50">
    <cfRule type="cellIs" dxfId="4707" priority="167" operator="between">
      <formula>1</formula>
      <formula>4</formula>
    </cfRule>
  </conditionalFormatting>
  <conditionalFormatting sqref="AE46 AG46">
    <cfRule type="cellIs" dxfId="4706" priority="166" operator="between">
      <formula>0</formula>
      <formula>1</formula>
    </cfRule>
  </conditionalFormatting>
  <conditionalFormatting sqref="AE47 AG47">
    <cfRule type="cellIs" dxfId="4705" priority="165" operator="equal">
      <formula>0</formula>
    </cfRule>
  </conditionalFormatting>
  <conditionalFormatting sqref="AE46:AE48">
    <cfRule type="expression" dxfId="4704" priority="164">
      <formula>AE$33="日"</formula>
    </cfRule>
  </conditionalFormatting>
  <conditionalFormatting sqref="AF46:AF48">
    <cfRule type="expression" dxfId="4703" priority="163">
      <formula>AE$33="日"</formula>
    </cfRule>
  </conditionalFormatting>
  <conditionalFormatting sqref="AG46:AG48">
    <cfRule type="expression" dxfId="4702" priority="162">
      <formula>AE$33="日"</formula>
    </cfRule>
  </conditionalFormatting>
  <conditionalFormatting sqref="AH50 AJ50">
    <cfRule type="cellIs" dxfId="4701" priority="160" operator="between">
      <formula>1</formula>
      <formula>4</formula>
    </cfRule>
  </conditionalFormatting>
  <conditionalFormatting sqref="AH46 AJ46">
    <cfRule type="cellIs" dxfId="4700" priority="159" operator="between">
      <formula>0</formula>
      <formula>1</formula>
    </cfRule>
  </conditionalFormatting>
  <conditionalFormatting sqref="AH47 AJ47">
    <cfRule type="cellIs" dxfId="4699" priority="158" operator="equal">
      <formula>0</formula>
    </cfRule>
  </conditionalFormatting>
  <conditionalFormatting sqref="AH46:AH48">
    <cfRule type="expression" dxfId="4698" priority="157">
      <formula>AH$33="日"</formula>
    </cfRule>
  </conditionalFormatting>
  <conditionalFormatting sqref="AI46:AI48">
    <cfRule type="expression" dxfId="4697" priority="156">
      <formula>AH$33="日"</formula>
    </cfRule>
  </conditionalFormatting>
  <conditionalFormatting sqref="AJ46:AJ48">
    <cfRule type="expression" dxfId="4696" priority="155">
      <formula>AH$33="日"</formula>
    </cfRule>
  </conditionalFormatting>
  <conditionalFormatting sqref="AK48 AM48">
    <cfRule type="cellIs" dxfId="4695" priority="154" operator="between">
      <formula>1</formula>
      <formula>2</formula>
    </cfRule>
  </conditionalFormatting>
  <conditionalFormatting sqref="AK50 AM50">
    <cfRule type="cellIs" dxfId="4694" priority="153" operator="between">
      <formula>1</formula>
      <formula>4</formula>
    </cfRule>
  </conditionalFormatting>
  <conditionalFormatting sqref="AK46 AM46">
    <cfRule type="cellIs" dxfId="4693" priority="152" operator="between">
      <formula>0</formula>
      <formula>1</formula>
    </cfRule>
  </conditionalFormatting>
  <conditionalFormatting sqref="AK47 AM47">
    <cfRule type="cellIs" dxfId="4692" priority="151" operator="equal">
      <formula>0</formula>
    </cfRule>
  </conditionalFormatting>
  <conditionalFormatting sqref="AK46:AK48">
    <cfRule type="expression" dxfId="4691" priority="150">
      <formula>AK$33="日"</formula>
    </cfRule>
  </conditionalFormatting>
  <conditionalFormatting sqref="AL46:AL48">
    <cfRule type="expression" dxfId="4690" priority="149">
      <formula>AK$33="日"</formula>
    </cfRule>
  </conditionalFormatting>
  <conditionalFormatting sqref="AM46:AM48">
    <cfRule type="expression" dxfId="4689" priority="148">
      <formula>AK$33="日"</formula>
    </cfRule>
  </conditionalFormatting>
  <conditionalFormatting sqref="AN48 AP48">
    <cfRule type="cellIs" dxfId="4688" priority="147" operator="between">
      <formula>1</formula>
      <formula>2</formula>
    </cfRule>
  </conditionalFormatting>
  <conditionalFormatting sqref="AN50 AP50">
    <cfRule type="cellIs" dxfId="4687" priority="146" operator="between">
      <formula>1</formula>
      <formula>4</formula>
    </cfRule>
  </conditionalFormatting>
  <conditionalFormatting sqref="AN46 AP46">
    <cfRule type="cellIs" dxfId="4686" priority="145" operator="between">
      <formula>0</formula>
      <formula>1</formula>
    </cfRule>
  </conditionalFormatting>
  <conditionalFormatting sqref="AN47 AP47">
    <cfRule type="cellIs" dxfId="4685" priority="144" operator="equal">
      <formula>0</formula>
    </cfRule>
  </conditionalFormatting>
  <conditionalFormatting sqref="AN46:AN48">
    <cfRule type="expression" dxfId="4684" priority="143">
      <formula>AN$33="日"</formula>
    </cfRule>
  </conditionalFormatting>
  <conditionalFormatting sqref="AO46:AO48">
    <cfRule type="expression" dxfId="4683" priority="142">
      <formula>AN$33="日"</formula>
    </cfRule>
  </conditionalFormatting>
  <conditionalFormatting sqref="AP46:AP48">
    <cfRule type="expression" dxfId="4682" priority="141">
      <formula>AN$33="日"</formula>
    </cfRule>
  </conditionalFormatting>
  <conditionalFormatting sqref="AQ48 AS48">
    <cfRule type="cellIs" dxfId="4681" priority="140" operator="between">
      <formula>1</formula>
      <formula>2</formula>
    </cfRule>
  </conditionalFormatting>
  <conditionalFormatting sqref="AQ50 AS50">
    <cfRule type="cellIs" dxfId="4680" priority="139" operator="between">
      <formula>1</formula>
      <formula>4</formula>
    </cfRule>
  </conditionalFormatting>
  <conditionalFormatting sqref="AQ46 AS46">
    <cfRule type="cellIs" dxfId="4679" priority="138" operator="between">
      <formula>0</formula>
      <formula>1</formula>
    </cfRule>
  </conditionalFormatting>
  <conditionalFormatting sqref="AQ47 AS47">
    <cfRule type="cellIs" dxfId="4678" priority="137" operator="equal">
      <formula>0</formula>
    </cfRule>
  </conditionalFormatting>
  <conditionalFormatting sqref="AQ46:AQ48">
    <cfRule type="expression" dxfId="4677" priority="136">
      <formula>AQ$33="日"</formula>
    </cfRule>
  </conditionalFormatting>
  <conditionalFormatting sqref="AR46:AR48">
    <cfRule type="expression" dxfId="4676" priority="135">
      <formula>AQ$33="日"</formula>
    </cfRule>
  </conditionalFormatting>
  <conditionalFormatting sqref="AS46:AS48">
    <cfRule type="expression" dxfId="4675" priority="134">
      <formula>AQ$33="日"</formula>
    </cfRule>
  </conditionalFormatting>
  <conditionalFormatting sqref="AT48 AV48">
    <cfRule type="cellIs" dxfId="4674" priority="133" operator="between">
      <formula>1</formula>
      <formula>2</formula>
    </cfRule>
  </conditionalFormatting>
  <conditionalFormatting sqref="AT50 AV50">
    <cfRule type="cellIs" dxfId="4673" priority="132" operator="between">
      <formula>1</formula>
      <formula>4</formula>
    </cfRule>
  </conditionalFormatting>
  <conditionalFormatting sqref="AT46 AV46">
    <cfRule type="cellIs" dxfId="4672" priority="131" operator="between">
      <formula>0</formula>
      <formula>1</formula>
    </cfRule>
  </conditionalFormatting>
  <conditionalFormatting sqref="AT47 AV47">
    <cfRule type="cellIs" dxfId="4671" priority="130" operator="equal">
      <formula>0</formula>
    </cfRule>
  </conditionalFormatting>
  <conditionalFormatting sqref="AT46:AT48">
    <cfRule type="expression" dxfId="4670" priority="129">
      <formula>AT$33="日"</formula>
    </cfRule>
  </conditionalFormatting>
  <conditionalFormatting sqref="AU46:AU48">
    <cfRule type="expression" dxfId="4669" priority="128">
      <formula>AT$33="日"</formula>
    </cfRule>
  </conditionalFormatting>
  <conditionalFormatting sqref="AV46:AV48">
    <cfRule type="expression" dxfId="4668" priority="127">
      <formula>AT$33="日"</formula>
    </cfRule>
  </conditionalFormatting>
  <conditionalFormatting sqref="G26 I26">
    <cfRule type="cellIs" dxfId="4667" priority="119" operator="between">
      <formula>1</formula>
      <formula>3</formula>
    </cfRule>
  </conditionalFormatting>
  <conditionalFormatting sqref="G26">
    <cfRule type="expression" dxfId="4666" priority="118">
      <formula>G$10="日"</formula>
    </cfRule>
  </conditionalFormatting>
  <conditionalFormatting sqref="H26">
    <cfRule type="expression" dxfId="4665" priority="117">
      <formula>G$10="日"</formula>
    </cfRule>
  </conditionalFormatting>
  <conditionalFormatting sqref="I26">
    <cfRule type="expression" dxfId="4664" priority="116">
      <formula>G$10="日"</formula>
    </cfRule>
  </conditionalFormatting>
  <conditionalFormatting sqref="J26 L26">
    <cfRule type="cellIs" dxfId="4663" priority="115" operator="between">
      <formula>1</formula>
      <formula>3</formula>
    </cfRule>
  </conditionalFormatting>
  <conditionalFormatting sqref="J26">
    <cfRule type="expression" dxfId="4662" priority="114">
      <formula>J$10="日"</formula>
    </cfRule>
  </conditionalFormatting>
  <conditionalFormatting sqref="K26">
    <cfRule type="expression" dxfId="4661" priority="113">
      <formula>J$10="日"</formula>
    </cfRule>
  </conditionalFormatting>
  <conditionalFormatting sqref="L26">
    <cfRule type="expression" dxfId="4660" priority="112">
      <formula>J$10="日"</formula>
    </cfRule>
  </conditionalFormatting>
  <conditionalFormatting sqref="M26 O26">
    <cfRule type="cellIs" dxfId="4659" priority="111" operator="between">
      <formula>1</formula>
      <formula>3</formula>
    </cfRule>
  </conditionalFormatting>
  <conditionalFormatting sqref="M26">
    <cfRule type="expression" dxfId="4658" priority="110">
      <formula>M$10="日"</formula>
    </cfRule>
  </conditionalFormatting>
  <conditionalFormatting sqref="N26">
    <cfRule type="expression" dxfId="4657" priority="109">
      <formula>M$10="日"</formula>
    </cfRule>
  </conditionalFormatting>
  <conditionalFormatting sqref="O26">
    <cfRule type="expression" dxfId="4656" priority="108">
      <formula>M$10="日"</formula>
    </cfRule>
  </conditionalFormatting>
  <conditionalFormatting sqref="P26 R26">
    <cfRule type="cellIs" dxfId="4655" priority="107" operator="between">
      <formula>1</formula>
      <formula>3</formula>
    </cfRule>
  </conditionalFormatting>
  <conditionalFormatting sqref="P26">
    <cfRule type="expression" dxfId="4654" priority="106">
      <formula>P$10="日"</formula>
    </cfRule>
  </conditionalFormatting>
  <conditionalFormatting sqref="Q26">
    <cfRule type="expression" dxfId="4653" priority="105">
      <formula>P$10="日"</formula>
    </cfRule>
  </conditionalFormatting>
  <conditionalFormatting sqref="R26">
    <cfRule type="expression" dxfId="4652" priority="104">
      <formula>P$10="日"</formula>
    </cfRule>
  </conditionalFormatting>
  <conditionalFormatting sqref="S26 U26">
    <cfRule type="cellIs" dxfId="4651" priority="103" operator="between">
      <formula>1</formula>
      <formula>3</formula>
    </cfRule>
  </conditionalFormatting>
  <conditionalFormatting sqref="S26">
    <cfRule type="expression" dxfId="4650" priority="102">
      <formula>S$10="日"</formula>
    </cfRule>
  </conditionalFormatting>
  <conditionalFormatting sqref="T26">
    <cfRule type="expression" dxfId="4649" priority="101">
      <formula>S$10="日"</formula>
    </cfRule>
  </conditionalFormatting>
  <conditionalFormatting sqref="U26">
    <cfRule type="expression" dxfId="4648" priority="100">
      <formula>S$10="日"</formula>
    </cfRule>
  </conditionalFormatting>
  <conditionalFormatting sqref="V26 X26">
    <cfRule type="cellIs" dxfId="4647" priority="99" operator="between">
      <formula>1</formula>
      <formula>3</formula>
    </cfRule>
  </conditionalFormatting>
  <conditionalFormatting sqref="V26">
    <cfRule type="expression" dxfId="4646" priority="98">
      <formula>V$10="日"</formula>
    </cfRule>
  </conditionalFormatting>
  <conditionalFormatting sqref="W26">
    <cfRule type="expression" dxfId="4645" priority="97">
      <formula>V$10="日"</formula>
    </cfRule>
  </conditionalFormatting>
  <conditionalFormatting sqref="X26">
    <cfRule type="expression" dxfId="4644" priority="96">
      <formula>V$10="日"</formula>
    </cfRule>
  </conditionalFormatting>
  <conditionalFormatting sqref="Y26 AA26">
    <cfRule type="cellIs" dxfId="4643" priority="95" operator="between">
      <formula>1</formula>
      <formula>3</formula>
    </cfRule>
  </conditionalFormatting>
  <conditionalFormatting sqref="Y26">
    <cfRule type="expression" dxfId="4642" priority="94">
      <formula>Y$10="日"</formula>
    </cfRule>
  </conditionalFormatting>
  <conditionalFormatting sqref="Z26">
    <cfRule type="expression" dxfId="4641" priority="93">
      <formula>Y$10="日"</formula>
    </cfRule>
  </conditionalFormatting>
  <conditionalFormatting sqref="AA26">
    <cfRule type="expression" dxfId="4640" priority="92">
      <formula>Y$10="日"</formula>
    </cfRule>
  </conditionalFormatting>
  <conditionalFormatting sqref="AB26 AD26">
    <cfRule type="cellIs" dxfId="4639" priority="91" operator="between">
      <formula>1</formula>
      <formula>3</formula>
    </cfRule>
  </conditionalFormatting>
  <conditionalFormatting sqref="AB26">
    <cfRule type="expression" dxfId="4638" priority="90">
      <formula>AB$10="日"</formula>
    </cfRule>
  </conditionalFormatting>
  <conditionalFormatting sqref="AC26">
    <cfRule type="expression" dxfId="4637" priority="89">
      <formula>AB$10="日"</formula>
    </cfRule>
  </conditionalFormatting>
  <conditionalFormatting sqref="AD26">
    <cfRule type="expression" dxfId="4636" priority="88">
      <formula>AB$10="日"</formula>
    </cfRule>
  </conditionalFormatting>
  <conditionalFormatting sqref="AE26 AG26">
    <cfRule type="cellIs" dxfId="4635" priority="87" operator="between">
      <formula>1</formula>
      <formula>3</formula>
    </cfRule>
  </conditionalFormatting>
  <conditionalFormatting sqref="AE26">
    <cfRule type="expression" dxfId="4634" priority="86">
      <formula>AE$10="日"</formula>
    </cfRule>
  </conditionalFormatting>
  <conditionalFormatting sqref="AF26">
    <cfRule type="expression" dxfId="4633" priority="85">
      <formula>AE$10="日"</formula>
    </cfRule>
  </conditionalFormatting>
  <conditionalFormatting sqref="AG26">
    <cfRule type="expression" dxfId="4632" priority="84">
      <formula>AE$10="日"</formula>
    </cfRule>
  </conditionalFormatting>
  <conditionalFormatting sqref="AH26 AJ26">
    <cfRule type="cellIs" dxfId="4631" priority="83" operator="between">
      <formula>1</formula>
      <formula>3</formula>
    </cfRule>
  </conditionalFormatting>
  <conditionalFormatting sqref="AH26">
    <cfRule type="expression" dxfId="4630" priority="82">
      <formula>AH$10="日"</formula>
    </cfRule>
  </conditionalFormatting>
  <conditionalFormatting sqref="AI26">
    <cfRule type="expression" dxfId="4629" priority="81">
      <formula>AH$10="日"</formula>
    </cfRule>
  </conditionalFormatting>
  <conditionalFormatting sqref="AJ26">
    <cfRule type="expression" dxfId="4628" priority="80">
      <formula>AH$10="日"</formula>
    </cfRule>
  </conditionalFormatting>
  <conditionalFormatting sqref="AK26 AM26">
    <cfRule type="cellIs" dxfId="4627" priority="79" operator="between">
      <formula>1</formula>
      <formula>3</formula>
    </cfRule>
  </conditionalFormatting>
  <conditionalFormatting sqref="AK26">
    <cfRule type="expression" dxfId="4626" priority="78">
      <formula>AK$10="日"</formula>
    </cfRule>
  </conditionalFormatting>
  <conditionalFormatting sqref="AL26">
    <cfRule type="expression" dxfId="4625" priority="77">
      <formula>AK$10="日"</formula>
    </cfRule>
  </conditionalFormatting>
  <conditionalFormatting sqref="AM26">
    <cfRule type="expression" dxfId="4624" priority="76">
      <formula>AK$10="日"</formula>
    </cfRule>
  </conditionalFormatting>
  <conditionalFormatting sqref="AN26 AP26">
    <cfRule type="cellIs" dxfId="4623" priority="75" operator="between">
      <formula>1</formula>
      <formula>3</formula>
    </cfRule>
  </conditionalFormatting>
  <conditionalFormatting sqref="AN26">
    <cfRule type="expression" dxfId="4622" priority="74">
      <formula>AN$10="日"</formula>
    </cfRule>
  </conditionalFormatting>
  <conditionalFormatting sqref="AO26">
    <cfRule type="expression" dxfId="4621" priority="73">
      <formula>AN$10="日"</formula>
    </cfRule>
  </conditionalFormatting>
  <conditionalFormatting sqref="AP26">
    <cfRule type="expression" dxfId="4620" priority="72">
      <formula>AN$10="日"</formula>
    </cfRule>
  </conditionalFormatting>
  <conditionalFormatting sqref="AQ26 AS26">
    <cfRule type="cellIs" dxfId="4619" priority="71" operator="between">
      <formula>1</formula>
      <formula>3</formula>
    </cfRule>
  </conditionalFormatting>
  <conditionalFormatting sqref="AQ26">
    <cfRule type="expression" dxfId="4618" priority="70">
      <formula>AQ$10="日"</formula>
    </cfRule>
  </conditionalFormatting>
  <conditionalFormatting sqref="AR26">
    <cfRule type="expression" dxfId="4617" priority="69">
      <formula>AQ$10="日"</formula>
    </cfRule>
  </conditionalFormatting>
  <conditionalFormatting sqref="AS26">
    <cfRule type="expression" dxfId="4616" priority="68">
      <formula>AQ$10="日"</formula>
    </cfRule>
  </conditionalFormatting>
  <conditionalFormatting sqref="AT26 AV26">
    <cfRule type="cellIs" dxfId="4615" priority="67" operator="between">
      <formula>1</formula>
      <formula>3</formula>
    </cfRule>
  </conditionalFormatting>
  <conditionalFormatting sqref="AT26">
    <cfRule type="expression" dxfId="4614" priority="66">
      <formula>AT$10="日"</formula>
    </cfRule>
  </conditionalFormatting>
  <conditionalFormatting sqref="AU26">
    <cfRule type="expression" dxfId="4613" priority="65">
      <formula>AT$10="日"</formula>
    </cfRule>
  </conditionalFormatting>
  <conditionalFormatting sqref="AV26">
    <cfRule type="expression" dxfId="4612" priority="64">
      <formula>AT$10="日"</formula>
    </cfRule>
  </conditionalFormatting>
  <conditionalFormatting sqref="G49 I49">
    <cfRule type="cellIs" dxfId="4611" priority="63" operator="between">
      <formula>1</formula>
      <formula>3</formula>
    </cfRule>
  </conditionalFormatting>
  <conditionalFormatting sqref="G49">
    <cfRule type="expression" dxfId="4610" priority="62">
      <formula>G$33="日"</formula>
    </cfRule>
  </conditionalFormatting>
  <conditionalFormatting sqref="H49">
    <cfRule type="expression" dxfId="4609" priority="61">
      <formula>G$33="日"</formula>
    </cfRule>
  </conditionalFormatting>
  <conditionalFormatting sqref="I49">
    <cfRule type="expression" dxfId="4608" priority="60">
      <formula>G$33="日"</formula>
    </cfRule>
  </conditionalFormatting>
  <conditionalFormatting sqref="J49 L49">
    <cfRule type="cellIs" dxfId="4607" priority="59" operator="between">
      <formula>1</formula>
      <formula>3</formula>
    </cfRule>
  </conditionalFormatting>
  <conditionalFormatting sqref="J49">
    <cfRule type="expression" dxfId="4606" priority="58">
      <formula>J$33="日"</formula>
    </cfRule>
  </conditionalFormatting>
  <conditionalFormatting sqref="K49">
    <cfRule type="expression" dxfId="4605" priority="57">
      <formula>J$33="日"</formula>
    </cfRule>
  </conditionalFormatting>
  <conditionalFormatting sqref="L49">
    <cfRule type="expression" dxfId="4604" priority="56">
      <formula>J$33="日"</formula>
    </cfRule>
  </conditionalFormatting>
  <conditionalFormatting sqref="M49 O49">
    <cfRule type="cellIs" dxfId="4603" priority="55" operator="between">
      <formula>1</formula>
      <formula>3</formula>
    </cfRule>
  </conditionalFormatting>
  <conditionalFormatting sqref="M49">
    <cfRule type="expression" dxfId="4602" priority="54">
      <formula>M$33="日"</formula>
    </cfRule>
  </conditionalFormatting>
  <conditionalFormatting sqref="N49">
    <cfRule type="expression" dxfId="4601" priority="53">
      <formula>M$33="日"</formula>
    </cfRule>
  </conditionalFormatting>
  <conditionalFormatting sqref="O49">
    <cfRule type="expression" dxfId="4600" priority="52">
      <formula>M$33="日"</formula>
    </cfRule>
  </conditionalFormatting>
  <conditionalFormatting sqref="P49 R49">
    <cfRule type="cellIs" dxfId="4599" priority="51" operator="between">
      <formula>1</formula>
      <formula>3</formula>
    </cfRule>
  </conditionalFormatting>
  <conditionalFormatting sqref="P49">
    <cfRule type="expression" dxfId="4598" priority="50">
      <formula>P$33="日"</formula>
    </cfRule>
  </conditionalFormatting>
  <conditionalFormatting sqref="Q49">
    <cfRule type="expression" dxfId="4597" priority="49">
      <formula>P$33="日"</formula>
    </cfRule>
  </conditionalFormatting>
  <conditionalFormatting sqref="R49">
    <cfRule type="expression" dxfId="4596" priority="48">
      <formula>P$33="日"</formula>
    </cfRule>
  </conditionalFormatting>
  <conditionalFormatting sqref="S49 U49">
    <cfRule type="cellIs" dxfId="4595" priority="47" operator="between">
      <formula>1</formula>
      <formula>3</formula>
    </cfRule>
  </conditionalFormatting>
  <conditionalFormatting sqref="S49">
    <cfRule type="expression" dxfId="4594" priority="46">
      <formula>S$33="日"</formula>
    </cfRule>
  </conditionalFormatting>
  <conditionalFormatting sqref="T49">
    <cfRule type="expression" dxfId="4593" priority="45">
      <formula>S$33="日"</formula>
    </cfRule>
  </conditionalFormatting>
  <conditionalFormatting sqref="U49">
    <cfRule type="expression" dxfId="4592" priority="44">
      <formula>S$33="日"</formula>
    </cfRule>
  </conditionalFormatting>
  <conditionalFormatting sqref="V49 X49">
    <cfRule type="cellIs" dxfId="4591" priority="43" operator="between">
      <formula>1</formula>
      <formula>3</formula>
    </cfRule>
  </conditionalFormatting>
  <conditionalFormatting sqref="V49">
    <cfRule type="expression" dxfId="4590" priority="42">
      <formula>V$33="日"</formula>
    </cfRule>
  </conditionalFormatting>
  <conditionalFormatting sqref="W49">
    <cfRule type="expression" dxfId="4589" priority="41">
      <formula>V$33="日"</formula>
    </cfRule>
  </conditionalFormatting>
  <conditionalFormatting sqref="X49">
    <cfRule type="expression" dxfId="4588" priority="40">
      <formula>V$33="日"</formula>
    </cfRule>
  </conditionalFormatting>
  <conditionalFormatting sqref="Y49 AA49">
    <cfRule type="cellIs" dxfId="4587" priority="39" operator="between">
      <formula>1</formula>
      <formula>3</formula>
    </cfRule>
  </conditionalFormatting>
  <conditionalFormatting sqref="Y49">
    <cfRule type="expression" dxfId="4586" priority="38">
      <formula>Y$33="日"</formula>
    </cfRule>
  </conditionalFormatting>
  <conditionalFormatting sqref="Z49">
    <cfRule type="expression" dxfId="4585" priority="37">
      <formula>Y$33="日"</formula>
    </cfRule>
  </conditionalFormatting>
  <conditionalFormatting sqref="AA49">
    <cfRule type="expression" dxfId="4584" priority="36">
      <formula>Y$33="日"</formula>
    </cfRule>
  </conditionalFormatting>
  <conditionalFormatting sqref="AB49 AD49">
    <cfRule type="cellIs" dxfId="4583" priority="35" operator="between">
      <formula>1</formula>
      <formula>3</formula>
    </cfRule>
  </conditionalFormatting>
  <conditionalFormatting sqref="AB49">
    <cfRule type="expression" dxfId="4582" priority="34">
      <formula>AB$33="日"</formula>
    </cfRule>
  </conditionalFormatting>
  <conditionalFormatting sqref="AC49">
    <cfRule type="expression" dxfId="4581" priority="33">
      <formula>AB$33="日"</formula>
    </cfRule>
  </conditionalFormatting>
  <conditionalFormatting sqref="AD49">
    <cfRule type="expression" dxfId="4580" priority="32">
      <formula>AB$33="日"</formula>
    </cfRule>
  </conditionalFormatting>
  <conditionalFormatting sqref="AE49 AG49">
    <cfRule type="cellIs" dxfId="4579" priority="31" operator="between">
      <formula>1</formula>
      <formula>3</formula>
    </cfRule>
  </conditionalFormatting>
  <conditionalFormatting sqref="AE49">
    <cfRule type="expression" dxfId="4578" priority="30">
      <formula>AE$33="日"</formula>
    </cfRule>
  </conditionalFormatting>
  <conditionalFormatting sqref="AF49">
    <cfRule type="expression" dxfId="4577" priority="29">
      <formula>AE$33="日"</formula>
    </cfRule>
  </conditionalFormatting>
  <conditionalFormatting sqref="AG49">
    <cfRule type="expression" dxfId="4576" priority="28">
      <formula>AE$33="日"</formula>
    </cfRule>
  </conditionalFormatting>
  <conditionalFormatting sqref="AH49 AJ49">
    <cfRule type="cellIs" dxfId="4575" priority="27" operator="between">
      <formula>1</formula>
      <formula>3</formula>
    </cfRule>
  </conditionalFormatting>
  <conditionalFormatting sqref="AH49">
    <cfRule type="expression" dxfId="4574" priority="26">
      <formula>AH$33="日"</formula>
    </cfRule>
  </conditionalFormatting>
  <conditionalFormatting sqref="AI49">
    <cfRule type="expression" dxfId="4573" priority="25">
      <formula>AH$33="日"</formula>
    </cfRule>
  </conditionalFormatting>
  <conditionalFormatting sqref="AJ49">
    <cfRule type="expression" dxfId="4572" priority="24">
      <formula>AH$33="日"</formula>
    </cfRule>
  </conditionalFormatting>
  <conditionalFormatting sqref="AK49 AM49">
    <cfRule type="cellIs" dxfId="4571" priority="23" operator="between">
      <formula>1</formula>
      <formula>3</formula>
    </cfRule>
  </conditionalFormatting>
  <conditionalFormatting sqref="AK49">
    <cfRule type="expression" dxfId="4570" priority="22">
      <formula>AK$33="日"</formula>
    </cfRule>
  </conditionalFormatting>
  <conditionalFormatting sqref="AL49">
    <cfRule type="expression" dxfId="4569" priority="21">
      <formula>AK$33="日"</formula>
    </cfRule>
  </conditionalFormatting>
  <conditionalFormatting sqref="AM49">
    <cfRule type="expression" dxfId="4568" priority="20">
      <formula>AK$33="日"</formula>
    </cfRule>
  </conditionalFormatting>
  <conditionalFormatting sqref="AN49 AP49">
    <cfRule type="cellIs" dxfId="4567" priority="19" operator="between">
      <formula>1</formula>
      <formula>3</formula>
    </cfRule>
  </conditionalFormatting>
  <conditionalFormatting sqref="AN49">
    <cfRule type="expression" dxfId="4566" priority="18">
      <formula>AN$33="日"</formula>
    </cfRule>
  </conditionalFormatting>
  <conditionalFormatting sqref="AO49">
    <cfRule type="expression" dxfId="4565" priority="17">
      <formula>AN$33="日"</formula>
    </cfRule>
  </conditionalFormatting>
  <conditionalFormatting sqref="AP49">
    <cfRule type="expression" dxfId="4564" priority="16">
      <formula>AN$33="日"</formula>
    </cfRule>
  </conditionalFormatting>
  <conditionalFormatting sqref="AQ49 AS49">
    <cfRule type="cellIs" dxfId="4563" priority="15" operator="between">
      <formula>1</formula>
      <formula>3</formula>
    </cfRule>
  </conditionalFormatting>
  <conditionalFormatting sqref="AQ49">
    <cfRule type="expression" dxfId="4562" priority="14">
      <formula>AQ$33="日"</formula>
    </cfRule>
  </conditionalFormatting>
  <conditionalFormatting sqref="AR49">
    <cfRule type="expression" dxfId="4561" priority="13">
      <formula>AQ$33="日"</formula>
    </cfRule>
  </conditionalFormatting>
  <conditionalFormatting sqref="AS49">
    <cfRule type="expression" dxfId="4560" priority="12">
      <formula>AQ$33="日"</formula>
    </cfRule>
  </conditionalFormatting>
  <conditionalFormatting sqref="AT49 AV49">
    <cfRule type="cellIs" dxfId="4559" priority="11" operator="between">
      <formula>1</formula>
      <formula>3</formula>
    </cfRule>
  </conditionalFormatting>
  <conditionalFormatting sqref="AT49">
    <cfRule type="expression" dxfId="4558" priority="10">
      <formula>AT$33="日"</formula>
    </cfRule>
  </conditionalFormatting>
  <conditionalFormatting sqref="AU49">
    <cfRule type="expression" dxfId="4557" priority="9">
      <formula>AT$33="日"</formula>
    </cfRule>
  </conditionalFormatting>
  <conditionalFormatting sqref="AV49">
    <cfRule type="expression" dxfId="4556" priority="8">
      <formula>AT$33="日"</formula>
    </cfRule>
  </conditionalFormatting>
  <conditionalFormatting sqref="D12 G12 J12 M12 P12 S12 V12 Y12 AB12 AE12 AH12 AK12 AN12 AQ12 AT12">
    <cfRule type="expression" dxfId="4555" priority="3">
      <formula>D$10="日"</formula>
    </cfRule>
  </conditionalFormatting>
  <conditionalFormatting sqref="D35">
    <cfRule type="expression" dxfId="4554" priority="2">
      <formula>D$33="日"</formula>
    </cfRule>
  </conditionalFormatting>
  <conditionalFormatting sqref="G35 J35 M35 P35 S35 V35 Y35 AB35 AE35 AH35 AK35 AN35 AQ35 AT35">
    <cfRule type="expression" dxfId="4553" priority="1">
      <formula>G$33="日"</formula>
    </cfRule>
  </conditionalFormatting>
  <dataValidations count="2">
    <dataValidation type="list" allowBlank="1" showInputMessage="1" showErrorMessage="1" sqref="D12:AV12 D35:AV35">
      <formula1>"通常,長期休暇"</formula1>
    </dataValidation>
    <dataValidation type="list" allowBlank="1" showInputMessage="1" showErrorMessage="1" sqref="C13:C22 C36:C45">
      <formula1>"支援員等,補助員"</formula1>
    </dataValidation>
  </dataValidations>
  <printOptions horizontalCentered="1"/>
  <pageMargins left="0.19685039370078741" right="0.19685039370078741" top="0.39370078740157483" bottom="0.19685039370078741" header="0.51181102362204722" footer="0.51181102362204722"/>
  <pageSetup paperSize="9" scale="35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pageSetUpPr fitToPage="1"/>
  </sheetPr>
  <dimension ref="A1:AY51"/>
  <sheetViews>
    <sheetView view="pageBreakPreview" zoomScale="59" zoomScaleNormal="100" zoomScaleSheetLayoutView="59" workbookViewId="0">
      <selection activeCell="L6" sqref="L6"/>
    </sheetView>
  </sheetViews>
  <sheetFormatPr defaultColWidth="8.625" defaultRowHeight="30" customHeight="1"/>
  <cols>
    <col min="1" max="1" width="5.25" style="62" customWidth="1"/>
    <col min="2" max="2" width="22.625" style="62" customWidth="1"/>
    <col min="3" max="3" width="14.75" style="62" customWidth="1"/>
    <col min="4" max="4" width="8.625" style="63" customWidth="1"/>
    <col min="5" max="5" width="3.125" style="63" customWidth="1"/>
    <col min="6" max="6" width="8.625" style="63" customWidth="1"/>
    <col min="7" max="7" width="8.625" style="64" customWidth="1"/>
    <col min="8" max="8" width="3.125" style="63" customWidth="1"/>
    <col min="9" max="9" width="8.625" style="63" customWidth="1"/>
    <col min="10" max="10" width="8.625" style="64" customWidth="1"/>
    <col min="11" max="11" width="3.125" style="63" customWidth="1"/>
    <col min="12" max="12" width="8.625" style="63" customWidth="1"/>
    <col min="13" max="13" width="8.625" style="64" customWidth="1"/>
    <col min="14" max="14" width="3.125" style="63" customWidth="1"/>
    <col min="15" max="15" width="8.625" style="63" customWidth="1"/>
    <col min="16" max="16" width="8.625" style="64" customWidth="1"/>
    <col min="17" max="17" width="3.125" style="63" customWidth="1"/>
    <col min="18" max="18" width="8.625" style="63" customWidth="1"/>
    <col min="19" max="19" width="8.625" style="64" customWidth="1"/>
    <col min="20" max="20" width="3.125" style="63" customWidth="1"/>
    <col min="21" max="21" width="8.625" style="63" customWidth="1"/>
    <col min="22" max="22" width="8.625" style="64" customWidth="1"/>
    <col min="23" max="23" width="3.125" style="63" customWidth="1"/>
    <col min="24" max="24" width="8.625" style="63" customWidth="1"/>
    <col min="25" max="25" width="8.625" style="64" customWidth="1"/>
    <col min="26" max="26" width="3.125" style="63" customWidth="1"/>
    <col min="27" max="27" width="8.625" style="63" customWidth="1"/>
    <col min="28" max="28" width="8.625" style="64" customWidth="1"/>
    <col min="29" max="29" width="3.125" style="63" customWidth="1"/>
    <col min="30" max="30" width="8.625" style="63" customWidth="1"/>
    <col min="31" max="31" width="8.625" style="64" customWidth="1"/>
    <col min="32" max="32" width="3.125" style="63" customWidth="1"/>
    <col min="33" max="33" width="8.625" style="63" customWidth="1"/>
    <col min="34" max="34" width="8.625" style="64" customWidth="1"/>
    <col min="35" max="35" width="3.125" style="63" customWidth="1"/>
    <col min="36" max="36" width="8.625" style="63" customWidth="1"/>
    <col min="37" max="37" width="8.625" style="64" customWidth="1"/>
    <col min="38" max="38" width="3.125" style="63" customWidth="1"/>
    <col min="39" max="39" width="8.625" style="63" customWidth="1"/>
    <col min="40" max="40" width="8.625" style="64" customWidth="1"/>
    <col min="41" max="41" width="3.125" style="63" customWidth="1"/>
    <col min="42" max="42" width="8.625" style="63" customWidth="1"/>
    <col min="43" max="43" width="8.625" style="64" customWidth="1"/>
    <col min="44" max="44" width="3.125" style="63" customWidth="1"/>
    <col min="45" max="45" width="8.625" style="63" customWidth="1"/>
    <col min="46" max="46" width="8.625" style="64" customWidth="1"/>
    <col min="47" max="47" width="3.125" style="63" customWidth="1"/>
    <col min="48" max="48" width="8.625" style="63" customWidth="1"/>
    <col min="49" max="49" width="8.625" style="64" customWidth="1"/>
    <col min="50" max="50" width="3.125" style="64" customWidth="1"/>
    <col min="51" max="51" width="8.625" style="64" customWidth="1"/>
    <col min="52" max="66" width="6" style="64" customWidth="1"/>
    <col min="67" max="16384" width="8.625" style="64"/>
  </cols>
  <sheetData>
    <row r="1" spans="1:48" ht="30" customHeight="1">
      <c r="A1" s="62">
        <v>2023</v>
      </c>
    </row>
    <row r="2" spans="1:48" s="69" customFormat="1" ht="50.1" customHeight="1">
      <c r="A2" s="177" t="s">
        <v>17</v>
      </c>
      <c r="B2" s="177"/>
      <c r="C2" s="177"/>
      <c r="D2" s="178">
        <v>7</v>
      </c>
      <c r="E2" s="178"/>
      <c r="F2" s="178"/>
      <c r="G2" s="178" t="s">
        <v>24</v>
      </c>
      <c r="H2" s="178"/>
      <c r="I2" s="178"/>
      <c r="J2" s="178"/>
      <c r="K2" s="178"/>
      <c r="L2" s="178"/>
      <c r="M2" s="165"/>
      <c r="N2" s="165"/>
      <c r="O2" s="165"/>
      <c r="P2" s="65"/>
      <c r="Q2" s="66"/>
      <c r="R2" s="66"/>
      <c r="S2" s="67"/>
      <c r="T2" s="66"/>
      <c r="U2" s="66"/>
      <c r="V2" s="65"/>
      <c r="W2" s="65"/>
      <c r="X2" s="65"/>
      <c r="Y2" s="65"/>
      <c r="Z2" s="68"/>
      <c r="AA2" s="68"/>
      <c r="AB2" s="165" t="s">
        <v>2</v>
      </c>
      <c r="AC2" s="165"/>
      <c r="AD2" s="165"/>
      <c r="AE2" s="165"/>
      <c r="AF2" s="165">
        <f>+'6月'!AF2:AL2</f>
        <v>0</v>
      </c>
      <c r="AG2" s="165"/>
      <c r="AH2" s="165"/>
      <c r="AI2" s="165"/>
      <c r="AJ2" s="165"/>
      <c r="AK2" s="165"/>
      <c r="AL2" s="165"/>
      <c r="AM2" s="165" t="s">
        <v>0</v>
      </c>
      <c r="AN2" s="165"/>
      <c r="AO2" s="165">
        <v>1</v>
      </c>
      <c r="AP2" s="165"/>
      <c r="AQ2" s="165"/>
      <c r="AR2" s="165"/>
      <c r="AS2" s="165"/>
      <c r="AT2" s="165"/>
      <c r="AU2" s="165"/>
      <c r="AV2" s="165"/>
    </row>
    <row r="3" spans="1:48" s="76" customFormat="1" ht="27" customHeight="1">
      <c r="A3" s="70"/>
      <c r="B3" s="70"/>
      <c r="C3" s="70"/>
      <c r="D3" s="70"/>
      <c r="E3" s="70"/>
      <c r="F3" s="70"/>
      <c r="G3" s="71"/>
      <c r="H3" s="70"/>
      <c r="I3" s="70"/>
      <c r="J3" s="71"/>
      <c r="K3" s="70"/>
      <c r="L3" s="70"/>
      <c r="M3" s="72"/>
      <c r="N3" s="73"/>
      <c r="O3" s="73"/>
      <c r="P3" s="72"/>
      <c r="Q3" s="73"/>
      <c r="R3" s="73"/>
      <c r="S3" s="74"/>
      <c r="T3" s="73"/>
      <c r="U3" s="73"/>
      <c r="V3" s="74"/>
      <c r="W3" s="73"/>
      <c r="X3" s="73"/>
      <c r="Y3" s="72"/>
      <c r="Z3" s="73"/>
      <c r="AA3" s="73"/>
      <c r="AB3" s="75"/>
      <c r="AC3" s="70"/>
      <c r="AD3" s="70"/>
      <c r="AE3" s="75"/>
      <c r="AF3" s="70"/>
      <c r="AG3" s="70"/>
      <c r="AH3" s="75"/>
      <c r="AI3" s="70"/>
      <c r="AJ3" s="70"/>
      <c r="AK3" s="75"/>
      <c r="AL3" s="70"/>
      <c r="AM3" s="70"/>
      <c r="AN3" s="71"/>
      <c r="AO3" s="70"/>
      <c r="AP3" s="70"/>
      <c r="AQ3" s="75"/>
      <c r="AR3" s="70"/>
      <c r="AS3" s="70"/>
      <c r="AT3" s="75"/>
      <c r="AU3" s="70"/>
      <c r="AV3" s="70"/>
    </row>
    <row r="4" spans="1:48" ht="33.950000000000003" customHeight="1">
      <c r="A4" s="166" t="s">
        <v>9</v>
      </c>
      <c r="B4" s="167"/>
      <c r="C4" s="168"/>
      <c r="D4" s="172" t="s">
        <v>10</v>
      </c>
      <c r="E4" s="173"/>
      <c r="F4" s="174"/>
      <c r="G4" s="172" t="s">
        <v>11</v>
      </c>
      <c r="H4" s="173"/>
      <c r="I4" s="173"/>
      <c r="J4" s="172" t="s">
        <v>12</v>
      </c>
      <c r="K4" s="173"/>
      <c r="L4" s="174"/>
      <c r="M4" s="77"/>
      <c r="N4" s="78"/>
      <c r="O4" s="78"/>
      <c r="P4" s="78"/>
      <c r="Q4" s="78"/>
      <c r="R4" s="78"/>
      <c r="S4" s="79"/>
      <c r="T4" s="80"/>
      <c r="U4" s="80"/>
      <c r="V4" s="81"/>
      <c r="W4" s="81"/>
      <c r="X4" s="81"/>
      <c r="Y4" s="81"/>
      <c r="Z4" s="81"/>
      <c r="AA4" s="81"/>
      <c r="AB4" s="175" t="s">
        <v>13</v>
      </c>
      <c r="AC4" s="175"/>
      <c r="AD4" s="175"/>
      <c r="AE4" s="175"/>
      <c r="AF4" s="176" t="s">
        <v>14</v>
      </c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</row>
    <row r="5" spans="1:48" ht="33.75" customHeight="1">
      <c r="A5" s="169"/>
      <c r="B5" s="170"/>
      <c r="C5" s="171"/>
      <c r="D5" s="82">
        <f>+'6月'!D5</f>
        <v>0</v>
      </c>
      <c r="E5" s="83" t="str">
        <f>+'4月'!E5</f>
        <v>～</v>
      </c>
      <c r="F5" s="84">
        <f>+'6月'!F5</f>
        <v>0</v>
      </c>
      <c r="G5" s="85">
        <f>+'6月'!G5</f>
        <v>0</v>
      </c>
      <c r="H5" s="86" t="str">
        <f>+'4月'!H5</f>
        <v>～</v>
      </c>
      <c r="I5" s="84">
        <f>+'6月'!I5</f>
        <v>0</v>
      </c>
      <c r="J5" s="85">
        <f>+'6月'!J5</f>
        <v>0</v>
      </c>
      <c r="K5" s="86" t="str">
        <f>+'4月'!K5</f>
        <v>～</v>
      </c>
      <c r="L5" s="87">
        <f>+'6月'!L5</f>
        <v>0</v>
      </c>
      <c r="M5" s="77"/>
      <c r="N5" s="78"/>
      <c r="O5" s="77"/>
      <c r="P5" s="77"/>
      <c r="Q5" s="77"/>
      <c r="R5" s="77"/>
      <c r="S5" s="79"/>
      <c r="T5" s="88"/>
      <c r="U5" s="88"/>
      <c r="V5" s="81"/>
      <c r="W5" s="81"/>
      <c r="X5" s="81"/>
      <c r="Y5" s="81"/>
      <c r="Z5" s="81"/>
      <c r="AA5" s="81"/>
      <c r="AB5" s="175"/>
      <c r="AC5" s="175"/>
      <c r="AD5" s="175"/>
      <c r="AE5" s="175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</row>
    <row r="6" spans="1:48" s="76" customFormat="1" ht="27" customHeight="1">
      <c r="A6" s="89"/>
      <c r="B6" s="89"/>
      <c r="C6" s="89"/>
      <c r="D6" s="89"/>
      <c r="E6" s="89"/>
      <c r="F6" s="89"/>
      <c r="G6" s="90"/>
      <c r="H6" s="89"/>
      <c r="I6" s="89"/>
      <c r="J6" s="90"/>
      <c r="K6" s="89"/>
      <c r="L6" s="89"/>
      <c r="M6" s="91"/>
      <c r="N6" s="92"/>
      <c r="O6" s="92"/>
      <c r="P6" s="91"/>
      <c r="Q6" s="92"/>
      <c r="R6" s="92"/>
      <c r="S6" s="93"/>
      <c r="T6" s="92"/>
      <c r="U6" s="92"/>
      <c r="V6" s="93"/>
      <c r="W6" s="92"/>
      <c r="X6" s="92"/>
      <c r="Y6" s="91"/>
      <c r="Z6" s="92"/>
      <c r="AA6" s="92"/>
      <c r="AB6" s="90"/>
      <c r="AC6" s="89"/>
      <c r="AD6" s="89"/>
      <c r="AE6" s="90"/>
      <c r="AF6" s="89"/>
      <c r="AG6" s="89"/>
      <c r="AH6" s="90"/>
      <c r="AI6" s="89"/>
      <c r="AJ6" s="89"/>
      <c r="AK6" s="90"/>
      <c r="AL6" s="89"/>
      <c r="AM6" s="89"/>
      <c r="AN6" s="90"/>
      <c r="AO6" s="89"/>
      <c r="AP6" s="89"/>
      <c r="AQ6" s="90"/>
      <c r="AR6" s="89"/>
      <c r="AS6" s="89"/>
      <c r="AT6" s="90"/>
      <c r="AU6" s="89"/>
      <c r="AV6" s="89"/>
    </row>
    <row r="7" spans="1:48" s="97" customFormat="1" ht="33.950000000000003" customHeight="1">
      <c r="A7" s="159" t="s">
        <v>16</v>
      </c>
      <c r="B7" s="160"/>
      <c r="C7" s="161"/>
      <c r="D7" s="94"/>
      <c r="E7" s="95" t="s">
        <v>22</v>
      </c>
      <c r="F7" s="96"/>
      <c r="G7" s="94"/>
      <c r="H7" s="95" t="s">
        <v>21</v>
      </c>
      <c r="I7" s="96"/>
      <c r="J7" s="94"/>
      <c r="K7" s="95" t="s">
        <v>21</v>
      </c>
      <c r="L7" s="96"/>
      <c r="M7" s="94"/>
      <c r="N7" s="95" t="s">
        <v>21</v>
      </c>
      <c r="O7" s="96"/>
      <c r="P7" s="94"/>
      <c r="Q7" s="95" t="s">
        <v>21</v>
      </c>
      <c r="R7" s="96"/>
      <c r="S7" s="94"/>
      <c r="T7" s="95" t="s">
        <v>21</v>
      </c>
      <c r="U7" s="96"/>
      <c r="V7" s="94"/>
      <c r="W7" s="95" t="s">
        <v>22</v>
      </c>
      <c r="X7" s="96"/>
      <c r="Y7" s="94"/>
      <c r="Z7" s="95" t="s">
        <v>21</v>
      </c>
      <c r="AA7" s="96"/>
      <c r="AB7" s="94"/>
      <c r="AC7" s="95" t="s">
        <v>21</v>
      </c>
      <c r="AD7" s="96"/>
      <c r="AE7" s="94"/>
      <c r="AF7" s="95" t="s">
        <v>21</v>
      </c>
      <c r="AG7" s="96"/>
      <c r="AH7" s="94"/>
      <c r="AI7" s="95" t="s">
        <v>21</v>
      </c>
      <c r="AJ7" s="96"/>
      <c r="AK7" s="94"/>
      <c r="AL7" s="95" t="s">
        <v>21</v>
      </c>
      <c r="AM7" s="96"/>
      <c r="AN7" s="94"/>
      <c r="AO7" s="95" t="s">
        <v>21</v>
      </c>
      <c r="AP7" s="96"/>
      <c r="AQ7" s="94"/>
      <c r="AR7" s="95" t="s">
        <v>22</v>
      </c>
      <c r="AS7" s="96"/>
      <c r="AT7" s="94"/>
      <c r="AU7" s="95" t="s">
        <v>21</v>
      </c>
      <c r="AV7" s="96"/>
    </row>
    <row r="8" spans="1:48" s="97" customFormat="1" ht="33.950000000000003" customHeight="1">
      <c r="A8" s="159" t="s">
        <v>19</v>
      </c>
      <c r="B8" s="160"/>
      <c r="C8" s="161"/>
      <c r="D8" s="94"/>
      <c r="E8" s="95" t="s">
        <v>22</v>
      </c>
      <c r="F8" s="96"/>
      <c r="G8" s="94"/>
      <c r="H8" s="95" t="s">
        <v>21</v>
      </c>
      <c r="I8" s="96"/>
      <c r="J8" s="94"/>
      <c r="K8" s="95" t="s">
        <v>21</v>
      </c>
      <c r="L8" s="96"/>
      <c r="M8" s="94"/>
      <c r="N8" s="95" t="s">
        <v>21</v>
      </c>
      <c r="O8" s="96"/>
      <c r="P8" s="94"/>
      <c r="Q8" s="95" t="s">
        <v>21</v>
      </c>
      <c r="R8" s="96"/>
      <c r="S8" s="94"/>
      <c r="T8" s="95" t="s">
        <v>21</v>
      </c>
      <c r="U8" s="96"/>
      <c r="V8" s="94"/>
      <c r="W8" s="95" t="s">
        <v>22</v>
      </c>
      <c r="X8" s="96"/>
      <c r="Y8" s="94"/>
      <c r="Z8" s="95" t="s">
        <v>21</v>
      </c>
      <c r="AA8" s="96"/>
      <c r="AB8" s="94"/>
      <c r="AC8" s="95" t="s">
        <v>21</v>
      </c>
      <c r="AD8" s="96"/>
      <c r="AE8" s="94"/>
      <c r="AF8" s="95" t="s">
        <v>21</v>
      </c>
      <c r="AG8" s="96"/>
      <c r="AH8" s="94"/>
      <c r="AI8" s="95" t="s">
        <v>21</v>
      </c>
      <c r="AJ8" s="96"/>
      <c r="AK8" s="94"/>
      <c r="AL8" s="95" t="s">
        <v>21</v>
      </c>
      <c r="AM8" s="96"/>
      <c r="AN8" s="94"/>
      <c r="AO8" s="95" t="s">
        <v>21</v>
      </c>
      <c r="AP8" s="96"/>
      <c r="AQ8" s="94"/>
      <c r="AR8" s="95" t="s">
        <v>22</v>
      </c>
      <c r="AS8" s="96"/>
      <c r="AT8" s="94"/>
      <c r="AU8" s="95" t="s">
        <v>21</v>
      </c>
      <c r="AV8" s="96"/>
    </row>
    <row r="9" spans="1:48" s="97" customFormat="1" ht="33.950000000000003" customHeight="1">
      <c r="A9" s="159" t="s">
        <v>18</v>
      </c>
      <c r="B9" s="160"/>
      <c r="C9" s="161"/>
      <c r="D9" s="94"/>
      <c r="E9" s="95" t="s">
        <v>22</v>
      </c>
      <c r="F9" s="96"/>
      <c r="G9" s="94"/>
      <c r="H9" s="95" t="s">
        <v>21</v>
      </c>
      <c r="I9" s="96"/>
      <c r="J9" s="94"/>
      <c r="K9" s="95" t="s">
        <v>21</v>
      </c>
      <c r="L9" s="96"/>
      <c r="M9" s="94"/>
      <c r="N9" s="95" t="s">
        <v>21</v>
      </c>
      <c r="O9" s="96"/>
      <c r="P9" s="94"/>
      <c r="Q9" s="95" t="s">
        <v>21</v>
      </c>
      <c r="R9" s="96"/>
      <c r="S9" s="94"/>
      <c r="T9" s="95" t="s">
        <v>21</v>
      </c>
      <c r="U9" s="96"/>
      <c r="V9" s="94"/>
      <c r="W9" s="95" t="s">
        <v>22</v>
      </c>
      <c r="X9" s="96"/>
      <c r="Y9" s="94"/>
      <c r="Z9" s="95" t="s">
        <v>21</v>
      </c>
      <c r="AA9" s="96"/>
      <c r="AB9" s="94"/>
      <c r="AC9" s="95" t="s">
        <v>21</v>
      </c>
      <c r="AD9" s="96"/>
      <c r="AE9" s="94"/>
      <c r="AF9" s="95" t="s">
        <v>21</v>
      </c>
      <c r="AG9" s="96"/>
      <c r="AH9" s="94"/>
      <c r="AI9" s="95" t="s">
        <v>21</v>
      </c>
      <c r="AJ9" s="96"/>
      <c r="AK9" s="94"/>
      <c r="AL9" s="95" t="s">
        <v>21</v>
      </c>
      <c r="AM9" s="96"/>
      <c r="AN9" s="94"/>
      <c r="AO9" s="95" t="s">
        <v>21</v>
      </c>
      <c r="AP9" s="96"/>
      <c r="AQ9" s="94"/>
      <c r="AR9" s="95" t="s">
        <v>22</v>
      </c>
      <c r="AS9" s="96"/>
      <c r="AT9" s="94"/>
      <c r="AU9" s="95" t="s">
        <v>21</v>
      </c>
      <c r="AV9" s="96"/>
    </row>
    <row r="10" spans="1:48" s="97" customFormat="1" ht="33.950000000000003" customHeight="1">
      <c r="A10" s="162" t="s">
        <v>0</v>
      </c>
      <c r="B10" s="162" t="s">
        <v>3</v>
      </c>
      <c r="C10" s="162" t="s">
        <v>28</v>
      </c>
      <c r="D10" s="179" t="str">
        <f>+TEXT(DATE($A$1,$D$2,D11),"aaa")</f>
        <v>土</v>
      </c>
      <c r="E10" s="180"/>
      <c r="F10" s="181"/>
      <c r="G10" s="179" t="str">
        <f>+TEXT(DATE($A$1,$D$2,G11),"aaa")</f>
        <v>日</v>
      </c>
      <c r="H10" s="180"/>
      <c r="I10" s="181"/>
      <c r="J10" s="179" t="str">
        <f>+TEXT(DATE($A$1,$D$2,J11),"aaa")</f>
        <v>月</v>
      </c>
      <c r="K10" s="180"/>
      <c r="L10" s="181"/>
      <c r="M10" s="179" t="str">
        <f>+TEXT(DATE($A$1,$D$2,M11),"aaa")</f>
        <v>火</v>
      </c>
      <c r="N10" s="180"/>
      <c r="O10" s="181"/>
      <c r="P10" s="179" t="str">
        <f>+TEXT(DATE($A$1,$D$2,P11),"aaa")</f>
        <v>水</v>
      </c>
      <c r="Q10" s="180"/>
      <c r="R10" s="181"/>
      <c r="S10" s="179" t="str">
        <f>+TEXT(DATE($A$1,$D$2,S11),"aaa")</f>
        <v>木</v>
      </c>
      <c r="T10" s="180"/>
      <c r="U10" s="181"/>
      <c r="V10" s="179" t="str">
        <f>+TEXT(DATE($A$1,$D$2,V11),"aaa")</f>
        <v>金</v>
      </c>
      <c r="W10" s="180"/>
      <c r="X10" s="181"/>
      <c r="Y10" s="179" t="str">
        <f>+TEXT(DATE($A$1,$D$2,Y11),"aaa")</f>
        <v>土</v>
      </c>
      <c r="Z10" s="180"/>
      <c r="AA10" s="181"/>
      <c r="AB10" s="179" t="str">
        <f>+TEXT(DATE($A$1,$D$2,AB11),"aaa")</f>
        <v>日</v>
      </c>
      <c r="AC10" s="180"/>
      <c r="AD10" s="181"/>
      <c r="AE10" s="179" t="str">
        <f>+TEXT(DATE($A$1,$D$2,AE11),"aaa")</f>
        <v>月</v>
      </c>
      <c r="AF10" s="180"/>
      <c r="AG10" s="181"/>
      <c r="AH10" s="179" t="str">
        <f>+TEXT(DATE($A$1,$D$2,AH11),"aaa")</f>
        <v>火</v>
      </c>
      <c r="AI10" s="180"/>
      <c r="AJ10" s="181"/>
      <c r="AK10" s="179" t="str">
        <f>+TEXT(DATE($A$1,$D$2,AK11),"aaa")</f>
        <v>水</v>
      </c>
      <c r="AL10" s="180"/>
      <c r="AM10" s="181"/>
      <c r="AN10" s="179" t="str">
        <f>+TEXT(DATE($A$1,$D$2,AN11),"aaa")</f>
        <v>木</v>
      </c>
      <c r="AO10" s="180"/>
      <c r="AP10" s="181"/>
      <c r="AQ10" s="179" t="str">
        <f>+TEXT(DATE($A$1,$D$2,AQ11),"aaa")</f>
        <v>金</v>
      </c>
      <c r="AR10" s="180"/>
      <c r="AS10" s="181"/>
      <c r="AT10" s="179" t="str">
        <f>+TEXT(DATE($A$1,$D$2,AT11),"aaa")</f>
        <v>土</v>
      </c>
      <c r="AU10" s="180"/>
      <c r="AV10" s="181"/>
    </row>
    <row r="11" spans="1:48" s="97" customFormat="1" ht="33.950000000000003" customHeight="1">
      <c r="A11" s="163"/>
      <c r="B11" s="163"/>
      <c r="C11" s="163"/>
      <c r="D11" s="182">
        <v>1</v>
      </c>
      <c r="E11" s="183"/>
      <c r="F11" s="184"/>
      <c r="G11" s="182">
        <v>2</v>
      </c>
      <c r="H11" s="183"/>
      <c r="I11" s="184"/>
      <c r="J11" s="182">
        <v>3</v>
      </c>
      <c r="K11" s="183"/>
      <c r="L11" s="184"/>
      <c r="M11" s="182">
        <v>4</v>
      </c>
      <c r="N11" s="183"/>
      <c r="O11" s="184"/>
      <c r="P11" s="182">
        <v>5</v>
      </c>
      <c r="Q11" s="183"/>
      <c r="R11" s="184"/>
      <c r="S11" s="182">
        <v>6</v>
      </c>
      <c r="T11" s="183"/>
      <c r="U11" s="184"/>
      <c r="V11" s="182">
        <v>7</v>
      </c>
      <c r="W11" s="183"/>
      <c r="X11" s="184"/>
      <c r="Y11" s="182">
        <v>8</v>
      </c>
      <c r="Z11" s="183"/>
      <c r="AA11" s="184"/>
      <c r="AB11" s="182">
        <v>9</v>
      </c>
      <c r="AC11" s="183"/>
      <c r="AD11" s="184"/>
      <c r="AE11" s="182">
        <v>10</v>
      </c>
      <c r="AF11" s="183"/>
      <c r="AG11" s="184"/>
      <c r="AH11" s="182">
        <v>11</v>
      </c>
      <c r="AI11" s="183"/>
      <c r="AJ11" s="184"/>
      <c r="AK11" s="182">
        <v>12</v>
      </c>
      <c r="AL11" s="183"/>
      <c r="AM11" s="184"/>
      <c r="AN11" s="182">
        <v>13</v>
      </c>
      <c r="AO11" s="183"/>
      <c r="AP11" s="184"/>
      <c r="AQ11" s="182">
        <v>14</v>
      </c>
      <c r="AR11" s="183"/>
      <c r="AS11" s="184"/>
      <c r="AT11" s="182">
        <v>15</v>
      </c>
      <c r="AU11" s="183"/>
      <c r="AV11" s="184"/>
    </row>
    <row r="12" spans="1:48" s="97" customFormat="1" ht="33.950000000000003" customHeight="1">
      <c r="A12" s="164"/>
      <c r="B12" s="164"/>
      <c r="C12" s="164"/>
      <c r="D12" s="182" t="s">
        <v>31</v>
      </c>
      <c r="E12" s="183"/>
      <c r="F12" s="184"/>
      <c r="G12" s="182" t="s">
        <v>31</v>
      </c>
      <c r="H12" s="183"/>
      <c r="I12" s="184"/>
      <c r="J12" s="182" t="s">
        <v>31</v>
      </c>
      <c r="K12" s="183"/>
      <c r="L12" s="184"/>
      <c r="M12" s="182" t="s">
        <v>31</v>
      </c>
      <c r="N12" s="183"/>
      <c r="O12" s="184"/>
      <c r="P12" s="182" t="s">
        <v>31</v>
      </c>
      <c r="Q12" s="183"/>
      <c r="R12" s="184"/>
      <c r="S12" s="182" t="s">
        <v>31</v>
      </c>
      <c r="T12" s="183"/>
      <c r="U12" s="184"/>
      <c r="V12" s="182" t="s">
        <v>31</v>
      </c>
      <c r="W12" s="183"/>
      <c r="X12" s="184"/>
      <c r="Y12" s="182" t="s">
        <v>31</v>
      </c>
      <c r="Z12" s="183"/>
      <c r="AA12" s="184"/>
      <c r="AB12" s="182" t="s">
        <v>31</v>
      </c>
      <c r="AC12" s="183"/>
      <c r="AD12" s="184"/>
      <c r="AE12" s="182" t="s">
        <v>31</v>
      </c>
      <c r="AF12" s="183"/>
      <c r="AG12" s="184"/>
      <c r="AH12" s="182" t="s">
        <v>31</v>
      </c>
      <c r="AI12" s="183"/>
      <c r="AJ12" s="184"/>
      <c r="AK12" s="182" t="s">
        <v>31</v>
      </c>
      <c r="AL12" s="183"/>
      <c r="AM12" s="184"/>
      <c r="AN12" s="182" t="s">
        <v>31</v>
      </c>
      <c r="AO12" s="183"/>
      <c r="AP12" s="184"/>
      <c r="AQ12" s="182" t="s">
        <v>31</v>
      </c>
      <c r="AR12" s="183"/>
      <c r="AS12" s="184"/>
      <c r="AT12" s="182" t="s">
        <v>31</v>
      </c>
      <c r="AU12" s="183"/>
      <c r="AV12" s="184"/>
    </row>
    <row r="13" spans="1:48" s="97" customFormat="1" ht="33.950000000000003" customHeight="1">
      <c r="A13" s="98">
        <v>1</v>
      </c>
      <c r="B13" s="99"/>
      <c r="C13" s="100"/>
      <c r="D13" s="101"/>
      <c r="E13" s="102" t="s">
        <v>21</v>
      </c>
      <c r="F13" s="103"/>
      <c r="G13" s="101"/>
      <c r="H13" s="102" t="s">
        <v>21</v>
      </c>
      <c r="I13" s="103"/>
      <c r="J13" s="101"/>
      <c r="K13" s="102" t="s">
        <v>21</v>
      </c>
      <c r="L13" s="103"/>
      <c r="M13" s="101"/>
      <c r="N13" s="102" t="s">
        <v>21</v>
      </c>
      <c r="O13" s="103"/>
      <c r="P13" s="101"/>
      <c r="Q13" s="102" t="s">
        <v>21</v>
      </c>
      <c r="R13" s="103"/>
      <c r="S13" s="101"/>
      <c r="T13" s="102" t="s">
        <v>21</v>
      </c>
      <c r="U13" s="103"/>
      <c r="V13" s="101"/>
      <c r="W13" s="102" t="s">
        <v>21</v>
      </c>
      <c r="X13" s="103"/>
      <c r="Y13" s="101"/>
      <c r="Z13" s="102" t="s">
        <v>21</v>
      </c>
      <c r="AA13" s="103"/>
      <c r="AB13" s="101"/>
      <c r="AC13" s="102" t="s">
        <v>21</v>
      </c>
      <c r="AD13" s="103"/>
      <c r="AE13" s="101"/>
      <c r="AF13" s="102" t="s">
        <v>21</v>
      </c>
      <c r="AG13" s="103"/>
      <c r="AH13" s="101"/>
      <c r="AI13" s="102" t="s">
        <v>21</v>
      </c>
      <c r="AJ13" s="103"/>
      <c r="AK13" s="101"/>
      <c r="AL13" s="102" t="s">
        <v>21</v>
      </c>
      <c r="AM13" s="103"/>
      <c r="AN13" s="101"/>
      <c r="AO13" s="102" t="s">
        <v>21</v>
      </c>
      <c r="AP13" s="103"/>
      <c r="AQ13" s="101"/>
      <c r="AR13" s="102" t="s">
        <v>21</v>
      </c>
      <c r="AS13" s="103"/>
      <c r="AT13" s="101"/>
      <c r="AU13" s="102" t="s">
        <v>21</v>
      </c>
      <c r="AV13" s="103"/>
    </row>
    <row r="14" spans="1:48" s="97" customFormat="1" ht="33.950000000000003" customHeight="1">
      <c r="A14" s="104">
        <v>2</v>
      </c>
      <c r="B14" s="105"/>
      <c r="C14" s="106"/>
      <c r="D14" s="107"/>
      <c r="E14" s="108" t="s">
        <v>21</v>
      </c>
      <c r="F14" s="109"/>
      <c r="G14" s="107"/>
      <c r="H14" s="108" t="s">
        <v>21</v>
      </c>
      <c r="I14" s="109"/>
      <c r="J14" s="107"/>
      <c r="K14" s="108" t="s">
        <v>21</v>
      </c>
      <c r="L14" s="109"/>
      <c r="M14" s="107"/>
      <c r="N14" s="108" t="s">
        <v>21</v>
      </c>
      <c r="O14" s="109"/>
      <c r="P14" s="107"/>
      <c r="Q14" s="108" t="s">
        <v>21</v>
      </c>
      <c r="R14" s="109"/>
      <c r="S14" s="107"/>
      <c r="T14" s="108" t="s">
        <v>21</v>
      </c>
      <c r="U14" s="109"/>
      <c r="V14" s="107"/>
      <c r="W14" s="108" t="s">
        <v>21</v>
      </c>
      <c r="X14" s="109"/>
      <c r="Y14" s="107"/>
      <c r="Z14" s="108" t="s">
        <v>21</v>
      </c>
      <c r="AA14" s="109"/>
      <c r="AB14" s="107"/>
      <c r="AC14" s="108" t="s">
        <v>21</v>
      </c>
      <c r="AD14" s="109"/>
      <c r="AE14" s="107"/>
      <c r="AF14" s="108" t="s">
        <v>21</v>
      </c>
      <c r="AG14" s="109"/>
      <c r="AH14" s="107"/>
      <c r="AI14" s="108" t="s">
        <v>21</v>
      </c>
      <c r="AJ14" s="109"/>
      <c r="AK14" s="107"/>
      <c r="AL14" s="108" t="s">
        <v>21</v>
      </c>
      <c r="AM14" s="109"/>
      <c r="AN14" s="107"/>
      <c r="AO14" s="108" t="s">
        <v>21</v>
      </c>
      <c r="AP14" s="109"/>
      <c r="AQ14" s="107"/>
      <c r="AR14" s="108" t="s">
        <v>21</v>
      </c>
      <c r="AS14" s="109"/>
      <c r="AT14" s="107"/>
      <c r="AU14" s="108" t="s">
        <v>21</v>
      </c>
      <c r="AV14" s="109"/>
    </row>
    <row r="15" spans="1:48" ht="33.950000000000003" customHeight="1">
      <c r="A15" s="104">
        <v>3</v>
      </c>
      <c r="B15" s="105"/>
      <c r="C15" s="106"/>
      <c r="D15" s="107"/>
      <c r="E15" s="108" t="s">
        <v>21</v>
      </c>
      <c r="F15" s="109"/>
      <c r="G15" s="107"/>
      <c r="H15" s="108" t="s">
        <v>21</v>
      </c>
      <c r="I15" s="109"/>
      <c r="J15" s="107"/>
      <c r="K15" s="108" t="s">
        <v>21</v>
      </c>
      <c r="L15" s="109"/>
      <c r="M15" s="107"/>
      <c r="N15" s="108" t="s">
        <v>21</v>
      </c>
      <c r="O15" s="109"/>
      <c r="P15" s="107"/>
      <c r="Q15" s="108" t="s">
        <v>21</v>
      </c>
      <c r="R15" s="109"/>
      <c r="S15" s="107"/>
      <c r="T15" s="108" t="s">
        <v>21</v>
      </c>
      <c r="U15" s="109"/>
      <c r="V15" s="107"/>
      <c r="W15" s="108" t="s">
        <v>21</v>
      </c>
      <c r="X15" s="109"/>
      <c r="Y15" s="107"/>
      <c r="Z15" s="108" t="s">
        <v>21</v>
      </c>
      <c r="AA15" s="109"/>
      <c r="AB15" s="107"/>
      <c r="AC15" s="108" t="s">
        <v>21</v>
      </c>
      <c r="AD15" s="109"/>
      <c r="AE15" s="107"/>
      <c r="AF15" s="108" t="s">
        <v>21</v>
      </c>
      <c r="AG15" s="109"/>
      <c r="AH15" s="107"/>
      <c r="AI15" s="108" t="s">
        <v>21</v>
      </c>
      <c r="AJ15" s="109"/>
      <c r="AK15" s="107"/>
      <c r="AL15" s="108" t="s">
        <v>21</v>
      </c>
      <c r="AM15" s="109"/>
      <c r="AN15" s="107"/>
      <c r="AO15" s="108" t="s">
        <v>21</v>
      </c>
      <c r="AP15" s="109"/>
      <c r="AQ15" s="107"/>
      <c r="AR15" s="108" t="s">
        <v>21</v>
      </c>
      <c r="AS15" s="109"/>
      <c r="AT15" s="107"/>
      <c r="AU15" s="108" t="s">
        <v>21</v>
      </c>
      <c r="AV15" s="109"/>
    </row>
    <row r="16" spans="1:48" ht="33.950000000000003" customHeight="1">
      <c r="A16" s="104">
        <v>4</v>
      </c>
      <c r="B16" s="105"/>
      <c r="C16" s="106"/>
      <c r="D16" s="107"/>
      <c r="E16" s="108" t="s">
        <v>21</v>
      </c>
      <c r="F16" s="109"/>
      <c r="G16" s="107"/>
      <c r="H16" s="108" t="s">
        <v>21</v>
      </c>
      <c r="I16" s="109"/>
      <c r="J16" s="107"/>
      <c r="K16" s="108" t="s">
        <v>21</v>
      </c>
      <c r="L16" s="109"/>
      <c r="M16" s="107"/>
      <c r="N16" s="108" t="s">
        <v>21</v>
      </c>
      <c r="O16" s="109"/>
      <c r="P16" s="107"/>
      <c r="Q16" s="108" t="s">
        <v>21</v>
      </c>
      <c r="R16" s="109"/>
      <c r="S16" s="107"/>
      <c r="T16" s="108" t="s">
        <v>21</v>
      </c>
      <c r="U16" s="109"/>
      <c r="V16" s="107"/>
      <c r="W16" s="108" t="s">
        <v>21</v>
      </c>
      <c r="X16" s="109"/>
      <c r="Y16" s="107"/>
      <c r="Z16" s="108" t="s">
        <v>21</v>
      </c>
      <c r="AA16" s="109"/>
      <c r="AB16" s="107"/>
      <c r="AC16" s="108" t="s">
        <v>21</v>
      </c>
      <c r="AD16" s="109"/>
      <c r="AE16" s="107"/>
      <c r="AF16" s="108" t="s">
        <v>21</v>
      </c>
      <c r="AG16" s="109"/>
      <c r="AH16" s="107"/>
      <c r="AI16" s="108" t="s">
        <v>21</v>
      </c>
      <c r="AJ16" s="109"/>
      <c r="AK16" s="107"/>
      <c r="AL16" s="108" t="s">
        <v>21</v>
      </c>
      <c r="AM16" s="109"/>
      <c r="AN16" s="107"/>
      <c r="AO16" s="108" t="s">
        <v>21</v>
      </c>
      <c r="AP16" s="109"/>
      <c r="AQ16" s="107"/>
      <c r="AR16" s="108" t="s">
        <v>21</v>
      </c>
      <c r="AS16" s="109"/>
      <c r="AT16" s="107"/>
      <c r="AU16" s="108" t="s">
        <v>21</v>
      </c>
      <c r="AV16" s="109"/>
    </row>
    <row r="17" spans="1:51" ht="33.950000000000003" customHeight="1">
      <c r="A17" s="104">
        <v>5</v>
      </c>
      <c r="B17" s="105"/>
      <c r="C17" s="106"/>
      <c r="D17" s="107"/>
      <c r="E17" s="108" t="s">
        <v>21</v>
      </c>
      <c r="F17" s="109"/>
      <c r="G17" s="107"/>
      <c r="H17" s="108" t="s">
        <v>21</v>
      </c>
      <c r="I17" s="109"/>
      <c r="J17" s="107"/>
      <c r="K17" s="108" t="s">
        <v>21</v>
      </c>
      <c r="L17" s="109"/>
      <c r="M17" s="107"/>
      <c r="N17" s="108" t="s">
        <v>21</v>
      </c>
      <c r="O17" s="109"/>
      <c r="P17" s="107"/>
      <c r="Q17" s="108" t="s">
        <v>21</v>
      </c>
      <c r="R17" s="109"/>
      <c r="S17" s="107"/>
      <c r="T17" s="108" t="s">
        <v>21</v>
      </c>
      <c r="U17" s="109"/>
      <c r="V17" s="107"/>
      <c r="W17" s="108" t="s">
        <v>21</v>
      </c>
      <c r="X17" s="109"/>
      <c r="Y17" s="107"/>
      <c r="Z17" s="108" t="s">
        <v>21</v>
      </c>
      <c r="AA17" s="109"/>
      <c r="AB17" s="107"/>
      <c r="AC17" s="108" t="s">
        <v>21</v>
      </c>
      <c r="AD17" s="109"/>
      <c r="AE17" s="107"/>
      <c r="AF17" s="108" t="s">
        <v>21</v>
      </c>
      <c r="AG17" s="109"/>
      <c r="AH17" s="107"/>
      <c r="AI17" s="108" t="s">
        <v>21</v>
      </c>
      <c r="AJ17" s="109"/>
      <c r="AK17" s="107"/>
      <c r="AL17" s="108" t="s">
        <v>21</v>
      </c>
      <c r="AM17" s="109"/>
      <c r="AN17" s="107"/>
      <c r="AO17" s="108" t="s">
        <v>21</v>
      </c>
      <c r="AP17" s="109"/>
      <c r="AQ17" s="107"/>
      <c r="AR17" s="108" t="s">
        <v>21</v>
      </c>
      <c r="AS17" s="109"/>
      <c r="AT17" s="107"/>
      <c r="AU17" s="108" t="s">
        <v>21</v>
      </c>
      <c r="AV17" s="109"/>
    </row>
    <row r="18" spans="1:51" ht="33.950000000000003" customHeight="1">
      <c r="A18" s="104">
        <v>6</v>
      </c>
      <c r="B18" s="104"/>
      <c r="C18" s="104"/>
      <c r="D18" s="110"/>
      <c r="E18" s="108" t="s">
        <v>21</v>
      </c>
      <c r="F18" s="111"/>
      <c r="G18" s="110"/>
      <c r="H18" s="108" t="s">
        <v>21</v>
      </c>
      <c r="I18" s="111"/>
      <c r="J18" s="110"/>
      <c r="K18" s="108" t="s">
        <v>21</v>
      </c>
      <c r="L18" s="111"/>
      <c r="M18" s="110"/>
      <c r="N18" s="108" t="s">
        <v>21</v>
      </c>
      <c r="O18" s="111"/>
      <c r="P18" s="110"/>
      <c r="Q18" s="108" t="s">
        <v>21</v>
      </c>
      <c r="R18" s="111"/>
      <c r="S18" s="110"/>
      <c r="T18" s="108" t="s">
        <v>21</v>
      </c>
      <c r="U18" s="111"/>
      <c r="V18" s="110"/>
      <c r="W18" s="108" t="s">
        <v>21</v>
      </c>
      <c r="X18" s="111"/>
      <c r="Y18" s="110"/>
      <c r="Z18" s="108" t="s">
        <v>21</v>
      </c>
      <c r="AA18" s="111"/>
      <c r="AB18" s="110"/>
      <c r="AC18" s="108" t="s">
        <v>21</v>
      </c>
      <c r="AD18" s="111"/>
      <c r="AE18" s="110"/>
      <c r="AF18" s="108" t="s">
        <v>21</v>
      </c>
      <c r="AG18" s="111"/>
      <c r="AH18" s="110"/>
      <c r="AI18" s="108" t="s">
        <v>21</v>
      </c>
      <c r="AJ18" s="111"/>
      <c r="AK18" s="110"/>
      <c r="AL18" s="108" t="s">
        <v>21</v>
      </c>
      <c r="AM18" s="111"/>
      <c r="AN18" s="110"/>
      <c r="AO18" s="108" t="s">
        <v>21</v>
      </c>
      <c r="AP18" s="111"/>
      <c r="AQ18" s="110"/>
      <c r="AR18" s="108" t="s">
        <v>21</v>
      </c>
      <c r="AS18" s="111"/>
      <c r="AT18" s="110"/>
      <c r="AU18" s="108" t="s">
        <v>21</v>
      </c>
      <c r="AV18" s="111"/>
    </row>
    <row r="19" spans="1:51" ht="33.950000000000003" customHeight="1">
      <c r="A19" s="104">
        <v>7</v>
      </c>
      <c r="B19" s="104"/>
      <c r="C19" s="104"/>
      <c r="D19" s="110"/>
      <c r="E19" s="108" t="s">
        <v>21</v>
      </c>
      <c r="F19" s="111"/>
      <c r="G19" s="110"/>
      <c r="H19" s="108" t="s">
        <v>21</v>
      </c>
      <c r="I19" s="111"/>
      <c r="J19" s="110"/>
      <c r="K19" s="108" t="s">
        <v>21</v>
      </c>
      <c r="L19" s="111"/>
      <c r="M19" s="110"/>
      <c r="N19" s="108" t="s">
        <v>21</v>
      </c>
      <c r="O19" s="111"/>
      <c r="P19" s="110"/>
      <c r="Q19" s="108" t="s">
        <v>21</v>
      </c>
      <c r="R19" s="111"/>
      <c r="S19" s="110"/>
      <c r="T19" s="108" t="s">
        <v>21</v>
      </c>
      <c r="U19" s="111"/>
      <c r="V19" s="110"/>
      <c r="W19" s="108" t="s">
        <v>21</v>
      </c>
      <c r="X19" s="111"/>
      <c r="Y19" s="110"/>
      <c r="Z19" s="108" t="s">
        <v>21</v>
      </c>
      <c r="AA19" s="111"/>
      <c r="AB19" s="110"/>
      <c r="AC19" s="108" t="s">
        <v>21</v>
      </c>
      <c r="AD19" s="111"/>
      <c r="AE19" s="110"/>
      <c r="AF19" s="108" t="s">
        <v>21</v>
      </c>
      <c r="AG19" s="111"/>
      <c r="AH19" s="110"/>
      <c r="AI19" s="108" t="s">
        <v>21</v>
      </c>
      <c r="AJ19" s="111"/>
      <c r="AK19" s="110"/>
      <c r="AL19" s="108" t="s">
        <v>21</v>
      </c>
      <c r="AM19" s="111"/>
      <c r="AN19" s="110"/>
      <c r="AO19" s="108" t="s">
        <v>21</v>
      </c>
      <c r="AP19" s="111"/>
      <c r="AQ19" s="110"/>
      <c r="AR19" s="108" t="s">
        <v>21</v>
      </c>
      <c r="AS19" s="111"/>
      <c r="AT19" s="110"/>
      <c r="AU19" s="108" t="s">
        <v>21</v>
      </c>
      <c r="AV19" s="111"/>
    </row>
    <row r="20" spans="1:51" ht="33.950000000000003" customHeight="1">
      <c r="A20" s="104">
        <v>8</v>
      </c>
      <c r="B20" s="104"/>
      <c r="C20" s="104"/>
      <c r="D20" s="110"/>
      <c r="E20" s="108" t="s">
        <v>21</v>
      </c>
      <c r="F20" s="111"/>
      <c r="G20" s="110"/>
      <c r="H20" s="108" t="s">
        <v>21</v>
      </c>
      <c r="I20" s="111"/>
      <c r="J20" s="110"/>
      <c r="K20" s="108" t="s">
        <v>21</v>
      </c>
      <c r="L20" s="111"/>
      <c r="M20" s="110"/>
      <c r="N20" s="108" t="s">
        <v>21</v>
      </c>
      <c r="O20" s="111"/>
      <c r="P20" s="110"/>
      <c r="Q20" s="108" t="s">
        <v>21</v>
      </c>
      <c r="R20" s="111"/>
      <c r="S20" s="110"/>
      <c r="T20" s="108" t="s">
        <v>21</v>
      </c>
      <c r="U20" s="111"/>
      <c r="V20" s="110"/>
      <c r="W20" s="108" t="s">
        <v>21</v>
      </c>
      <c r="X20" s="111"/>
      <c r="Y20" s="110"/>
      <c r="Z20" s="108" t="s">
        <v>21</v>
      </c>
      <c r="AA20" s="111"/>
      <c r="AB20" s="110"/>
      <c r="AC20" s="108" t="s">
        <v>21</v>
      </c>
      <c r="AD20" s="111"/>
      <c r="AE20" s="110"/>
      <c r="AF20" s="108" t="s">
        <v>21</v>
      </c>
      <c r="AG20" s="111"/>
      <c r="AH20" s="110"/>
      <c r="AI20" s="108" t="s">
        <v>21</v>
      </c>
      <c r="AJ20" s="111"/>
      <c r="AK20" s="110"/>
      <c r="AL20" s="108" t="s">
        <v>21</v>
      </c>
      <c r="AM20" s="111"/>
      <c r="AN20" s="110"/>
      <c r="AO20" s="108" t="s">
        <v>21</v>
      </c>
      <c r="AP20" s="111"/>
      <c r="AQ20" s="110"/>
      <c r="AR20" s="108" t="s">
        <v>21</v>
      </c>
      <c r="AS20" s="111"/>
      <c r="AT20" s="110"/>
      <c r="AU20" s="108" t="s">
        <v>21</v>
      </c>
      <c r="AV20" s="111"/>
    </row>
    <row r="21" spans="1:51" ht="33.950000000000003" customHeight="1">
      <c r="A21" s="104">
        <v>9</v>
      </c>
      <c r="B21" s="104"/>
      <c r="C21" s="104"/>
      <c r="D21" s="110"/>
      <c r="E21" s="108" t="s">
        <v>21</v>
      </c>
      <c r="F21" s="111"/>
      <c r="G21" s="110"/>
      <c r="H21" s="108" t="s">
        <v>21</v>
      </c>
      <c r="I21" s="111"/>
      <c r="J21" s="110"/>
      <c r="K21" s="108" t="s">
        <v>21</v>
      </c>
      <c r="L21" s="111"/>
      <c r="M21" s="110"/>
      <c r="N21" s="108" t="s">
        <v>21</v>
      </c>
      <c r="O21" s="111"/>
      <c r="P21" s="110"/>
      <c r="Q21" s="108" t="s">
        <v>21</v>
      </c>
      <c r="R21" s="111"/>
      <c r="S21" s="110"/>
      <c r="T21" s="108" t="s">
        <v>21</v>
      </c>
      <c r="U21" s="111"/>
      <c r="V21" s="110"/>
      <c r="W21" s="108" t="s">
        <v>21</v>
      </c>
      <c r="X21" s="111"/>
      <c r="Y21" s="110"/>
      <c r="Z21" s="108" t="s">
        <v>21</v>
      </c>
      <c r="AA21" s="111"/>
      <c r="AB21" s="110"/>
      <c r="AC21" s="108" t="s">
        <v>21</v>
      </c>
      <c r="AD21" s="111"/>
      <c r="AE21" s="110"/>
      <c r="AF21" s="108" t="s">
        <v>21</v>
      </c>
      <c r="AG21" s="111"/>
      <c r="AH21" s="110"/>
      <c r="AI21" s="108" t="s">
        <v>21</v>
      </c>
      <c r="AJ21" s="111"/>
      <c r="AK21" s="110"/>
      <c r="AL21" s="108" t="s">
        <v>21</v>
      </c>
      <c r="AM21" s="111"/>
      <c r="AN21" s="110"/>
      <c r="AO21" s="108" t="s">
        <v>21</v>
      </c>
      <c r="AP21" s="111"/>
      <c r="AQ21" s="110"/>
      <c r="AR21" s="108" t="s">
        <v>21</v>
      </c>
      <c r="AS21" s="111"/>
      <c r="AT21" s="110"/>
      <c r="AU21" s="108" t="s">
        <v>21</v>
      </c>
      <c r="AV21" s="111"/>
    </row>
    <row r="22" spans="1:51" ht="33.950000000000003" customHeight="1">
      <c r="A22" s="112">
        <v>10</v>
      </c>
      <c r="B22" s="112"/>
      <c r="C22" s="112"/>
      <c r="D22" s="113"/>
      <c r="E22" s="114" t="s">
        <v>21</v>
      </c>
      <c r="F22" s="115"/>
      <c r="G22" s="113"/>
      <c r="H22" s="114" t="s">
        <v>21</v>
      </c>
      <c r="I22" s="115"/>
      <c r="J22" s="113"/>
      <c r="K22" s="114" t="s">
        <v>21</v>
      </c>
      <c r="L22" s="115"/>
      <c r="M22" s="113"/>
      <c r="N22" s="114" t="s">
        <v>21</v>
      </c>
      <c r="O22" s="115"/>
      <c r="P22" s="113"/>
      <c r="Q22" s="114" t="s">
        <v>21</v>
      </c>
      <c r="R22" s="115"/>
      <c r="S22" s="113"/>
      <c r="T22" s="114" t="s">
        <v>21</v>
      </c>
      <c r="U22" s="115"/>
      <c r="V22" s="113"/>
      <c r="W22" s="114" t="s">
        <v>21</v>
      </c>
      <c r="X22" s="115"/>
      <c r="Y22" s="113"/>
      <c r="Z22" s="114" t="s">
        <v>21</v>
      </c>
      <c r="AA22" s="115"/>
      <c r="AB22" s="113"/>
      <c r="AC22" s="114" t="s">
        <v>21</v>
      </c>
      <c r="AD22" s="115"/>
      <c r="AE22" s="113"/>
      <c r="AF22" s="114" t="s">
        <v>21</v>
      </c>
      <c r="AG22" s="115"/>
      <c r="AH22" s="113"/>
      <c r="AI22" s="114" t="s">
        <v>21</v>
      </c>
      <c r="AJ22" s="115"/>
      <c r="AK22" s="113"/>
      <c r="AL22" s="114" t="s">
        <v>21</v>
      </c>
      <c r="AM22" s="115"/>
      <c r="AN22" s="113"/>
      <c r="AO22" s="114" t="s">
        <v>21</v>
      </c>
      <c r="AP22" s="115"/>
      <c r="AQ22" s="113"/>
      <c r="AR22" s="114" t="s">
        <v>21</v>
      </c>
      <c r="AS22" s="115"/>
      <c r="AT22" s="113"/>
      <c r="AU22" s="114" t="s">
        <v>21</v>
      </c>
      <c r="AV22" s="115"/>
    </row>
    <row r="23" spans="1:51" s="97" customFormat="1" ht="33.950000000000003" customHeight="1">
      <c r="A23" s="185" t="s">
        <v>9</v>
      </c>
      <c r="B23" s="186"/>
      <c r="C23" s="119" t="s">
        <v>26</v>
      </c>
      <c r="D23" s="120">
        <f>+IF(D12="長期休暇",COUNTIF(D13:D22,"&lt;="&amp;$J$5),IF(D10="土",COUNTIF(D13:D22,"&lt;="&amp;$G$5),COUNTIF(D13:D22,"&lt;="&amp;$D$5)))</f>
        <v>0</v>
      </c>
      <c r="E23" s="121" t="s">
        <v>23</v>
      </c>
      <c r="F23" s="122">
        <f>+IF(D12="長期休暇",COUNTIF(F13:F22,"&gt;="&amp;$L$5),IF(D10="土",COUNTIF(F13:F22,"&gt;="&amp;$I$5),COUNTIF(F13:F22,"&gt;="&amp;$F$5)))</f>
        <v>0</v>
      </c>
      <c r="G23" s="120">
        <f t="shared" ref="G23" si="0">+IF(G12="長期休暇",COUNTIF(G13:G22,"&lt;="&amp;$J$5),IF(G10="土",COUNTIF(G13:G22,"&lt;="&amp;$G$5),COUNTIF(G13:G22,"&lt;="&amp;$D$5)))</f>
        <v>0</v>
      </c>
      <c r="H23" s="121" t="s">
        <v>32</v>
      </c>
      <c r="I23" s="122">
        <f t="shared" ref="I23" si="1">+IF(G12="長期休暇",COUNTIF(I13:I22,"&gt;="&amp;$L$5),IF(G10="土",COUNTIF(I13:I22,"&gt;="&amp;$I$5),COUNTIF(I13:I22,"&gt;="&amp;$F$5)))</f>
        <v>0</v>
      </c>
      <c r="J23" s="120">
        <f t="shared" ref="J23" si="2">+IF(J12="長期休暇",COUNTIF(J13:J22,"&lt;="&amp;$J$5),IF(J10="土",COUNTIF(J13:J22,"&lt;="&amp;$G$5),COUNTIF(J13:J22,"&lt;="&amp;$D$5)))</f>
        <v>0</v>
      </c>
      <c r="K23" s="121" t="s">
        <v>32</v>
      </c>
      <c r="L23" s="122">
        <f t="shared" ref="L23" si="3">+IF(J12="長期休暇",COUNTIF(L13:L22,"&gt;="&amp;$L$5),IF(J10="土",COUNTIF(L13:L22,"&gt;="&amp;$I$5),COUNTIF(L13:L22,"&gt;="&amp;$F$5)))</f>
        <v>0</v>
      </c>
      <c r="M23" s="120">
        <f t="shared" ref="M23" si="4">+IF(M12="長期休暇",COUNTIF(M13:M22,"&lt;="&amp;$J$5),IF(M10="土",COUNTIF(M13:M22,"&lt;="&amp;$G$5),COUNTIF(M13:M22,"&lt;="&amp;$D$5)))</f>
        <v>0</v>
      </c>
      <c r="N23" s="121" t="s">
        <v>32</v>
      </c>
      <c r="O23" s="122">
        <f t="shared" ref="O23" si="5">+IF(M12="長期休暇",COUNTIF(O13:O22,"&gt;="&amp;$L$5),IF(M10="土",COUNTIF(O13:O22,"&gt;="&amp;$I$5),COUNTIF(O13:O22,"&gt;="&amp;$F$5)))</f>
        <v>0</v>
      </c>
      <c r="P23" s="120">
        <f t="shared" ref="P23" si="6">+IF(P12="長期休暇",COUNTIF(P13:P22,"&lt;="&amp;$J$5),IF(P10="土",COUNTIF(P13:P22,"&lt;="&amp;$G$5),COUNTIF(P13:P22,"&lt;="&amp;$D$5)))</f>
        <v>0</v>
      </c>
      <c r="Q23" s="121" t="s">
        <v>32</v>
      </c>
      <c r="R23" s="122">
        <f t="shared" ref="R23" si="7">+IF(P12="長期休暇",COUNTIF(R13:R22,"&gt;="&amp;$L$5),IF(P10="土",COUNTIF(R13:R22,"&gt;="&amp;$I$5),COUNTIF(R13:R22,"&gt;="&amp;$F$5)))</f>
        <v>0</v>
      </c>
      <c r="S23" s="120">
        <f t="shared" ref="S23" si="8">+IF(S12="長期休暇",COUNTIF(S13:S22,"&lt;="&amp;$J$5),IF(S10="土",COUNTIF(S13:S22,"&lt;="&amp;$G$5),COUNTIF(S13:S22,"&lt;="&amp;$D$5)))</f>
        <v>0</v>
      </c>
      <c r="T23" s="121" t="s">
        <v>32</v>
      </c>
      <c r="U23" s="122">
        <f t="shared" ref="U23" si="9">+IF(S12="長期休暇",COUNTIF(U13:U22,"&gt;="&amp;$L$5),IF(S10="土",COUNTIF(U13:U22,"&gt;="&amp;$I$5),COUNTIF(U13:U22,"&gt;="&amp;$F$5)))</f>
        <v>0</v>
      </c>
      <c r="V23" s="120">
        <f t="shared" ref="V23" si="10">+IF(V12="長期休暇",COUNTIF(V13:V22,"&lt;="&amp;$J$5),IF(V10="土",COUNTIF(V13:V22,"&lt;="&amp;$G$5),COUNTIF(V13:V22,"&lt;="&amp;$D$5)))</f>
        <v>0</v>
      </c>
      <c r="W23" s="121" t="s">
        <v>32</v>
      </c>
      <c r="X23" s="122">
        <f t="shared" ref="X23" si="11">+IF(V12="長期休暇",COUNTIF(X13:X22,"&gt;="&amp;$L$5),IF(V10="土",COUNTIF(X13:X22,"&gt;="&amp;$I$5),COUNTIF(X13:X22,"&gt;="&amp;$F$5)))</f>
        <v>0</v>
      </c>
      <c r="Y23" s="120">
        <f t="shared" ref="Y23" si="12">+IF(Y12="長期休暇",COUNTIF(Y13:Y22,"&lt;="&amp;$J$5),IF(Y10="土",COUNTIF(Y13:Y22,"&lt;="&amp;$G$5),COUNTIF(Y13:Y22,"&lt;="&amp;$D$5)))</f>
        <v>0</v>
      </c>
      <c r="Z23" s="121" t="s">
        <v>32</v>
      </c>
      <c r="AA23" s="122">
        <f t="shared" ref="AA23" si="13">+IF(Y12="長期休暇",COUNTIF(AA13:AA22,"&gt;="&amp;$L$5),IF(Y10="土",COUNTIF(AA13:AA22,"&gt;="&amp;$I$5),COUNTIF(AA13:AA22,"&gt;="&amp;$F$5)))</f>
        <v>0</v>
      </c>
      <c r="AB23" s="120">
        <f t="shared" ref="AB23" si="14">+IF(AB12="長期休暇",COUNTIF(AB13:AB22,"&lt;="&amp;$J$5),IF(AB10="土",COUNTIF(AB13:AB22,"&lt;="&amp;$G$5),COUNTIF(AB13:AB22,"&lt;="&amp;$D$5)))</f>
        <v>0</v>
      </c>
      <c r="AC23" s="121" t="s">
        <v>32</v>
      </c>
      <c r="AD23" s="122">
        <f t="shared" ref="AD23" si="15">+IF(AB12="長期休暇",COUNTIF(AD13:AD22,"&gt;="&amp;$L$5),IF(AB10="土",COUNTIF(AD13:AD22,"&gt;="&amp;$I$5),COUNTIF(AD13:AD22,"&gt;="&amp;$F$5)))</f>
        <v>0</v>
      </c>
      <c r="AE23" s="120">
        <f t="shared" ref="AE23" si="16">+IF(AE12="長期休暇",COUNTIF(AE13:AE22,"&lt;="&amp;$J$5),IF(AE10="土",COUNTIF(AE13:AE22,"&lt;="&amp;$G$5),COUNTIF(AE13:AE22,"&lt;="&amp;$D$5)))</f>
        <v>0</v>
      </c>
      <c r="AF23" s="121" t="s">
        <v>32</v>
      </c>
      <c r="AG23" s="122">
        <f t="shared" ref="AG23" si="17">+IF(AE12="長期休暇",COUNTIF(AG13:AG22,"&gt;="&amp;$L$5),IF(AE10="土",COUNTIF(AG13:AG22,"&gt;="&amp;$I$5),COUNTIF(AG13:AG22,"&gt;="&amp;$F$5)))</f>
        <v>0</v>
      </c>
      <c r="AH23" s="120">
        <f t="shared" ref="AH23" si="18">+IF(AH12="長期休暇",COUNTIF(AH13:AH22,"&lt;="&amp;$J$5),IF(AH10="土",COUNTIF(AH13:AH22,"&lt;="&amp;$G$5),COUNTIF(AH13:AH22,"&lt;="&amp;$D$5)))</f>
        <v>0</v>
      </c>
      <c r="AI23" s="121" t="s">
        <v>32</v>
      </c>
      <c r="AJ23" s="122">
        <f t="shared" ref="AJ23" si="19">+IF(AH12="長期休暇",COUNTIF(AJ13:AJ22,"&gt;="&amp;$L$5),IF(AH10="土",COUNTIF(AJ13:AJ22,"&gt;="&amp;$I$5),COUNTIF(AJ13:AJ22,"&gt;="&amp;$F$5)))</f>
        <v>0</v>
      </c>
      <c r="AK23" s="120">
        <f t="shared" ref="AK23" si="20">+IF(AK12="長期休暇",COUNTIF(AK13:AK22,"&lt;="&amp;$J$5),IF(AK10="土",COUNTIF(AK13:AK22,"&lt;="&amp;$G$5),COUNTIF(AK13:AK22,"&lt;="&amp;$D$5)))</f>
        <v>0</v>
      </c>
      <c r="AL23" s="121" t="s">
        <v>32</v>
      </c>
      <c r="AM23" s="122">
        <f t="shared" ref="AM23" si="21">+IF(AK12="長期休暇",COUNTIF(AM13:AM22,"&gt;="&amp;$L$5),IF(AK10="土",COUNTIF(AM13:AM22,"&gt;="&amp;$I$5),COUNTIF(AM13:AM22,"&gt;="&amp;$F$5)))</f>
        <v>0</v>
      </c>
      <c r="AN23" s="120">
        <f t="shared" ref="AN23" si="22">+IF(AN12="長期休暇",COUNTIF(AN13:AN22,"&lt;="&amp;$J$5),IF(AN10="土",COUNTIF(AN13:AN22,"&lt;="&amp;$G$5),COUNTIF(AN13:AN22,"&lt;="&amp;$D$5)))</f>
        <v>0</v>
      </c>
      <c r="AO23" s="121" t="s">
        <v>32</v>
      </c>
      <c r="AP23" s="122">
        <f t="shared" ref="AP23" si="23">+IF(AN12="長期休暇",COUNTIF(AP13:AP22,"&gt;="&amp;$L$5),IF(AN10="土",COUNTIF(AP13:AP22,"&gt;="&amp;$I$5),COUNTIF(AP13:AP22,"&gt;="&amp;$F$5)))</f>
        <v>0</v>
      </c>
      <c r="AQ23" s="120">
        <f t="shared" ref="AQ23" si="24">+IF(AQ12="長期休暇",COUNTIF(AQ13:AQ22,"&lt;="&amp;$J$5),IF(AQ10="土",COUNTIF(AQ13:AQ22,"&lt;="&amp;$G$5),COUNTIF(AQ13:AQ22,"&lt;="&amp;$D$5)))</f>
        <v>0</v>
      </c>
      <c r="AR23" s="121" t="s">
        <v>32</v>
      </c>
      <c r="AS23" s="122">
        <f t="shared" ref="AS23" si="25">+IF(AQ12="長期休暇",COUNTIF(AS13:AS22,"&gt;="&amp;$L$5),IF(AQ10="土",COUNTIF(AS13:AS22,"&gt;="&amp;$I$5),COUNTIF(AS13:AS22,"&gt;="&amp;$F$5)))</f>
        <v>0</v>
      </c>
      <c r="AT23" s="120">
        <f>+IF(AT12="長期休暇",COUNTIF(AT13:AT22,"&lt;="&amp;$J$5),IF(AT10="土",COUNTIF(AT13:AT22,"&lt;="&amp;$G$5),COUNTIF(AT13:AT22,"&lt;="&amp;$D$5)))</f>
        <v>0</v>
      </c>
      <c r="AU23" s="121" t="s">
        <v>32</v>
      </c>
      <c r="AV23" s="122">
        <f>+IF(AT12="長期休暇",COUNTIF(AV13:AV22,"&gt;="&amp;$L$5),IF(AT10="土",COUNTIF(AV13:AV22,"&gt;="&amp;$I$5),COUNTIF(AV13:AV22,"&gt;="&amp;$F$5)))</f>
        <v>0</v>
      </c>
    </row>
    <row r="24" spans="1:51" s="97" customFormat="1" ht="33.950000000000003" customHeight="1">
      <c r="A24" s="187"/>
      <c r="B24" s="188"/>
      <c r="C24" s="123" t="s">
        <v>27</v>
      </c>
      <c r="D24" s="120">
        <f>+IF(D12="長期休暇",COUNTIFS(D13:D22,"&lt;="&amp;$J$5,$C$13:$C$22,"支援員等"),IF(D10="土",COUNTIFS(D13:D22,"&lt;="&amp;$G$5,$C$13:$C$22,"支援員等"),COUNTIFS(D13:D22,"&lt;="&amp;$D$5,$C$13:$C$22,"支援員等")))</f>
        <v>0</v>
      </c>
      <c r="E24" s="121" t="s">
        <v>23</v>
      </c>
      <c r="F24" s="122">
        <f>+IF(D12="長期休暇",COUNTIFS(F13:F22,"&gt;="&amp;$L$5,$C$13:$C$22,"支援員等"),IF(D10="土",COUNTIFS(F13:F22,"&gt;="&amp;$I$5,$C$13:$C$22,"支援員等"),COUNTIFS(F13:F22,"&gt;="&amp;$F$5,$C$13:$C$22,"支援員等")))</f>
        <v>0</v>
      </c>
      <c r="G24" s="120">
        <f t="shared" ref="G24" si="26">+IF(G12="長期休暇",COUNTIFS(G13:G22,"&lt;="&amp;$J$5,$C$13:$C$22,"支援員等"),IF(G10="土",COUNTIFS(G13:G22,"&lt;="&amp;$G$5,$C$13:$C$22,"支援員等"),COUNTIFS(G13:G22,"&lt;="&amp;$D$5,$C$13:$C$22,"支援員等")))</f>
        <v>0</v>
      </c>
      <c r="H24" s="121" t="s">
        <v>32</v>
      </c>
      <c r="I24" s="122">
        <f t="shared" ref="I24" si="27">+IF(G12="長期休暇",COUNTIFS(I13:I22,"&gt;="&amp;$L$5,$C$13:$C$22,"支援員等"),IF(G10="土",COUNTIFS(I13:I22,"&gt;="&amp;$I$5,$C$13:$C$22,"支援員等"),COUNTIFS(I13:I22,"&gt;="&amp;$F$5,$C$13:$C$22,"支援員等")))</f>
        <v>0</v>
      </c>
      <c r="J24" s="120">
        <f t="shared" ref="J24" si="28">+IF(J12="長期休暇",COUNTIFS(J13:J22,"&lt;="&amp;$J$5,$C$13:$C$22,"支援員等"),IF(J10="土",COUNTIFS(J13:J22,"&lt;="&amp;$G$5,$C$13:$C$22,"支援員等"),COUNTIFS(J13:J22,"&lt;="&amp;$D$5,$C$13:$C$22,"支援員等")))</f>
        <v>0</v>
      </c>
      <c r="K24" s="121" t="s">
        <v>32</v>
      </c>
      <c r="L24" s="122">
        <f t="shared" ref="L24" si="29">+IF(J12="長期休暇",COUNTIFS(L13:L22,"&gt;="&amp;$L$5,$C$13:$C$22,"支援員等"),IF(J10="土",COUNTIFS(L13:L22,"&gt;="&amp;$I$5,$C$13:$C$22,"支援員等"),COUNTIFS(L13:L22,"&gt;="&amp;$F$5,$C$13:$C$22,"支援員等")))</f>
        <v>0</v>
      </c>
      <c r="M24" s="120">
        <f t="shared" ref="M24" si="30">+IF(M12="長期休暇",COUNTIFS(M13:M22,"&lt;="&amp;$J$5,$C$13:$C$22,"支援員等"),IF(M10="土",COUNTIFS(M13:M22,"&lt;="&amp;$G$5,$C$13:$C$22,"支援員等"),COUNTIFS(M13:M22,"&lt;="&amp;$D$5,$C$13:$C$22,"支援員等")))</f>
        <v>0</v>
      </c>
      <c r="N24" s="121" t="s">
        <v>32</v>
      </c>
      <c r="O24" s="122">
        <f t="shared" ref="O24" si="31">+IF(M12="長期休暇",COUNTIFS(O13:O22,"&gt;="&amp;$L$5,$C$13:$C$22,"支援員等"),IF(M10="土",COUNTIFS(O13:O22,"&gt;="&amp;$I$5,$C$13:$C$22,"支援員等"),COUNTIFS(O13:O22,"&gt;="&amp;$F$5,$C$13:$C$22,"支援員等")))</f>
        <v>0</v>
      </c>
      <c r="P24" s="120">
        <f t="shared" ref="P24" si="32">+IF(P12="長期休暇",COUNTIFS(P13:P22,"&lt;="&amp;$J$5,$C$13:$C$22,"支援員等"),IF(P10="土",COUNTIFS(P13:P22,"&lt;="&amp;$G$5,$C$13:$C$22,"支援員等"),COUNTIFS(P13:P22,"&lt;="&amp;$D$5,$C$13:$C$22,"支援員等")))</f>
        <v>0</v>
      </c>
      <c r="Q24" s="121" t="s">
        <v>32</v>
      </c>
      <c r="R24" s="122">
        <f t="shared" ref="R24" si="33">+IF(P12="長期休暇",COUNTIFS(R13:R22,"&gt;="&amp;$L$5,$C$13:$C$22,"支援員等"),IF(P10="土",COUNTIFS(R13:R22,"&gt;="&amp;$I$5,$C$13:$C$22,"支援員等"),COUNTIFS(R13:R22,"&gt;="&amp;$F$5,$C$13:$C$22,"支援員等")))</f>
        <v>0</v>
      </c>
      <c r="S24" s="120">
        <f t="shared" ref="S24" si="34">+IF(S12="長期休暇",COUNTIFS(S13:S22,"&lt;="&amp;$J$5,$C$13:$C$22,"支援員等"),IF(S10="土",COUNTIFS(S13:S22,"&lt;="&amp;$G$5,$C$13:$C$22,"支援員等"),COUNTIFS(S13:S22,"&lt;="&amp;$D$5,$C$13:$C$22,"支援員等")))</f>
        <v>0</v>
      </c>
      <c r="T24" s="121" t="s">
        <v>32</v>
      </c>
      <c r="U24" s="122">
        <f t="shared" ref="U24" si="35">+IF(S12="長期休暇",COUNTIFS(U13:U22,"&gt;="&amp;$L$5,$C$13:$C$22,"支援員等"),IF(S10="土",COUNTIFS(U13:U22,"&gt;="&amp;$I$5,$C$13:$C$22,"支援員等"),COUNTIFS(U13:U22,"&gt;="&amp;$F$5,$C$13:$C$22,"支援員等")))</f>
        <v>0</v>
      </c>
      <c r="V24" s="120">
        <f t="shared" ref="V24" si="36">+IF(V12="長期休暇",COUNTIFS(V13:V22,"&lt;="&amp;$J$5,$C$13:$C$22,"支援員等"),IF(V10="土",COUNTIFS(V13:V22,"&lt;="&amp;$G$5,$C$13:$C$22,"支援員等"),COUNTIFS(V13:V22,"&lt;="&amp;$D$5,$C$13:$C$22,"支援員等")))</f>
        <v>0</v>
      </c>
      <c r="W24" s="121" t="s">
        <v>32</v>
      </c>
      <c r="X24" s="122">
        <f t="shared" ref="X24" si="37">+IF(V12="長期休暇",COUNTIFS(X13:X22,"&gt;="&amp;$L$5,$C$13:$C$22,"支援員等"),IF(V10="土",COUNTIFS(X13:X22,"&gt;="&amp;$I$5,$C$13:$C$22,"支援員等"),COUNTIFS(X13:X22,"&gt;="&amp;$F$5,$C$13:$C$22,"支援員等")))</f>
        <v>0</v>
      </c>
      <c r="Y24" s="120">
        <f t="shared" ref="Y24" si="38">+IF(Y12="長期休暇",COUNTIFS(Y13:Y22,"&lt;="&amp;$J$5,$C$13:$C$22,"支援員等"),IF(Y10="土",COUNTIFS(Y13:Y22,"&lt;="&amp;$G$5,$C$13:$C$22,"支援員等"),COUNTIFS(Y13:Y22,"&lt;="&amp;$D$5,$C$13:$C$22,"支援員等")))</f>
        <v>0</v>
      </c>
      <c r="Z24" s="121" t="s">
        <v>32</v>
      </c>
      <c r="AA24" s="122">
        <f t="shared" ref="AA24" si="39">+IF(Y12="長期休暇",COUNTIFS(AA13:AA22,"&gt;="&amp;$L$5,$C$13:$C$22,"支援員等"),IF(Y10="土",COUNTIFS(AA13:AA22,"&gt;="&amp;$I$5,$C$13:$C$22,"支援員等"),COUNTIFS(AA13:AA22,"&gt;="&amp;$F$5,$C$13:$C$22,"支援員等")))</f>
        <v>0</v>
      </c>
      <c r="AB24" s="120">
        <f t="shared" ref="AB24" si="40">+IF(AB12="長期休暇",COUNTIFS(AB13:AB22,"&lt;="&amp;$J$5,$C$13:$C$22,"支援員等"),IF(AB10="土",COUNTIFS(AB13:AB22,"&lt;="&amp;$G$5,$C$13:$C$22,"支援員等"),COUNTIFS(AB13:AB22,"&lt;="&amp;$D$5,$C$13:$C$22,"支援員等")))</f>
        <v>0</v>
      </c>
      <c r="AC24" s="121" t="s">
        <v>32</v>
      </c>
      <c r="AD24" s="122">
        <f t="shared" ref="AD24" si="41">+IF(AB12="長期休暇",COUNTIFS(AD13:AD22,"&gt;="&amp;$L$5,$C$13:$C$22,"支援員等"),IF(AB10="土",COUNTIFS(AD13:AD22,"&gt;="&amp;$I$5,$C$13:$C$22,"支援員等"),COUNTIFS(AD13:AD22,"&gt;="&amp;$F$5,$C$13:$C$22,"支援員等")))</f>
        <v>0</v>
      </c>
      <c r="AE24" s="120">
        <f t="shared" ref="AE24" si="42">+IF(AE12="長期休暇",COUNTIFS(AE13:AE22,"&lt;="&amp;$J$5,$C$13:$C$22,"支援員等"),IF(AE10="土",COUNTIFS(AE13:AE22,"&lt;="&amp;$G$5,$C$13:$C$22,"支援員等"),COUNTIFS(AE13:AE22,"&lt;="&amp;$D$5,$C$13:$C$22,"支援員等")))</f>
        <v>0</v>
      </c>
      <c r="AF24" s="121" t="s">
        <v>32</v>
      </c>
      <c r="AG24" s="122">
        <f t="shared" ref="AG24" si="43">+IF(AE12="長期休暇",COUNTIFS(AG13:AG22,"&gt;="&amp;$L$5,$C$13:$C$22,"支援員等"),IF(AE10="土",COUNTIFS(AG13:AG22,"&gt;="&amp;$I$5,$C$13:$C$22,"支援員等"),COUNTIFS(AG13:AG22,"&gt;="&amp;$F$5,$C$13:$C$22,"支援員等")))</f>
        <v>0</v>
      </c>
      <c r="AH24" s="120">
        <f t="shared" ref="AH24" si="44">+IF(AH12="長期休暇",COUNTIFS(AH13:AH22,"&lt;="&amp;$J$5,$C$13:$C$22,"支援員等"),IF(AH10="土",COUNTIFS(AH13:AH22,"&lt;="&amp;$G$5,$C$13:$C$22,"支援員等"),COUNTIFS(AH13:AH22,"&lt;="&amp;$D$5,$C$13:$C$22,"支援員等")))</f>
        <v>0</v>
      </c>
      <c r="AI24" s="121" t="s">
        <v>32</v>
      </c>
      <c r="AJ24" s="122">
        <f t="shared" ref="AJ24" si="45">+IF(AH12="長期休暇",COUNTIFS(AJ13:AJ22,"&gt;="&amp;$L$5,$C$13:$C$22,"支援員等"),IF(AH10="土",COUNTIFS(AJ13:AJ22,"&gt;="&amp;$I$5,$C$13:$C$22,"支援員等"),COUNTIFS(AJ13:AJ22,"&gt;="&amp;$F$5,$C$13:$C$22,"支援員等")))</f>
        <v>0</v>
      </c>
      <c r="AK24" s="120">
        <f t="shared" ref="AK24" si="46">+IF(AK12="長期休暇",COUNTIFS(AK13:AK22,"&lt;="&amp;$J$5,$C$13:$C$22,"支援員等"),IF(AK10="土",COUNTIFS(AK13:AK22,"&lt;="&amp;$G$5,$C$13:$C$22,"支援員等"),COUNTIFS(AK13:AK22,"&lt;="&amp;$D$5,$C$13:$C$22,"支援員等")))</f>
        <v>0</v>
      </c>
      <c r="AL24" s="121" t="s">
        <v>32</v>
      </c>
      <c r="AM24" s="122">
        <f t="shared" ref="AM24" si="47">+IF(AK12="長期休暇",COUNTIFS(AM13:AM22,"&gt;="&amp;$L$5,$C$13:$C$22,"支援員等"),IF(AK10="土",COUNTIFS(AM13:AM22,"&gt;="&amp;$I$5,$C$13:$C$22,"支援員等"),COUNTIFS(AM13:AM22,"&gt;="&amp;$F$5,$C$13:$C$22,"支援員等")))</f>
        <v>0</v>
      </c>
      <c r="AN24" s="120">
        <f t="shared" ref="AN24" si="48">+IF(AN12="長期休暇",COUNTIFS(AN13:AN22,"&lt;="&amp;$J$5,$C$13:$C$22,"支援員等"),IF(AN10="土",COUNTIFS(AN13:AN22,"&lt;="&amp;$G$5,$C$13:$C$22,"支援員等"),COUNTIFS(AN13:AN22,"&lt;="&amp;$D$5,$C$13:$C$22,"支援員等")))</f>
        <v>0</v>
      </c>
      <c r="AO24" s="121" t="s">
        <v>32</v>
      </c>
      <c r="AP24" s="122">
        <f t="shared" ref="AP24" si="49">+IF(AN12="長期休暇",COUNTIFS(AP13:AP22,"&gt;="&amp;$L$5,$C$13:$C$22,"支援員等"),IF(AN10="土",COUNTIFS(AP13:AP22,"&gt;="&amp;$I$5,$C$13:$C$22,"支援員等"),COUNTIFS(AP13:AP22,"&gt;="&amp;$F$5,$C$13:$C$22,"支援員等")))</f>
        <v>0</v>
      </c>
      <c r="AQ24" s="120">
        <f t="shared" ref="AQ24" si="50">+IF(AQ12="長期休暇",COUNTIFS(AQ13:AQ22,"&lt;="&amp;$J$5,$C$13:$C$22,"支援員等"),IF(AQ10="土",COUNTIFS(AQ13:AQ22,"&lt;="&amp;$G$5,$C$13:$C$22,"支援員等"),COUNTIFS(AQ13:AQ22,"&lt;="&amp;$D$5,$C$13:$C$22,"支援員等")))</f>
        <v>0</v>
      </c>
      <c r="AR24" s="121" t="s">
        <v>32</v>
      </c>
      <c r="AS24" s="122">
        <f t="shared" ref="AS24" si="51">+IF(AQ12="長期休暇",COUNTIFS(AS13:AS22,"&gt;="&amp;$L$5,$C$13:$C$22,"支援員等"),IF(AQ10="土",COUNTIFS(AS13:AS22,"&gt;="&amp;$I$5,$C$13:$C$22,"支援員等"),COUNTIFS(AS13:AS22,"&gt;="&amp;$F$5,$C$13:$C$22,"支援員等")))</f>
        <v>0</v>
      </c>
      <c r="AT24" s="120">
        <f>+IF(AT12="長期休暇",COUNTIFS(AT13:AT22,"&lt;="&amp;$J$5,$C$13:$C$22,"支援員等"),IF(AT10="土",COUNTIFS(AT13:AT22,"&lt;="&amp;$G$5,$C$13:$C$22,"支援員等"),COUNTIFS(AT13:AT22,"&lt;="&amp;$D$5,$C$13:$C$22,"支援員等")))</f>
        <v>0</v>
      </c>
      <c r="AU24" s="121" t="s">
        <v>32</v>
      </c>
      <c r="AV24" s="122">
        <f>+IF(AT12="長期休暇",COUNTIFS(AV13:AV22,"&gt;="&amp;$L$5,$C$13:$C$22,"支援員等"),IF(AT10="土",COUNTIFS(AV13:AV22,"&gt;="&amp;$I$5,$C$13:$C$22,"支援員等"),COUNTIFS(AV13:AV22,"&gt;="&amp;$F$5,$C$13:$C$22,"支援員等")))</f>
        <v>0</v>
      </c>
    </row>
    <row r="25" spans="1:51" s="97" customFormat="1" ht="33.950000000000003" customHeight="1">
      <c r="A25" s="189" t="s">
        <v>16</v>
      </c>
      <c r="B25" s="190"/>
      <c r="C25" s="119" t="s">
        <v>26</v>
      </c>
      <c r="D25" s="120">
        <f>+COUNTIF(D13:D22,"&lt;="&amp;D7)</f>
        <v>0</v>
      </c>
      <c r="E25" s="121" t="s">
        <v>23</v>
      </c>
      <c r="F25" s="122">
        <f>+COUNTIF(F13:F22,"&gt;="&amp;F7)</f>
        <v>0</v>
      </c>
      <c r="G25" s="120">
        <f>+COUNTIF(G13:G22,"&lt;="&amp;G7)</f>
        <v>0</v>
      </c>
      <c r="H25" s="121" t="s">
        <v>23</v>
      </c>
      <c r="I25" s="122">
        <f>+COUNTIF(I13:I22,"&gt;="&amp;I7)</f>
        <v>0</v>
      </c>
      <c r="J25" s="120">
        <f>+COUNTIF(J13:J22,"&lt;="&amp;J7)</f>
        <v>0</v>
      </c>
      <c r="K25" s="121" t="s">
        <v>23</v>
      </c>
      <c r="L25" s="122">
        <f>+COUNTIF(L13:L22,"&gt;="&amp;L7)</f>
        <v>0</v>
      </c>
      <c r="M25" s="120">
        <f>+COUNTIF(M13:M22,"&lt;="&amp;M7)</f>
        <v>0</v>
      </c>
      <c r="N25" s="121" t="s">
        <v>23</v>
      </c>
      <c r="O25" s="122">
        <f>+COUNTIF(O13:O22,"&gt;="&amp;O7)</f>
        <v>0</v>
      </c>
      <c r="P25" s="120">
        <f>+COUNTIF(P13:P22,"&lt;="&amp;P7)</f>
        <v>0</v>
      </c>
      <c r="Q25" s="121" t="s">
        <v>23</v>
      </c>
      <c r="R25" s="122">
        <f>+COUNTIF(R13:R22,"&gt;="&amp;R7)</f>
        <v>0</v>
      </c>
      <c r="S25" s="120">
        <f>+COUNTIF(S13:S22,"&lt;="&amp;S7)</f>
        <v>0</v>
      </c>
      <c r="T25" s="121" t="s">
        <v>23</v>
      </c>
      <c r="U25" s="122">
        <f>+COUNTIF(U13:U22,"&gt;="&amp;U7)</f>
        <v>0</v>
      </c>
      <c r="V25" s="120">
        <f>+COUNTIF(V13:V22,"&lt;="&amp;V7)</f>
        <v>0</v>
      </c>
      <c r="W25" s="121" t="s">
        <v>23</v>
      </c>
      <c r="X25" s="122">
        <f>+COUNTIF(X13:X22,"&gt;="&amp;X7)</f>
        <v>0</v>
      </c>
      <c r="Y25" s="120">
        <f>+COUNTIF(Y13:Y22,"&lt;="&amp;Y7)</f>
        <v>0</v>
      </c>
      <c r="Z25" s="121" t="s">
        <v>23</v>
      </c>
      <c r="AA25" s="122">
        <f>+COUNTIF(AA13:AA22,"&gt;="&amp;AA7)</f>
        <v>0</v>
      </c>
      <c r="AB25" s="120">
        <f>+COUNTIF(AB13:AB22,"&lt;="&amp;AB7)</f>
        <v>0</v>
      </c>
      <c r="AC25" s="121" t="s">
        <v>23</v>
      </c>
      <c r="AD25" s="122">
        <f>+COUNTIF(AD13:AD22,"&gt;="&amp;AD7)</f>
        <v>0</v>
      </c>
      <c r="AE25" s="120">
        <f>+COUNTIF(AE13:AE22,"&lt;="&amp;AE7)</f>
        <v>0</v>
      </c>
      <c r="AF25" s="121" t="s">
        <v>23</v>
      </c>
      <c r="AG25" s="122">
        <f>+COUNTIF(AG13:AG22,"&gt;="&amp;AG7)</f>
        <v>0</v>
      </c>
      <c r="AH25" s="120">
        <f>+COUNTIF(AH13:AH22,"&lt;="&amp;AH7)</f>
        <v>0</v>
      </c>
      <c r="AI25" s="121" t="s">
        <v>23</v>
      </c>
      <c r="AJ25" s="122">
        <f>+COUNTIF(AJ13:AJ22,"&gt;="&amp;AJ7)</f>
        <v>0</v>
      </c>
      <c r="AK25" s="120">
        <f>+COUNTIF(AK13:AK22,"&lt;="&amp;AK7)</f>
        <v>0</v>
      </c>
      <c r="AL25" s="121" t="s">
        <v>23</v>
      </c>
      <c r="AM25" s="122">
        <f>+COUNTIF(AM13:AM22,"&gt;="&amp;AM7)</f>
        <v>0</v>
      </c>
      <c r="AN25" s="120">
        <f>+COUNTIF(AN13:AN22,"&lt;="&amp;AN7)</f>
        <v>0</v>
      </c>
      <c r="AO25" s="121" t="s">
        <v>23</v>
      </c>
      <c r="AP25" s="122">
        <f>+COUNTIF(AP13:AP22,"&gt;="&amp;AP7)</f>
        <v>0</v>
      </c>
      <c r="AQ25" s="120">
        <f>+COUNTIF(AQ13:AQ22,"&lt;="&amp;AQ7)</f>
        <v>0</v>
      </c>
      <c r="AR25" s="121" t="s">
        <v>23</v>
      </c>
      <c r="AS25" s="122">
        <f>+COUNTIF(AS13:AS22,"&gt;="&amp;AS7)</f>
        <v>0</v>
      </c>
      <c r="AT25" s="120">
        <f>+COUNTIF(AT13:AT22,"&lt;="&amp;AT7)</f>
        <v>0</v>
      </c>
      <c r="AU25" s="121" t="s">
        <v>23</v>
      </c>
      <c r="AV25" s="122">
        <f>+COUNTIF(AV13:AV22,"&gt;="&amp;AV7)</f>
        <v>0</v>
      </c>
    </row>
    <row r="26" spans="1:51" s="97" customFormat="1" ht="33.950000000000003" customHeight="1">
      <c r="A26" s="189" t="s">
        <v>19</v>
      </c>
      <c r="B26" s="190"/>
      <c r="C26" s="119" t="s">
        <v>26</v>
      </c>
      <c r="D26" s="120">
        <f>+COUNTIF(D13:D22,"&lt;="&amp;D8)</f>
        <v>0</v>
      </c>
      <c r="E26" s="121" t="s">
        <v>23</v>
      </c>
      <c r="F26" s="122">
        <f>+COUNTIF(F13:F22,"&gt;="&amp;F8)</f>
        <v>0</v>
      </c>
      <c r="G26" s="120">
        <f>+COUNTIF(G13:G22,"&lt;="&amp;G8)</f>
        <v>0</v>
      </c>
      <c r="H26" s="121" t="s">
        <v>23</v>
      </c>
      <c r="I26" s="122">
        <f>+COUNTIF(I13:I22,"&gt;="&amp;I8)</f>
        <v>0</v>
      </c>
      <c r="J26" s="120">
        <f>+COUNTIF(J13:J22,"&lt;="&amp;J8)</f>
        <v>0</v>
      </c>
      <c r="K26" s="121" t="s">
        <v>23</v>
      </c>
      <c r="L26" s="122">
        <f>+COUNTIF(L13:L22,"&gt;="&amp;L8)</f>
        <v>0</v>
      </c>
      <c r="M26" s="120">
        <f>+COUNTIF(M13:M22,"&lt;="&amp;M8)</f>
        <v>0</v>
      </c>
      <c r="N26" s="121" t="s">
        <v>23</v>
      </c>
      <c r="O26" s="122">
        <f>+COUNTIF(O13:O22,"&gt;="&amp;O8)</f>
        <v>0</v>
      </c>
      <c r="P26" s="120">
        <f>+COUNTIF(P13:P22,"&lt;="&amp;P8)</f>
        <v>0</v>
      </c>
      <c r="Q26" s="121" t="s">
        <v>23</v>
      </c>
      <c r="R26" s="122">
        <f>+COUNTIF(R13:R22,"&gt;="&amp;R8)</f>
        <v>0</v>
      </c>
      <c r="S26" s="120">
        <f>+COUNTIF(S13:S22,"&lt;="&amp;S8)</f>
        <v>0</v>
      </c>
      <c r="T26" s="121" t="s">
        <v>23</v>
      </c>
      <c r="U26" s="122">
        <f>+COUNTIF(U13:U22,"&gt;="&amp;U8)</f>
        <v>0</v>
      </c>
      <c r="V26" s="120">
        <f>+COUNTIF(V13:V22,"&lt;="&amp;V8)</f>
        <v>0</v>
      </c>
      <c r="W26" s="121" t="s">
        <v>23</v>
      </c>
      <c r="X26" s="122">
        <f>+COUNTIF(X13:X22,"&gt;="&amp;X8)</f>
        <v>0</v>
      </c>
      <c r="Y26" s="120">
        <f>+COUNTIF(Y13:Y22,"&lt;="&amp;Y8)</f>
        <v>0</v>
      </c>
      <c r="Z26" s="121" t="s">
        <v>23</v>
      </c>
      <c r="AA26" s="122">
        <f>+COUNTIF(AA13:AA22,"&gt;="&amp;AA8)</f>
        <v>0</v>
      </c>
      <c r="AB26" s="120">
        <f>+COUNTIF(AB13:AB22,"&lt;="&amp;AB8)</f>
        <v>0</v>
      </c>
      <c r="AC26" s="121" t="s">
        <v>23</v>
      </c>
      <c r="AD26" s="122">
        <f>+COUNTIF(AD13:AD22,"&gt;="&amp;AD8)</f>
        <v>0</v>
      </c>
      <c r="AE26" s="120">
        <f>+COUNTIF(AE13:AE22,"&lt;="&amp;AE8)</f>
        <v>0</v>
      </c>
      <c r="AF26" s="121" t="s">
        <v>23</v>
      </c>
      <c r="AG26" s="122">
        <f>+COUNTIF(AG13:AG22,"&gt;="&amp;AG8)</f>
        <v>0</v>
      </c>
      <c r="AH26" s="120">
        <f>+COUNTIF(AH13:AH22,"&lt;="&amp;AH8)</f>
        <v>0</v>
      </c>
      <c r="AI26" s="121" t="s">
        <v>23</v>
      </c>
      <c r="AJ26" s="122">
        <f>+COUNTIF(AJ13:AJ22,"&gt;="&amp;AJ8)</f>
        <v>0</v>
      </c>
      <c r="AK26" s="120">
        <f>+COUNTIF(AK13:AK22,"&lt;="&amp;AK8)</f>
        <v>0</v>
      </c>
      <c r="AL26" s="121" t="s">
        <v>23</v>
      </c>
      <c r="AM26" s="122">
        <f>+COUNTIF(AM13:AM22,"&gt;="&amp;AM8)</f>
        <v>0</v>
      </c>
      <c r="AN26" s="120">
        <f>+COUNTIF(AN13:AN22,"&lt;="&amp;AN8)</f>
        <v>0</v>
      </c>
      <c r="AO26" s="121" t="s">
        <v>23</v>
      </c>
      <c r="AP26" s="122">
        <f>+COUNTIF(AP13:AP22,"&gt;="&amp;AP8)</f>
        <v>0</v>
      </c>
      <c r="AQ26" s="120">
        <f>+COUNTIF(AQ13:AQ22,"&lt;="&amp;AQ8)</f>
        <v>0</v>
      </c>
      <c r="AR26" s="121" t="s">
        <v>23</v>
      </c>
      <c r="AS26" s="122">
        <f>+COUNTIF(AS13:AS22,"&gt;="&amp;AS8)</f>
        <v>0</v>
      </c>
      <c r="AT26" s="120">
        <f>+COUNTIF(AT13:AT22,"&lt;="&amp;AT8)</f>
        <v>0</v>
      </c>
      <c r="AU26" s="121" t="s">
        <v>23</v>
      </c>
      <c r="AV26" s="122">
        <f>+COUNTIF(AV13:AV22,"&gt;="&amp;AV8)</f>
        <v>0</v>
      </c>
    </row>
    <row r="27" spans="1:51" s="97" customFormat="1" ht="33.950000000000003" customHeight="1">
      <c r="A27" s="189" t="s">
        <v>18</v>
      </c>
      <c r="B27" s="191"/>
      <c r="C27" s="124" t="s">
        <v>26</v>
      </c>
      <c r="D27" s="120">
        <f>+COUNTIF(D13:D22,"&lt;="&amp;D9)</f>
        <v>0</v>
      </c>
      <c r="E27" s="121" t="s">
        <v>23</v>
      </c>
      <c r="F27" s="122">
        <f>+COUNTIF(F13:F22,"&gt;="&amp;F9)</f>
        <v>0</v>
      </c>
      <c r="G27" s="120">
        <f>+COUNTIF(G13:G22,"&lt;="&amp;G9)</f>
        <v>0</v>
      </c>
      <c r="H27" s="121" t="s">
        <v>23</v>
      </c>
      <c r="I27" s="122">
        <f>+COUNTIF(I13:I22,"&gt;="&amp;I9)</f>
        <v>0</v>
      </c>
      <c r="J27" s="120">
        <f>+COUNTIF(J13:J22,"&lt;="&amp;J9)</f>
        <v>0</v>
      </c>
      <c r="K27" s="121" t="s">
        <v>23</v>
      </c>
      <c r="L27" s="122">
        <f>+COUNTIF(L13:L22,"&gt;="&amp;L9)</f>
        <v>0</v>
      </c>
      <c r="M27" s="120">
        <f>+COUNTIF(M13:M22,"&lt;="&amp;M9)</f>
        <v>0</v>
      </c>
      <c r="N27" s="121" t="s">
        <v>23</v>
      </c>
      <c r="O27" s="122">
        <f>+COUNTIF(O13:O22,"&gt;="&amp;O9)</f>
        <v>0</v>
      </c>
      <c r="P27" s="120">
        <f>+COUNTIF(P13:P22,"&lt;="&amp;P9)</f>
        <v>0</v>
      </c>
      <c r="Q27" s="121" t="s">
        <v>23</v>
      </c>
      <c r="R27" s="122">
        <f>+COUNTIF(R13:R22,"&gt;="&amp;R9)</f>
        <v>0</v>
      </c>
      <c r="S27" s="120">
        <f>+COUNTIF(S13:S22,"&lt;="&amp;S9)</f>
        <v>0</v>
      </c>
      <c r="T27" s="121" t="s">
        <v>23</v>
      </c>
      <c r="U27" s="122">
        <f>+COUNTIF(U13:U22,"&gt;="&amp;U9)</f>
        <v>0</v>
      </c>
      <c r="V27" s="120">
        <f>+COUNTIF(V13:V22,"&lt;="&amp;V9)</f>
        <v>0</v>
      </c>
      <c r="W27" s="121" t="s">
        <v>23</v>
      </c>
      <c r="X27" s="122">
        <f>+COUNTIF(X13:X22,"&gt;="&amp;X9)</f>
        <v>0</v>
      </c>
      <c r="Y27" s="120">
        <f>+COUNTIF(Y13:Y22,"&lt;="&amp;Y9)</f>
        <v>0</v>
      </c>
      <c r="Z27" s="121" t="s">
        <v>23</v>
      </c>
      <c r="AA27" s="122">
        <f>+COUNTIF(AA13:AA22,"&gt;="&amp;AA9)</f>
        <v>0</v>
      </c>
      <c r="AB27" s="120">
        <f>+COUNTIF(AB13:AB22,"&lt;="&amp;AB9)</f>
        <v>0</v>
      </c>
      <c r="AC27" s="121" t="s">
        <v>23</v>
      </c>
      <c r="AD27" s="122">
        <f>+COUNTIF(AD13:AD22,"&gt;="&amp;AD9)</f>
        <v>0</v>
      </c>
      <c r="AE27" s="120">
        <f>+COUNTIF(AE13:AE22,"&lt;="&amp;AE9)</f>
        <v>0</v>
      </c>
      <c r="AF27" s="121" t="s">
        <v>23</v>
      </c>
      <c r="AG27" s="122">
        <f>+COUNTIF(AG13:AG22,"&gt;="&amp;AG9)</f>
        <v>0</v>
      </c>
      <c r="AH27" s="120">
        <f>+COUNTIF(AH13:AH22,"&lt;="&amp;AH9)</f>
        <v>0</v>
      </c>
      <c r="AI27" s="121" t="s">
        <v>23</v>
      </c>
      <c r="AJ27" s="122">
        <f>+COUNTIF(AJ13:AJ22,"&gt;="&amp;AJ9)</f>
        <v>0</v>
      </c>
      <c r="AK27" s="120">
        <f>+COUNTIF(AK13:AK22,"&lt;="&amp;AK9)</f>
        <v>0</v>
      </c>
      <c r="AL27" s="121" t="s">
        <v>23</v>
      </c>
      <c r="AM27" s="122">
        <f>+COUNTIF(AM13:AM22,"&gt;="&amp;AM9)</f>
        <v>0</v>
      </c>
      <c r="AN27" s="120">
        <f>+COUNTIF(AN13:AN22,"&lt;="&amp;AN9)</f>
        <v>0</v>
      </c>
      <c r="AO27" s="121" t="s">
        <v>23</v>
      </c>
      <c r="AP27" s="122">
        <f>+COUNTIF(AP13:AP22,"&gt;="&amp;AP9)</f>
        <v>0</v>
      </c>
      <c r="AQ27" s="120">
        <f>+COUNTIF(AQ13:AQ22,"&lt;="&amp;AQ9)</f>
        <v>0</v>
      </c>
      <c r="AR27" s="121" t="s">
        <v>23</v>
      </c>
      <c r="AS27" s="122">
        <f>+COUNTIF(AS13:AS22,"&gt;="&amp;AS9)</f>
        <v>0</v>
      </c>
      <c r="AT27" s="120">
        <f>+COUNTIF(AT13:AT22,"&lt;="&amp;AT9)</f>
        <v>0</v>
      </c>
      <c r="AU27" s="121" t="s">
        <v>23</v>
      </c>
      <c r="AV27" s="122">
        <f>+COUNTIF(AV13:AV22,"&gt;="&amp;AV9)</f>
        <v>0</v>
      </c>
    </row>
    <row r="28" spans="1:51" ht="37.5" customHeight="1">
      <c r="A28" s="176" t="s">
        <v>20</v>
      </c>
      <c r="B28" s="176"/>
      <c r="C28" s="176"/>
      <c r="D28" s="182"/>
      <c r="E28" s="183"/>
      <c r="F28" s="184"/>
      <c r="G28" s="182"/>
      <c r="H28" s="183"/>
      <c r="I28" s="184"/>
      <c r="J28" s="182"/>
      <c r="K28" s="183"/>
      <c r="L28" s="184"/>
      <c r="M28" s="182"/>
      <c r="N28" s="183"/>
      <c r="O28" s="184"/>
      <c r="P28" s="182"/>
      <c r="Q28" s="183"/>
      <c r="R28" s="184"/>
      <c r="S28" s="182"/>
      <c r="T28" s="183"/>
      <c r="U28" s="184"/>
      <c r="V28" s="182"/>
      <c r="W28" s="183"/>
      <c r="X28" s="184"/>
      <c r="Y28" s="182"/>
      <c r="Z28" s="183"/>
      <c r="AA28" s="184"/>
      <c r="AB28" s="182"/>
      <c r="AC28" s="183"/>
      <c r="AD28" s="184"/>
      <c r="AE28" s="182"/>
      <c r="AF28" s="183"/>
      <c r="AG28" s="184"/>
      <c r="AH28" s="182"/>
      <c r="AI28" s="183"/>
      <c r="AJ28" s="184"/>
      <c r="AK28" s="182"/>
      <c r="AL28" s="183"/>
      <c r="AM28" s="184"/>
      <c r="AN28" s="182"/>
      <c r="AO28" s="183"/>
      <c r="AP28" s="184"/>
      <c r="AQ28" s="182"/>
      <c r="AR28" s="183"/>
      <c r="AS28" s="184"/>
      <c r="AT28" s="182"/>
      <c r="AU28" s="183"/>
      <c r="AV28" s="184"/>
    </row>
    <row r="29" spans="1:51" ht="38.1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18"/>
      <c r="Q29" s="80"/>
      <c r="R29" s="80"/>
      <c r="S29" s="118"/>
      <c r="T29" s="80"/>
      <c r="U29" s="80"/>
      <c r="V29" s="118"/>
      <c r="W29" s="80"/>
      <c r="X29" s="80"/>
      <c r="Y29" s="118"/>
      <c r="Z29" s="80"/>
      <c r="AA29" s="80"/>
      <c r="AB29" s="118"/>
      <c r="AC29" s="80"/>
      <c r="AD29" s="80"/>
      <c r="AE29" s="118"/>
      <c r="AF29" s="80"/>
      <c r="AG29" s="80"/>
      <c r="AH29" s="118"/>
      <c r="AI29" s="80"/>
      <c r="AJ29" s="80"/>
      <c r="AK29" s="118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</row>
    <row r="30" spans="1:51" s="97" customFormat="1" ht="33.950000000000003" customHeight="1">
      <c r="A30" s="159" t="s">
        <v>16</v>
      </c>
      <c r="B30" s="160"/>
      <c r="C30" s="161"/>
      <c r="D30" s="94"/>
      <c r="E30" s="95" t="s">
        <v>21</v>
      </c>
      <c r="F30" s="96"/>
      <c r="G30" s="94"/>
      <c r="H30" s="95" t="s">
        <v>21</v>
      </c>
      <c r="I30" s="96"/>
      <c r="J30" s="94"/>
      <c r="K30" s="95" t="s">
        <v>21</v>
      </c>
      <c r="L30" s="96"/>
      <c r="M30" s="94"/>
      <c r="N30" s="95" t="s">
        <v>21</v>
      </c>
      <c r="O30" s="96"/>
      <c r="P30" s="94"/>
      <c r="Q30" s="95" t="s">
        <v>21</v>
      </c>
      <c r="R30" s="96"/>
      <c r="S30" s="94"/>
      <c r="T30" s="95" t="s">
        <v>21</v>
      </c>
      <c r="U30" s="96"/>
      <c r="V30" s="94"/>
      <c r="W30" s="95" t="s">
        <v>21</v>
      </c>
      <c r="X30" s="96"/>
      <c r="Y30" s="94"/>
      <c r="Z30" s="95" t="s">
        <v>21</v>
      </c>
      <c r="AA30" s="96"/>
      <c r="AB30" s="94"/>
      <c r="AC30" s="95" t="s">
        <v>21</v>
      </c>
      <c r="AD30" s="96"/>
      <c r="AE30" s="94"/>
      <c r="AF30" s="95" t="s">
        <v>21</v>
      </c>
      <c r="AG30" s="96"/>
      <c r="AH30" s="94"/>
      <c r="AI30" s="95" t="s">
        <v>21</v>
      </c>
      <c r="AJ30" s="96"/>
      <c r="AK30" s="94"/>
      <c r="AL30" s="95" t="s">
        <v>21</v>
      </c>
      <c r="AM30" s="96"/>
      <c r="AN30" s="94"/>
      <c r="AO30" s="95" t="s">
        <v>21</v>
      </c>
      <c r="AP30" s="96"/>
      <c r="AQ30" s="94"/>
      <c r="AR30" s="95" t="s">
        <v>21</v>
      </c>
      <c r="AS30" s="96"/>
      <c r="AT30" s="94"/>
      <c r="AU30" s="95" t="s">
        <v>21</v>
      </c>
      <c r="AV30" s="96"/>
      <c r="AW30" s="94"/>
      <c r="AX30" s="95" t="s">
        <v>21</v>
      </c>
      <c r="AY30" s="96"/>
    </row>
    <row r="31" spans="1:51" s="97" customFormat="1" ht="33.950000000000003" customHeight="1">
      <c r="A31" s="159" t="s">
        <v>19</v>
      </c>
      <c r="B31" s="160"/>
      <c r="C31" s="161"/>
      <c r="D31" s="94"/>
      <c r="E31" s="95" t="s">
        <v>21</v>
      </c>
      <c r="F31" s="96"/>
      <c r="G31" s="94"/>
      <c r="H31" s="95" t="s">
        <v>21</v>
      </c>
      <c r="I31" s="96"/>
      <c r="J31" s="94"/>
      <c r="K31" s="95" t="s">
        <v>21</v>
      </c>
      <c r="L31" s="96"/>
      <c r="M31" s="94"/>
      <c r="N31" s="95" t="s">
        <v>21</v>
      </c>
      <c r="O31" s="96"/>
      <c r="P31" s="94"/>
      <c r="Q31" s="95" t="s">
        <v>21</v>
      </c>
      <c r="R31" s="96"/>
      <c r="S31" s="94"/>
      <c r="T31" s="95" t="s">
        <v>21</v>
      </c>
      <c r="U31" s="96"/>
      <c r="V31" s="94"/>
      <c r="W31" s="95" t="s">
        <v>21</v>
      </c>
      <c r="X31" s="96"/>
      <c r="Y31" s="94"/>
      <c r="Z31" s="95" t="s">
        <v>21</v>
      </c>
      <c r="AA31" s="96"/>
      <c r="AB31" s="94"/>
      <c r="AC31" s="95" t="s">
        <v>21</v>
      </c>
      <c r="AD31" s="96"/>
      <c r="AE31" s="94"/>
      <c r="AF31" s="95" t="s">
        <v>21</v>
      </c>
      <c r="AG31" s="96"/>
      <c r="AH31" s="94"/>
      <c r="AI31" s="95" t="s">
        <v>21</v>
      </c>
      <c r="AJ31" s="96"/>
      <c r="AK31" s="94"/>
      <c r="AL31" s="95" t="s">
        <v>21</v>
      </c>
      <c r="AM31" s="96"/>
      <c r="AN31" s="94"/>
      <c r="AO31" s="95" t="s">
        <v>21</v>
      </c>
      <c r="AP31" s="96"/>
      <c r="AQ31" s="94"/>
      <c r="AR31" s="95" t="s">
        <v>21</v>
      </c>
      <c r="AS31" s="96"/>
      <c r="AT31" s="94"/>
      <c r="AU31" s="95" t="s">
        <v>21</v>
      </c>
      <c r="AV31" s="96"/>
      <c r="AW31" s="94"/>
      <c r="AX31" s="95" t="s">
        <v>21</v>
      </c>
      <c r="AY31" s="96"/>
    </row>
    <row r="32" spans="1:51" s="97" customFormat="1" ht="33.950000000000003" customHeight="1">
      <c r="A32" s="159" t="s">
        <v>18</v>
      </c>
      <c r="B32" s="160"/>
      <c r="C32" s="161"/>
      <c r="D32" s="94"/>
      <c r="E32" s="95" t="s">
        <v>21</v>
      </c>
      <c r="F32" s="96"/>
      <c r="G32" s="94"/>
      <c r="H32" s="95" t="s">
        <v>21</v>
      </c>
      <c r="I32" s="96"/>
      <c r="J32" s="94"/>
      <c r="K32" s="95" t="s">
        <v>21</v>
      </c>
      <c r="L32" s="96"/>
      <c r="M32" s="94"/>
      <c r="N32" s="95" t="s">
        <v>21</v>
      </c>
      <c r="O32" s="96"/>
      <c r="P32" s="94"/>
      <c r="Q32" s="95" t="s">
        <v>21</v>
      </c>
      <c r="R32" s="96"/>
      <c r="S32" s="94"/>
      <c r="T32" s="95" t="s">
        <v>21</v>
      </c>
      <c r="U32" s="96"/>
      <c r="V32" s="94"/>
      <c r="W32" s="95" t="s">
        <v>21</v>
      </c>
      <c r="X32" s="96"/>
      <c r="Y32" s="94"/>
      <c r="Z32" s="95" t="s">
        <v>21</v>
      </c>
      <c r="AA32" s="96"/>
      <c r="AB32" s="94"/>
      <c r="AC32" s="95" t="s">
        <v>21</v>
      </c>
      <c r="AD32" s="96"/>
      <c r="AE32" s="94"/>
      <c r="AF32" s="95" t="s">
        <v>21</v>
      </c>
      <c r="AG32" s="96"/>
      <c r="AH32" s="94"/>
      <c r="AI32" s="95" t="s">
        <v>21</v>
      </c>
      <c r="AJ32" s="96"/>
      <c r="AK32" s="94"/>
      <c r="AL32" s="95" t="s">
        <v>21</v>
      </c>
      <c r="AM32" s="96"/>
      <c r="AN32" s="94"/>
      <c r="AO32" s="95" t="s">
        <v>21</v>
      </c>
      <c r="AP32" s="96"/>
      <c r="AQ32" s="94"/>
      <c r="AR32" s="95" t="s">
        <v>21</v>
      </c>
      <c r="AS32" s="96"/>
      <c r="AT32" s="94"/>
      <c r="AU32" s="95" t="s">
        <v>21</v>
      </c>
      <c r="AV32" s="96"/>
      <c r="AW32" s="94"/>
      <c r="AX32" s="95" t="s">
        <v>21</v>
      </c>
      <c r="AY32" s="96"/>
    </row>
    <row r="33" spans="1:51" s="97" customFormat="1" ht="33.950000000000003" customHeight="1">
      <c r="A33" s="162" t="s">
        <v>0</v>
      </c>
      <c r="B33" s="162" t="s">
        <v>3</v>
      </c>
      <c r="C33" s="162" t="s">
        <v>8</v>
      </c>
      <c r="D33" s="179" t="str">
        <f>+TEXT(DATE($A$1,$D$2,D34),"aaa")</f>
        <v>日</v>
      </c>
      <c r="E33" s="180"/>
      <c r="F33" s="181"/>
      <c r="G33" s="179" t="str">
        <f>+TEXT(DATE($A$1,$D$2,G34),"aaa")</f>
        <v>月</v>
      </c>
      <c r="H33" s="180"/>
      <c r="I33" s="181"/>
      <c r="J33" s="179" t="str">
        <f>+TEXT(DATE($A$1,$D$2,J34),"aaa")</f>
        <v>火</v>
      </c>
      <c r="K33" s="180"/>
      <c r="L33" s="181"/>
      <c r="M33" s="179" t="str">
        <f>+TEXT(DATE($A$1,$D$2,M34),"aaa")</f>
        <v>水</v>
      </c>
      <c r="N33" s="180"/>
      <c r="O33" s="181"/>
      <c r="P33" s="179" t="str">
        <f>+TEXT(DATE($A$1,$D$2,P34),"aaa")</f>
        <v>木</v>
      </c>
      <c r="Q33" s="180"/>
      <c r="R33" s="181"/>
      <c r="S33" s="179" t="str">
        <f>+TEXT(DATE($A$1,$D$2,S34),"aaa")</f>
        <v>金</v>
      </c>
      <c r="T33" s="180"/>
      <c r="U33" s="181"/>
      <c r="V33" s="179" t="str">
        <f>+TEXT(DATE($A$1,$D$2,V34),"aaa")</f>
        <v>土</v>
      </c>
      <c r="W33" s="180"/>
      <c r="X33" s="181"/>
      <c r="Y33" s="179" t="str">
        <f>+TEXT(DATE($A$1,$D$2,Y34),"aaa")</f>
        <v>日</v>
      </c>
      <c r="Z33" s="180"/>
      <c r="AA33" s="181"/>
      <c r="AB33" s="179" t="str">
        <f>+TEXT(DATE($A$1,$D$2,AB34),"aaa")</f>
        <v>月</v>
      </c>
      <c r="AC33" s="180"/>
      <c r="AD33" s="181"/>
      <c r="AE33" s="179" t="str">
        <f>+TEXT(DATE($A$1,$D$2,AE34),"aaa")</f>
        <v>火</v>
      </c>
      <c r="AF33" s="180"/>
      <c r="AG33" s="181"/>
      <c r="AH33" s="179" t="str">
        <f>+TEXT(DATE($A$1,$D$2,AH34),"aaa")</f>
        <v>水</v>
      </c>
      <c r="AI33" s="180"/>
      <c r="AJ33" s="181"/>
      <c r="AK33" s="179" t="str">
        <f>+TEXT(DATE($A$1,$D$2,AK34),"aaa")</f>
        <v>木</v>
      </c>
      <c r="AL33" s="180"/>
      <c r="AM33" s="181"/>
      <c r="AN33" s="179" t="str">
        <f>+TEXT(DATE($A$1,$D$2,AN34),"aaa")</f>
        <v>金</v>
      </c>
      <c r="AO33" s="180"/>
      <c r="AP33" s="181"/>
      <c r="AQ33" s="179" t="str">
        <f>+TEXT(DATE($A$1,$D$2,AQ34),"aaa")</f>
        <v>土</v>
      </c>
      <c r="AR33" s="180"/>
      <c r="AS33" s="181"/>
      <c r="AT33" s="179" t="str">
        <f>+TEXT(DATE($A$1,$D$2,AT34),"aaa")</f>
        <v>日</v>
      </c>
      <c r="AU33" s="180"/>
      <c r="AV33" s="181"/>
      <c r="AW33" s="192" t="str">
        <f>+TEXT(DATE($A$1,$D$2,AW34),"aaa")</f>
        <v>月</v>
      </c>
      <c r="AX33" s="193"/>
      <c r="AY33" s="194"/>
    </row>
    <row r="34" spans="1:51" s="97" customFormat="1" ht="33.950000000000003" customHeight="1">
      <c r="A34" s="163"/>
      <c r="B34" s="163"/>
      <c r="C34" s="163"/>
      <c r="D34" s="182">
        <v>16</v>
      </c>
      <c r="E34" s="183"/>
      <c r="F34" s="184"/>
      <c r="G34" s="182">
        <v>17</v>
      </c>
      <c r="H34" s="183"/>
      <c r="I34" s="184"/>
      <c r="J34" s="182">
        <v>18</v>
      </c>
      <c r="K34" s="183"/>
      <c r="L34" s="184"/>
      <c r="M34" s="182">
        <v>19</v>
      </c>
      <c r="N34" s="183"/>
      <c r="O34" s="184"/>
      <c r="P34" s="182">
        <v>20</v>
      </c>
      <c r="Q34" s="183"/>
      <c r="R34" s="184"/>
      <c r="S34" s="182">
        <v>21</v>
      </c>
      <c r="T34" s="183"/>
      <c r="U34" s="184"/>
      <c r="V34" s="182">
        <v>22</v>
      </c>
      <c r="W34" s="183"/>
      <c r="X34" s="184"/>
      <c r="Y34" s="182">
        <v>23</v>
      </c>
      <c r="Z34" s="183"/>
      <c r="AA34" s="184"/>
      <c r="AB34" s="182">
        <v>24</v>
      </c>
      <c r="AC34" s="183"/>
      <c r="AD34" s="184"/>
      <c r="AE34" s="182">
        <v>25</v>
      </c>
      <c r="AF34" s="183"/>
      <c r="AG34" s="184"/>
      <c r="AH34" s="182">
        <v>26</v>
      </c>
      <c r="AI34" s="183"/>
      <c r="AJ34" s="184"/>
      <c r="AK34" s="182">
        <v>27</v>
      </c>
      <c r="AL34" s="183"/>
      <c r="AM34" s="184"/>
      <c r="AN34" s="182">
        <v>28</v>
      </c>
      <c r="AO34" s="183"/>
      <c r="AP34" s="184"/>
      <c r="AQ34" s="182">
        <v>29</v>
      </c>
      <c r="AR34" s="183"/>
      <c r="AS34" s="184"/>
      <c r="AT34" s="182">
        <v>30</v>
      </c>
      <c r="AU34" s="183"/>
      <c r="AV34" s="184"/>
      <c r="AW34" s="182">
        <v>31</v>
      </c>
      <c r="AX34" s="183"/>
      <c r="AY34" s="184"/>
    </row>
    <row r="35" spans="1:51" s="97" customFormat="1" ht="33.950000000000003" customHeight="1">
      <c r="A35" s="164"/>
      <c r="B35" s="164"/>
      <c r="C35" s="164"/>
      <c r="D35" s="182" t="s">
        <v>31</v>
      </c>
      <c r="E35" s="183"/>
      <c r="F35" s="184"/>
      <c r="G35" s="182" t="s">
        <v>31</v>
      </c>
      <c r="H35" s="183"/>
      <c r="I35" s="184"/>
      <c r="J35" s="182" t="s">
        <v>31</v>
      </c>
      <c r="K35" s="183"/>
      <c r="L35" s="184"/>
      <c r="M35" s="182" t="s">
        <v>31</v>
      </c>
      <c r="N35" s="183"/>
      <c r="O35" s="184"/>
      <c r="P35" s="182" t="s">
        <v>31</v>
      </c>
      <c r="Q35" s="183"/>
      <c r="R35" s="184"/>
      <c r="S35" s="182" t="s">
        <v>31</v>
      </c>
      <c r="T35" s="183"/>
      <c r="U35" s="184"/>
      <c r="V35" s="182" t="s">
        <v>31</v>
      </c>
      <c r="W35" s="183"/>
      <c r="X35" s="184"/>
      <c r="Y35" s="182" t="s">
        <v>31</v>
      </c>
      <c r="Z35" s="183"/>
      <c r="AA35" s="184"/>
      <c r="AB35" s="182" t="s">
        <v>31</v>
      </c>
      <c r="AC35" s="183"/>
      <c r="AD35" s="184"/>
      <c r="AE35" s="182" t="s">
        <v>31</v>
      </c>
      <c r="AF35" s="183"/>
      <c r="AG35" s="184"/>
      <c r="AH35" s="182" t="s">
        <v>31</v>
      </c>
      <c r="AI35" s="183"/>
      <c r="AJ35" s="184"/>
      <c r="AK35" s="182" t="s">
        <v>31</v>
      </c>
      <c r="AL35" s="183"/>
      <c r="AM35" s="184"/>
      <c r="AN35" s="182" t="s">
        <v>31</v>
      </c>
      <c r="AO35" s="183"/>
      <c r="AP35" s="184"/>
      <c r="AQ35" s="182" t="s">
        <v>31</v>
      </c>
      <c r="AR35" s="183"/>
      <c r="AS35" s="184"/>
      <c r="AT35" s="182" t="s">
        <v>31</v>
      </c>
      <c r="AU35" s="183"/>
      <c r="AV35" s="184"/>
      <c r="AW35" s="182" t="s">
        <v>31</v>
      </c>
      <c r="AX35" s="183"/>
      <c r="AY35" s="184"/>
    </row>
    <row r="36" spans="1:51" s="97" customFormat="1" ht="33.950000000000003" customHeight="1">
      <c r="A36" s="98">
        <v>1</v>
      </c>
      <c r="B36" s="99"/>
      <c r="C36" s="100"/>
      <c r="D36" s="101"/>
      <c r="E36" s="102" t="s">
        <v>21</v>
      </c>
      <c r="F36" s="103"/>
      <c r="G36" s="101"/>
      <c r="H36" s="102" t="s">
        <v>21</v>
      </c>
      <c r="I36" s="103"/>
      <c r="J36" s="101"/>
      <c r="K36" s="102" t="s">
        <v>21</v>
      </c>
      <c r="L36" s="103"/>
      <c r="M36" s="101"/>
      <c r="N36" s="102" t="s">
        <v>21</v>
      </c>
      <c r="O36" s="103"/>
      <c r="P36" s="101"/>
      <c r="Q36" s="102" t="s">
        <v>21</v>
      </c>
      <c r="R36" s="103"/>
      <c r="S36" s="101"/>
      <c r="T36" s="102" t="s">
        <v>21</v>
      </c>
      <c r="U36" s="103"/>
      <c r="V36" s="101"/>
      <c r="W36" s="102" t="s">
        <v>21</v>
      </c>
      <c r="X36" s="103"/>
      <c r="Y36" s="101"/>
      <c r="Z36" s="102" t="s">
        <v>21</v>
      </c>
      <c r="AA36" s="103"/>
      <c r="AB36" s="101"/>
      <c r="AC36" s="102" t="s">
        <v>21</v>
      </c>
      <c r="AD36" s="103"/>
      <c r="AE36" s="101"/>
      <c r="AF36" s="102" t="s">
        <v>21</v>
      </c>
      <c r="AG36" s="103"/>
      <c r="AH36" s="101"/>
      <c r="AI36" s="102" t="s">
        <v>21</v>
      </c>
      <c r="AJ36" s="103"/>
      <c r="AK36" s="101"/>
      <c r="AL36" s="102" t="s">
        <v>21</v>
      </c>
      <c r="AM36" s="103"/>
      <c r="AN36" s="101"/>
      <c r="AO36" s="102" t="s">
        <v>21</v>
      </c>
      <c r="AP36" s="103"/>
      <c r="AQ36" s="101"/>
      <c r="AR36" s="102" t="s">
        <v>21</v>
      </c>
      <c r="AS36" s="103"/>
      <c r="AT36" s="101"/>
      <c r="AU36" s="102" t="s">
        <v>21</v>
      </c>
      <c r="AV36" s="103"/>
      <c r="AW36" s="101"/>
      <c r="AX36" s="102" t="s">
        <v>21</v>
      </c>
      <c r="AY36" s="103"/>
    </row>
    <row r="37" spans="1:51" ht="33.950000000000003" customHeight="1">
      <c r="A37" s="104">
        <v>2</v>
      </c>
      <c r="B37" s="105"/>
      <c r="C37" s="106"/>
      <c r="D37" s="107"/>
      <c r="E37" s="108" t="s">
        <v>21</v>
      </c>
      <c r="F37" s="109"/>
      <c r="G37" s="107"/>
      <c r="H37" s="108" t="s">
        <v>21</v>
      </c>
      <c r="I37" s="109"/>
      <c r="J37" s="107"/>
      <c r="K37" s="108" t="s">
        <v>21</v>
      </c>
      <c r="L37" s="109"/>
      <c r="M37" s="107"/>
      <c r="N37" s="108" t="s">
        <v>21</v>
      </c>
      <c r="O37" s="109"/>
      <c r="P37" s="107"/>
      <c r="Q37" s="108" t="s">
        <v>21</v>
      </c>
      <c r="R37" s="109"/>
      <c r="S37" s="107"/>
      <c r="T37" s="108" t="s">
        <v>21</v>
      </c>
      <c r="U37" s="109"/>
      <c r="V37" s="107"/>
      <c r="W37" s="108" t="s">
        <v>21</v>
      </c>
      <c r="X37" s="109"/>
      <c r="Y37" s="107"/>
      <c r="Z37" s="108" t="s">
        <v>21</v>
      </c>
      <c r="AA37" s="109"/>
      <c r="AB37" s="107"/>
      <c r="AC37" s="108" t="s">
        <v>21</v>
      </c>
      <c r="AD37" s="109"/>
      <c r="AE37" s="107"/>
      <c r="AF37" s="108" t="s">
        <v>21</v>
      </c>
      <c r="AG37" s="109"/>
      <c r="AH37" s="107"/>
      <c r="AI37" s="108" t="s">
        <v>21</v>
      </c>
      <c r="AJ37" s="109"/>
      <c r="AK37" s="107"/>
      <c r="AL37" s="108" t="s">
        <v>21</v>
      </c>
      <c r="AM37" s="109"/>
      <c r="AN37" s="107"/>
      <c r="AO37" s="108" t="s">
        <v>21</v>
      </c>
      <c r="AP37" s="109"/>
      <c r="AQ37" s="107"/>
      <c r="AR37" s="108" t="s">
        <v>21</v>
      </c>
      <c r="AS37" s="109"/>
      <c r="AT37" s="107"/>
      <c r="AU37" s="108" t="s">
        <v>21</v>
      </c>
      <c r="AV37" s="109"/>
      <c r="AW37" s="107"/>
      <c r="AX37" s="108" t="s">
        <v>21</v>
      </c>
      <c r="AY37" s="109"/>
    </row>
    <row r="38" spans="1:51" ht="33.950000000000003" customHeight="1">
      <c r="A38" s="104">
        <v>3</v>
      </c>
      <c r="B38" s="105"/>
      <c r="C38" s="106"/>
      <c r="D38" s="107"/>
      <c r="E38" s="108" t="s">
        <v>21</v>
      </c>
      <c r="F38" s="109"/>
      <c r="G38" s="107"/>
      <c r="H38" s="108" t="s">
        <v>21</v>
      </c>
      <c r="I38" s="109"/>
      <c r="J38" s="107"/>
      <c r="K38" s="108" t="s">
        <v>21</v>
      </c>
      <c r="L38" s="109"/>
      <c r="M38" s="107"/>
      <c r="N38" s="108" t="s">
        <v>21</v>
      </c>
      <c r="O38" s="109"/>
      <c r="P38" s="107"/>
      <c r="Q38" s="108" t="s">
        <v>21</v>
      </c>
      <c r="R38" s="109"/>
      <c r="S38" s="107"/>
      <c r="T38" s="108" t="s">
        <v>21</v>
      </c>
      <c r="U38" s="109"/>
      <c r="V38" s="107"/>
      <c r="W38" s="108" t="s">
        <v>21</v>
      </c>
      <c r="X38" s="109"/>
      <c r="Y38" s="107"/>
      <c r="Z38" s="108" t="s">
        <v>21</v>
      </c>
      <c r="AA38" s="109"/>
      <c r="AB38" s="107"/>
      <c r="AC38" s="108" t="s">
        <v>21</v>
      </c>
      <c r="AD38" s="109"/>
      <c r="AE38" s="107"/>
      <c r="AF38" s="108" t="s">
        <v>21</v>
      </c>
      <c r="AG38" s="109"/>
      <c r="AH38" s="107"/>
      <c r="AI38" s="108" t="s">
        <v>21</v>
      </c>
      <c r="AJ38" s="109"/>
      <c r="AK38" s="107"/>
      <c r="AL38" s="108" t="s">
        <v>21</v>
      </c>
      <c r="AM38" s="109"/>
      <c r="AN38" s="107"/>
      <c r="AO38" s="108" t="s">
        <v>21</v>
      </c>
      <c r="AP38" s="109"/>
      <c r="AQ38" s="107"/>
      <c r="AR38" s="108" t="s">
        <v>21</v>
      </c>
      <c r="AS38" s="109"/>
      <c r="AT38" s="107"/>
      <c r="AU38" s="108" t="s">
        <v>21</v>
      </c>
      <c r="AV38" s="109"/>
      <c r="AW38" s="107"/>
      <c r="AX38" s="108" t="s">
        <v>21</v>
      </c>
      <c r="AY38" s="109"/>
    </row>
    <row r="39" spans="1:51" ht="33.950000000000003" customHeight="1">
      <c r="A39" s="104">
        <v>4</v>
      </c>
      <c r="B39" s="105"/>
      <c r="C39" s="106"/>
      <c r="D39" s="107"/>
      <c r="E39" s="108" t="s">
        <v>21</v>
      </c>
      <c r="F39" s="109"/>
      <c r="G39" s="107"/>
      <c r="H39" s="108" t="s">
        <v>21</v>
      </c>
      <c r="I39" s="109"/>
      <c r="J39" s="107"/>
      <c r="K39" s="108" t="s">
        <v>21</v>
      </c>
      <c r="L39" s="109"/>
      <c r="M39" s="107"/>
      <c r="N39" s="108" t="s">
        <v>21</v>
      </c>
      <c r="O39" s="109"/>
      <c r="P39" s="107"/>
      <c r="Q39" s="108" t="s">
        <v>21</v>
      </c>
      <c r="R39" s="109"/>
      <c r="S39" s="107"/>
      <c r="T39" s="108" t="s">
        <v>21</v>
      </c>
      <c r="U39" s="109"/>
      <c r="V39" s="107"/>
      <c r="W39" s="108" t="s">
        <v>21</v>
      </c>
      <c r="X39" s="109"/>
      <c r="Y39" s="107"/>
      <c r="Z39" s="108" t="s">
        <v>21</v>
      </c>
      <c r="AA39" s="109"/>
      <c r="AB39" s="107"/>
      <c r="AC39" s="108" t="s">
        <v>21</v>
      </c>
      <c r="AD39" s="109"/>
      <c r="AE39" s="107"/>
      <c r="AF39" s="108" t="s">
        <v>21</v>
      </c>
      <c r="AG39" s="109"/>
      <c r="AH39" s="107"/>
      <c r="AI39" s="108" t="s">
        <v>21</v>
      </c>
      <c r="AJ39" s="109"/>
      <c r="AK39" s="107"/>
      <c r="AL39" s="108" t="s">
        <v>21</v>
      </c>
      <c r="AM39" s="109"/>
      <c r="AN39" s="107"/>
      <c r="AO39" s="108" t="s">
        <v>21</v>
      </c>
      <c r="AP39" s="109"/>
      <c r="AQ39" s="107"/>
      <c r="AR39" s="108" t="s">
        <v>21</v>
      </c>
      <c r="AS39" s="109"/>
      <c r="AT39" s="107"/>
      <c r="AU39" s="108" t="s">
        <v>21</v>
      </c>
      <c r="AV39" s="109"/>
      <c r="AW39" s="107"/>
      <c r="AX39" s="108" t="s">
        <v>21</v>
      </c>
      <c r="AY39" s="109"/>
    </row>
    <row r="40" spans="1:51" ht="33.950000000000003" customHeight="1">
      <c r="A40" s="104">
        <v>5</v>
      </c>
      <c r="B40" s="105"/>
      <c r="C40" s="106"/>
      <c r="D40" s="107"/>
      <c r="E40" s="108" t="s">
        <v>21</v>
      </c>
      <c r="F40" s="109"/>
      <c r="G40" s="107"/>
      <c r="H40" s="108" t="s">
        <v>21</v>
      </c>
      <c r="I40" s="109"/>
      <c r="J40" s="107"/>
      <c r="K40" s="108" t="s">
        <v>21</v>
      </c>
      <c r="L40" s="109"/>
      <c r="M40" s="107"/>
      <c r="N40" s="108" t="s">
        <v>21</v>
      </c>
      <c r="O40" s="109"/>
      <c r="P40" s="107"/>
      <c r="Q40" s="108" t="s">
        <v>21</v>
      </c>
      <c r="R40" s="109"/>
      <c r="S40" s="107"/>
      <c r="T40" s="108" t="s">
        <v>21</v>
      </c>
      <c r="U40" s="109"/>
      <c r="V40" s="107"/>
      <c r="W40" s="108" t="s">
        <v>21</v>
      </c>
      <c r="X40" s="109"/>
      <c r="Y40" s="107"/>
      <c r="Z40" s="108" t="s">
        <v>21</v>
      </c>
      <c r="AA40" s="109"/>
      <c r="AB40" s="107"/>
      <c r="AC40" s="108" t="s">
        <v>21</v>
      </c>
      <c r="AD40" s="109"/>
      <c r="AE40" s="107"/>
      <c r="AF40" s="108" t="s">
        <v>21</v>
      </c>
      <c r="AG40" s="109"/>
      <c r="AH40" s="107"/>
      <c r="AI40" s="108" t="s">
        <v>21</v>
      </c>
      <c r="AJ40" s="109"/>
      <c r="AK40" s="107"/>
      <c r="AL40" s="108" t="s">
        <v>21</v>
      </c>
      <c r="AM40" s="109"/>
      <c r="AN40" s="107"/>
      <c r="AO40" s="108" t="s">
        <v>21</v>
      </c>
      <c r="AP40" s="109"/>
      <c r="AQ40" s="107"/>
      <c r="AR40" s="108" t="s">
        <v>21</v>
      </c>
      <c r="AS40" s="109"/>
      <c r="AT40" s="107"/>
      <c r="AU40" s="108" t="s">
        <v>21</v>
      </c>
      <c r="AV40" s="109"/>
      <c r="AW40" s="107"/>
      <c r="AX40" s="108" t="s">
        <v>21</v>
      </c>
      <c r="AY40" s="109"/>
    </row>
    <row r="41" spans="1:51" ht="33.950000000000003" customHeight="1">
      <c r="A41" s="104">
        <v>6</v>
      </c>
      <c r="B41" s="104"/>
      <c r="C41" s="104"/>
      <c r="D41" s="110"/>
      <c r="E41" s="108" t="s">
        <v>21</v>
      </c>
      <c r="F41" s="111"/>
      <c r="G41" s="110"/>
      <c r="H41" s="108" t="s">
        <v>21</v>
      </c>
      <c r="I41" s="111"/>
      <c r="J41" s="110"/>
      <c r="K41" s="108" t="s">
        <v>21</v>
      </c>
      <c r="L41" s="111"/>
      <c r="M41" s="110"/>
      <c r="N41" s="108" t="s">
        <v>21</v>
      </c>
      <c r="O41" s="111"/>
      <c r="P41" s="110"/>
      <c r="Q41" s="108" t="s">
        <v>21</v>
      </c>
      <c r="R41" s="111"/>
      <c r="S41" s="110"/>
      <c r="T41" s="108" t="s">
        <v>21</v>
      </c>
      <c r="U41" s="111"/>
      <c r="V41" s="110"/>
      <c r="W41" s="108" t="s">
        <v>21</v>
      </c>
      <c r="X41" s="111"/>
      <c r="Y41" s="110"/>
      <c r="Z41" s="108" t="s">
        <v>21</v>
      </c>
      <c r="AA41" s="111"/>
      <c r="AB41" s="110"/>
      <c r="AC41" s="108" t="s">
        <v>21</v>
      </c>
      <c r="AD41" s="111"/>
      <c r="AE41" s="110"/>
      <c r="AF41" s="108" t="s">
        <v>21</v>
      </c>
      <c r="AG41" s="111"/>
      <c r="AH41" s="110"/>
      <c r="AI41" s="108" t="s">
        <v>21</v>
      </c>
      <c r="AJ41" s="111"/>
      <c r="AK41" s="110"/>
      <c r="AL41" s="108" t="s">
        <v>21</v>
      </c>
      <c r="AM41" s="111"/>
      <c r="AN41" s="110"/>
      <c r="AO41" s="108" t="s">
        <v>21</v>
      </c>
      <c r="AP41" s="111"/>
      <c r="AQ41" s="110"/>
      <c r="AR41" s="108" t="s">
        <v>21</v>
      </c>
      <c r="AS41" s="111"/>
      <c r="AT41" s="110"/>
      <c r="AU41" s="108" t="s">
        <v>21</v>
      </c>
      <c r="AV41" s="111"/>
      <c r="AW41" s="110"/>
      <c r="AX41" s="108" t="s">
        <v>21</v>
      </c>
      <c r="AY41" s="111"/>
    </row>
    <row r="42" spans="1:51" ht="33.950000000000003" customHeight="1">
      <c r="A42" s="104">
        <v>7</v>
      </c>
      <c r="B42" s="104"/>
      <c r="C42" s="104"/>
      <c r="D42" s="110"/>
      <c r="E42" s="108" t="s">
        <v>21</v>
      </c>
      <c r="F42" s="111"/>
      <c r="G42" s="110"/>
      <c r="H42" s="108" t="s">
        <v>21</v>
      </c>
      <c r="I42" s="111"/>
      <c r="J42" s="110"/>
      <c r="K42" s="108" t="s">
        <v>21</v>
      </c>
      <c r="L42" s="111"/>
      <c r="M42" s="110"/>
      <c r="N42" s="108" t="s">
        <v>21</v>
      </c>
      <c r="O42" s="111"/>
      <c r="P42" s="110"/>
      <c r="Q42" s="108" t="s">
        <v>21</v>
      </c>
      <c r="R42" s="111"/>
      <c r="S42" s="110"/>
      <c r="T42" s="108" t="s">
        <v>21</v>
      </c>
      <c r="U42" s="111"/>
      <c r="V42" s="110"/>
      <c r="W42" s="108" t="s">
        <v>21</v>
      </c>
      <c r="X42" s="111"/>
      <c r="Y42" s="110"/>
      <c r="Z42" s="108" t="s">
        <v>21</v>
      </c>
      <c r="AA42" s="111"/>
      <c r="AB42" s="110"/>
      <c r="AC42" s="108" t="s">
        <v>21</v>
      </c>
      <c r="AD42" s="111"/>
      <c r="AE42" s="110"/>
      <c r="AF42" s="108" t="s">
        <v>21</v>
      </c>
      <c r="AG42" s="111"/>
      <c r="AH42" s="110"/>
      <c r="AI42" s="108" t="s">
        <v>21</v>
      </c>
      <c r="AJ42" s="111"/>
      <c r="AK42" s="110"/>
      <c r="AL42" s="108" t="s">
        <v>21</v>
      </c>
      <c r="AM42" s="111"/>
      <c r="AN42" s="110"/>
      <c r="AO42" s="108" t="s">
        <v>21</v>
      </c>
      <c r="AP42" s="111"/>
      <c r="AQ42" s="110"/>
      <c r="AR42" s="108" t="s">
        <v>21</v>
      </c>
      <c r="AS42" s="111"/>
      <c r="AT42" s="110"/>
      <c r="AU42" s="108" t="s">
        <v>21</v>
      </c>
      <c r="AV42" s="111"/>
      <c r="AW42" s="110"/>
      <c r="AX42" s="108" t="s">
        <v>21</v>
      </c>
      <c r="AY42" s="111"/>
    </row>
    <row r="43" spans="1:51" ht="33.950000000000003" customHeight="1">
      <c r="A43" s="104">
        <v>8</v>
      </c>
      <c r="B43" s="104"/>
      <c r="C43" s="104"/>
      <c r="D43" s="110"/>
      <c r="E43" s="108" t="s">
        <v>21</v>
      </c>
      <c r="F43" s="111"/>
      <c r="G43" s="110"/>
      <c r="H43" s="108" t="s">
        <v>21</v>
      </c>
      <c r="I43" s="111"/>
      <c r="J43" s="110"/>
      <c r="K43" s="108" t="s">
        <v>21</v>
      </c>
      <c r="L43" s="111"/>
      <c r="M43" s="110"/>
      <c r="N43" s="108" t="s">
        <v>21</v>
      </c>
      <c r="O43" s="111"/>
      <c r="P43" s="110"/>
      <c r="Q43" s="108" t="s">
        <v>21</v>
      </c>
      <c r="R43" s="111"/>
      <c r="S43" s="110"/>
      <c r="T43" s="108" t="s">
        <v>21</v>
      </c>
      <c r="U43" s="111"/>
      <c r="V43" s="110"/>
      <c r="W43" s="108" t="s">
        <v>21</v>
      </c>
      <c r="X43" s="111"/>
      <c r="Y43" s="110"/>
      <c r="Z43" s="108" t="s">
        <v>21</v>
      </c>
      <c r="AA43" s="111"/>
      <c r="AB43" s="110"/>
      <c r="AC43" s="108" t="s">
        <v>21</v>
      </c>
      <c r="AD43" s="111"/>
      <c r="AE43" s="110"/>
      <c r="AF43" s="108" t="s">
        <v>21</v>
      </c>
      <c r="AG43" s="111"/>
      <c r="AH43" s="110"/>
      <c r="AI43" s="108" t="s">
        <v>21</v>
      </c>
      <c r="AJ43" s="111"/>
      <c r="AK43" s="110"/>
      <c r="AL43" s="108" t="s">
        <v>21</v>
      </c>
      <c r="AM43" s="111"/>
      <c r="AN43" s="110"/>
      <c r="AO43" s="108" t="s">
        <v>21</v>
      </c>
      <c r="AP43" s="111"/>
      <c r="AQ43" s="110"/>
      <c r="AR43" s="108" t="s">
        <v>21</v>
      </c>
      <c r="AS43" s="111"/>
      <c r="AT43" s="110"/>
      <c r="AU43" s="108" t="s">
        <v>21</v>
      </c>
      <c r="AV43" s="111"/>
      <c r="AW43" s="110"/>
      <c r="AX43" s="108" t="s">
        <v>21</v>
      </c>
      <c r="AY43" s="111"/>
    </row>
    <row r="44" spans="1:51" ht="33.950000000000003" customHeight="1">
      <c r="A44" s="104">
        <v>9</v>
      </c>
      <c r="B44" s="104"/>
      <c r="C44" s="104"/>
      <c r="D44" s="110"/>
      <c r="E44" s="108" t="s">
        <v>21</v>
      </c>
      <c r="F44" s="111"/>
      <c r="G44" s="110"/>
      <c r="H44" s="108" t="s">
        <v>21</v>
      </c>
      <c r="I44" s="111"/>
      <c r="J44" s="110"/>
      <c r="K44" s="108" t="s">
        <v>21</v>
      </c>
      <c r="L44" s="111"/>
      <c r="M44" s="110"/>
      <c r="N44" s="108" t="s">
        <v>21</v>
      </c>
      <c r="O44" s="111"/>
      <c r="P44" s="110"/>
      <c r="Q44" s="108" t="s">
        <v>21</v>
      </c>
      <c r="R44" s="111"/>
      <c r="S44" s="110"/>
      <c r="T44" s="108" t="s">
        <v>21</v>
      </c>
      <c r="U44" s="111"/>
      <c r="V44" s="110"/>
      <c r="W44" s="108" t="s">
        <v>21</v>
      </c>
      <c r="X44" s="111"/>
      <c r="Y44" s="110"/>
      <c r="Z44" s="108" t="s">
        <v>21</v>
      </c>
      <c r="AA44" s="111"/>
      <c r="AB44" s="110"/>
      <c r="AC44" s="108" t="s">
        <v>21</v>
      </c>
      <c r="AD44" s="111"/>
      <c r="AE44" s="110"/>
      <c r="AF44" s="108" t="s">
        <v>21</v>
      </c>
      <c r="AG44" s="111"/>
      <c r="AH44" s="110"/>
      <c r="AI44" s="108" t="s">
        <v>21</v>
      </c>
      <c r="AJ44" s="111"/>
      <c r="AK44" s="110"/>
      <c r="AL44" s="108" t="s">
        <v>21</v>
      </c>
      <c r="AM44" s="111"/>
      <c r="AN44" s="110"/>
      <c r="AO44" s="108" t="s">
        <v>21</v>
      </c>
      <c r="AP44" s="111"/>
      <c r="AQ44" s="110"/>
      <c r="AR44" s="108" t="s">
        <v>21</v>
      </c>
      <c r="AS44" s="111"/>
      <c r="AT44" s="110"/>
      <c r="AU44" s="108" t="s">
        <v>21</v>
      </c>
      <c r="AV44" s="111"/>
      <c r="AW44" s="110"/>
      <c r="AX44" s="108" t="s">
        <v>21</v>
      </c>
      <c r="AY44" s="111"/>
    </row>
    <row r="45" spans="1:51" ht="38.1" customHeight="1">
      <c r="A45" s="104">
        <v>10</v>
      </c>
      <c r="B45" s="104"/>
      <c r="C45" s="112"/>
      <c r="D45" s="113"/>
      <c r="E45" s="114" t="s">
        <v>21</v>
      </c>
      <c r="F45" s="115"/>
      <c r="G45" s="113"/>
      <c r="H45" s="114" t="s">
        <v>21</v>
      </c>
      <c r="I45" s="115"/>
      <c r="J45" s="113"/>
      <c r="K45" s="114" t="s">
        <v>21</v>
      </c>
      <c r="L45" s="115"/>
      <c r="M45" s="113"/>
      <c r="N45" s="114" t="s">
        <v>21</v>
      </c>
      <c r="O45" s="115"/>
      <c r="P45" s="113"/>
      <c r="Q45" s="114" t="s">
        <v>21</v>
      </c>
      <c r="R45" s="115"/>
      <c r="S45" s="113"/>
      <c r="T45" s="114" t="s">
        <v>21</v>
      </c>
      <c r="U45" s="115"/>
      <c r="V45" s="113"/>
      <c r="W45" s="114" t="s">
        <v>21</v>
      </c>
      <c r="X45" s="115"/>
      <c r="Y45" s="113"/>
      <c r="Z45" s="114" t="s">
        <v>21</v>
      </c>
      <c r="AA45" s="115"/>
      <c r="AB45" s="113"/>
      <c r="AC45" s="114" t="s">
        <v>21</v>
      </c>
      <c r="AD45" s="115"/>
      <c r="AE45" s="113"/>
      <c r="AF45" s="114" t="s">
        <v>21</v>
      </c>
      <c r="AG45" s="115"/>
      <c r="AH45" s="113"/>
      <c r="AI45" s="114" t="s">
        <v>21</v>
      </c>
      <c r="AJ45" s="115"/>
      <c r="AK45" s="113"/>
      <c r="AL45" s="114" t="s">
        <v>21</v>
      </c>
      <c r="AM45" s="115"/>
      <c r="AN45" s="113"/>
      <c r="AO45" s="114" t="s">
        <v>21</v>
      </c>
      <c r="AP45" s="115"/>
      <c r="AQ45" s="113"/>
      <c r="AR45" s="114" t="s">
        <v>21</v>
      </c>
      <c r="AS45" s="115"/>
      <c r="AT45" s="113"/>
      <c r="AU45" s="114" t="s">
        <v>21</v>
      </c>
      <c r="AV45" s="115"/>
      <c r="AW45" s="113"/>
      <c r="AX45" s="114" t="s">
        <v>21</v>
      </c>
      <c r="AY45" s="115"/>
    </row>
    <row r="46" spans="1:51" s="97" customFormat="1" ht="33.950000000000003" customHeight="1">
      <c r="A46" s="185" t="s">
        <v>9</v>
      </c>
      <c r="B46" s="186"/>
      <c r="C46" s="119" t="s">
        <v>26</v>
      </c>
      <c r="D46" s="120">
        <f>+IF(D35="長期休暇",COUNTIF(D36:D45,"&lt;="&amp;$J$5),IF(D33="土",COUNTIF(D36:D45,"&lt;="&amp;$G$5),COUNTIF(D36:D45,"&lt;="&amp;$D$5)))</f>
        <v>0</v>
      </c>
      <c r="E46" s="121" t="s">
        <v>32</v>
      </c>
      <c r="F46" s="122">
        <f>+IF(D35="長期休暇",COUNTIF(F36:F45,"&gt;="&amp;$L$5),IF(D33="土",COUNTIF(F36:F45,"&gt;="&amp;$I$5),COUNTIF(F36:F45,"&gt;="&amp;$F$5)))</f>
        <v>0</v>
      </c>
      <c r="G46" s="120">
        <f t="shared" ref="G46" si="52">+IF(G35="長期休暇",COUNTIF(G36:G45,"&lt;="&amp;$J$5),IF(G33="土",COUNTIF(G36:G45,"&lt;="&amp;$G$5),COUNTIF(G36:G45,"&lt;="&amp;$D$5)))</f>
        <v>0</v>
      </c>
      <c r="H46" s="121" t="s">
        <v>32</v>
      </c>
      <c r="I46" s="122">
        <f t="shared" ref="I46" si="53">+IF(G35="長期休暇",COUNTIF(I36:I45,"&gt;="&amp;$L$5),IF(G33="土",COUNTIF(I36:I45,"&gt;="&amp;$I$5),COUNTIF(I36:I45,"&gt;="&amp;$F$5)))</f>
        <v>0</v>
      </c>
      <c r="J46" s="120">
        <f t="shared" ref="J46" si="54">+IF(J35="長期休暇",COUNTIF(J36:J45,"&lt;="&amp;$J$5),IF(J33="土",COUNTIF(J36:J45,"&lt;="&amp;$G$5),COUNTIF(J36:J45,"&lt;="&amp;$D$5)))</f>
        <v>0</v>
      </c>
      <c r="K46" s="121" t="s">
        <v>32</v>
      </c>
      <c r="L46" s="122">
        <f t="shared" ref="L46" si="55">+IF(J35="長期休暇",COUNTIF(L36:L45,"&gt;="&amp;$L$5),IF(J33="土",COUNTIF(L36:L45,"&gt;="&amp;$I$5),COUNTIF(L36:L45,"&gt;="&amp;$F$5)))</f>
        <v>0</v>
      </c>
      <c r="M46" s="120">
        <f t="shared" ref="M46" si="56">+IF(M35="長期休暇",COUNTIF(M36:M45,"&lt;="&amp;$J$5),IF(M33="土",COUNTIF(M36:M45,"&lt;="&amp;$G$5),COUNTIF(M36:M45,"&lt;="&amp;$D$5)))</f>
        <v>0</v>
      </c>
      <c r="N46" s="121" t="s">
        <v>32</v>
      </c>
      <c r="O46" s="122">
        <f t="shared" ref="O46" si="57">+IF(M35="長期休暇",COUNTIF(O36:O45,"&gt;="&amp;$L$5),IF(M33="土",COUNTIF(O36:O45,"&gt;="&amp;$I$5),COUNTIF(O36:O45,"&gt;="&amp;$F$5)))</f>
        <v>0</v>
      </c>
      <c r="P46" s="120">
        <f t="shared" ref="P46" si="58">+IF(P35="長期休暇",COUNTIF(P36:P45,"&lt;="&amp;$J$5),IF(P33="土",COUNTIF(P36:P45,"&lt;="&amp;$G$5),COUNTIF(P36:P45,"&lt;="&amp;$D$5)))</f>
        <v>0</v>
      </c>
      <c r="Q46" s="121" t="s">
        <v>32</v>
      </c>
      <c r="R46" s="122">
        <f t="shared" ref="R46" si="59">+IF(P35="長期休暇",COUNTIF(R36:R45,"&gt;="&amp;$L$5),IF(P33="土",COUNTIF(R36:R45,"&gt;="&amp;$I$5),COUNTIF(R36:R45,"&gt;="&amp;$F$5)))</f>
        <v>0</v>
      </c>
      <c r="S46" s="120">
        <f t="shared" ref="S46" si="60">+IF(S35="長期休暇",COUNTIF(S36:S45,"&lt;="&amp;$J$5),IF(S33="土",COUNTIF(S36:S45,"&lt;="&amp;$G$5),COUNTIF(S36:S45,"&lt;="&amp;$D$5)))</f>
        <v>0</v>
      </c>
      <c r="T46" s="121" t="s">
        <v>32</v>
      </c>
      <c r="U46" s="122">
        <f t="shared" ref="U46" si="61">+IF(S35="長期休暇",COUNTIF(U36:U45,"&gt;="&amp;$L$5),IF(S33="土",COUNTIF(U36:U45,"&gt;="&amp;$I$5),COUNTIF(U36:U45,"&gt;="&amp;$F$5)))</f>
        <v>0</v>
      </c>
      <c r="V46" s="120">
        <f t="shared" ref="V46" si="62">+IF(V35="長期休暇",COUNTIF(V36:V45,"&lt;="&amp;$J$5),IF(V33="土",COUNTIF(V36:V45,"&lt;="&amp;$G$5),COUNTIF(V36:V45,"&lt;="&amp;$D$5)))</f>
        <v>0</v>
      </c>
      <c r="W46" s="121" t="s">
        <v>32</v>
      </c>
      <c r="X46" s="122">
        <f t="shared" ref="X46" si="63">+IF(V35="長期休暇",COUNTIF(X36:X45,"&gt;="&amp;$L$5),IF(V33="土",COUNTIF(X36:X45,"&gt;="&amp;$I$5),COUNTIF(X36:X45,"&gt;="&amp;$F$5)))</f>
        <v>0</v>
      </c>
      <c r="Y46" s="120">
        <f t="shared" ref="Y46" si="64">+IF(Y35="長期休暇",COUNTIF(Y36:Y45,"&lt;="&amp;$J$5),IF(Y33="土",COUNTIF(Y36:Y45,"&lt;="&amp;$G$5),COUNTIF(Y36:Y45,"&lt;="&amp;$D$5)))</f>
        <v>0</v>
      </c>
      <c r="Z46" s="121" t="s">
        <v>32</v>
      </c>
      <c r="AA46" s="122">
        <f t="shared" ref="AA46" si="65">+IF(Y35="長期休暇",COUNTIF(AA36:AA45,"&gt;="&amp;$L$5),IF(Y33="土",COUNTIF(AA36:AA45,"&gt;="&amp;$I$5),COUNTIF(AA36:AA45,"&gt;="&amp;$F$5)))</f>
        <v>0</v>
      </c>
      <c r="AB46" s="120">
        <f t="shared" ref="AB46" si="66">+IF(AB35="長期休暇",COUNTIF(AB36:AB45,"&lt;="&amp;$J$5),IF(AB33="土",COUNTIF(AB36:AB45,"&lt;="&amp;$G$5),COUNTIF(AB36:AB45,"&lt;="&amp;$D$5)))</f>
        <v>0</v>
      </c>
      <c r="AC46" s="121" t="s">
        <v>32</v>
      </c>
      <c r="AD46" s="122">
        <f t="shared" ref="AD46" si="67">+IF(AB35="長期休暇",COUNTIF(AD36:AD45,"&gt;="&amp;$L$5),IF(AB33="土",COUNTIF(AD36:AD45,"&gt;="&amp;$I$5),COUNTIF(AD36:AD45,"&gt;="&amp;$F$5)))</f>
        <v>0</v>
      </c>
      <c r="AE46" s="120">
        <f t="shared" ref="AE46" si="68">+IF(AE35="長期休暇",COUNTIF(AE36:AE45,"&lt;="&amp;$J$5),IF(AE33="土",COUNTIF(AE36:AE45,"&lt;="&amp;$G$5),COUNTIF(AE36:AE45,"&lt;="&amp;$D$5)))</f>
        <v>0</v>
      </c>
      <c r="AF46" s="121" t="s">
        <v>32</v>
      </c>
      <c r="AG46" s="122">
        <f t="shared" ref="AG46" si="69">+IF(AE35="長期休暇",COUNTIF(AG36:AG45,"&gt;="&amp;$L$5),IF(AE33="土",COUNTIF(AG36:AG45,"&gt;="&amp;$I$5),COUNTIF(AG36:AG45,"&gt;="&amp;$F$5)))</f>
        <v>0</v>
      </c>
      <c r="AH46" s="120">
        <f t="shared" ref="AH46" si="70">+IF(AH35="長期休暇",COUNTIF(AH36:AH45,"&lt;="&amp;$J$5),IF(AH33="土",COUNTIF(AH36:AH45,"&lt;="&amp;$G$5),COUNTIF(AH36:AH45,"&lt;="&amp;$D$5)))</f>
        <v>0</v>
      </c>
      <c r="AI46" s="121" t="s">
        <v>32</v>
      </c>
      <c r="AJ46" s="122">
        <f t="shared" ref="AJ46" si="71">+IF(AH35="長期休暇",COUNTIF(AJ36:AJ45,"&gt;="&amp;$L$5),IF(AH33="土",COUNTIF(AJ36:AJ45,"&gt;="&amp;$I$5),COUNTIF(AJ36:AJ45,"&gt;="&amp;$F$5)))</f>
        <v>0</v>
      </c>
      <c r="AK46" s="120">
        <f t="shared" ref="AK46" si="72">+IF(AK35="長期休暇",COUNTIF(AK36:AK45,"&lt;="&amp;$J$5),IF(AK33="土",COUNTIF(AK36:AK45,"&lt;="&amp;$G$5),COUNTIF(AK36:AK45,"&lt;="&amp;$D$5)))</f>
        <v>0</v>
      </c>
      <c r="AL46" s="121" t="s">
        <v>32</v>
      </c>
      <c r="AM46" s="122">
        <f t="shared" ref="AM46" si="73">+IF(AK35="長期休暇",COUNTIF(AM36:AM45,"&gt;="&amp;$L$5),IF(AK33="土",COUNTIF(AM36:AM45,"&gt;="&amp;$I$5),COUNTIF(AM36:AM45,"&gt;="&amp;$F$5)))</f>
        <v>0</v>
      </c>
      <c r="AN46" s="120">
        <f t="shared" ref="AN46" si="74">+IF(AN35="長期休暇",COUNTIF(AN36:AN45,"&lt;="&amp;$J$5),IF(AN33="土",COUNTIF(AN36:AN45,"&lt;="&amp;$G$5),COUNTIF(AN36:AN45,"&lt;="&amp;$D$5)))</f>
        <v>0</v>
      </c>
      <c r="AO46" s="121" t="s">
        <v>32</v>
      </c>
      <c r="AP46" s="122">
        <f t="shared" ref="AP46" si="75">+IF(AN35="長期休暇",COUNTIF(AP36:AP45,"&gt;="&amp;$L$5),IF(AN33="土",COUNTIF(AP36:AP45,"&gt;="&amp;$I$5),COUNTIF(AP36:AP45,"&gt;="&amp;$F$5)))</f>
        <v>0</v>
      </c>
      <c r="AQ46" s="120">
        <f t="shared" ref="AQ46" si="76">+IF(AQ35="長期休暇",COUNTIF(AQ36:AQ45,"&lt;="&amp;$J$5),IF(AQ33="土",COUNTIF(AQ36:AQ45,"&lt;="&amp;$G$5),COUNTIF(AQ36:AQ45,"&lt;="&amp;$D$5)))</f>
        <v>0</v>
      </c>
      <c r="AR46" s="121" t="s">
        <v>32</v>
      </c>
      <c r="AS46" s="122">
        <f t="shared" ref="AS46" si="77">+IF(AQ35="長期休暇",COUNTIF(AS36:AS45,"&gt;="&amp;$L$5),IF(AQ33="土",COUNTIF(AS36:AS45,"&gt;="&amp;$I$5),COUNTIF(AS36:AS45,"&gt;="&amp;$F$5)))</f>
        <v>0</v>
      </c>
      <c r="AT46" s="120">
        <f t="shared" ref="AT46" si="78">+IF(AT35="長期休暇",COUNTIF(AT36:AT45,"&lt;="&amp;$J$5),IF(AT33="土",COUNTIF(AT36:AT45,"&lt;="&amp;$G$5),COUNTIF(AT36:AT45,"&lt;="&amp;$D$5)))</f>
        <v>0</v>
      </c>
      <c r="AU46" s="121" t="s">
        <v>32</v>
      </c>
      <c r="AV46" s="122">
        <f t="shared" ref="AV46" si="79">+IF(AT35="長期休暇",COUNTIF(AV36:AV45,"&gt;="&amp;$L$5),IF(AT33="土",COUNTIF(AV36:AV45,"&gt;="&amp;$I$5),COUNTIF(AV36:AV45,"&gt;="&amp;$F$5)))</f>
        <v>0</v>
      </c>
      <c r="AW46" s="116">
        <f t="shared" ref="AW46" si="80">+IF(AW35="長期休暇",COUNTIF(AW36:AW45,"&lt;="&amp;$J$5),IF(AW33="土",COUNTIF(AW36:AW45,"&lt;="&amp;$G$5),COUNTIF(AW36:AW45,"&lt;="&amp;$D$5)))</f>
        <v>0</v>
      </c>
      <c r="AX46" s="95" t="s">
        <v>32</v>
      </c>
      <c r="AY46" s="117">
        <f t="shared" ref="AY46" si="81">+IF(AW35="長期休暇",COUNTIF(AY36:AY45,"&gt;="&amp;$L$5),IF(AW33="土",COUNTIF(AY36:AY45,"&gt;="&amp;$I$5),COUNTIF(AY36:AY45,"&gt;="&amp;$F$5)))</f>
        <v>0</v>
      </c>
    </row>
    <row r="47" spans="1:51" s="97" customFormat="1" ht="33.950000000000003" customHeight="1">
      <c r="A47" s="187"/>
      <c r="B47" s="188"/>
      <c r="C47" s="123" t="s">
        <v>27</v>
      </c>
      <c r="D47" s="120">
        <f>+IF(D35="長期休暇",COUNTIFS(D36:D45,"&lt;="&amp;$J$5,$C$36:$C$45,"支援員等"),IF(D33="土",COUNTIFS(D36:D45,"&lt;="&amp;$G$5,$C$36:$C$45,"支援員等"),COUNTIFS(D36:D45,"&lt;="&amp;$D$5,$C$36:$C$45,"支援員等")))</f>
        <v>0</v>
      </c>
      <c r="E47" s="121" t="s">
        <v>32</v>
      </c>
      <c r="F47" s="122">
        <f>+IF(D35="長期休暇",COUNTIFS(F36:F45,"&gt;="&amp;$L$5,$C$36:$C$45,"支援員等"),IF(D33="土",COUNTIFS(F36:F45,"&gt;="&amp;$I$5,$C$36:$C$45,"支援員等"),COUNTIFS(F36:F45,"&gt;="&amp;$F$5,$C$36:$C$45,"支援員等")))</f>
        <v>0</v>
      </c>
      <c r="G47" s="120">
        <f t="shared" ref="G47" si="82">+IF(G35="長期休暇",COUNTIFS(G36:G45,"&lt;="&amp;$J$5,$C$36:$C$45,"支援員等"),IF(G33="土",COUNTIFS(G36:G45,"&lt;="&amp;$G$5,$C$36:$C$45,"支援員等"),COUNTIFS(G36:G45,"&lt;="&amp;$D$5,$C$36:$C$45,"支援員等")))</f>
        <v>0</v>
      </c>
      <c r="H47" s="121" t="s">
        <v>32</v>
      </c>
      <c r="I47" s="122">
        <f t="shared" ref="I47" si="83">+IF(G35="長期休暇",COUNTIFS(I36:I45,"&gt;="&amp;$L$5,$C$36:$C$45,"支援員等"),IF(G33="土",COUNTIFS(I36:I45,"&gt;="&amp;$I$5,$C$36:$C$45,"支援員等"),COUNTIFS(I36:I45,"&gt;="&amp;$F$5,$C$36:$C$45,"支援員等")))</f>
        <v>0</v>
      </c>
      <c r="J47" s="120">
        <f t="shared" ref="J47" si="84">+IF(J35="長期休暇",COUNTIFS(J36:J45,"&lt;="&amp;$J$5,$C$36:$C$45,"支援員等"),IF(J33="土",COUNTIFS(J36:J45,"&lt;="&amp;$G$5,$C$36:$C$45,"支援員等"),COUNTIFS(J36:J45,"&lt;="&amp;$D$5,$C$36:$C$45,"支援員等")))</f>
        <v>0</v>
      </c>
      <c r="K47" s="121" t="s">
        <v>32</v>
      </c>
      <c r="L47" s="122">
        <f t="shared" ref="L47" si="85">+IF(J35="長期休暇",COUNTIFS(L36:L45,"&gt;="&amp;$L$5,$C$36:$C$45,"支援員等"),IF(J33="土",COUNTIFS(L36:L45,"&gt;="&amp;$I$5,$C$36:$C$45,"支援員等"),COUNTIFS(L36:L45,"&gt;="&amp;$F$5,$C$36:$C$45,"支援員等")))</f>
        <v>0</v>
      </c>
      <c r="M47" s="120">
        <f t="shared" ref="M47" si="86">+IF(M35="長期休暇",COUNTIFS(M36:M45,"&lt;="&amp;$J$5,$C$36:$C$45,"支援員等"),IF(M33="土",COUNTIFS(M36:M45,"&lt;="&amp;$G$5,$C$36:$C$45,"支援員等"),COUNTIFS(M36:M45,"&lt;="&amp;$D$5,$C$36:$C$45,"支援員等")))</f>
        <v>0</v>
      </c>
      <c r="N47" s="121" t="s">
        <v>32</v>
      </c>
      <c r="O47" s="122">
        <f t="shared" ref="O47" si="87">+IF(M35="長期休暇",COUNTIFS(O36:O45,"&gt;="&amp;$L$5,$C$36:$C$45,"支援員等"),IF(M33="土",COUNTIFS(O36:O45,"&gt;="&amp;$I$5,$C$36:$C$45,"支援員等"),COUNTIFS(O36:O45,"&gt;="&amp;$F$5,$C$36:$C$45,"支援員等")))</f>
        <v>0</v>
      </c>
      <c r="P47" s="120">
        <f t="shared" ref="P47" si="88">+IF(P35="長期休暇",COUNTIFS(P36:P45,"&lt;="&amp;$J$5,$C$36:$C$45,"支援員等"),IF(P33="土",COUNTIFS(P36:P45,"&lt;="&amp;$G$5,$C$36:$C$45,"支援員等"),COUNTIFS(P36:P45,"&lt;="&amp;$D$5,$C$36:$C$45,"支援員等")))</f>
        <v>0</v>
      </c>
      <c r="Q47" s="121" t="s">
        <v>32</v>
      </c>
      <c r="R47" s="122">
        <f t="shared" ref="R47" si="89">+IF(P35="長期休暇",COUNTIFS(R36:R45,"&gt;="&amp;$L$5,$C$36:$C$45,"支援員等"),IF(P33="土",COUNTIFS(R36:R45,"&gt;="&amp;$I$5,$C$36:$C$45,"支援員等"),COUNTIFS(R36:R45,"&gt;="&amp;$F$5,$C$36:$C$45,"支援員等")))</f>
        <v>0</v>
      </c>
      <c r="S47" s="120">
        <f t="shared" ref="S47" si="90">+IF(S35="長期休暇",COUNTIFS(S36:S45,"&lt;="&amp;$J$5,$C$36:$C$45,"支援員等"),IF(S33="土",COUNTIFS(S36:S45,"&lt;="&amp;$G$5,$C$36:$C$45,"支援員等"),COUNTIFS(S36:S45,"&lt;="&amp;$D$5,$C$36:$C$45,"支援員等")))</f>
        <v>0</v>
      </c>
      <c r="T47" s="121" t="s">
        <v>32</v>
      </c>
      <c r="U47" s="122">
        <f t="shared" ref="U47" si="91">+IF(S35="長期休暇",COUNTIFS(U36:U45,"&gt;="&amp;$L$5,$C$36:$C$45,"支援員等"),IF(S33="土",COUNTIFS(U36:U45,"&gt;="&amp;$I$5,$C$36:$C$45,"支援員等"),COUNTIFS(U36:U45,"&gt;="&amp;$F$5,$C$36:$C$45,"支援員等")))</f>
        <v>0</v>
      </c>
      <c r="V47" s="120">
        <f t="shared" ref="V47" si="92">+IF(V35="長期休暇",COUNTIFS(V36:V45,"&lt;="&amp;$J$5,$C$36:$C$45,"支援員等"),IF(V33="土",COUNTIFS(V36:V45,"&lt;="&amp;$G$5,$C$36:$C$45,"支援員等"),COUNTIFS(V36:V45,"&lt;="&amp;$D$5,$C$36:$C$45,"支援員等")))</f>
        <v>0</v>
      </c>
      <c r="W47" s="121" t="s">
        <v>32</v>
      </c>
      <c r="X47" s="122">
        <f t="shared" ref="X47" si="93">+IF(V35="長期休暇",COUNTIFS(X36:X45,"&gt;="&amp;$L$5,$C$36:$C$45,"支援員等"),IF(V33="土",COUNTIFS(X36:X45,"&gt;="&amp;$I$5,$C$36:$C$45,"支援員等"),COUNTIFS(X36:X45,"&gt;="&amp;$F$5,$C$36:$C$45,"支援員等")))</f>
        <v>0</v>
      </c>
      <c r="Y47" s="120">
        <f t="shared" ref="Y47" si="94">+IF(Y35="長期休暇",COUNTIFS(Y36:Y45,"&lt;="&amp;$J$5,$C$36:$C$45,"支援員等"),IF(Y33="土",COUNTIFS(Y36:Y45,"&lt;="&amp;$G$5,$C$36:$C$45,"支援員等"),COUNTIFS(Y36:Y45,"&lt;="&amp;$D$5,$C$36:$C$45,"支援員等")))</f>
        <v>0</v>
      </c>
      <c r="Z47" s="121" t="s">
        <v>32</v>
      </c>
      <c r="AA47" s="122">
        <f t="shared" ref="AA47" si="95">+IF(Y35="長期休暇",COUNTIFS(AA36:AA45,"&gt;="&amp;$L$5,$C$36:$C$45,"支援員等"),IF(Y33="土",COUNTIFS(AA36:AA45,"&gt;="&amp;$I$5,$C$36:$C$45,"支援員等"),COUNTIFS(AA36:AA45,"&gt;="&amp;$F$5,$C$36:$C$45,"支援員等")))</f>
        <v>0</v>
      </c>
      <c r="AB47" s="120">
        <f t="shared" ref="AB47" si="96">+IF(AB35="長期休暇",COUNTIFS(AB36:AB45,"&lt;="&amp;$J$5,$C$36:$C$45,"支援員等"),IF(AB33="土",COUNTIFS(AB36:AB45,"&lt;="&amp;$G$5,$C$36:$C$45,"支援員等"),COUNTIFS(AB36:AB45,"&lt;="&amp;$D$5,$C$36:$C$45,"支援員等")))</f>
        <v>0</v>
      </c>
      <c r="AC47" s="121" t="s">
        <v>32</v>
      </c>
      <c r="AD47" s="122">
        <f t="shared" ref="AD47" si="97">+IF(AB35="長期休暇",COUNTIFS(AD36:AD45,"&gt;="&amp;$L$5,$C$36:$C$45,"支援員等"),IF(AB33="土",COUNTIFS(AD36:AD45,"&gt;="&amp;$I$5,$C$36:$C$45,"支援員等"),COUNTIFS(AD36:AD45,"&gt;="&amp;$F$5,$C$36:$C$45,"支援員等")))</f>
        <v>0</v>
      </c>
      <c r="AE47" s="120">
        <f t="shared" ref="AE47" si="98">+IF(AE35="長期休暇",COUNTIFS(AE36:AE45,"&lt;="&amp;$J$5,$C$36:$C$45,"支援員等"),IF(AE33="土",COUNTIFS(AE36:AE45,"&lt;="&amp;$G$5,$C$36:$C$45,"支援員等"),COUNTIFS(AE36:AE45,"&lt;="&amp;$D$5,$C$36:$C$45,"支援員等")))</f>
        <v>0</v>
      </c>
      <c r="AF47" s="121" t="s">
        <v>32</v>
      </c>
      <c r="AG47" s="122">
        <f t="shared" ref="AG47" si="99">+IF(AE35="長期休暇",COUNTIFS(AG36:AG45,"&gt;="&amp;$L$5,$C$36:$C$45,"支援員等"),IF(AE33="土",COUNTIFS(AG36:AG45,"&gt;="&amp;$I$5,$C$36:$C$45,"支援員等"),COUNTIFS(AG36:AG45,"&gt;="&amp;$F$5,$C$36:$C$45,"支援員等")))</f>
        <v>0</v>
      </c>
      <c r="AH47" s="120">
        <f t="shared" ref="AH47" si="100">+IF(AH35="長期休暇",COUNTIFS(AH36:AH45,"&lt;="&amp;$J$5,$C$36:$C$45,"支援員等"),IF(AH33="土",COUNTIFS(AH36:AH45,"&lt;="&amp;$G$5,$C$36:$C$45,"支援員等"),COUNTIFS(AH36:AH45,"&lt;="&amp;$D$5,$C$36:$C$45,"支援員等")))</f>
        <v>0</v>
      </c>
      <c r="AI47" s="121" t="s">
        <v>32</v>
      </c>
      <c r="AJ47" s="122">
        <f t="shared" ref="AJ47" si="101">+IF(AH35="長期休暇",COUNTIFS(AJ36:AJ45,"&gt;="&amp;$L$5,$C$36:$C$45,"支援員等"),IF(AH33="土",COUNTIFS(AJ36:AJ45,"&gt;="&amp;$I$5,$C$36:$C$45,"支援員等"),COUNTIFS(AJ36:AJ45,"&gt;="&amp;$F$5,$C$36:$C$45,"支援員等")))</f>
        <v>0</v>
      </c>
      <c r="AK47" s="120">
        <f t="shared" ref="AK47" si="102">+IF(AK35="長期休暇",COUNTIFS(AK36:AK45,"&lt;="&amp;$J$5,$C$36:$C$45,"支援員等"),IF(AK33="土",COUNTIFS(AK36:AK45,"&lt;="&amp;$G$5,$C$36:$C$45,"支援員等"),COUNTIFS(AK36:AK45,"&lt;="&amp;$D$5,$C$36:$C$45,"支援員等")))</f>
        <v>0</v>
      </c>
      <c r="AL47" s="121" t="s">
        <v>32</v>
      </c>
      <c r="AM47" s="122">
        <f t="shared" ref="AM47" si="103">+IF(AK35="長期休暇",COUNTIFS(AM36:AM45,"&gt;="&amp;$L$5,$C$36:$C$45,"支援員等"),IF(AK33="土",COUNTIFS(AM36:AM45,"&gt;="&amp;$I$5,$C$36:$C$45,"支援員等"),COUNTIFS(AM36:AM45,"&gt;="&amp;$F$5,$C$36:$C$45,"支援員等")))</f>
        <v>0</v>
      </c>
      <c r="AN47" s="120">
        <f t="shared" ref="AN47" si="104">+IF(AN35="長期休暇",COUNTIFS(AN36:AN45,"&lt;="&amp;$J$5,$C$36:$C$45,"支援員等"),IF(AN33="土",COUNTIFS(AN36:AN45,"&lt;="&amp;$G$5,$C$36:$C$45,"支援員等"),COUNTIFS(AN36:AN45,"&lt;="&amp;$D$5,$C$36:$C$45,"支援員等")))</f>
        <v>0</v>
      </c>
      <c r="AO47" s="121" t="s">
        <v>32</v>
      </c>
      <c r="AP47" s="122">
        <f t="shared" ref="AP47" si="105">+IF(AN35="長期休暇",COUNTIFS(AP36:AP45,"&gt;="&amp;$L$5,$C$36:$C$45,"支援員等"),IF(AN33="土",COUNTIFS(AP36:AP45,"&gt;="&amp;$I$5,$C$36:$C$45,"支援員等"),COUNTIFS(AP36:AP45,"&gt;="&amp;$F$5,$C$36:$C$45,"支援員等")))</f>
        <v>0</v>
      </c>
      <c r="AQ47" s="120">
        <f t="shared" ref="AQ47" si="106">+IF(AQ35="長期休暇",COUNTIFS(AQ36:AQ45,"&lt;="&amp;$J$5,$C$36:$C$45,"支援員等"),IF(AQ33="土",COUNTIFS(AQ36:AQ45,"&lt;="&amp;$G$5,$C$36:$C$45,"支援員等"),COUNTIFS(AQ36:AQ45,"&lt;="&amp;$D$5,$C$36:$C$45,"支援員等")))</f>
        <v>0</v>
      </c>
      <c r="AR47" s="121" t="s">
        <v>32</v>
      </c>
      <c r="AS47" s="122">
        <f t="shared" ref="AS47" si="107">+IF(AQ35="長期休暇",COUNTIFS(AS36:AS45,"&gt;="&amp;$L$5,$C$36:$C$45,"支援員等"),IF(AQ33="土",COUNTIFS(AS36:AS45,"&gt;="&amp;$I$5,$C$36:$C$45,"支援員等"),COUNTIFS(AS36:AS45,"&gt;="&amp;$F$5,$C$36:$C$45,"支援員等")))</f>
        <v>0</v>
      </c>
      <c r="AT47" s="120">
        <f t="shared" ref="AT47" si="108">+IF(AT35="長期休暇",COUNTIFS(AT36:AT45,"&lt;="&amp;$J$5,$C$36:$C$45,"支援員等"),IF(AT33="土",COUNTIFS(AT36:AT45,"&lt;="&amp;$G$5,$C$36:$C$45,"支援員等"),COUNTIFS(AT36:AT45,"&lt;="&amp;$D$5,$C$36:$C$45,"支援員等")))</f>
        <v>0</v>
      </c>
      <c r="AU47" s="121" t="s">
        <v>32</v>
      </c>
      <c r="AV47" s="122">
        <f t="shared" ref="AV47" si="109">+IF(AT35="長期休暇",COUNTIFS(AV36:AV45,"&gt;="&amp;$L$5,$C$36:$C$45,"支援員等"),IF(AT33="土",COUNTIFS(AV36:AV45,"&gt;="&amp;$I$5,$C$36:$C$45,"支援員等"),COUNTIFS(AV36:AV45,"&gt;="&amp;$F$5,$C$36:$C$45,"支援員等")))</f>
        <v>0</v>
      </c>
      <c r="AW47" s="116">
        <f t="shared" ref="AW47" si="110">+IF(AW35="長期休暇",COUNTIFS(AW36:AW45,"&lt;="&amp;$J$5,$C$36:$C$45,"支援員等"),IF(AW33="土",COUNTIFS(AW36:AW45,"&lt;="&amp;$G$5,$C$36:$C$45,"支援員等"),COUNTIFS(AW36:AW45,"&lt;="&amp;$D$5,$C$36:$C$45,"支援員等")))</f>
        <v>0</v>
      </c>
      <c r="AX47" s="95" t="s">
        <v>32</v>
      </c>
      <c r="AY47" s="117">
        <f t="shared" ref="AY47" si="111">+IF(AW35="長期休暇",COUNTIFS(AY36:AY45,"&gt;="&amp;$L$5,$C$36:$C$45,"支援員等"),IF(AW33="土",COUNTIFS(AY36:AY45,"&gt;="&amp;$I$5,$C$36:$C$45,"支援員等"),COUNTIFS(AY36:AY45,"&gt;="&amp;$F$5,$C$36:$C$45,"支援員等")))</f>
        <v>0</v>
      </c>
    </row>
    <row r="48" spans="1:51" s="97" customFormat="1" ht="33.950000000000003" customHeight="1">
      <c r="A48" s="189" t="s">
        <v>16</v>
      </c>
      <c r="B48" s="190"/>
      <c r="C48" s="119" t="s">
        <v>26</v>
      </c>
      <c r="D48" s="120">
        <f>+COUNTIF(D36:D45,"&lt;="&amp;D30)</f>
        <v>0</v>
      </c>
      <c r="E48" s="121" t="s">
        <v>23</v>
      </c>
      <c r="F48" s="122">
        <f>+COUNTIF(F36:F45,"&gt;="&amp;F30)</f>
        <v>0</v>
      </c>
      <c r="G48" s="120">
        <f>+COUNTIF(G36:G45,"&lt;="&amp;G30)</f>
        <v>0</v>
      </c>
      <c r="H48" s="121" t="s">
        <v>23</v>
      </c>
      <c r="I48" s="122">
        <f>+COUNTIF(I36:I45,"&gt;="&amp;I30)</f>
        <v>0</v>
      </c>
      <c r="J48" s="120">
        <f>+COUNTIF(J36:J45,"&lt;="&amp;J30)</f>
        <v>0</v>
      </c>
      <c r="K48" s="121" t="s">
        <v>23</v>
      </c>
      <c r="L48" s="122">
        <f>+COUNTIF(L36:L45,"&gt;="&amp;L30)</f>
        <v>0</v>
      </c>
      <c r="M48" s="120">
        <f>+COUNTIF(M36:M45,"&lt;="&amp;M30)</f>
        <v>0</v>
      </c>
      <c r="N48" s="121" t="s">
        <v>23</v>
      </c>
      <c r="O48" s="122">
        <f>+COUNTIF(O36:O45,"&gt;="&amp;O30)</f>
        <v>0</v>
      </c>
      <c r="P48" s="120">
        <f>+COUNTIF(P36:P45,"&lt;="&amp;P30)</f>
        <v>0</v>
      </c>
      <c r="Q48" s="121" t="s">
        <v>23</v>
      </c>
      <c r="R48" s="122">
        <f>+COUNTIF(R36:R45,"&gt;="&amp;R30)</f>
        <v>0</v>
      </c>
      <c r="S48" s="120">
        <f>+COUNTIF(S36:S45,"&lt;="&amp;S30)</f>
        <v>0</v>
      </c>
      <c r="T48" s="121" t="s">
        <v>23</v>
      </c>
      <c r="U48" s="122">
        <f>+COUNTIF(U36:U45,"&gt;="&amp;U30)</f>
        <v>0</v>
      </c>
      <c r="V48" s="120">
        <f>+COUNTIF(V36:V45,"&lt;="&amp;V30)</f>
        <v>0</v>
      </c>
      <c r="W48" s="121" t="s">
        <v>23</v>
      </c>
      <c r="X48" s="122">
        <f>+COUNTIF(X36:X45,"&gt;="&amp;X30)</f>
        <v>0</v>
      </c>
      <c r="Y48" s="120">
        <f>+COUNTIF(Y36:Y45,"&lt;="&amp;Y30)</f>
        <v>0</v>
      </c>
      <c r="Z48" s="121" t="s">
        <v>23</v>
      </c>
      <c r="AA48" s="122">
        <f>+COUNTIF(AA36:AA45,"&gt;="&amp;AA30)</f>
        <v>0</v>
      </c>
      <c r="AB48" s="120">
        <f>+COUNTIF(AB36:AB45,"&lt;="&amp;AB30)</f>
        <v>0</v>
      </c>
      <c r="AC48" s="121" t="s">
        <v>23</v>
      </c>
      <c r="AD48" s="122">
        <f>+COUNTIF(AD36:AD45,"&gt;="&amp;AD30)</f>
        <v>0</v>
      </c>
      <c r="AE48" s="120">
        <f>+COUNTIF(AE36:AE45,"&lt;="&amp;AE30)</f>
        <v>0</v>
      </c>
      <c r="AF48" s="121" t="s">
        <v>23</v>
      </c>
      <c r="AG48" s="122">
        <f>+COUNTIF(AG36:AG45,"&gt;="&amp;AG30)</f>
        <v>0</v>
      </c>
      <c r="AH48" s="120">
        <f>+COUNTIF(AH36:AH45,"&lt;="&amp;AH30)</f>
        <v>0</v>
      </c>
      <c r="AI48" s="121" t="s">
        <v>23</v>
      </c>
      <c r="AJ48" s="122">
        <f>+COUNTIF(AJ36:AJ45,"&gt;="&amp;AJ30)</f>
        <v>0</v>
      </c>
      <c r="AK48" s="120">
        <f>+COUNTIF(AK36:AK45,"&lt;="&amp;AK30)</f>
        <v>0</v>
      </c>
      <c r="AL48" s="121" t="s">
        <v>23</v>
      </c>
      <c r="AM48" s="122">
        <f>+COUNTIF(AM36:AM45,"&gt;="&amp;AM30)</f>
        <v>0</v>
      </c>
      <c r="AN48" s="120">
        <f>+COUNTIF(AN36:AN45,"&lt;="&amp;AN30)</f>
        <v>0</v>
      </c>
      <c r="AO48" s="121" t="s">
        <v>23</v>
      </c>
      <c r="AP48" s="122">
        <f>+COUNTIF(AP36:AP45,"&gt;="&amp;AP30)</f>
        <v>0</v>
      </c>
      <c r="AQ48" s="120">
        <f>+COUNTIF(AQ36:AQ45,"&lt;="&amp;AQ30)</f>
        <v>0</v>
      </c>
      <c r="AR48" s="121" t="s">
        <v>23</v>
      </c>
      <c r="AS48" s="122">
        <f>+COUNTIF(AS36:AS45,"&gt;="&amp;AS30)</f>
        <v>0</v>
      </c>
      <c r="AT48" s="120">
        <f>+COUNTIF(AT36:AT45,"&lt;="&amp;AT30)</f>
        <v>0</v>
      </c>
      <c r="AU48" s="121" t="s">
        <v>23</v>
      </c>
      <c r="AV48" s="122">
        <f>+COUNTIF(AV36:AV45,"&gt;="&amp;AV30)</f>
        <v>0</v>
      </c>
      <c r="AW48" s="116">
        <f>+COUNTIF(AW36:AW45,"&lt;="&amp;AW30)</f>
        <v>0</v>
      </c>
      <c r="AX48" s="95" t="s">
        <v>23</v>
      </c>
      <c r="AY48" s="117">
        <f>+COUNTIF(AY36:AY45,"&gt;="&amp;AY30)</f>
        <v>0</v>
      </c>
    </row>
    <row r="49" spans="1:51" s="97" customFormat="1" ht="33.950000000000003" customHeight="1">
      <c r="A49" s="189" t="s">
        <v>19</v>
      </c>
      <c r="B49" s="190"/>
      <c r="C49" s="119" t="s">
        <v>26</v>
      </c>
      <c r="D49" s="120">
        <f>+COUNTIF(D36:D45,"&lt;="&amp;D31)</f>
        <v>0</v>
      </c>
      <c r="E49" s="121" t="s">
        <v>23</v>
      </c>
      <c r="F49" s="122">
        <f>+COUNTIF(F36:F45,"&gt;="&amp;F31)</f>
        <v>0</v>
      </c>
      <c r="G49" s="120">
        <f>+COUNTIF(G36:G45,"&lt;="&amp;G31)</f>
        <v>0</v>
      </c>
      <c r="H49" s="121" t="s">
        <v>23</v>
      </c>
      <c r="I49" s="122">
        <f>+COUNTIF(I36:I45,"&gt;="&amp;I31)</f>
        <v>0</v>
      </c>
      <c r="J49" s="120">
        <f>+COUNTIF(J36:J45,"&lt;="&amp;J31)</f>
        <v>0</v>
      </c>
      <c r="K49" s="121" t="s">
        <v>23</v>
      </c>
      <c r="L49" s="122">
        <f>+COUNTIF(L36:L45,"&gt;="&amp;L31)</f>
        <v>0</v>
      </c>
      <c r="M49" s="120">
        <f>+COUNTIF(M36:M45,"&lt;="&amp;M31)</f>
        <v>0</v>
      </c>
      <c r="N49" s="121" t="s">
        <v>23</v>
      </c>
      <c r="O49" s="122">
        <f>+COUNTIF(O36:O45,"&gt;="&amp;O31)</f>
        <v>0</v>
      </c>
      <c r="P49" s="120">
        <f>+COUNTIF(P36:P45,"&lt;="&amp;P31)</f>
        <v>0</v>
      </c>
      <c r="Q49" s="121" t="s">
        <v>23</v>
      </c>
      <c r="R49" s="122">
        <f>+COUNTIF(R36:R45,"&gt;="&amp;R31)</f>
        <v>0</v>
      </c>
      <c r="S49" s="120">
        <f>+COUNTIF(S36:S45,"&lt;="&amp;S31)</f>
        <v>0</v>
      </c>
      <c r="T49" s="121" t="s">
        <v>23</v>
      </c>
      <c r="U49" s="122">
        <f>+COUNTIF(U36:U45,"&gt;="&amp;U31)</f>
        <v>0</v>
      </c>
      <c r="V49" s="120">
        <f>+COUNTIF(V36:V45,"&lt;="&amp;V31)</f>
        <v>0</v>
      </c>
      <c r="W49" s="121" t="s">
        <v>23</v>
      </c>
      <c r="X49" s="122">
        <f>+COUNTIF(X36:X45,"&gt;="&amp;X31)</f>
        <v>0</v>
      </c>
      <c r="Y49" s="120">
        <f>+COUNTIF(Y36:Y45,"&lt;="&amp;Y31)</f>
        <v>0</v>
      </c>
      <c r="Z49" s="121" t="s">
        <v>23</v>
      </c>
      <c r="AA49" s="122">
        <f>+COUNTIF(AA36:AA45,"&gt;="&amp;AA31)</f>
        <v>0</v>
      </c>
      <c r="AB49" s="120">
        <f>+COUNTIF(AB36:AB45,"&lt;="&amp;AB31)</f>
        <v>0</v>
      </c>
      <c r="AC49" s="121" t="s">
        <v>23</v>
      </c>
      <c r="AD49" s="122">
        <f>+COUNTIF(AD36:AD45,"&gt;="&amp;AD31)</f>
        <v>0</v>
      </c>
      <c r="AE49" s="120">
        <f>+COUNTIF(AE36:AE45,"&lt;="&amp;AE31)</f>
        <v>0</v>
      </c>
      <c r="AF49" s="121" t="s">
        <v>23</v>
      </c>
      <c r="AG49" s="122">
        <f>+COUNTIF(AG36:AG45,"&gt;="&amp;AG31)</f>
        <v>0</v>
      </c>
      <c r="AH49" s="120">
        <f>+COUNTIF(AH36:AH45,"&lt;="&amp;AH31)</f>
        <v>0</v>
      </c>
      <c r="AI49" s="121" t="s">
        <v>23</v>
      </c>
      <c r="AJ49" s="122">
        <f>+COUNTIF(AJ36:AJ45,"&gt;="&amp;AJ31)</f>
        <v>0</v>
      </c>
      <c r="AK49" s="120">
        <f>+COUNTIF(AK36:AK45,"&lt;="&amp;AK31)</f>
        <v>0</v>
      </c>
      <c r="AL49" s="121" t="s">
        <v>23</v>
      </c>
      <c r="AM49" s="122">
        <f>+COUNTIF(AM36:AM45,"&gt;="&amp;AM31)</f>
        <v>0</v>
      </c>
      <c r="AN49" s="120">
        <f>+COUNTIF(AN36:AN45,"&lt;="&amp;AN31)</f>
        <v>0</v>
      </c>
      <c r="AO49" s="121" t="s">
        <v>23</v>
      </c>
      <c r="AP49" s="122">
        <f>+COUNTIF(AP36:AP45,"&gt;="&amp;AP31)</f>
        <v>0</v>
      </c>
      <c r="AQ49" s="120">
        <f>+COUNTIF(AQ36:AQ45,"&lt;="&amp;AQ31)</f>
        <v>0</v>
      </c>
      <c r="AR49" s="121" t="s">
        <v>23</v>
      </c>
      <c r="AS49" s="122">
        <f>+COUNTIF(AS36:AS45,"&gt;="&amp;AS31)</f>
        <v>0</v>
      </c>
      <c r="AT49" s="120">
        <f>+COUNTIF(AT36:AT45,"&lt;="&amp;AT31)</f>
        <v>0</v>
      </c>
      <c r="AU49" s="121" t="s">
        <v>23</v>
      </c>
      <c r="AV49" s="122">
        <f>+COUNTIF(AV36:AV45,"&gt;="&amp;AV31)</f>
        <v>0</v>
      </c>
      <c r="AW49" s="116">
        <f>+COUNTIF(AW36:AW45,"&lt;="&amp;AW31)</f>
        <v>0</v>
      </c>
      <c r="AX49" s="95" t="s">
        <v>23</v>
      </c>
      <c r="AY49" s="117">
        <f>+COUNTIF(AY36:AY45,"&gt;="&amp;AY31)</f>
        <v>0</v>
      </c>
    </row>
    <row r="50" spans="1:51" s="97" customFormat="1" ht="33.950000000000003" customHeight="1">
      <c r="A50" s="189" t="s">
        <v>18</v>
      </c>
      <c r="B50" s="191"/>
      <c r="C50" s="119" t="s">
        <v>26</v>
      </c>
      <c r="D50" s="120">
        <f>+COUNTIF(D36:D45,"&lt;="&amp;D32)</f>
        <v>0</v>
      </c>
      <c r="E50" s="121" t="s">
        <v>23</v>
      </c>
      <c r="F50" s="122">
        <f>+COUNTIF(F36:F45,"&gt;="&amp;F32)</f>
        <v>0</v>
      </c>
      <c r="G50" s="120">
        <f>+COUNTIF(G36:G45,"&lt;="&amp;G32)</f>
        <v>0</v>
      </c>
      <c r="H50" s="121" t="s">
        <v>23</v>
      </c>
      <c r="I50" s="122">
        <f>+COUNTIF(I36:I45,"&gt;="&amp;I32)</f>
        <v>0</v>
      </c>
      <c r="J50" s="120">
        <f>+COUNTIF(J36:J45,"&lt;="&amp;J32)</f>
        <v>0</v>
      </c>
      <c r="K50" s="121" t="s">
        <v>23</v>
      </c>
      <c r="L50" s="122">
        <f>+COUNTIF(L36:L45,"&gt;="&amp;L32)</f>
        <v>0</v>
      </c>
      <c r="M50" s="120">
        <f>+COUNTIF(M36:M45,"&lt;="&amp;M32)</f>
        <v>0</v>
      </c>
      <c r="N50" s="121" t="s">
        <v>23</v>
      </c>
      <c r="O50" s="122">
        <f>+COUNTIF(O36:O45,"&gt;="&amp;O32)</f>
        <v>0</v>
      </c>
      <c r="P50" s="120">
        <f>+COUNTIF(P36:P45,"&lt;="&amp;P32)</f>
        <v>0</v>
      </c>
      <c r="Q50" s="121" t="s">
        <v>23</v>
      </c>
      <c r="R50" s="122">
        <f>+COUNTIF(R36:R45,"&gt;="&amp;R32)</f>
        <v>0</v>
      </c>
      <c r="S50" s="120">
        <f>+COUNTIF(S36:S45,"&lt;="&amp;S32)</f>
        <v>0</v>
      </c>
      <c r="T50" s="121" t="s">
        <v>23</v>
      </c>
      <c r="U50" s="122">
        <f>+COUNTIF(U36:U45,"&gt;="&amp;U32)</f>
        <v>0</v>
      </c>
      <c r="V50" s="120">
        <f>+COUNTIF(V36:V45,"&lt;="&amp;V32)</f>
        <v>0</v>
      </c>
      <c r="W50" s="121" t="s">
        <v>23</v>
      </c>
      <c r="X50" s="122">
        <f>+COUNTIF(X36:X45,"&gt;="&amp;X32)</f>
        <v>0</v>
      </c>
      <c r="Y50" s="120">
        <f>+COUNTIF(Y36:Y45,"&lt;="&amp;Y32)</f>
        <v>0</v>
      </c>
      <c r="Z50" s="121" t="s">
        <v>23</v>
      </c>
      <c r="AA50" s="122">
        <f>+COUNTIF(AA36:AA45,"&gt;="&amp;AA32)</f>
        <v>0</v>
      </c>
      <c r="AB50" s="120">
        <f>+COUNTIF(AB36:AB45,"&lt;="&amp;AB32)</f>
        <v>0</v>
      </c>
      <c r="AC50" s="121" t="s">
        <v>23</v>
      </c>
      <c r="AD50" s="122">
        <f>+COUNTIF(AD36:AD45,"&gt;="&amp;AD32)</f>
        <v>0</v>
      </c>
      <c r="AE50" s="120">
        <f>+COUNTIF(AE36:AE45,"&lt;="&amp;AE32)</f>
        <v>0</v>
      </c>
      <c r="AF50" s="121" t="s">
        <v>23</v>
      </c>
      <c r="AG50" s="122">
        <f>+COUNTIF(AG36:AG45,"&gt;="&amp;AG32)</f>
        <v>0</v>
      </c>
      <c r="AH50" s="120">
        <f>+COUNTIF(AH36:AH45,"&lt;="&amp;AH32)</f>
        <v>0</v>
      </c>
      <c r="AI50" s="121" t="s">
        <v>23</v>
      </c>
      <c r="AJ50" s="122">
        <f>+COUNTIF(AJ36:AJ45,"&gt;="&amp;AJ32)</f>
        <v>0</v>
      </c>
      <c r="AK50" s="120">
        <f>+COUNTIF(AK36:AK45,"&lt;="&amp;AK32)</f>
        <v>0</v>
      </c>
      <c r="AL50" s="121" t="s">
        <v>23</v>
      </c>
      <c r="AM50" s="122">
        <f>+COUNTIF(AM36:AM45,"&gt;="&amp;AM32)</f>
        <v>0</v>
      </c>
      <c r="AN50" s="120">
        <f>+COUNTIF(AN36:AN45,"&lt;="&amp;AN32)</f>
        <v>0</v>
      </c>
      <c r="AO50" s="121" t="s">
        <v>23</v>
      </c>
      <c r="AP50" s="122">
        <f>+COUNTIF(AP36:AP45,"&gt;="&amp;AP32)</f>
        <v>0</v>
      </c>
      <c r="AQ50" s="120">
        <f>+COUNTIF(AQ36:AQ45,"&lt;="&amp;AQ32)</f>
        <v>0</v>
      </c>
      <c r="AR50" s="121" t="s">
        <v>23</v>
      </c>
      <c r="AS50" s="122">
        <f>+COUNTIF(AS36:AS45,"&gt;="&amp;AS32)</f>
        <v>0</v>
      </c>
      <c r="AT50" s="120">
        <f>+COUNTIF(AT36:AT45,"&lt;="&amp;AT32)</f>
        <v>0</v>
      </c>
      <c r="AU50" s="121" t="s">
        <v>23</v>
      </c>
      <c r="AV50" s="122">
        <f>+COUNTIF(AV36:AV45,"&gt;="&amp;AV32)</f>
        <v>0</v>
      </c>
      <c r="AW50" s="116">
        <f>+COUNTIF(AW36:AW45,"&lt;="&amp;AW32)</f>
        <v>0</v>
      </c>
      <c r="AX50" s="95" t="s">
        <v>23</v>
      </c>
      <c r="AY50" s="117">
        <f>+COUNTIF(AY36:AY45,"&gt;="&amp;AY32)</f>
        <v>0</v>
      </c>
    </row>
    <row r="51" spans="1:51" ht="37.5" customHeight="1">
      <c r="A51" s="182" t="s">
        <v>20</v>
      </c>
      <c r="B51" s="183"/>
      <c r="C51" s="184"/>
      <c r="D51" s="182"/>
      <c r="E51" s="183"/>
      <c r="F51" s="184"/>
      <c r="G51" s="182"/>
      <c r="H51" s="183"/>
      <c r="I51" s="184"/>
      <c r="J51" s="182"/>
      <c r="K51" s="183"/>
      <c r="L51" s="184"/>
      <c r="M51" s="182"/>
      <c r="N51" s="183"/>
      <c r="O51" s="184"/>
      <c r="P51" s="182"/>
      <c r="Q51" s="183"/>
      <c r="R51" s="184"/>
      <c r="S51" s="182"/>
      <c r="T51" s="183"/>
      <c r="U51" s="184"/>
      <c r="V51" s="182"/>
      <c r="W51" s="183"/>
      <c r="X51" s="184"/>
      <c r="Y51" s="182"/>
      <c r="Z51" s="183"/>
      <c r="AA51" s="184"/>
      <c r="AB51" s="182"/>
      <c r="AC51" s="183"/>
      <c r="AD51" s="184"/>
      <c r="AE51" s="182"/>
      <c r="AF51" s="183"/>
      <c r="AG51" s="184"/>
      <c r="AH51" s="182"/>
      <c r="AI51" s="183"/>
      <c r="AJ51" s="184"/>
      <c r="AK51" s="182"/>
      <c r="AL51" s="183"/>
      <c r="AM51" s="184"/>
      <c r="AN51" s="182"/>
      <c r="AO51" s="183"/>
      <c r="AP51" s="184"/>
      <c r="AQ51" s="182"/>
      <c r="AR51" s="183"/>
      <c r="AS51" s="184"/>
      <c r="AT51" s="182"/>
      <c r="AU51" s="183"/>
      <c r="AV51" s="184"/>
      <c r="AW51" s="182"/>
      <c r="AX51" s="183"/>
      <c r="AY51" s="184"/>
    </row>
  </sheetData>
  <sheetProtection algorithmName="SHA-512" hashValue="KQPEtFXm2a8+Qc0Fi4a/mjsOpNi9vhBGzRAFDdNnN3P1HVOH3je8xlPY2Ccmv1nIBxveRyF2H76mDOkF5COTuw==" saltValue="SXbYQVcklTcEyyNSr7xqLg==" spinCount="100000" sheet="1" scenarios="1"/>
  <mergeCells count="160">
    <mergeCell ref="P51:R51"/>
    <mergeCell ref="S51:U51"/>
    <mergeCell ref="V51:X51"/>
    <mergeCell ref="Y51:AA51"/>
    <mergeCell ref="AB51:AD51"/>
    <mergeCell ref="AE51:AG51"/>
    <mergeCell ref="A50:B50"/>
    <mergeCell ref="A51:C51"/>
    <mergeCell ref="D51:F51"/>
    <mergeCell ref="G51:I51"/>
    <mergeCell ref="J51:L51"/>
    <mergeCell ref="M51:O51"/>
    <mergeCell ref="AQ35:AS35"/>
    <mergeCell ref="AT35:AV35"/>
    <mergeCell ref="AW35:AY35"/>
    <mergeCell ref="A46:B47"/>
    <mergeCell ref="A48:B48"/>
    <mergeCell ref="A49:B49"/>
    <mergeCell ref="Y35:AA35"/>
    <mergeCell ref="AB35:AD35"/>
    <mergeCell ref="AE35:AG35"/>
    <mergeCell ref="AH35:AJ35"/>
    <mergeCell ref="AK35:AM35"/>
    <mergeCell ref="AN35:AP35"/>
    <mergeCell ref="AH51:AJ51"/>
    <mergeCell ref="AK51:AM51"/>
    <mergeCell ref="AN51:AP51"/>
    <mergeCell ref="AQ51:AS51"/>
    <mergeCell ref="AT51:AV51"/>
    <mergeCell ref="AW51:AY51"/>
    <mergeCell ref="AW34:AY34"/>
    <mergeCell ref="D35:F35"/>
    <mergeCell ref="G35:I35"/>
    <mergeCell ref="J35:L35"/>
    <mergeCell ref="M35:O35"/>
    <mergeCell ref="P35:R35"/>
    <mergeCell ref="S35:U35"/>
    <mergeCell ref="V35:X35"/>
    <mergeCell ref="Y34:AA34"/>
    <mergeCell ref="AB34:AD34"/>
    <mergeCell ref="AE34:AG34"/>
    <mergeCell ref="AH34:AJ34"/>
    <mergeCell ref="AK34:AM34"/>
    <mergeCell ref="AN34:AP34"/>
    <mergeCell ref="AQ33:AS33"/>
    <mergeCell ref="AT33:AV33"/>
    <mergeCell ref="AW33:AY33"/>
    <mergeCell ref="D34:F34"/>
    <mergeCell ref="G34:I34"/>
    <mergeCell ref="J34:L34"/>
    <mergeCell ref="M34:O34"/>
    <mergeCell ref="P34:R34"/>
    <mergeCell ref="S34:U34"/>
    <mergeCell ref="V34:X34"/>
    <mergeCell ref="Y33:AA33"/>
    <mergeCell ref="AB33:AD33"/>
    <mergeCell ref="AE33:AG33"/>
    <mergeCell ref="AH33:AJ33"/>
    <mergeCell ref="AK33:AM33"/>
    <mergeCell ref="AN33:AP33"/>
    <mergeCell ref="G33:I33"/>
    <mergeCell ref="J33:L33"/>
    <mergeCell ref="M33:O33"/>
    <mergeCell ref="P33:R33"/>
    <mergeCell ref="S33:U33"/>
    <mergeCell ref="V33:X33"/>
    <mergeCell ref="AQ34:AS34"/>
    <mergeCell ref="AT34:AV34"/>
    <mergeCell ref="A31:C31"/>
    <mergeCell ref="A32:C32"/>
    <mergeCell ref="A33:A35"/>
    <mergeCell ref="B33:B35"/>
    <mergeCell ref="C33:C35"/>
    <mergeCell ref="D33:F33"/>
    <mergeCell ref="AH28:AJ28"/>
    <mergeCell ref="AK28:AM28"/>
    <mergeCell ref="AN28:AP28"/>
    <mergeCell ref="AQ28:AS28"/>
    <mergeCell ref="AT28:AV28"/>
    <mergeCell ref="A30:C30"/>
    <mergeCell ref="P28:R28"/>
    <mergeCell ref="S28:U28"/>
    <mergeCell ref="V28:X28"/>
    <mergeCell ref="Y28:AA28"/>
    <mergeCell ref="AB28:AD28"/>
    <mergeCell ref="AE28:AG28"/>
    <mergeCell ref="A23:B24"/>
    <mergeCell ref="A25:B25"/>
    <mergeCell ref="A26:B26"/>
    <mergeCell ref="A27:B27"/>
    <mergeCell ref="A28:C28"/>
    <mergeCell ref="D28:F28"/>
    <mergeCell ref="G28:I28"/>
    <mergeCell ref="J28:L28"/>
    <mergeCell ref="M28:O28"/>
    <mergeCell ref="AQ11:AS11"/>
    <mergeCell ref="AT11:AV11"/>
    <mergeCell ref="D12:F12"/>
    <mergeCell ref="G12:I12"/>
    <mergeCell ref="J12:L12"/>
    <mergeCell ref="M12:O12"/>
    <mergeCell ref="P12:R12"/>
    <mergeCell ref="S12:U12"/>
    <mergeCell ref="V12:X12"/>
    <mergeCell ref="Y12:AA12"/>
    <mergeCell ref="Y11:AA11"/>
    <mergeCell ref="AB11:AD11"/>
    <mergeCell ref="AE11:AG11"/>
    <mergeCell ref="AH11:AJ11"/>
    <mergeCell ref="AK11:AM11"/>
    <mergeCell ref="AN11:AP11"/>
    <mergeCell ref="AT12:AV12"/>
    <mergeCell ref="AB12:AD12"/>
    <mergeCell ref="AE12:AG12"/>
    <mergeCell ref="AH12:AJ12"/>
    <mergeCell ref="AK12:AM12"/>
    <mergeCell ref="AN12:AP12"/>
    <mergeCell ref="AQ12:AS12"/>
    <mergeCell ref="AE10:AG10"/>
    <mergeCell ref="AH10:AJ10"/>
    <mergeCell ref="AK10:AM10"/>
    <mergeCell ref="D10:F10"/>
    <mergeCell ref="G10:I10"/>
    <mergeCell ref="J10:L10"/>
    <mergeCell ref="M10:O10"/>
    <mergeCell ref="P10:R10"/>
    <mergeCell ref="S10:U10"/>
    <mergeCell ref="G11:I11"/>
    <mergeCell ref="J11:L11"/>
    <mergeCell ref="M11:O11"/>
    <mergeCell ref="P11:R11"/>
    <mergeCell ref="S11:U11"/>
    <mergeCell ref="V11:X11"/>
    <mergeCell ref="V10:X10"/>
    <mergeCell ref="Y10:AA10"/>
    <mergeCell ref="AB10:AD10"/>
    <mergeCell ref="A7:C7"/>
    <mergeCell ref="A8:C8"/>
    <mergeCell ref="A9:C9"/>
    <mergeCell ref="A10:A12"/>
    <mergeCell ref="B10:B12"/>
    <mergeCell ref="C10:C12"/>
    <mergeCell ref="AM2:AN2"/>
    <mergeCell ref="AO2:AV2"/>
    <mergeCell ref="A4:C5"/>
    <mergeCell ref="D4:F4"/>
    <mergeCell ref="G4:I4"/>
    <mergeCell ref="J4:L4"/>
    <mergeCell ref="AB4:AE5"/>
    <mergeCell ref="AF4:AV5"/>
    <mergeCell ref="A2:C2"/>
    <mergeCell ref="D2:F2"/>
    <mergeCell ref="G2:L2"/>
    <mergeCell ref="M2:O2"/>
    <mergeCell ref="AB2:AE2"/>
    <mergeCell ref="AF2:AL2"/>
    <mergeCell ref="AN10:AP10"/>
    <mergeCell ref="AQ10:AS10"/>
    <mergeCell ref="AT10:AV10"/>
    <mergeCell ref="D11:F11"/>
  </mergeCells>
  <phoneticPr fontId="1"/>
  <conditionalFormatting sqref="G13:G17 G36:G40 N13:N17 N36:N40">
    <cfRule type="expression" dxfId="4552" priority="507">
      <formula>G$5="日"</formula>
    </cfRule>
  </conditionalFormatting>
  <conditionalFormatting sqref="D25 F25">
    <cfRule type="cellIs" dxfId="4551" priority="506" operator="between">
      <formula>1</formula>
      <formula>2</formula>
    </cfRule>
  </conditionalFormatting>
  <conditionalFormatting sqref="D26 F26">
    <cfRule type="cellIs" dxfId="4550" priority="505" operator="between">
      <formula>1</formula>
      <formula>3</formula>
    </cfRule>
  </conditionalFormatting>
  <conditionalFormatting sqref="D27 F27">
    <cfRule type="cellIs" dxfId="4549" priority="504" operator="between">
      <formula>1</formula>
      <formula>4</formula>
    </cfRule>
  </conditionalFormatting>
  <conditionalFormatting sqref="D23 F23">
    <cfRule type="cellIs" dxfId="4548" priority="503" operator="between">
      <formula>0</formula>
      <formula>1</formula>
    </cfRule>
  </conditionalFormatting>
  <conditionalFormatting sqref="D7:D11 D25:D27 D13:D23">
    <cfRule type="expression" dxfId="4547" priority="502">
      <formula>D$10="日"</formula>
    </cfRule>
  </conditionalFormatting>
  <conditionalFormatting sqref="E7:E9 E13:E23 E25:E27">
    <cfRule type="expression" dxfId="4546" priority="501">
      <formula>D$10="日"</formula>
    </cfRule>
  </conditionalFormatting>
  <conditionalFormatting sqref="F7:F9 F13:F23 F25:F27">
    <cfRule type="expression" dxfId="4545" priority="500">
      <formula>D$10="日"</formula>
    </cfRule>
  </conditionalFormatting>
  <conditionalFormatting sqref="G7:G11 G13:G22">
    <cfRule type="expression" dxfId="4544" priority="499">
      <formula>G$10="日"</formula>
    </cfRule>
  </conditionalFormatting>
  <conditionalFormatting sqref="H7:H9 H13:H22">
    <cfRule type="expression" dxfId="4543" priority="498">
      <formula>G$10="日"</formula>
    </cfRule>
  </conditionalFormatting>
  <conditionalFormatting sqref="I7:I9 I13:I22">
    <cfRule type="expression" dxfId="4542" priority="497">
      <formula>G$10="日"</formula>
    </cfRule>
  </conditionalFormatting>
  <conditionalFormatting sqref="J7:J11 J13:J22">
    <cfRule type="expression" dxfId="4541" priority="496">
      <formula>J$10="日"</formula>
    </cfRule>
  </conditionalFormatting>
  <conditionalFormatting sqref="K7:K9 K13:K22">
    <cfRule type="expression" dxfId="4540" priority="495">
      <formula>J$10="日"</formula>
    </cfRule>
  </conditionalFormatting>
  <conditionalFormatting sqref="L7:L9 L13:L22">
    <cfRule type="expression" dxfId="4539" priority="494">
      <formula>J$10="日"</formula>
    </cfRule>
  </conditionalFormatting>
  <conditionalFormatting sqref="M7:M11 M13:M22">
    <cfRule type="expression" dxfId="4538" priority="493">
      <formula>M$10="日"</formula>
    </cfRule>
  </conditionalFormatting>
  <conditionalFormatting sqref="N7:N9 N13:N22">
    <cfRule type="expression" dxfId="4537" priority="492">
      <formula>M$10="日"</formula>
    </cfRule>
  </conditionalFormatting>
  <conditionalFormatting sqref="O7:O9 O13:O22">
    <cfRule type="expression" dxfId="4536" priority="491">
      <formula>M$10="日"</formula>
    </cfRule>
  </conditionalFormatting>
  <conditionalFormatting sqref="P7:P11 P13:P22">
    <cfRule type="expression" dxfId="4535" priority="490">
      <formula>P$10="日"</formula>
    </cfRule>
  </conditionalFormatting>
  <conditionalFormatting sqref="Q7:Q9 Q13:Q22">
    <cfRule type="expression" dxfId="4534" priority="489">
      <formula>P$10="日"</formula>
    </cfRule>
  </conditionalFormatting>
  <conditionalFormatting sqref="R7:R9 R13:R22">
    <cfRule type="expression" dxfId="4533" priority="488">
      <formula>P$10="日"</formula>
    </cfRule>
  </conditionalFormatting>
  <conditionalFormatting sqref="S13:U17">
    <cfRule type="expression" dxfId="4532" priority="487">
      <formula>S$5="日"</formula>
    </cfRule>
  </conditionalFormatting>
  <conditionalFormatting sqref="S7:S11 S13:S22">
    <cfRule type="expression" dxfId="4531" priority="486">
      <formula>S$10="日"</formula>
    </cfRule>
  </conditionalFormatting>
  <conditionalFormatting sqref="T7:T9 T13:T22">
    <cfRule type="expression" dxfId="4530" priority="485">
      <formula>S$10="日"</formula>
    </cfRule>
  </conditionalFormatting>
  <conditionalFormatting sqref="U7:U9 U13:U22">
    <cfRule type="expression" dxfId="4529" priority="484">
      <formula>S$10="日"</formula>
    </cfRule>
  </conditionalFormatting>
  <conditionalFormatting sqref="V13:X17">
    <cfRule type="expression" dxfId="4528" priority="483">
      <formula>V$5="日"</formula>
    </cfRule>
  </conditionalFormatting>
  <conditionalFormatting sqref="V7:V11 V13:V22">
    <cfRule type="expression" dxfId="4527" priority="482">
      <formula>V$10="日"</formula>
    </cfRule>
  </conditionalFormatting>
  <conditionalFormatting sqref="W7:W9 W13:W22">
    <cfRule type="expression" dxfId="4526" priority="481">
      <formula>V$10="日"</formula>
    </cfRule>
  </conditionalFormatting>
  <conditionalFormatting sqref="X7:X9 X13:X22">
    <cfRule type="expression" dxfId="4525" priority="480">
      <formula>V$10="日"</formula>
    </cfRule>
  </conditionalFormatting>
  <conditionalFormatting sqref="Y13:AA17">
    <cfRule type="expression" dxfId="4524" priority="479">
      <formula>Y$5="日"</formula>
    </cfRule>
  </conditionalFormatting>
  <conditionalFormatting sqref="Y7:Y11 Y13:Y22">
    <cfRule type="expression" dxfId="4523" priority="478">
      <formula>Y$10="日"</formula>
    </cfRule>
  </conditionalFormatting>
  <conditionalFormatting sqref="Z7:Z9 Z13:Z22">
    <cfRule type="expression" dxfId="4522" priority="477">
      <formula>Y$10="日"</formula>
    </cfRule>
  </conditionalFormatting>
  <conditionalFormatting sqref="AA7:AA9 AA13:AA22">
    <cfRule type="expression" dxfId="4521" priority="476">
      <formula>Y$10="日"</formula>
    </cfRule>
  </conditionalFormatting>
  <conditionalFormatting sqref="AB13:AD17">
    <cfRule type="expression" dxfId="4520" priority="475">
      <formula>AB$5="日"</formula>
    </cfRule>
  </conditionalFormatting>
  <conditionalFormatting sqref="S25 U25">
    <cfRule type="cellIs" dxfId="4519" priority="339" operator="between">
      <formula>1</formula>
      <formula>2</formula>
    </cfRule>
  </conditionalFormatting>
  <conditionalFormatting sqref="S23 U23">
    <cfRule type="cellIs" dxfId="4518" priority="337" operator="between">
      <formula>0</formula>
      <formula>1</formula>
    </cfRule>
  </conditionalFormatting>
  <conditionalFormatting sqref="AB7:AB11 AB13:AB22">
    <cfRule type="expression" dxfId="4517" priority="474">
      <formula>AB$10="日"</formula>
    </cfRule>
  </conditionalFormatting>
  <conditionalFormatting sqref="AC7:AC9 AC13:AC22">
    <cfRule type="expression" dxfId="4516" priority="473">
      <formula>AB$10="日"</formula>
    </cfRule>
  </conditionalFormatting>
  <conditionalFormatting sqref="AD7:AD9 AD13:AD22">
    <cfRule type="expression" dxfId="4515" priority="472">
      <formula>AB$10="日"</formula>
    </cfRule>
  </conditionalFormatting>
  <conditionalFormatting sqref="AE13:AG17">
    <cfRule type="expression" dxfId="4514" priority="471">
      <formula>AE$5="日"</formula>
    </cfRule>
  </conditionalFormatting>
  <conditionalFormatting sqref="AE7:AE11 AE13:AE22">
    <cfRule type="expression" dxfId="4513" priority="470">
      <formula>AE$10="日"</formula>
    </cfRule>
  </conditionalFormatting>
  <conditionalFormatting sqref="AF7:AF9 AF13:AF22">
    <cfRule type="expression" dxfId="4512" priority="469">
      <formula>AE$10="日"</formula>
    </cfRule>
  </conditionalFormatting>
  <conditionalFormatting sqref="AG7:AG9 AG13:AG22">
    <cfRule type="expression" dxfId="4511" priority="468">
      <formula>AE$10="日"</formula>
    </cfRule>
  </conditionalFormatting>
  <conditionalFormatting sqref="AH13:AJ17">
    <cfRule type="expression" dxfId="4510" priority="467">
      <formula>AH$5="日"</formula>
    </cfRule>
  </conditionalFormatting>
  <conditionalFormatting sqref="AH7:AH11 AH13:AH22">
    <cfRule type="expression" dxfId="4509" priority="466">
      <formula>AH$10="日"</formula>
    </cfRule>
  </conditionalFormatting>
  <conditionalFormatting sqref="AI7:AI9 AI13:AI22">
    <cfRule type="expression" dxfId="4508" priority="465">
      <formula>AH$10="日"</formula>
    </cfRule>
  </conditionalFormatting>
  <conditionalFormatting sqref="AJ7:AJ9 AJ13:AJ22">
    <cfRule type="expression" dxfId="4507" priority="464">
      <formula>AH$10="日"</formula>
    </cfRule>
  </conditionalFormatting>
  <conditionalFormatting sqref="AK13:AM17">
    <cfRule type="expression" dxfId="4506" priority="463">
      <formula>AK$5="日"</formula>
    </cfRule>
  </conditionalFormatting>
  <conditionalFormatting sqref="M25 O25">
    <cfRule type="cellIs" dxfId="4505" priority="361" operator="between">
      <formula>1</formula>
      <formula>2</formula>
    </cfRule>
  </conditionalFormatting>
  <conditionalFormatting sqref="M23 O23">
    <cfRule type="cellIs" dxfId="4504" priority="359" operator="between">
      <formula>0</formula>
      <formula>1</formula>
    </cfRule>
  </conditionalFormatting>
  <conditionalFormatting sqref="AK7:AK11 AK13:AK22">
    <cfRule type="expression" dxfId="4503" priority="462">
      <formula>AK$10="日"</formula>
    </cfRule>
  </conditionalFormatting>
  <conditionalFormatting sqref="AL7:AL9 AL13:AL22">
    <cfRule type="expression" dxfId="4502" priority="461">
      <formula>AK$10="日"</formula>
    </cfRule>
  </conditionalFormatting>
  <conditionalFormatting sqref="AM7:AM9 AM13:AM22">
    <cfRule type="expression" dxfId="4501" priority="460">
      <formula>AK$10="日"</formula>
    </cfRule>
  </conditionalFormatting>
  <conditionalFormatting sqref="AN13:AP17">
    <cfRule type="expression" dxfId="4500" priority="459">
      <formula>AN$5="日"</formula>
    </cfRule>
  </conditionalFormatting>
  <conditionalFormatting sqref="AN7:AN11 AN13:AN22">
    <cfRule type="expression" dxfId="4499" priority="458">
      <formula>AN$10="日"</formula>
    </cfRule>
  </conditionalFormatting>
  <conditionalFormatting sqref="AO7:AO9 AO13:AO22">
    <cfRule type="expression" dxfId="4498" priority="457">
      <formula>AN$10="日"</formula>
    </cfRule>
  </conditionalFormatting>
  <conditionalFormatting sqref="AP7:AP9 AP13:AP22">
    <cfRule type="expression" dxfId="4497" priority="456">
      <formula>AN$10="日"</formula>
    </cfRule>
  </conditionalFormatting>
  <conditionalFormatting sqref="AQ13:AS17">
    <cfRule type="expression" dxfId="4496" priority="455">
      <formula>AQ$5="日"</formula>
    </cfRule>
  </conditionalFormatting>
  <conditionalFormatting sqref="AQ7:AQ11 AQ13:AQ22">
    <cfRule type="expression" dxfId="4495" priority="454">
      <formula>AQ$10="日"</formula>
    </cfRule>
  </conditionalFormatting>
  <conditionalFormatting sqref="AR7:AR9 AR13:AR22">
    <cfRule type="expression" dxfId="4494" priority="453">
      <formula>AQ$10="日"</formula>
    </cfRule>
  </conditionalFormatting>
  <conditionalFormatting sqref="AS7:AS9 AS13:AS22">
    <cfRule type="expression" dxfId="4493" priority="452">
      <formula>AQ$10="日"</formula>
    </cfRule>
  </conditionalFormatting>
  <conditionalFormatting sqref="AT13:AV17">
    <cfRule type="expression" dxfId="4492" priority="451">
      <formula>AT$5="日"</formula>
    </cfRule>
  </conditionalFormatting>
  <conditionalFormatting sqref="G25 I25">
    <cfRule type="cellIs" dxfId="4491" priority="383" operator="between">
      <formula>1</formula>
      <formula>2</formula>
    </cfRule>
  </conditionalFormatting>
  <conditionalFormatting sqref="G23 I23">
    <cfRule type="cellIs" dxfId="4490" priority="381" operator="between">
      <formula>0</formula>
      <formula>1</formula>
    </cfRule>
  </conditionalFormatting>
  <conditionalFormatting sqref="AT7:AT11 AT13:AT22">
    <cfRule type="expression" dxfId="4489" priority="450">
      <formula>AT$10="日"</formula>
    </cfRule>
  </conditionalFormatting>
  <conditionalFormatting sqref="AU7:AU9 AU13:AU22">
    <cfRule type="expression" dxfId="4488" priority="449">
      <formula>AT$10="日"</formula>
    </cfRule>
  </conditionalFormatting>
  <conditionalFormatting sqref="AV7:AV9 AV13:AV22">
    <cfRule type="expression" dxfId="4487" priority="448">
      <formula>AT$10="日"</formula>
    </cfRule>
  </conditionalFormatting>
  <conditionalFormatting sqref="G50 J50 M50 P50 S50 V50 Y50 AB50 AE50 AH50 AK50 AN50 AQ50 AT50 AW50 D30:D34 D36:D50">
    <cfRule type="expression" dxfId="4486" priority="445">
      <formula>D$33="日"</formula>
    </cfRule>
  </conditionalFormatting>
  <conditionalFormatting sqref="E30:E32 H36:H45 K36:K45 N36:N45 Q36:Q45 T36:T45 W36:W45 Z36:Z45 AC36:AC45 AF36:AF45 AI36:AI45 AL36:AL45 AO36:AO45 AR36:AR45 AU36:AU45 AX36:AX45 H50 K50 N50 Q50 T50 W50 Z50 AC50 AF50 AI50 AL50 AO50 AR50 AU50 AX50 E36:E50">
    <cfRule type="expression" dxfId="4485" priority="226">
      <formula>D$33="日"</formula>
    </cfRule>
  </conditionalFormatting>
  <conditionalFormatting sqref="F30:F32 I36:I45 L36:L45 O36:O45 R36:R45 U36:U45 X36:X45 AA36:AA45 AD36:AD45 AG36:AG45 AJ36:AJ45 AM36:AM45 AP36:AP45 AS36:AS45 AV36:AV45 AY36:AY45 I50 L50 O50 R50 U50 X50 AA50 AD50 AG50 AJ50 AM50 AP50 AS50 AV50 AY50 F36:F50">
    <cfRule type="expression" dxfId="4484" priority="225">
      <formula>D$33="日"</formula>
    </cfRule>
  </conditionalFormatting>
  <conditionalFormatting sqref="G30:G34 G36:G45">
    <cfRule type="expression" dxfId="4483" priority="444">
      <formula>G$33="日"</formula>
    </cfRule>
  </conditionalFormatting>
  <conditionalFormatting sqref="H30:H32">
    <cfRule type="expression" dxfId="4482" priority="443">
      <formula>G$33="日"</formula>
    </cfRule>
  </conditionalFormatting>
  <conditionalFormatting sqref="I30:I32">
    <cfRule type="expression" dxfId="4481" priority="442">
      <formula>G$33="日"</formula>
    </cfRule>
  </conditionalFormatting>
  <conditionalFormatting sqref="J30:J34 J36:J45">
    <cfRule type="expression" dxfId="4480" priority="441">
      <formula>J$33="日"</formula>
    </cfRule>
  </conditionalFormatting>
  <conditionalFormatting sqref="K30:K32">
    <cfRule type="expression" dxfId="4479" priority="440">
      <formula>J$33="日"</formula>
    </cfRule>
  </conditionalFormatting>
  <conditionalFormatting sqref="L30:L32">
    <cfRule type="expression" dxfId="4478" priority="439">
      <formula>J$33="日"</formula>
    </cfRule>
  </conditionalFormatting>
  <conditionalFormatting sqref="M30:M34 M36:M45">
    <cfRule type="expression" dxfId="4477" priority="438">
      <formula>M$33="日"</formula>
    </cfRule>
  </conditionalFormatting>
  <conditionalFormatting sqref="N30:N32">
    <cfRule type="expression" dxfId="4476" priority="437">
      <formula>M$33="日"</formula>
    </cfRule>
  </conditionalFormatting>
  <conditionalFormatting sqref="O30:O32">
    <cfRule type="expression" dxfId="4475" priority="436">
      <formula>M$33="日"</formula>
    </cfRule>
  </conditionalFormatting>
  <conditionalFormatting sqref="P30:P34 P36:P45">
    <cfRule type="expression" dxfId="4474" priority="435">
      <formula>P$33="日"</formula>
    </cfRule>
  </conditionalFormatting>
  <conditionalFormatting sqref="Q30:Q32">
    <cfRule type="expression" dxfId="4473" priority="434">
      <formula>P$33="日"</formula>
    </cfRule>
  </conditionalFormatting>
  <conditionalFormatting sqref="R30:R32">
    <cfRule type="expression" dxfId="4472" priority="433">
      <formula>P$33="日"</formula>
    </cfRule>
  </conditionalFormatting>
  <conditionalFormatting sqref="S36:U40">
    <cfRule type="expression" dxfId="4471" priority="432">
      <formula>S$5="日"</formula>
    </cfRule>
  </conditionalFormatting>
  <conditionalFormatting sqref="J25 L25">
    <cfRule type="cellIs" dxfId="4470" priority="372" operator="between">
      <formula>1</formula>
      <formula>2</formula>
    </cfRule>
  </conditionalFormatting>
  <conditionalFormatting sqref="J23 L23">
    <cfRule type="cellIs" dxfId="4469" priority="370" operator="between">
      <formula>0</formula>
      <formula>1</formula>
    </cfRule>
  </conditionalFormatting>
  <conditionalFormatting sqref="S30:S34 S36:S45">
    <cfRule type="expression" dxfId="4468" priority="431">
      <formula>S$33="日"</formula>
    </cfRule>
  </conditionalFormatting>
  <conditionalFormatting sqref="T30:T32">
    <cfRule type="expression" dxfId="4467" priority="430">
      <formula>S$33="日"</formula>
    </cfRule>
  </conditionalFormatting>
  <conditionalFormatting sqref="U30:U32">
    <cfRule type="expression" dxfId="4466" priority="429">
      <formula>S$33="日"</formula>
    </cfRule>
  </conditionalFormatting>
  <conditionalFormatting sqref="V36:X40">
    <cfRule type="expression" dxfId="4465" priority="428">
      <formula>V$5="日"</formula>
    </cfRule>
  </conditionalFormatting>
  <conditionalFormatting sqref="V30:V34 V36:V45">
    <cfRule type="expression" dxfId="4464" priority="427">
      <formula>V$33="日"</formula>
    </cfRule>
  </conditionalFormatting>
  <conditionalFormatting sqref="W30:W32">
    <cfRule type="expression" dxfId="4463" priority="426">
      <formula>V$33="日"</formula>
    </cfRule>
  </conditionalFormatting>
  <conditionalFormatting sqref="X30:X32">
    <cfRule type="expression" dxfId="4462" priority="425">
      <formula>V$33="日"</formula>
    </cfRule>
  </conditionalFormatting>
  <conditionalFormatting sqref="Y36:AA40">
    <cfRule type="expression" dxfId="4461" priority="424">
      <formula>Y$5="日"</formula>
    </cfRule>
  </conditionalFormatting>
  <conditionalFormatting sqref="Y30:Y34 Y36:Y45">
    <cfRule type="expression" dxfId="4460" priority="423">
      <formula>Y$33="日"</formula>
    </cfRule>
  </conditionalFormatting>
  <conditionalFormatting sqref="Z30:Z32">
    <cfRule type="expression" dxfId="4459" priority="422">
      <formula>Y$33="日"</formula>
    </cfRule>
  </conditionalFormatting>
  <conditionalFormatting sqref="AA30:AA32">
    <cfRule type="expression" dxfId="4458" priority="421">
      <formula>Y$33="日"</formula>
    </cfRule>
  </conditionalFormatting>
  <conditionalFormatting sqref="AB36:AD40">
    <cfRule type="expression" dxfId="4457" priority="420">
      <formula>AB$5="日"</formula>
    </cfRule>
  </conditionalFormatting>
  <conditionalFormatting sqref="AB30:AB34 AB36:AB45">
    <cfRule type="expression" dxfId="4456" priority="419">
      <formula>AB$33="日"</formula>
    </cfRule>
  </conditionalFormatting>
  <conditionalFormatting sqref="AC30:AC32">
    <cfRule type="expression" dxfId="4455" priority="418">
      <formula>AB$33="日"</formula>
    </cfRule>
  </conditionalFormatting>
  <conditionalFormatting sqref="AD30:AD32">
    <cfRule type="expression" dxfId="4454" priority="417">
      <formula>AB$33="日"</formula>
    </cfRule>
  </conditionalFormatting>
  <conditionalFormatting sqref="AE36:AG40">
    <cfRule type="expression" dxfId="4453" priority="416">
      <formula>AE$5="日"</formula>
    </cfRule>
  </conditionalFormatting>
  <conditionalFormatting sqref="AE30:AE34 AE36:AE45">
    <cfRule type="expression" dxfId="4452" priority="415">
      <formula>AE$33="日"</formula>
    </cfRule>
  </conditionalFormatting>
  <conditionalFormatting sqref="AF30:AF32">
    <cfRule type="expression" dxfId="4451" priority="414">
      <formula>AE$33="日"</formula>
    </cfRule>
  </conditionalFormatting>
  <conditionalFormatting sqref="AG30:AG32">
    <cfRule type="expression" dxfId="4450" priority="413">
      <formula>AE$33="日"</formula>
    </cfRule>
  </conditionalFormatting>
  <conditionalFormatting sqref="AH36:AJ40">
    <cfRule type="expression" dxfId="4449" priority="412">
      <formula>AH$5="日"</formula>
    </cfRule>
  </conditionalFormatting>
  <conditionalFormatting sqref="AH30:AH34 AH36:AH45">
    <cfRule type="expression" dxfId="4448" priority="411">
      <formula>AH$33="日"</formula>
    </cfRule>
  </conditionalFormatting>
  <conditionalFormatting sqref="AI30:AI32">
    <cfRule type="expression" dxfId="4447" priority="410">
      <formula>AH$33="日"</formula>
    </cfRule>
  </conditionalFormatting>
  <conditionalFormatting sqref="AJ30:AJ32">
    <cfRule type="expression" dxfId="4446" priority="409">
      <formula>AH$33="日"</formula>
    </cfRule>
  </conditionalFormatting>
  <conditionalFormatting sqref="AK36:AM40">
    <cfRule type="expression" dxfId="4445" priority="408">
      <formula>AK$5="日"</formula>
    </cfRule>
  </conditionalFormatting>
  <conditionalFormatting sqref="P25 R25">
    <cfRule type="cellIs" dxfId="4444" priority="350" operator="between">
      <formula>1</formula>
      <formula>2</formula>
    </cfRule>
  </conditionalFormatting>
  <conditionalFormatting sqref="P23 R23">
    <cfRule type="cellIs" dxfId="4443" priority="348" operator="between">
      <formula>0</formula>
      <formula>1</formula>
    </cfRule>
  </conditionalFormatting>
  <conditionalFormatting sqref="AK30:AK34 AK36:AK45">
    <cfRule type="expression" dxfId="4442" priority="407">
      <formula>AK$33="日"</formula>
    </cfRule>
  </conditionalFormatting>
  <conditionalFormatting sqref="AL30:AL32">
    <cfRule type="expression" dxfId="4441" priority="406">
      <formula>AK$33="日"</formula>
    </cfRule>
  </conditionalFormatting>
  <conditionalFormatting sqref="AM30:AM32">
    <cfRule type="expression" dxfId="4440" priority="405">
      <formula>AK$33="日"</formula>
    </cfRule>
  </conditionalFormatting>
  <conditionalFormatting sqref="AN36:AP40">
    <cfRule type="expression" dxfId="4439" priority="404">
      <formula>AN$5="日"</formula>
    </cfRule>
  </conditionalFormatting>
  <conditionalFormatting sqref="AN30:AN34 AN36:AN45">
    <cfRule type="expression" dxfId="4438" priority="403">
      <formula>AN$33="日"</formula>
    </cfRule>
  </conditionalFormatting>
  <conditionalFormatting sqref="AO30:AO32">
    <cfRule type="expression" dxfId="4437" priority="402">
      <formula>AN$33="日"</formula>
    </cfRule>
  </conditionalFormatting>
  <conditionalFormatting sqref="AP30:AP32">
    <cfRule type="expression" dxfId="4436" priority="401">
      <formula>AN$33="日"</formula>
    </cfRule>
  </conditionalFormatting>
  <conditionalFormatting sqref="AQ36:AS40">
    <cfRule type="expression" dxfId="4435" priority="400">
      <formula>AQ$5="日"</formula>
    </cfRule>
  </conditionalFormatting>
  <conditionalFormatting sqref="AQ30:AQ34 AQ36:AQ45">
    <cfRule type="expression" dxfId="4434" priority="399">
      <formula>AQ$33="日"</formula>
    </cfRule>
  </conditionalFormatting>
  <conditionalFormatting sqref="AR30:AR32">
    <cfRule type="expression" dxfId="4433" priority="398">
      <formula>AQ$33="日"</formula>
    </cfRule>
  </conditionalFormatting>
  <conditionalFormatting sqref="AS30:AS32">
    <cfRule type="expression" dxfId="4432" priority="397">
      <formula>AQ$33="日"</formula>
    </cfRule>
  </conditionalFormatting>
  <conditionalFormatting sqref="AT36:AV40">
    <cfRule type="expression" dxfId="4431" priority="396">
      <formula>AT$5="日"</formula>
    </cfRule>
  </conditionalFormatting>
  <conditionalFormatting sqref="AT30:AT34 AT36:AT45">
    <cfRule type="expression" dxfId="4430" priority="395">
      <formula>AT$33="日"</formula>
    </cfRule>
  </conditionalFormatting>
  <conditionalFormatting sqref="AU30:AU32">
    <cfRule type="expression" dxfId="4429" priority="394">
      <formula>AT$33="日"</formula>
    </cfRule>
  </conditionalFormatting>
  <conditionalFormatting sqref="AV30:AV32">
    <cfRule type="expression" dxfId="4428" priority="393">
      <formula>AT$33="日"</formula>
    </cfRule>
  </conditionalFormatting>
  <conditionalFormatting sqref="AW36:AY40">
    <cfRule type="expression" dxfId="4427" priority="392">
      <formula>AW$5="日"</formula>
    </cfRule>
  </conditionalFormatting>
  <conditionalFormatting sqref="AW30:AW34 AW36:AW45">
    <cfRule type="expression" dxfId="4426" priority="391">
      <formula>AW$33="日"</formula>
    </cfRule>
  </conditionalFormatting>
  <conditionalFormatting sqref="AX30:AX32">
    <cfRule type="expression" dxfId="4425" priority="390">
      <formula>AW$33="日"</formula>
    </cfRule>
  </conditionalFormatting>
  <conditionalFormatting sqref="AY30:AY32">
    <cfRule type="expression" dxfId="4424" priority="389">
      <formula>AW$33="日"</formula>
    </cfRule>
  </conditionalFormatting>
  <conditionalFormatting sqref="D13:D17 D36:D40 P13:P17 P36:P40 R13:R17 R36:R40 F13:F17 F36:F40 H13:H17 H36:H40 J13:J17 J36:J40 L13:L17 L36:L40">
    <cfRule type="expression" dxfId="4423" priority="508">
      <formula>#REF!="日"</formula>
    </cfRule>
  </conditionalFormatting>
  <conditionalFormatting sqref="E13:E17 E36:E40">
    <cfRule type="expression" dxfId="4422" priority="509">
      <formula>F$5="日"</formula>
    </cfRule>
  </conditionalFormatting>
  <conditionalFormatting sqref="I13:I17 I36:I40">
    <cfRule type="expression" dxfId="4421" priority="510">
      <formula>H$5="日"</formula>
    </cfRule>
  </conditionalFormatting>
  <conditionalFormatting sqref="K13:K17 K36:K40">
    <cfRule type="expression" dxfId="4420" priority="511">
      <formula>I$5="日"</formula>
    </cfRule>
  </conditionalFormatting>
  <conditionalFormatting sqref="M13:M17 M36:M40">
    <cfRule type="expression" dxfId="4419" priority="512">
      <formula>J$5="日"</formula>
    </cfRule>
  </conditionalFormatting>
  <conditionalFormatting sqref="O13:O17 O36:O40">
    <cfRule type="expression" dxfId="4418" priority="513">
      <formula>K$5="日"</formula>
    </cfRule>
  </conditionalFormatting>
  <conditionalFormatting sqref="Q13:Q17 Q36:Q40">
    <cfRule type="expression" dxfId="4417" priority="514">
      <formula>L$5="日"</formula>
    </cfRule>
  </conditionalFormatting>
  <conditionalFormatting sqref="D24 F24">
    <cfRule type="cellIs" dxfId="4416" priority="388" operator="equal">
      <formula>0</formula>
    </cfRule>
  </conditionalFormatting>
  <conditionalFormatting sqref="D24">
    <cfRule type="expression" dxfId="4415" priority="387">
      <formula>D$10="日"</formula>
    </cfRule>
  </conditionalFormatting>
  <conditionalFormatting sqref="E24">
    <cfRule type="expression" dxfId="4414" priority="386">
      <formula>D$10="日"</formula>
    </cfRule>
  </conditionalFormatting>
  <conditionalFormatting sqref="F24">
    <cfRule type="expression" dxfId="4413" priority="385">
      <formula>D$10="日"</formula>
    </cfRule>
  </conditionalFormatting>
  <conditionalFormatting sqref="M23 M25 M27">
    <cfRule type="expression" dxfId="4412" priority="358">
      <formula>M$10="日"</formula>
    </cfRule>
  </conditionalFormatting>
  <conditionalFormatting sqref="N23 N25 N27">
    <cfRule type="expression" dxfId="4411" priority="357">
      <formula>M$10="日"</formula>
    </cfRule>
  </conditionalFormatting>
  <conditionalFormatting sqref="O23 O25 O27">
    <cfRule type="expression" dxfId="4410" priority="356">
      <formula>M$10="日"</formula>
    </cfRule>
  </conditionalFormatting>
  <conditionalFormatting sqref="J24">
    <cfRule type="expression" dxfId="4409" priority="365">
      <formula>J$10="日"</formula>
    </cfRule>
  </conditionalFormatting>
  <conditionalFormatting sqref="K24">
    <cfRule type="expression" dxfId="4408" priority="364">
      <formula>J$10="日"</formula>
    </cfRule>
  </conditionalFormatting>
  <conditionalFormatting sqref="L24">
    <cfRule type="expression" dxfId="4407" priority="363">
      <formula>J$10="日"</formula>
    </cfRule>
  </conditionalFormatting>
  <conditionalFormatting sqref="F24">
    <cfRule type="expression" dxfId="4406" priority="384">
      <formula>F$10="日"</formula>
    </cfRule>
  </conditionalFormatting>
  <conditionalFormatting sqref="AN23 AN25 AN27">
    <cfRule type="expression" dxfId="4405" priority="259">
      <formula>AN$10="日"</formula>
    </cfRule>
  </conditionalFormatting>
  <conditionalFormatting sqref="AO23 AO25 AO27">
    <cfRule type="expression" dxfId="4404" priority="258">
      <formula>AN$10="日"</formula>
    </cfRule>
  </conditionalFormatting>
  <conditionalFormatting sqref="AP23 AP25 AP27">
    <cfRule type="expression" dxfId="4403" priority="257">
      <formula>AN$10="日"</formula>
    </cfRule>
  </conditionalFormatting>
  <conditionalFormatting sqref="AE25 AG25">
    <cfRule type="cellIs" dxfId="4402" priority="295" operator="between">
      <formula>1</formula>
      <formula>2</formula>
    </cfRule>
  </conditionalFormatting>
  <conditionalFormatting sqref="G48 I48">
    <cfRule type="cellIs" dxfId="4401" priority="224" operator="between">
      <formula>1</formula>
      <formula>2</formula>
    </cfRule>
  </conditionalFormatting>
  <conditionalFormatting sqref="G27 I27">
    <cfRule type="cellIs" dxfId="4400" priority="382" operator="between">
      <formula>1</formula>
      <formula>4</formula>
    </cfRule>
  </conditionalFormatting>
  <conditionalFormatting sqref="G23 G25 G27">
    <cfRule type="expression" dxfId="4399" priority="380">
      <formula>G$10="日"</formula>
    </cfRule>
  </conditionalFormatting>
  <conditionalFormatting sqref="H23 H25 H27">
    <cfRule type="expression" dxfId="4398" priority="379">
      <formula>G$10="日"</formula>
    </cfRule>
  </conditionalFormatting>
  <conditionalFormatting sqref="I23 I25 I27">
    <cfRule type="expression" dxfId="4397" priority="378">
      <formula>G$10="日"</formula>
    </cfRule>
  </conditionalFormatting>
  <conditionalFormatting sqref="G24 I24">
    <cfRule type="cellIs" dxfId="4396" priority="377" operator="equal">
      <formula>0</formula>
    </cfRule>
  </conditionalFormatting>
  <conditionalFormatting sqref="G24">
    <cfRule type="expression" dxfId="4395" priority="376">
      <formula>G$10="日"</formula>
    </cfRule>
  </conditionalFormatting>
  <conditionalFormatting sqref="H24">
    <cfRule type="expression" dxfId="4394" priority="375">
      <formula>G$10="日"</formula>
    </cfRule>
  </conditionalFormatting>
  <conditionalFormatting sqref="I24">
    <cfRule type="expression" dxfId="4393" priority="374">
      <formula>G$10="日"</formula>
    </cfRule>
  </conditionalFormatting>
  <conditionalFormatting sqref="I24">
    <cfRule type="expression" dxfId="4392" priority="373">
      <formula>I$10="日"</formula>
    </cfRule>
  </conditionalFormatting>
  <conditionalFormatting sqref="J27 L27">
    <cfRule type="cellIs" dxfId="4391" priority="371" operator="between">
      <formula>1</formula>
      <formula>4</formula>
    </cfRule>
  </conditionalFormatting>
  <conditionalFormatting sqref="J23 J25 J27">
    <cfRule type="expression" dxfId="4390" priority="369">
      <formula>J$10="日"</formula>
    </cfRule>
  </conditionalFormatting>
  <conditionalFormatting sqref="K23 K25 K27">
    <cfRule type="expression" dxfId="4389" priority="368">
      <formula>J$10="日"</formula>
    </cfRule>
  </conditionalFormatting>
  <conditionalFormatting sqref="L23 L25 L27">
    <cfRule type="expression" dxfId="4388" priority="367">
      <formula>J$10="日"</formula>
    </cfRule>
  </conditionalFormatting>
  <conditionalFormatting sqref="J24 L24">
    <cfRule type="cellIs" dxfId="4387" priority="366" operator="equal">
      <formula>0</formula>
    </cfRule>
  </conditionalFormatting>
  <conditionalFormatting sqref="L24">
    <cfRule type="expression" dxfId="4386" priority="362">
      <formula>L$10="日"</formula>
    </cfRule>
  </conditionalFormatting>
  <conditionalFormatting sqref="AH23 AH25 AH27">
    <cfRule type="expression" dxfId="4385" priority="281">
      <formula>AH$10="日"</formula>
    </cfRule>
  </conditionalFormatting>
  <conditionalFormatting sqref="AI23 AI25 AI27">
    <cfRule type="expression" dxfId="4384" priority="280">
      <formula>AH$10="日"</formula>
    </cfRule>
  </conditionalFormatting>
  <conditionalFormatting sqref="AJ23 AJ25 AJ27">
    <cfRule type="expression" dxfId="4383" priority="279">
      <formula>AH$10="日"</formula>
    </cfRule>
  </conditionalFormatting>
  <conditionalFormatting sqref="M27 O27">
    <cfRule type="cellIs" dxfId="4382" priority="360" operator="between">
      <formula>1</formula>
      <formula>4</formula>
    </cfRule>
  </conditionalFormatting>
  <conditionalFormatting sqref="M24 O24">
    <cfRule type="cellIs" dxfId="4381" priority="355" operator="equal">
      <formula>0</formula>
    </cfRule>
  </conditionalFormatting>
  <conditionalFormatting sqref="M24">
    <cfRule type="expression" dxfId="4380" priority="354">
      <formula>M$10="日"</formula>
    </cfRule>
  </conditionalFormatting>
  <conditionalFormatting sqref="N24">
    <cfRule type="expression" dxfId="4379" priority="353">
      <formula>M$10="日"</formula>
    </cfRule>
  </conditionalFormatting>
  <conditionalFormatting sqref="O24">
    <cfRule type="expression" dxfId="4378" priority="352">
      <formula>M$10="日"</formula>
    </cfRule>
  </conditionalFormatting>
  <conditionalFormatting sqref="O24">
    <cfRule type="expression" dxfId="4377" priority="351">
      <formula>O$10="日"</formula>
    </cfRule>
  </conditionalFormatting>
  <conditionalFormatting sqref="P27 R27">
    <cfRule type="cellIs" dxfId="4376" priority="349" operator="between">
      <formula>1</formula>
      <formula>4</formula>
    </cfRule>
  </conditionalFormatting>
  <conditionalFormatting sqref="P23 P25 P27">
    <cfRule type="expression" dxfId="4375" priority="347">
      <formula>P$10="日"</formula>
    </cfRule>
  </conditionalFormatting>
  <conditionalFormatting sqref="Q23 Q25 Q27">
    <cfRule type="expression" dxfId="4374" priority="346">
      <formula>P$10="日"</formula>
    </cfRule>
  </conditionalFormatting>
  <conditionalFormatting sqref="R23 R25 R27">
    <cfRule type="expression" dxfId="4373" priority="345">
      <formula>P$10="日"</formula>
    </cfRule>
  </conditionalFormatting>
  <conditionalFormatting sqref="P24 R24">
    <cfRule type="cellIs" dxfId="4372" priority="344" operator="equal">
      <formula>0</formula>
    </cfRule>
  </conditionalFormatting>
  <conditionalFormatting sqref="P24">
    <cfRule type="expression" dxfId="4371" priority="343">
      <formula>P$10="日"</formula>
    </cfRule>
  </conditionalFormatting>
  <conditionalFormatting sqref="Q24">
    <cfRule type="expression" dxfId="4370" priority="342">
      <formula>P$10="日"</formula>
    </cfRule>
  </conditionalFormatting>
  <conditionalFormatting sqref="R24">
    <cfRule type="expression" dxfId="4369" priority="341">
      <formula>P$10="日"</formula>
    </cfRule>
  </conditionalFormatting>
  <conditionalFormatting sqref="R24">
    <cfRule type="expression" dxfId="4368" priority="340">
      <formula>R$10="日"</formula>
    </cfRule>
  </conditionalFormatting>
  <conditionalFormatting sqref="S27 U27">
    <cfRule type="cellIs" dxfId="4367" priority="338" operator="between">
      <formula>1</formula>
      <formula>4</formula>
    </cfRule>
  </conditionalFormatting>
  <conditionalFormatting sqref="S23 S25 S27">
    <cfRule type="expression" dxfId="4366" priority="336">
      <formula>S$10="日"</formula>
    </cfRule>
  </conditionalFormatting>
  <conditionalFormatting sqref="T23 T25 T27">
    <cfRule type="expression" dxfId="4365" priority="335">
      <formula>S$10="日"</formula>
    </cfRule>
  </conditionalFormatting>
  <conditionalFormatting sqref="U23 U25 U27">
    <cfRule type="expression" dxfId="4364" priority="334">
      <formula>S$10="日"</formula>
    </cfRule>
  </conditionalFormatting>
  <conditionalFormatting sqref="S24 U24">
    <cfRule type="cellIs" dxfId="4363" priority="333" operator="equal">
      <formula>0</formula>
    </cfRule>
  </conditionalFormatting>
  <conditionalFormatting sqref="S24">
    <cfRule type="expression" dxfId="4362" priority="332">
      <formula>S$10="日"</formula>
    </cfRule>
  </conditionalFormatting>
  <conditionalFormatting sqref="T24">
    <cfRule type="expression" dxfId="4361" priority="331">
      <formula>S$10="日"</formula>
    </cfRule>
  </conditionalFormatting>
  <conditionalFormatting sqref="U24">
    <cfRule type="expression" dxfId="4360" priority="330">
      <formula>S$10="日"</formula>
    </cfRule>
  </conditionalFormatting>
  <conditionalFormatting sqref="U24">
    <cfRule type="expression" dxfId="4359" priority="329">
      <formula>U$10="日"</formula>
    </cfRule>
  </conditionalFormatting>
  <conditionalFormatting sqref="V25 X25">
    <cfRule type="cellIs" dxfId="4358" priority="328" operator="between">
      <formula>1</formula>
      <formula>2</formula>
    </cfRule>
  </conditionalFormatting>
  <conditionalFormatting sqref="V27 X27">
    <cfRule type="cellIs" dxfId="4357" priority="327" operator="between">
      <formula>1</formula>
      <formula>4</formula>
    </cfRule>
  </conditionalFormatting>
  <conditionalFormatting sqref="V23 X23">
    <cfRule type="cellIs" dxfId="4356" priority="326" operator="between">
      <formula>0</formula>
      <formula>1</formula>
    </cfRule>
  </conditionalFormatting>
  <conditionalFormatting sqref="V23 V25 V27">
    <cfRule type="expression" dxfId="4355" priority="325">
      <formula>V$10="日"</formula>
    </cfRule>
  </conditionalFormatting>
  <conditionalFormatting sqref="W23 W25 W27">
    <cfRule type="expression" dxfId="4354" priority="324">
      <formula>V$10="日"</formula>
    </cfRule>
  </conditionalFormatting>
  <conditionalFormatting sqref="X23 X25 X27">
    <cfRule type="expression" dxfId="4353" priority="323">
      <formula>V$10="日"</formula>
    </cfRule>
  </conditionalFormatting>
  <conditionalFormatting sqref="V24 X24">
    <cfRule type="cellIs" dxfId="4352" priority="322" operator="equal">
      <formula>0</formula>
    </cfRule>
  </conditionalFormatting>
  <conditionalFormatting sqref="V24">
    <cfRule type="expression" dxfId="4351" priority="321">
      <formula>V$10="日"</formula>
    </cfRule>
  </conditionalFormatting>
  <conditionalFormatting sqref="W24">
    <cfRule type="expression" dxfId="4350" priority="320">
      <formula>V$10="日"</formula>
    </cfRule>
  </conditionalFormatting>
  <conditionalFormatting sqref="X24">
    <cfRule type="expression" dxfId="4349" priority="319">
      <formula>V$10="日"</formula>
    </cfRule>
  </conditionalFormatting>
  <conditionalFormatting sqref="X24">
    <cfRule type="expression" dxfId="4348" priority="318">
      <formula>X$10="日"</formula>
    </cfRule>
  </conditionalFormatting>
  <conditionalFormatting sqref="Y25 AA25">
    <cfRule type="cellIs" dxfId="4347" priority="317" operator="between">
      <formula>1</formula>
      <formula>2</formula>
    </cfRule>
  </conditionalFormatting>
  <conditionalFormatting sqref="Y27 AA27">
    <cfRule type="cellIs" dxfId="4346" priority="316" operator="between">
      <formula>1</formula>
      <formula>4</formula>
    </cfRule>
  </conditionalFormatting>
  <conditionalFormatting sqref="Y23 AA23">
    <cfRule type="cellIs" dxfId="4345" priority="315" operator="between">
      <formula>0</formula>
      <formula>1</formula>
    </cfRule>
  </conditionalFormatting>
  <conditionalFormatting sqref="Y23 Y25 Y27">
    <cfRule type="expression" dxfId="4344" priority="314">
      <formula>Y$10="日"</formula>
    </cfRule>
  </conditionalFormatting>
  <conditionalFormatting sqref="Z23 Z25 Z27">
    <cfRule type="expression" dxfId="4343" priority="313">
      <formula>Y$10="日"</formula>
    </cfRule>
  </conditionalFormatting>
  <conditionalFormatting sqref="AA23 AA25 AA27">
    <cfRule type="expression" dxfId="4342" priority="312">
      <formula>Y$10="日"</formula>
    </cfRule>
  </conditionalFormatting>
  <conditionalFormatting sqref="Y24 AA24">
    <cfRule type="cellIs" dxfId="4341" priority="311" operator="equal">
      <formula>0</formula>
    </cfRule>
  </conditionalFormatting>
  <conditionalFormatting sqref="Y24">
    <cfRule type="expression" dxfId="4340" priority="310">
      <formula>Y$10="日"</formula>
    </cfRule>
  </conditionalFormatting>
  <conditionalFormatting sqref="Z24">
    <cfRule type="expression" dxfId="4339" priority="309">
      <formula>Y$10="日"</formula>
    </cfRule>
  </conditionalFormatting>
  <conditionalFormatting sqref="AA24">
    <cfRule type="expression" dxfId="4338" priority="308">
      <formula>Y$10="日"</formula>
    </cfRule>
  </conditionalFormatting>
  <conditionalFormatting sqref="AA24">
    <cfRule type="expression" dxfId="4337" priority="307">
      <formula>AA$10="日"</formula>
    </cfRule>
  </conditionalFormatting>
  <conditionalFormatting sqref="AB25 AD25">
    <cfRule type="cellIs" dxfId="4336" priority="306" operator="between">
      <formula>1</formula>
      <formula>2</formula>
    </cfRule>
  </conditionalFormatting>
  <conditionalFormatting sqref="AB27 AD27">
    <cfRule type="cellIs" dxfId="4335" priority="305" operator="between">
      <formula>1</formula>
      <formula>4</formula>
    </cfRule>
  </conditionalFormatting>
  <conditionalFormatting sqref="AB23 AD23">
    <cfRule type="cellIs" dxfId="4334" priority="304" operator="between">
      <formula>0</formula>
      <formula>1</formula>
    </cfRule>
  </conditionalFormatting>
  <conditionalFormatting sqref="AB23 AB25 AB27">
    <cfRule type="expression" dxfId="4333" priority="303">
      <formula>AB$10="日"</formula>
    </cfRule>
  </conditionalFormatting>
  <conditionalFormatting sqref="AC23 AC25 AC27">
    <cfRule type="expression" dxfId="4332" priority="302">
      <formula>AB$10="日"</formula>
    </cfRule>
  </conditionalFormatting>
  <conditionalFormatting sqref="AD23 AD25 AD27">
    <cfRule type="expression" dxfId="4331" priority="301">
      <formula>AB$10="日"</formula>
    </cfRule>
  </conditionalFormatting>
  <conditionalFormatting sqref="AB24 AD24">
    <cfRule type="cellIs" dxfId="4330" priority="300" operator="equal">
      <formula>0</formula>
    </cfRule>
  </conditionalFormatting>
  <conditionalFormatting sqref="AB24">
    <cfRule type="expression" dxfId="4329" priority="299">
      <formula>AB$10="日"</formula>
    </cfRule>
  </conditionalFormatting>
  <conditionalFormatting sqref="AC24">
    <cfRule type="expression" dxfId="4328" priority="298">
      <formula>AB$10="日"</formula>
    </cfRule>
  </conditionalFormatting>
  <conditionalFormatting sqref="AD24">
    <cfRule type="expression" dxfId="4327" priority="297">
      <formula>AB$10="日"</formula>
    </cfRule>
  </conditionalFormatting>
  <conditionalFormatting sqref="AD24">
    <cfRule type="expression" dxfId="4326" priority="296">
      <formula>AD$10="日"</formula>
    </cfRule>
  </conditionalFormatting>
  <conditionalFormatting sqref="AT23 AT25 AT27">
    <cfRule type="expression" dxfId="4325" priority="237">
      <formula>AT$10="日"</formula>
    </cfRule>
  </conditionalFormatting>
  <conditionalFormatting sqref="AU23 AU25 AU27">
    <cfRule type="expression" dxfId="4324" priority="236">
      <formula>AT$10="日"</formula>
    </cfRule>
  </conditionalFormatting>
  <conditionalFormatting sqref="AV23 AV25 AV27">
    <cfRule type="expression" dxfId="4323" priority="235">
      <formula>AT$10="日"</formula>
    </cfRule>
  </conditionalFormatting>
  <conditionalFormatting sqref="AE27 AG27">
    <cfRule type="cellIs" dxfId="4322" priority="294" operator="between">
      <formula>1</formula>
      <formula>4</formula>
    </cfRule>
  </conditionalFormatting>
  <conditionalFormatting sqref="AE23 AG23">
    <cfRule type="cellIs" dxfId="4321" priority="293" operator="between">
      <formula>0</formula>
      <formula>1</formula>
    </cfRule>
  </conditionalFormatting>
  <conditionalFormatting sqref="AE23 AE25 AE27">
    <cfRule type="expression" dxfId="4320" priority="292">
      <formula>AE$10="日"</formula>
    </cfRule>
  </conditionalFormatting>
  <conditionalFormatting sqref="AF23 AF25 AF27">
    <cfRule type="expression" dxfId="4319" priority="291">
      <formula>AE$10="日"</formula>
    </cfRule>
  </conditionalFormatting>
  <conditionalFormatting sqref="AG23 AG25 AG27">
    <cfRule type="expression" dxfId="4318" priority="290">
      <formula>AE$10="日"</formula>
    </cfRule>
  </conditionalFormatting>
  <conditionalFormatting sqref="AE24 AG24">
    <cfRule type="cellIs" dxfId="4317" priority="289" operator="equal">
      <formula>0</formula>
    </cfRule>
  </conditionalFormatting>
  <conditionalFormatting sqref="AE24">
    <cfRule type="expression" dxfId="4316" priority="288">
      <formula>AE$10="日"</formula>
    </cfRule>
  </conditionalFormatting>
  <conditionalFormatting sqref="AF24">
    <cfRule type="expression" dxfId="4315" priority="287">
      <formula>AE$10="日"</formula>
    </cfRule>
  </conditionalFormatting>
  <conditionalFormatting sqref="AG24">
    <cfRule type="expression" dxfId="4314" priority="286">
      <formula>AE$10="日"</formula>
    </cfRule>
  </conditionalFormatting>
  <conditionalFormatting sqref="AG24">
    <cfRule type="expression" dxfId="4313" priority="285">
      <formula>AG$10="日"</formula>
    </cfRule>
  </conditionalFormatting>
  <conditionalFormatting sqref="AH25 AJ25">
    <cfRule type="cellIs" dxfId="4312" priority="284" operator="between">
      <formula>1</formula>
      <formula>2</formula>
    </cfRule>
  </conditionalFormatting>
  <conditionalFormatting sqref="AH27 AJ27">
    <cfRule type="cellIs" dxfId="4311" priority="283" operator="between">
      <formula>1</formula>
      <formula>4</formula>
    </cfRule>
  </conditionalFormatting>
  <conditionalFormatting sqref="AH23 AJ23">
    <cfRule type="cellIs" dxfId="4310" priority="282" operator="between">
      <formula>0</formula>
      <formula>1</formula>
    </cfRule>
  </conditionalFormatting>
  <conditionalFormatting sqref="AH24 AJ24">
    <cfRule type="cellIs" dxfId="4309" priority="278" operator="equal">
      <formula>0</formula>
    </cfRule>
  </conditionalFormatting>
  <conditionalFormatting sqref="AH24">
    <cfRule type="expression" dxfId="4308" priority="277">
      <formula>AH$10="日"</formula>
    </cfRule>
  </conditionalFormatting>
  <conditionalFormatting sqref="AI24">
    <cfRule type="expression" dxfId="4307" priority="276">
      <formula>AH$10="日"</formula>
    </cfRule>
  </conditionalFormatting>
  <conditionalFormatting sqref="AJ24">
    <cfRule type="expression" dxfId="4306" priority="275">
      <formula>AH$10="日"</formula>
    </cfRule>
  </conditionalFormatting>
  <conditionalFormatting sqref="AJ24">
    <cfRule type="expression" dxfId="4305" priority="274">
      <formula>AJ$10="日"</formula>
    </cfRule>
  </conditionalFormatting>
  <conditionalFormatting sqref="AK25 AM25">
    <cfRule type="cellIs" dxfId="4304" priority="273" operator="between">
      <formula>1</formula>
      <formula>2</formula>
    </cfRule>
  </conditionalFormatting>
  <conditionalFormatting sqref="AK27 AM27">
    <cfRule type="cellIs" dxfId="4303" priority="272" operator="between">
      <formula>1</formula>
      <formula>4</formula>
    </cfRule>
  </conditionalFormatting>
  <conditionalFormatting sqref="AK23 AM23">
    <cfRule type="cellIs" dxfId="4302" priority="271" operator="between">
      <formula>0</formula>
      <formula>1</formula>
    </cfRule>
  </conditionalFormatting>
  <conditionalFormatting sqref="AK23 AK25 AK27">
    <cfRule type="expression" dxfId="4301" priority="270">
      <formula>AK$10="日"</formula>
    </cfRule>
  </conditionalFormatting>
  <conditionalFormatting sqref="AL23 AL25 AL27">
    <cfRule type="expression" dxfId="4300" priority="269">
      <formula>AK$10="日"</formula>
    </cfRule>
  </conditionalFormatting>
  <conditionalFormatting sqref="AM23 AM25 AM27">
    <cfRule type="expression" dxfId="4299" priority="268">
      <formula>AK$10="日"</formula>
    </cfRule>
  </conditionalFormatting>
  <conditionalFormatting sqref="AK24 AM24">
    <cfRule type="cellIs" dxfId="4298" priority="267" operator="equal">
      <formula>0</formula>
    </cfRule>
  </conditionalFormatting>
  <conditionalFormatting sqref="AK24">
    <cfRule type="expression" dxfId="4297" priority="266">
      <formula>AK$10="日"</formula>
    </cfRule>
  </conditionalFormatting>
  <conditionalFormatting sqref="AL24">
    <cfRule type="expression" dxfId="4296" priority="265">
      <formula>AK$10="日"</formula>
    </cfRule>
  </conditionalFormatting>
  <conditionalFormatting sqref="AM24">
    <cfRule type="expression" dxfId="4295" priority="264">
      <formula>AK$10="日"</formula>
    </cfRule>
  </conditionalFormatting>
  <conditionalFormatting sqref="AM24">
    <cfRule type="expression" dxfId="4294" priority="263">
      <formula>AM$10="日"</formula>
    </cfRule>
  </conditionalFormatting>
  <conditionalFormatting sqref="AN25 AP25">
    <cfRule type="cellIs" dxfId="4293" priority="262" operator="between">
      <formula>1</formula>
      <formula>2</formula>
    </cfRule>
  </conditionalFormatting>
  <conditionalFormatting sqref="AN27 AP27">
    <cfRule type="cellIs" dxfId="4292" priority="261" operator="between">
      <formula>1</formula>
      <formula>4</formula>
    </cfRule>
  </conditionalFormatting>
  <conditionalFormatting sqref="AN23 AP23">
    <cfRule type="cellIs" dxfId="4291" priority="260" operator="between">
      <formula>0</formula>
      <formula>1</formula>
    </cfRule>
  </conditionalFormatting>
  <conditionalFormatting sqref="AN24 AP24">
    <cfRule type="cellIs" dxfId="4290" priority="256" operator="equal">
      <formula>0</formula>
    </cfRule>
  </conditionalFormatting>
  <conditionalFormatting sqref="AN24">
    <cfRule type="expression" dxfId="4289" priority="255">
      <formula>AN$10="日"</formula>
    </cfRule>
  </conditionalFormatting>
  <conditionalFormatting sqref="AO24">
    <cfRule type="expression" dxfId="4288" priority="254">
      <formula>AN$10="日"</formula>
    </cfRule>
  </conditionalFormatting>
  <conditionalFormatting sqref="AP24">
    <cfRule type="expression" dxfId="4287" priority="253">
      <formula>AN$10="日"</formula>
    </cfRule>
  </conditionalFormatting>
  <conditionalFormatting sqref="AP24">
    <cfRule type="expression" dxfId="4286" priority="252">
      <formula>AP$10="日"</formula>
    </cfRule>
  </conditionalFormatting>
  <conditionalFormatting sqref="AQ25 AS25">
    <cfRule type="cellIs" dxfId="4285" priority="251" operator="between">
      <formula>1</formula>
      <formula>2</formula>
    </cfRule>
  </conditionalFormatting>
  <conditionalFormatting sqref="AQ27 AS27">
    <cfRule type="cellIs" dxfId="4284" priority="250" operator="between">
      <formula>1</formula>
      <formula>4</formula>
    </cfRule>
  </conditionalFormatting>
  <conditionalFormatting sqref="AQ23 AS23">
    <cfRule type="cellIs" dxfId="4283" priority="249" operator="between">
      <formula>0</formula>
      <formula>1</formula>
    </cfRule>
  </conditionalFormatting>
  <conditionalFormatting sqref="AQ23 AQ25 AQ27">
    <cfRule type="expression" dxfId="4282" priority="248">
      <formula>AQ$10="日"</formula>
    </cfRule>
  </conditionalFormatting>
  <conditionalFormatting sqref="AR23 AR25 AR27">
    <cfRule type="expression" dxfId="4281" priority="247">
      <formula>AQ$10="日"</formula>
    </cfRule>
  </conditionalFormatting>
  <conditionalFormatting sqref="AS23 AS25 AS27">
    <cfRule type="expression" dxfId="4280" priority="246">
      <formula>AQ$10="日"</formula>
    </cfRule>
  </conditionalFormatting>
  <conditionalFormatting sqref="AQ24 AS24">
    <cfRule type="cellIs" dxfId="4279" priority="245" operator="equal">
      <formula>0</formula>
    </cfRule>
  </conditionalFormatting>
  <conditionalFormatting sqref="AQ24">
    <cfRule type="expression" dxfId="4278" priority="244">
      <formula>AQ$10="日"</formula>
    </cfRule>
  </conditionalFormatting>
  <conditionalFormatting sqref="AR24">
    <cfRule type="expression" dxfId="4277" priority="243">
      <formula>AQ$10="日"</formula>
    </cfRule>
  </conditionalFormatting>
  <conditionalFormatting sqref="AS24">
    <cfRule type="expression" dxfId="4276" priority="242">
      <formula>AQ$10="日"</formula>
    </cfRule>
  </conditionalFormatting>
  <conditionalFormatting sqref="AS24">
    <cfRule type="expression" dxfId="4275" priority="241">
      <formula>AS$10="日"</formula>
    </cfRule>
  </conditionalFormatting>
  <conditionalFormatting sqref="AT25 AV25">
    <cfRule type="cellIs" dxfId="4274" priority="240" operator="between">
      <formula>1</formula>
      <formula>2</formula>
    </cfRule>
  </conditionalFormatting>
  <conditionalFormatting sqref="AT27 AV27">
    <cfRule type="cellIs" dxfId="4273" priority="239" operator="between">
      <formula>1</formula>
      <formula>4</formula>
    </cfRule>
  </conditionalFormatting>
  <conditionalFormatting sqref="AT23 AV23">
    <cfRule type="cellIs" dxfId="4272" priority="238" operator="between">
      <formula>0</formula>
      <formula>1</formula>
    </cfRule>
  </conditionalFormatting>
  <conditionalFormatting sqref="AT24 AV24">
    <cfRule type="cellIs" dxfId="4271" priority="234" operator="equal">
      <formula>0</formula>
    </cfRule>
  </conditionalFormatting>
  <conditionalFormatting sqref="AT24">
    <cfRule type="expression" dxfId="4270" priority="233">
      <formula>AT$10="日"</formula>
    </cfRule>
  </conditionalFormatting>
  <conditionalFormatting sqref="AU24">
    <cfRule type="expression" dxfId="4269" priority="232">
      <formula>AT$10="日"</formula>
    </cfRule>
  </conditionalFormatting>
  <conditionalFormatting sqref="AV24">
    <cfRule type="expression" dxfId="4268" priority="231">
      <formula>AT$10="日"</formula>
    </cfRule>
  </conditionalFormatting>
  <conditionalFormatting sqref="AV24">
    <cfRule type="expression" dxfId="4267" priority="230">
      <formula>AV$10="日"</formula>
    </cfRule>
  </conditionalFormatting>
  <conditionalFormatting sqref="D48 F48">
    <cfRule type="cellIs" dxfId="4266" priority="229" operator="between">
      <formula>1</formula>
      <formula>2</formula>
    </cfRule>
  </conditionalFormatting>
  <conditionalFormatting sqref="D49 F49">
    <cfRule type="cellIs" dxfId="4265" priority="228" operator="between">
      <formula>1</formula>
      <formula>3</formula>
    </cfRule>
  </conditionalFormatting>
  <conditionalFormatting sqref="D50 F50">
    <cfRule type="cellIs" dxfId="4264" priority="227" operator="between">
      <formula>1</formula>
      <formula>4</formula>
    </cfRule>
  </conditionalFormatting>
  <conditionalFormatting sqref="D46 F46">
    <cfRule type="cellIs" dxfId="4263" priority="447" operator="between">
      <formula>0</formula>
      <formula>1</formula>
    </cfRule>
  </conditionalFormatting>
  <conditionalFormatting sqref="D47 F47">
    <cfRule type="cellIs" dxfId="4262" priority="446" operator="equal">
      <formula>0</formula>
    </cfRule>
  </conditionalFormatting>
  <conditionalFormatting sqref="G50 I50">
    <cfRule type="cellIs" dxfId="4261" priority="223" operator="between">
      <formula>1</formula>
      <formula>4</formula>
    </cfRule>
  </conditionalFormatting>
  <conditionalFormatting sqref="G46 I46">
    <cfRule type="cellIs" dxfId="4260" priority="222" operator="between">
      <formula>0</formula>
      <formula>1</formula>
    </cfRule>
  </conditionalFormatting>
  <conditionalFormatting sqref="G47 I47">
    <cfRule type="cellIs" dxfId="4259" priority="221" operator="equal">
      <formula>0</formula>
    </cfRule>
  </conditionalFormatting>
  <conditionalFormatting sqref="G46:G48">
    <cfRule type="expression" dxfId="4258" priority="220">
      <formula>G$33="日"</formula>
    </cfRule>
  </conditionalFormatting>
  <conditionalFormatting sqref="H46:H48">
    <cfRule type="expression" dxfId="4257" priority="219">
      <formula>G$33="日"</formula>
    </cfRule>
  </conditionalFormatting>
  <conditionalFormatting sqref="I46:I48">
    <cfRule type="expression" dxfId="4256" priority="218">
      <formula>G$33="日"</formula>
    </cfRule>
  </conditionalFormatting>
  <conditionalFormatting sqref="J48 L48">
    <cfRule type="cellIs" dxfId="4255" priority="217" operator="between">
      <formula>1</formula>
      <formula>2</formula>
    </cfRule>
  </conditionalFormatting>
  <conditionalFormatting sqref="J50 L50">
    <cfRule type="cellIs" dxfId="4254" priority="216" operator="between">
      <formula>1</formula>
      <formula>4</formula>
    </cfRule>
  </conditionalFormatting>
  <conditionalFormatting sqref="J46 L46">
    <cfRule type="cellIs" dxfId="4253" priority="215" operator="between">
      <formula>0</formula>
      <formula>1</formula>
    </cfRule>
  </conditionalFormatting>
  <conditionalFormatting sqref="J47 L47">
    <cfRule type="cellIs" dxfId="4252" priority="214" operator="equal">
      <formula>0</formula>
    </cfRule>
  </conditionalFormatting>
  <conditionalFormatting sqref="J46:J48">
    <cfRule type="expression" dxfId="4251" priority="213">
      <formula>J$33="日"</formula>
    </cfRule>
  </conditionalFormatting>
  <conditionalFormatting sqref="K46:K48">
    <cfRule type="expression" dxfId="4250" priority="212">
      <formula>J$33="日"</formula>
    </cfRule>
  </conditionalFormatting>
  <conditionalFormatting sqref="L46:L48">
    <cfRule type="expression" dxfId="4249" priority="211">
      <formula>J$33="日"</formula>
    </cfRule>
  </conditionalFormatting>
  <conditionalFormatting sqref="M48 O48">
    <cfRule type="cellIs" dxfId="4248" priority="210" operator="between">
      <formula>1</formula>
      <formula>2</formula>
    </cfRule>
  </conditionalFormatting>
  <conditionalFormatting sqref="M50 O50">
    <cfRule type="cellIs" dxfId="4247" priority="209" operator="between">
      <formula>1</formula>
      <formula>4</formula>
    </cfRule>
  </conditionalFormatting>
  <conditionalFormatting sqref="M46 O46">
    <cfRule type="cellIs" dxfId="4246" priority="208" operator="between">
      <formula>0</formula>
      <formula>1</formula>
    </cfRule>
  </conditionalFormatting>
  <conditionalFormatting sqref="M47 O47">
    <cfRule type="cellIs" dxfId="4245" priority="207" operator="equal">
      <formula>0</formula>
    </cfRule>
  </conditionalFormatting>
  <conditionalFormatting sqref="M46:M48">
    <cfRule type="expression" dxfId="4244" priority="206">
      <formula>M$33="日"</formula>
    </cfRule>
  </conditionalFormatting>
  <conditionalFormatting sqref="N46:N48">
    <cfRule type="expression" dxfId="4243" priority="205">
      <formula>M$33="日"</formula>
    </cfRule>
  </conditionalFormatting>
  <conditionalFormatting sqref="O46:O48">
    <cfRule type="expression" dxfId="4242" priority="204">
      <formula>M$33="日"</formula>
    </cfRule>
  </conditionalFormatting>
  <conditionalFormatting sqref="AH48 AJ48">
    <cfRule type="cellIs" dxfId="4241" priority="161" operator="between">
      <formula>1</formula>
      <formula>2</formula>
    </cfRule>
  </conditionalFormatting>
  <conditionalFormatting sqref="P48 R48">
    <cfRule type="cellIs" dxfId="4240" priority="203" operator="between">
      <formula>1</formula>
      <formula>2</formula>
    </cfRule>
  </conditionalFormatting>
  <conditionalFormatting sqref="P50 R50">
    <cfRule type="cellIs" dxfId="4239" priority="202" operator="between">
      <formula>1</formula>
      <formula>4</formula>
    </cfRule>
  </conditionalFormatting>
  <conditionalFormatting sqref="P46 R46">
    <cfRule type="cellIs" dxfId="4238" priority="201" operator="between">
      <formula>0</formula>
      <formula>1</formula>
    </cfRule>
  </conditionalFormatting>
  <conditionalFormatting sqref="P47 R47">
    <cfRule type="cellIs" dxfId="4237" priority="200" operator="equal">
      <formula>0</formula>
    </cfRule>
  </conditionalFormatting>
  <conditionalFormatting sqref="P46:P48">
    <cfRule type="expression" dxfId="4236" priority="199">
      <formula>P$33="日"</formula>
    </cfRule>
  </conditionalFormatting>
  <conditionalFormatting sqref="Q46:Q48">
    <cfRule type="expression" dxfId="4235" priority="198">
      <formula>P$33="日"</formula>
    </cfRule>
  </conditionalFormatting>
  <conditionalFormatting sqref="R46:R48">
    <cfRule type="expression" dxfId="4234" priority="197">
      <formula>P$33="日"</formula>
    </cfRule>
  </conditionalFormatting>
  <conditionalFormatting sqref="S48 U48">
    <cfRule type="cellIs" dxfId="4233" priority="196" operator="between">
      <formula>1</formula>
      <formula>2</formula>
    </cfRule>
  </conditionalFormatting>
  <conditionalFormatting sqref="S50 U50">
    <cfRule type="cellIs" dxfId="4232" priority="195" operator="between">
      <formula>1</formula>
      <formula>4</formula>
    </cfRule>
  </conditionalFormatting>
  <conditionalFormatting sqref="S46 U46">
    <cfRule type="cellIs" dxfId="4231" priority="194" operator="between">
      <formula>0</formula>
      <formula>1</formula>
    </cfRule>
  </conditionalFormatting>
  <conditionalFormatting sqref="S47 U47">
    <cfRule type="cellIs" dxfId="4230" priority="193" operator="equal">
      <formula>0</formula>
    </cfRule>
  </conditionalFormatting>
  <conditionalFormatting sqref="S46:S48">
    <cfRule type="expression" dxfId="4229" priority="192">
      <formula>S$33="日"</formula>
    </cfRule>
  </conditionalFormatting>
  <conditionalFormatting sqref="T46:T48">
    <cfRule type="expression" dxfId="4228" priority="191">
      <formula>S$33="日"</formula>
    </cfRule>
  </conditionalFormatting>
  <conditionalFormatting sqref="U46:U48">
    <cfRule type="expression" dxfId="4227" priority="190">
      <formula>S$33="日"</formula>
    </cfRule>
  </conditionalFormatting>
  <conditionalFormatting sqref="V48 X48">
    <cfRule type="cellIs" dxfId="4226" priority="189" operator="between">
      <formula>1</formula>
      <formula>2</formula>
    </cfRule>
  </conditionalFormatting>
  <conditionalFormatting sqref="V50 X50">
    <cfRule type="cellIs" dxfId="4225" priority="188" operator="between">
      <formula>1</formula>
      <formula>4</formula>
    </cfRule>
  </conditionalFormatting>
  <conditionalFormatting sqref="V46 X46">
    <cfRule type="cellIs" dxfId="4224" priority="187" operator="between">
      <formula>0</formula>
      <formula>1</formula>
    </cfRule>
  </conditionalFormatting>
  <conditionalFormatting sqref="V47 X47">
    <cfRule type="cellIs" dxfId="4223" priority="186" operator="equal">
      <formula>0</formula>
    </cfRule>
  </conditionalFormatting>
  <conditionalFormatting sqref="V46:V48">
    <cfRule type="expression" dxfId="4222" priority="185">
      <formula>V$33="日"</formula>
    </cfRule>
  </conditionalFormatting>
  <conditionalFormatting sqref="W46:W48">
    <cfRule type="expression" dxfId="4221" priority="184">
      <formula>V$33="日"</formula>
    </cfRule>
  </conditionalFormatting>
  <conditionalFormatting sqref="X46:X48">
    <cfRule type="expression" dxfId="4220" priority="183">
      <formula>V$33="日"</formula>
    </cfRule>
  </conditionalFormatting>
  <conditionalFormatting sqref="Y48 AA48">
    <cfRule type="cellIs" dxfId="4219" priority="182" operator="between">
      <formula>1</formula>
      <formula>2</formula>
    </cfRule>
  </conditionalFormatting>
  <conditionalFormatting sqref="Y50 AA50">
    <cfRule type="cellIs" dxfId="4218" priority="181" operator="between">
      <formula>1</formula>
      <formula>4</formula>
    </cfRule>
  </conditionalFormatting>
  <conditionalFormatting sqref="Y46 AA46">
    <cfRule type="cellIs" dxfId="4217" priority="180" operator="between">
      <formula>0</formula>
      <formula>1</formula>
    </cfRule>
  </conditionalFormatting>
  <conditionalFormatting sqref="Y47 AA47">
    <cfRule type="cellIs" dxfId="4216" priority="179" operator="equal">
      <formula>0</formula>
    </cfRule>
  </conditionalFormatting>
  <conditionalFormatting sqref="Y46:Y48">
    <cfRule type="expression" dxfId="4215" priority="178">
      <formula>Y$33="日"</formula>
    </cfRule>
  </conditionalFormatting>
  <conditionalFormatting sqref="Z46:Z48">
    <cfRule type="expression" dxfId="4214" priority="177">
      <formula>Y$33="日"</formula>
    </cfRule>
  </conditionalFormatting>
  <conditionalFormatting sqref="AA46:AA48">
    <cfRule type="expression" dxfId="4213" priority="176">
      <formula>Y$33="日"</formula>
    </cfRule>
  </conditionalFormatting>
  <conditionalFormatting sqref="AB48 AD48">
    <cfRule type="cellIs" dxfId="4212" priority="175" operator="between">
      <formula>1</formula>
      <formula>2</formula>
    </cfRule>
  </conditionalFormatting>
  <conditionalFormatting sqref="AB50 AD50">
    <cfRule type="cellIs" dxfId="4211" priority="174" operator="between">
      <formula>1</formula>
      <formula>4</formula>
    </cfRule>
  </conditionalFormatting>
  <conditionalFormatting sqref="AB46 AD46">
    <cfRule type="cellIs" dxfId="4210" priority="173" operator="between">
      <formula>0</formula>
      <formula>1</formula>
    </cfRule>
  </conditionalFormatting>
  <conditionalFormatting sqref="AB47 AD47">
    <cfRule type="cellIs" dxfId="4209" priority="172" operator="equal">
      <formula>0</formula>
    </cfRule>
  </conditionalFormatting>
  <conditionalFormatting sqref="AB46:AB48">
    <cfRule type="expression" dxfId="4208" priority="171">
      <formula>AB$33="日"</formula>
    </cfRule>
  </conditionalFormatting>
  <conditionalFormatting sqref="AC46:AC48">
    <cfRule type="expression" dxfId="4207" priority="170">
      <formula>AB$33="日"</formula>
    </cfRule>
  </conditionalFormatting>
  <conditionalFormatting sqref="AD46:AD48">
    <cfRule type="expression" dxfId="4206" priority="169">
      <formula>AB$33="日"</formula>
    </cfRule>
  </conditionalFormatting>
  <conditionalFormatting sqref="AE48 AG48">
    <cfRule type="cellIs" dxfId="4205" priority="168" operator="between">
      <formula>1</formula>
      <formula>2</formula>
    </cfRule>
  </conditionalFormatting>
  <conditionalFormatting sqref="AE50 AG50">
    <cfRule type="cellIs" dxfId="4204" priority="167" operator="between">
      <formula>1</formula>
      <formula>4</formula>
    </cfRule>
  </conditionalFormatting>
  <conditionalFormatting sqref="AE46 AG46">
    <cfRule type="cellIs" dxfId="4203" priority="166" operator="between">
      <formula>0</formula>
      <formula>1</formula>
    </cfRule>
  </conditionalFormatting>
  <conditionalFormatting sqref="AE47 AG47">
    <cfRule type="cellIs" dxfId="4202" priority="165" operator="equal">
      <formula>0</formula>
    </cfRule>
  </conditionalFormatting>
  <conditionalFormatting sqref="AE46:AE48">
    <cfRule type="expression" dxfId="4201" priority="164">
      <formula>AE$33="日"</formula>
    </cfRule>
  </conditionalFormatting>
  <conditionalFormatting sqref="AF46:AF48">
    <cfRule type="expression" dxfId="4200" priority="163">
      <formula>AE$33="日"</formula>
    </cfRule>
  </conditionalFormatting>
  <conditionalFormatting sqref="AG46:AG48">
    <cfRule type="expression" dxfId="4199" priority="162">
      <formula>AE$33="日"</formula>
    </cfRule>
  </conditionalFormatting>
  <conditionalFormatting sqref="AH50 AJ50">
    <cfRule type="cellIs" dxfId="4198" priority="160" operator="between">
      <formula>1</formula>
      <formula>4</formula>
    </cfRule>
  </conditionalFormatting>
  <conditionalFormatting sqref="AH46 AJ46">
    <cfRule type="cellIs" dxfId="4197" priority="159" operator="between">
      <formula>0</formula>
      <formula>1</formula>
    </cfRule>
  </conditionalFormatting>
  <conditionalFormatting sqref="AH47 AJ47">
    <cfRule type="cellIs" dxfId="4196" priority="158" operator="equal">
      <formula>0</formula>
    </cfRule>
  </conditionalFormatting>
  <conditionalFormatting sqref="AH46:AH48">
    <cfRule type="expression" dxfId="4195" priority="157">
      <formula>AH$33="日"</formula>
    </cfRule>
  </conditionalFormatting>
  <conditionalFormatting sqref="AI46:AI48">
    <cfRule type="expression" dxfId="4194" priority="156">
      <formula>AH$33="日"</formula>
    </cfRule>
  </conditionalFormatting>
  <conditionalFormatting sqref="AJ46:AJ48">
    <cfRule type="expression" dxfId="4193" priority="155">
      <formula>AH$33="日"</formula>
    </cfRule>
  </conditionalFormatting>
  <conditionalFormatting sqref="AK48 AM48">
    <cfRule type="cellIs" dxfId="4192" priority="154" operator="between">
      <formula>1</formula>
      <formula>2</formula>
    </cfRule>
  </conditionalFormatting>
  <conditionalFormatting sqref="AK50 AM50">
    <cfRule type="cellIs" dxfId="4191" priority="153" operator="between">
      <formula>1</formula>
      <formula>4</formula>
    </cfRule>
  </conditionalFormatting>
  <conditionalFormatting sqref="AK46 AM46">
    <cfRule type="cellIs" dxfId="4190" priority="152" operator="between">
      <formula>0</formula>
      <formula>1</formula>
    </cfRule>
  </conditionalFormatting>
  <conditionalFormatting sqref="AK47 AM47">
    <cfRule type="cellIs" dxfId="4189" priority="151" operator="equal">
      <formula>0</formula>
    </cfRule>
  </conditionalFormatting>
  <conditionalFormatting sqref="AK46:AK48">
    <cfRule type="expression" dxfId="4188" priority="150">
      <formula>AK$33="日"</formula>
    </cfRule>
  </conditionalFormatting>
  <conditionalFormatting sqref="AL46:AL48">
    <cfRule type="expression" dxfId="4187" priority="149">
      <formula>AK$33="日"</formula>
    </cfRule>
  </conditionalFormatting>
  <conditionalFormatting sqref="AM46:AM48">
    <cfRule type="expression" dxfId="4186" priority="148">
      <formula>AK$33="日"</formula>
    </cfRule>
  </conditionalFormatting>
  <conditionalFormatting sqref="AN48 AP48">
    <cfRule type="cellIs" dxfId="4185" priority="147" operator="between">
      <formula>1</formula>
      <formula>2</formula>
    </cfRule>
  </conditionalFormatting>
  <conditionalFormatting sqref="AN50 AP50">
    <cfRule type="cellIs" dxfId="4184" priority="146" operator="between">
      <formula>1</formula>
      <formula>4</formula>
    </cfRule>
  </conditionalFormatting>
  <conditionalFormatting sqref="AN46 AP46">
    <cfRule type="cellIs" dxfId="4183" priority="145" operator="between">
      <formula>0</formula>
      <formula>1</formula>
    </cfRule>
  </conditionalFormatting>
  <conditionalFormatting sqref="AN47 AP47">
    <cfRule type="cellIs" dxfId="4182" priority="144" operator="equal">
      <formula>0</formula>
    </cfRule>
  </conditionalFormatting>
  <conditionalFormatting sqref="AN46:AN48">
    <cfRule type="expression" dxfId="4181" priority="143">
      <formula>AN$33="日"</formula>
    </cfRule>
  </conditionalFormatting>
  <conditionalFormatting sqref="AO46:AO48">
    <cfRule type="expression" dxfId="4180" priority="142">
      <formula>AN$33="日"</formula>
    </cfRule>
  </conditionalFormatting>
  <conditionalFormatting sqref="AP46:AP48">
    <cfRule type="expression" dxfId="4179" priority="141">
      <formula>AN$33="日"</formula>
    </cfRule>
  </conditionalFormatting>
  <conditionalFormatting sqref="AQ48 AS48">
    <cfRule type="cellIs" dxfId="4178" priority="140" operator="between">
      <formula>1</formula>
      <formula>2</formula>
    </cfRule>
  </conditionalFormatting>
  <conditionalFormatting sqref="AQ50 AS50">
    <cfRule type="cellIs" dxfId="4177" priority="139" operator="between">
      <formula>1</formula>
      <formula>4</formula>
    </cfRule>
  </conditionalFormatting>
  <conditionalFormatting sqref="AQ46 AS46">
    <cfRule type="cellIs" dxfId="4176" priority="138" operator="between">
      <formula>0</formula>
      <formula>1</formula>
    </cfRule>
  </conditionalFormatting>
  <conditionalFormatting sqref="AQ47 AS47">
    <cfRule type="cellIs" dxfId="4175" priority="137" operator="equal">
      <formula>0</formula>
    </cfRule>
  </conditionalFormatting>
  <conditionalFormatting sqref="AQ46:AQ48">
    <cfRule type="expression" dxfId="4174" priority="136">
      <formula>AQ$33="日"</formula>
    </cfRule>
  </conditionalFormatting>
  <conditionalFormatting sqref="AR46:AR48">
    <cfRule type="expression" dxfId="4173" priority="135">
      <formula>AQ$33="日"</formula>
    </cfRule>
  </conditionalFormatting>
  <conditionalFormatting sqref="AS46:AS48">
    <cfRule type="expression" dxfId="4172" priority="134">
      <formula>AQ$33="日"</formula>
    </cfRule>
  </conditionalFormatting>
  <conditionalFormatting sqref="AT48 AV48">
    <cfRule type="cellIs" dxfId="4171" priority="133" operator="between">
      <formula>1</formula>
      <formula>2</formula>
    </cfRule>
  </conditionalFormatting>
  <conditionalFormatting sqref="AT50 AV50">
    <cfRule type="cellIs" dxfId="4170" priority="132" operator="between">
      <formula>1</formula>
      <formula>4</formula>
    </cfRule>
  </conditionalFormatting>
  <conditionalFormatting sqref="AT46 AV46">
    <cfRule type="cellIs" dxfId="4169" priority="131" operator="between">
      <formula>0</formula>
      <formula>1</formula>
    </cfRule>
  </conditionalFormatting>
  <conditionalFormatting sqref="AT47 AV47">
    <cfRule type="cellIs" dxfId="4168" priority="130" operator="equal">
      <formula>0</formula>
    </cfRule>
  </conditionalFormatting>
  <conditionalFormatting sqref="AT46:AT48">
    <cfRule type="expression" dxfId="4167" priority="129">
      <formula>AT$33="日"</formula>
    </cfRule>
  </conditionalFormatting>
  <conditionalFormatting sqref="AU46:AU48">
    <cfRule type="expression" dxfId="4166" priority="128">
      <formula>AT$33="日"</formula>
    </cfRule>
  </conditionalFormatting>
  <conditionalFormatting sqref="AV46:AV48">
    <cfRule type="expression" dxfId="4165" priority="127">
      <formula>AT$33="日"</formula>
    </cfRule>
  </conditionalFormatting>
  <conditionalFormatting sqref="AW48 AY48">
    <cfRule type="cellIs" dxfId="4164" priority="126" operator="between">
      <formula>1</formula>
      <formula>2</formula>
    </cfRule>
  </conditionalFormatting>
  <conditionalFormatting sqref="AW50 AY50">
    <cfRule type="cellIs" dxfId="4163" priority="125" operator="between">
      <formula>1</formula>
      <formula>4</formula>
    </cfRule>
  </conditionalFormatting>
  <conditionalFormatting sqref="AW46 AY46">
    <cfRule type="cellIs" dxfId="4162" priority="124" operator="between">
      <formula>0</formula>
      <formula>1</formula>
    </cfRule>
  </conditionalFormatting>
  <conditionalFormatting sqref="AW47 AY47">
    <cfRule type="cellIs" dxfId="4161" priority="123" operator="equal">
      <formula>0</formula>
    </cfRule>
  </conditionalFormatting>
  <conditionalFormatting sqref="AW46:AW48">
    <cfRule type="expression" dxfId="4160" priority="122">
      <formula>AW$33="日"</formula>
    </cfRule>
  </conditionalFormatting>
  <conditionalFormatting sqref="AX46:AX48">
    <cfRule type="expression" dxfId="4159" priority="121">
      <formula>AW$33="日"</formula>
    </cfRule>
  </conditionalFormatting>
  <conditionalFormatting sqref="AY46:AY48">
    <cfRule type="expression" dxfId="4158" priority="120">
      <formula>AW$33="日"</formula>
    </cfRule>
  </conditionalFormatting>
  <conditionalFormatting sqref="G26 I26">
    <cfRule type="cellIs" dxfId="4157" priority="119" operator="between">
      <formula>1</formula>
      <formula>3</formula>
    </cfRule>
  </conditionalFormatting>
  <conditionalFormatting sqref="G26">
    <cfRule type="expression" dxfId="4156" priority="118">
      <formula>G$10="日"</formula>
    </cfRule>
  </conditionalFormatting>
  <conditionalFormatting sqref="H26">
    <cfRule type="expression" dxfId="4155" priority="117">
      <formula>G$10="日"</formula>
    </cfRule>
  </conditionalFormatting>
  <conditionalFormatting sqref="I26">
    <cfRule type="expression" dxfId="4154" priority="116">
      <formula>G$10="日"</formula>
    </cfRule>
  </conditionalFormatting>
  <conditionalFormatting sqref="J26 L26">
    <cfRule type="cellIs" dxfId="4153" priority="115" operator="between">
      <formula>1</formula>
      <formula>3</formula>
    </cfRule>
  </conditionalFormatting>
  <conditionalFormatting sqref="J26">
    <cfRule type="expression" dxfId="4152" priority="114">
      <formula>J$10="日"</formula>
    </cfRule>
  </conditionalFormatting>
  <conditionalFormatting sqref="K26">
    <cfRule type="expression" dxfId="4151" priority="113">
      <formula>J$10="日"</formula>
    </cfRule>
  </conditionalFormatting>
  <conditionalFormatting sqref="L26">
    <cfRule type="expression" dxfId="4150" priority="112">
      <formula>J$10="日"</formula>
    </cfRule>
  </conditionalFormatting>
  <conditionalFormatting sqref="M26 O26">
    <cfRule type="cellIs" dxfId="4149" priority="111" operator="between">
      <formula>1</formula>
      <formula>3</formula>
    </cfRule>
  </conditionalFormatting>
  <conditionalFormatting sqref="M26">
    <cfRule type="expression" dxfId="4148" priority="110">
      <formula>M$10="日"</formula>
    </cfRule>
  </conditionalFormatting>
  <conditionalFormatting sqref="N26">
    <cfRule type="expression" dxfId="4147" priority="109">
      <formula>M$10="日"</formula>
    </cfRule>
  </conditionalFormatting>
  <conditionalFormatting sqref="O26">
    <cfRule type="expression" dxfId="4146" priority="108">
      <formula>M$10="日"</formula>
    </cfRule>
  </conditionalFormatting>
  <conditionalFormatting sqref="P26 R26">
    <cfRule type="cellIs" dxfId="4145" priority="107" operator="between">
      <formula>1</formula>
      <formula>3</formula>
    </cfRule>
  </conditionalFormatting>
  <conditionalFormatting sqref="P26">
    <cfRule type="expression" dxfId="4144" priority="106">
      <formula>P$10="日"</formula>
    </cfRule>
  </conditionalFormatting>
  <conditionalFormatting sqref="Q26">
    <cfRule type="expression" dxfId="4143" priority="105">
      <formula>P$10="日"</formula>
    </cfRule>
  </conditionalFormatting>
  <conditionalFormatting sqref="R26">
    <cfRule type="expression" dxfId="4142" priority="104">
      <formula>P$10="日"</formula>
    </cfRule>
  </conditionalFormatting>
  <conditionalFormatting sqref="S26 U26">
    <cfRule type="cellIs" dxfId="4141" priority="103" operator="between">
      <formula>1</formula>
      <formula>3</formula>
    </cfRule>
  </conditionalFormatting>
  <conditionalFormatting sqref="S26">
    <cfRule type="expression" dxfId="4140" priority="102">
      <formula>S$10="日"</formula>
    </cfRule>
  </conditionalFormatting>
  <conditionalFormatting sqref="T26">
    <cfRule type="expression" dxfId="4139" priority="101">
      <formula>S$10="日"</formula>
    </cfRule>
  </conditionalFormatting>
  <conditionalFormatting sqref="U26">
    <cfRule type="expression" dxfId="4138" priority="100">
      <formula>S$10="日"</formula>
    </cfRule>
  </conditionalFormatting>
  <conditionalFormatting sqref="V26 X26">
    <cfRule type="cellIs" dxfId="4137" priority="99" operator="between">
      <formula>1</formula>
      <formula>3</formula>
    </cfRule>
  </conditionalFormatting>
  <conditionalFormatting sqref="V26">
    <cfRule type="expression" dxfId="4136" priority="98">
      <formula>V$10="日"</formula>
    </cfRule>
  </conditionalFormatting>
  <conditionalFormatting sqref="W26">
    <cfRule type="expression" dxfId="4135" priority="97">
      <formula>V$10="日"</formula>
    </cfRule>
  </conditionalFormatting>
  <conditionalFormatting sqref="X26">
    <cfRule type="expression" dxfId="4134" priority="96">
      <formula>V$10="日"</formula>
    </cfRule>
  </conditionalFormatting>
  <conditionalFormatting sqref="Y26 AA26">
    <cfRule type="cellIs" dxfId="4133" priority="95" operator="between">
      <formula>1</formula>
      <formula>3</formula>
    </cfRule>
  </conditionalFormatting>
  <conditionalFormatting sqref="Y26">
    <cfRule type="expression" dxfId="4132" priority="94">
      <formula>Y$10="日"</formula>
    </cfRule>
  </conditionalFormatting>
  <conditionalFormatting sqref="Z26">
    <cfRule type="expression" dxfId="4131" priority="93">
      <formula>Y$10="日"</formula>
    </cfRule>
  </conditionalFormatting>
  <conditionalFormatting sqref="AA26">
    <cfRule type="expression" dxfId="4130" priority="92">
      <formula>Y$10="日"</formula>
    </cfRule>
  </conditionalFormatting>
  <conditionalFormatting sqref="AB26 AD26">
    <cfRule type="cellIs" dxfId="4129" priority="91" operator="between">
      <formula>1</formula>
      <formula>3</formula>
    </cfRule>
  </conditionalFormatting>
  <conditionalFormatting sqref="AB26">
    <cfRule type="expression" dxfId="4128" priority="90">
      <formula>AB$10="日"</formula>
    </cfRule>
  </conditionalFormatting>
  <conditionalFormatting sqref="AC26">
    <cfRule type="expression" dxfId="4127" priority="89">
      <formula>AB$10="日"</formula>
    </cfRule>
  </conditionalFormatting>
  <conditionalFormatting sqref="AD26">
    <cfRule type="expression" dxfId="4126" priority="88">
      <formula>AB$10="日"</formula>
    </cfRule>
  </conditionalFormatting>
  <conditionalFormatting sqref="AE26 AG26">
    <cfRule type="cellIs" dxfId="4125" priority="87" operator="between">
      <formula>1</formula>
      <formula>3</formula>
    </cfRule>
  </conditionalFormatting>
  <conditionalFormatting sqref="AE26">
    <cfRule type="expression" dxfId="4124" priority="86">
      <formula>AE$10="日"</formula>
    </cfRule>
  </conditionalFormatting>
  <conditionalFormatting sqref="AF26">
    <cfRule type="expression" dxfId="4123" priority="85">
      <formula>AE$10="日"</formula>
    </cfRule>
  </conditionalFormatting>
  <conditionalFormatting sqref="AG26">
    <cfRule type="expression" dxfId="4122" priority="84">
      <formula>AE$10="日"</formula>
    </cfRule>
  </conditionalFormatting>
  <conditionalFormatting sqref="AH26 AJ26">
    <cfRule type="cellIs" dxfId="4121" priority="83" operator="between">
      <formula>1</formula>
      <formula>3</formula>
    </cfRule>
  </conditionalFormatting>
  <conditionalFormatting sqref="AH26">
    <cfRule type="expression" dxfId="4120" priority="82">
      <formula>AH$10="日"</formula>
    </cfRule>
  </conditionalFormatting>
  <conditionalFormatting sqref="AI26">
    <cfRule type="expression" dxfId="4119" priority="81">
      <formula>AH$10="日"</formula>
    </cfRule>
  </conditionalFormatting>
  <conditionalFormatting sqref="AJ26">
    <cfRule type="expression" dxfId="4118" priority="80">
      <formula>AH$10="日"</formula>
    </cfRule>
  </conditionalFormatting>
  <conditionalFormatting sqref="AK26 AM26">
    <cfRule type="cellIs" dxfId="4117" priority="79" operator="between">
      <formula>1</formula>
      <formula>3</formula>
    </cfRule>
  </conditionalFormatting>
  <conditionalFormatting sqref="AK26">
    <cfRule type="expression" dxfId="4116" priority="78">
      <formula>AK$10="日"</formula>
    </cfRule>
  </conditionalFormatting>
  <conditionalFormatting sqref="AL26">
    <cfRule type="expression" dxfId="4115" priority="77">
      <formula>AK$10="日"</formula>
    </cfRule>
  </conditionalFormatting>
  <conditionalFormatting sqref="AM26">
    <cfRule type="expression" dxfId="4114" priority="76">
      <formula>AK$10="日"</formula>
    </cfRule>
  </conditionalFormatting>
  <conditionalFormatting sqref="AN26 AP26">
    <cfRule type="cellIs" dxfId="4113" priority="75" operator="between">
      <formula>1</formula>
      <formula>3</formula>
    </cfRule>
  </conditionalFormatting>
  <conditionalFormatting sqref="AN26">
    <cfRule type="expression" dxfId="4112" priority="74">
      <formula>AN$10="日"</formula>
    </cfRule>
  </conditionalFormatting>
  <conditionalFormatting sqref="AO26">
    <cfRule type="expression" dxfId="4111" priority="73">
      <formula>AN$10="日"</formula>
    </cfRule>
  </conditionalFormatting>
  <conditionalFormatting sqref="AP26">
    <cfRule type="expression" dxfId="4110" priority="72">
      <formula>AN$10="日"</formula>
    </cfRule>
  </conditionalFormatting>
  <conditionalFormatting sqref="AQ26 AS26">
    <cfRule type="cellIs" dxfId="4109" priority="71" operator="between">
      <formula>1</formula>
      <formula>3</formula>
    </cfRule>
  </conditionalFormatting>
  <conditionalFormatting sqref="AQ26">
    <cfRule type="expression" dxfId="4108" priority="70">
      <formula>AQ$10="日"</formula>
    </cfRule>
  </conditionalFormatting>
  <conditionalFormatting sqref="AR26">
    <cfRule type="expression" dxfId="4107" priority="69">
      <formula>AQ$10="日"</formula>
    </cfRule>
  </conditionalFormatting>
  <conditionalFormatting sqref="AS26">
    <cfRule type="expression" dxfId="4106" priority="68">
      <formula>AQ$10="日"</formula>
    </cfRule>
  </conditionalFormatting>
  <conditionalFormatting sqref="AT26 AV26">
    <cfRule type="cellIs" dxfId="4105" priority="67" operator="between">
      <formula>1</formula>
      <formula>3</formula>
    </cfRule>
  </conditionalFormatting>
  <conditionalFormatting sqref="AT26">
    <cfRule type="expression" dxfId="4104" priority="66">
      <formula>AT$10="日"</formula>
    </cfRule>
  </conditionalFormatting>
  <conditionalFormatting sqref="AU26">
    <cfRule type="expression" dxfId="4103" priority="65">
      <formula>AT$10="日"</formula>
    </cfRule>
  </conditionalFormatting>
  <conditionalFormatting sqref="AV26">
    <cfRule type="expression" dxfId="4102" priority="64">
      <formula>AT$10="日"</formula>
    </cfRule>
  </conditionalFormatting>
  <conditionalFormatting sqref="G49 I49">
    <cfRule type="cellIs" dxfId="4101" priority="63" operator="between">
      <formula>1</formula>
      <formula>3</formula>
    </cfRule>
  </conditionalFormatting>
  <conditionalFormatting sqref="G49">
    <cfRule type="expression" dxfId="4100" priority="62">
      <formula>G$33="日"</formula>
    </cfRule>
  </conditionalFormatting>
  <conditionalFormatting sqref="H49">
    <cfRule type="expression" dxfId="4099" priority="61">
      <formula>G$33="日"</formula>
    </cfRule>
  </conditionalFormatting>
  <conditionalFormatting sqref="I49">
    <cfRule type="expression" dxfId="4098" priority="60">
      <formula>G$33="日"</formula>
    </cfRule>
  </conditionalFormatting>
  <conditionalFormatting sqref="J49 L49">
    <cfRule type="cellIs" dxfId="4097" priority="59" operator="between">
      <formula>1</formula>
      <formula>3</formula>
    </cfRule>
  </conditionalFormatting>
  <conditionalFormatting sqref="J49">
    <cfRule type="expression" dxfId="4096" priority="58">
      <formula>J$33="日"</formula>
    </cfRule>
  </conditionalFormatting>
  <conditionalFormatting sqref="K49">
    <cfRule type="expression" dxfId="4095" priority="57">
      <formula>J$33="日"</formula>
    </cfRule>
  </conditionalFormatting>
  <conditionalFormatting sqref="L49">
    <cfRule type="expression" dxfId="4094" priority="56">
      <formula>J$33="日"</formula>
    </cfRule>
  </conditionalFormatting>
  <conditionalFormatting sqref="M49 O49">
    <cfRule type="cellIs" dxfId="4093" priority="55" operator="between">
      <formula>1</formula>
      <formula>3</formula>
    </cfRule>
  </conditionalFormatting>
  <conditionalFormatting sqref="M49">
    <cfRule type="expression" dxfId="4092" priority="54">
      <formula>M$33="日"</formula>
    </cfRule>
  </conditionalFormatting>
  <conditionalFormatting sqref="N49">
    <cfRule type="expression" dxfId="4091" priority="53">
      <formula>M$33="日"</formula>
    </cfRule>
  </conditionalFormatting>
  <conditionalFormatting sqref="O49">
    <cfRule type="expression" dxfId="4090" priority="52">
      <formula>M$33="日"</formula>
    </cfRule>
  </conditionalFormatting>
  <conditionalFormatting sqref="P49 R49">
    <cfRule type="cellIs" dxfId="4089" priority="51" operator="between">
      <formula>1</formula>
      <formula>3</formula>
    </cfRule>
  </conditionalFormatting>
  <conditionalFormatting sqref="P49">
    <cfRule type="expression" dxfId="4088" priority="50">
      <formula>P$33="日"</formula>
    </cfRule>
  </conditionalFormatting>
  <conditionalFormatting sqref="Q49">
    <cfRule type="expression" dxfId="4087" priority="49">
      <formula>P$33="日"</formula>
    </cfRule>
  </conditionalFormatting>
  <conditionalFormatting sqref="R49">
    <cfRule type="expression" dxfId="4086" priority="48">
      <formula>P$33="日"</formula>
    </cfRule>
  </conditionalFormatting>
  <conditionalFormatting sqref="S49 U49">
    <cfRule type="cellIs" dxfId="4085" priority="47" operator="between">
      <formula>1</formula>
      <formula>3</formula>
    </cfRule>
  </conditionalFormatting>
  <conditionalFormatting sqref="S49">
    <cfRule type="expression" dxfId="4084" priority="46">
      <formula>S$33="日"</formula>
    </cfRule>
  </conditionalFormatting>
  <conditionalFormatting sqref="T49">
    <cfRule type="expression" dxfId="4083" priority="45">
      <formula>S$33="日"</formula>
    </cfRule>
  </conditionalFormatting>
  <conditionalFormatting sqref="U49">
    <cfRule type="expression" dxfId="4082" priority="44">
      <formula>S$33="日"</formula>
    </cfRule>
  </conditionalFormatting>
  <conditionalFormatting sqref="V49 X49">
    <cfRule type="cellIs" dxfId="4081" priority="43" operator="between">
      <formula>1</formula>
      <formula>3</formula>
    </cfRule>
  </conditionalFormatting>
  <conditionalFormatting sqref="V49">
    <cfRule type="expression" dxfId="4080" priority="42">
      <formula>V$33="日"</formula>
    </cfRule>
  </conditionalFormatting>
  <conditionalFormatting sqref="W49">
    <cfRule type="expression" dxfId="4079" priority="41">
      <formula>V$33="日"</formula>
    </cfRule>
  </conditionalFormatting>
  <conditionalFormatting sqref="X49">
    <cfRule type="expression" dxfId="4078" priority="40">
      <formula>V$33="日"</formula>
    </cfRule>
  </conditionalFormatting>
  <conditionalFormatting sqref="Y49 AA49">
    <cfRule type="cellIs" dxfId="4077" priority="39" operator="between">
      <formula>1</formula>
      <formula>3</formula>
    </cfRule>
  </conditionalFormatting>
  <conditionalFormatting sqref="Y49">
    <cfRule type="expression" dxfId="4076" priority="38">
      <formula>Y$33="日"</formula>
    </cfRule>
  </conditionalFormatting>
  <conditionalFormatting sqref="Z49">
    <cfRule type="expression" dxfId="4075" priority="37">
      <formula>Y$33="日"</formula>
    </cfRule>
  </conditionalFormatting>
  <conditionalFormatting sqref="AA49">
    <cfRule type="expression" dxfId="4074" priority="36">
      <formula>Y$33="日"</formula>
    </cfRule>
  </conditionalFormatting>
  <conditionalFormatting sqref="AB49 AD49">
    <cfRule type="cellIs" dxfId="4073" priority="35" operator="between">
      <formula>1</formula>
      <formula>3</formula>
    </cfRule>
  </conditionalFormatting>
  <conditionalFormatting sqref="AB49">
    <cfRule type="expression" dxfId="4072" priority="34">
      <formula>AB$33="日"</formula>
    </cfRule>
  </conditionalFormatting>
  <conditionalFormatting sqref="AC49">
    <cfRule type="expression" dxfId="4071" priority="33">
      <formula>AB$33="日"</formula>
    </cfRule>
  </conditionalFormatting>
  <conditionalFormatting sqref="AD49">
    <cfRule type="expression" dxfId="4070" priority="32">
      <formula>AB$33="日"</formula>
    </cfRule>
  </conditionalFormatting>
  <conditionalFormatting sqref="AE49 AG49">
    <cfRule type="cellIs" dxfId="4069" priority="31" operator="between">
      <formula>1</formula>
      <formula>3</formula>
    </cfRule>
  </conditionalFormatting>
  <conditionalFormatting sqref="AE49">
    <cfRule type="expression" dxfId="4068" priority="30">
      <formula>AE$33="日"</formula>
    </cfRule>
  </conditionalFormatting>
  <conditionalFormatting sqref="AF49">
    <cfRule type="expression" dxfId="4067" priority="29">
      <formula>AE$33="日"</formula>
    </cfRule>
  </conditionalFormatting>
  <conditionalFormatting sqref="AG49">
    <cfRule type="expression" dxfId="4066" priority="28">
      <formula>AE$33="日"</formula>
    </cfRule>
  </conditionalFormatting>
  <conditionalFormatting sqref="AH49 AJ49">
    <cfRule type="cellIs" dxfId="4065" priority="27" operator="between">
      <formula>1</formula>
      <formula>3</formula>
    </cfRule>
  </conditionalFormatting>
  <conditionalFormatting sqref="AH49">
    <cfRule type="expression" dxfId="4064" priority="26">
      <formula>AH$33="日"</formula>
    </cfRule>
  </conditionalFormatting>
  <conditionalFormatting sqref="AI49">
    <cfRule type="expression" dxfId="4063" priority="25">
      <formula>AH$33="日"</formula>
    </cfRule>
  </conditionalFormatting>
  <conditionalFormatting sqref="AJ49">
    <cfRule type="expression" dxfId="4062" priority="24">
      <formula>AH$33="日"</formula>
    </cfRule>
  </conditionalFormatting>
  <conditionalFormatting sqref="AK49 AM49">
    <cfRule type="cellIs" dxfId="4061" priority="23" operator="between">
      <formula>1</formula>
      <formula>3</formula>
    </cfRule>
  </conditionalFormatting>
  <conditionalFormatting sqref="AK49">
    <cfRule type="expression" dxfId="4060" priority="22">
      <formula>AK$33="日"</formula>
    </cfRule>
  </conditionalFormatting>
  <conditionalFormatting sqref="AL49">
    <cfRule type="expression" dxfId="4059" priority="21">
      <formula>AK$33="日"</formula>
    </cfRule>
  </conditionalFormatting>
  <conditionalFormatting sqref="AM49">
    <cfRule type="expression" dxfId="4058" priority="20">
      <formula>AK$33="日"</formula>
    </cfRule>
  </conditionalFormatting>
  <conditionalFormatting sqref="AN49 AP49">
    <cfRule type="cellIs" dxfId="4057" priority="19" operator="between">
      <formula>1</formula>
      <formula>3</formula>
    </cfRule>
  </conditionalFormatting>
  <conditionalFormatting sqref="AN49">
    <cfRule type="expression" dxfId="4056" priority="18">
      <formula>AN$33="日"</formula>
    </cfRule>
  </conditionalFormatting>
  <conditionalFormatting sqref="AO49">
    <cfRule type="expression" dxfId="4055" priority="17">
      <formula>AN$33="日"</formula>
    </cfRule>
  </conditionalFormatting>
  <conditionalFormatting sqref="AP49">
    <cfRule type="expression" dxfId="4054" priority="16">
      <formula>AN$33="日"</formula>
    </cfRule>
  </conditionalFormatting>
  <conditionalFormatting sqref="AQ49 AS49">
    <cfRule type="cellIs" dxfId="4053" priority="15" operator="between">
      <formula>1</formula>
      <formula>3</formula>
    </cfRule>
  </conditionalFormatting>
  <conditionalFormatting sqref="AQ49">
    <cfRule type="expression" dxfId="4052" priority="14">
      <formula>AQ$33="日"</formula>
    </cfRule>
  </conditionalFormatting>
  <conditionalFormatting sqref="AR49">
    <cfRule type="expression" dxfId="4051" priority="13">
      <formula>AQ$33="日"</formula>
    </cfRule>
  </conditionalFormatting>
  <conditionalFormatting sqref="AS49">
    <cfRule type="expression" dxfId="4050" priority="12">
      <formula>AQ$33="日"</formula>
    </cfRule>
  </conditionalFormatting>
  <conditionalFormatting sqref="AT49 AV49">
    <cfRule type="cellIs" dxfId="4049" priority="11" operator="between">
      <formula>1</formula>
      <formula>3</formula>
    </cfRule>
  </conditionalFormatting>
  <conditionalFormatting sqref="AT49">
    <cfRule type="expression" dxfId="4048" priority="10">
      <formula>AT$33="日"</formula>
    </cfRule>
  </conditionalFormatting>
  <conditionalFormatting sqref="AU49">
    <cfRule type="expression" dxfId="4047" priority="9">
      <formula>AT$33="日"</formula>
    </cfRule>
  </conditionalFormatting>
  <conditionalFormatting sqref="AV49">
    <cfRule type="expression" dxfId="4046" priority="8">
      <formula>AT$33="日"</formula>
    </cfRule>
  </conditionalFormatting>
  <conditionalFormatting sqref="AW49 AY49">
    <cfRule type="cellIs" dxfId="4045" priority="7" operator="between">
      <formula>1</formula>
      <formula>3</formula>
    </cfRule>
  </conditionalFormatting>
  <conditionalFormatting sqref="AW49">
    <cfRule type="expression" dxfId="4044" priority="6">
      <formula>AW$33="日"</formula>
    </cfRule>
  </conditionalFormatting>
  <conditionalFormatting sqref="AX49">
    <cfRule type="expression" dxfId="4043" priority="5">
      <formula>AW$33="日"</formula>
    </cfRule>
  </conditionalFormatting>
  <conditionalFormatting sqref="AY49">
    <cfRule type="expression" dxfId="4042" priority="4">
      <formula>AW$33="日"</formula>
    </cfRule>
  </conditionalFormatting>
  <conditionalFormatting sqref="D12 G12 J12 M12 P12 S12 V12 Y12 AB12 AE12 AH12 AK12 AN12 AQ12 AT12">
    <cfRule type="expression" dxfId="4041" priority="3">
      <formula>D$10="日"</formula>
    </cfRule>
  </conditionalFormatting>
  <conditionalFormatting sqref="D35">
    <cfRule type="expression" dxfId="4040" priority="2">
      <formula>D$33="日"</formula>
    </cfRule>
  </conditionalFormatting>
  <conditionalFormatting sqref="G35 J35 M35 P35 S35 V35 Y35 AB35 AE35 AH35 AK35 AN35 AQ35 AT35 AW35">
    <cfRule type="expression" dxfId="4039" priority="1">
      <formula>G$33="日"</formula>
    </cfRule>
  </conditionalFormatting>
  <dataValidations count="2">
    <dataValidation type="list" allowBlank="1" showInputMessage="1" showErrorMessage="1" sqref="D12:AV12 D35:AY35">
      <formula1>"通常,長期休暇"</formula1>
    </dataValidation>
    <dataValidation type="list" allowBlank="1" showInputMessage="1" showErrorMessage="1" sqref="C13:C22 C36:C45">
      <formula1>"支援員等,補助員"</formula1>
    </dataValidation>
  </dataValidations>
  <printOptions horizontalCentered="1"/>
  <pageMargins left="0.19685039370078741" right="0.19685039370078741" top="0.39370078740157483" bottom="0.19685039370078741" header="0.51181102362204722" footer="0.51181102362204722"/>
  <pageSetup paperSize="9" scale="35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fitToPage="1"/>
  </sheetPr>
  <dimension ref="A1:AY51"/>
  <sheetViews>
    <sheetView view="pageBreakPreview" zoomScale="59" zoomScaleNormal="100" zoomScaleSheetLayoutView="59" workbookViewId="0">
      <selection activeCell="D6" sqref="D6"/>
    </sheetView>
  </sheetViews>
  <sheetFormatPr defaultColWidth="8.625" defaultRowHeight="30" customHeight="1"/>
  <cols>
    <col min="1" max="1" width="5.25" style="62" customWidth="1"/>
    <col min="2" max="2" width="22.625" style="62" customWidth="1"/>
    <col min="3" max="3" width="14.75" style="62" customWidth="1"/>
    <col min="4" max="4" width="8.625" style="63" customWidth="1"/>
    <col min="5" max="5" width="3.125" style="63" customWidth="1"/>
    <col min="6" max="6" width="8.625" style="63" customWidth="1"/>
    <col min="7" max="7" width="8.625" style="64" customWidth="1"/>
    <col min="8" max="8" width="3.125" style="63" customWidth="1"/>
    <col min="9" max="9" width="8.625" style="63" customWidth="1"/>
    <col min="10" max="10" width="8.625" style="64" customWidth="1"/>
    <col min="11" max="11" width="3.125" style="63" customWidth="1"/>
    <col min="12" max="12" width="8.625" style="63" customWidth="1"/>
    <col min="13" max="13" width="8.625" style="64" customWidth="1"/>
    <col min="14" max="14" width="3.125" style="63" customWidth="1"/>
    <col min="15" max="15" width="8.625" style="63" customWidth="1"/>
    <col min="16" max="16" width="8.625" style="64" customWidth="1"/>
    <col min="17" max="17" width="3.125" style="63" customWidth="1"/>
    <col min="18" max="18" width="8.625" style="63" customWidth="1"/>
    <col min="19" max="19" width="8.625" style="64" customWidth="1"/>
    <col min="20" max="20" width="3.125" style="63" customWidth="1"/>
    <col min="21" max="21" width="8.625" style="63" customWidth="1"/>
    <col min="22" max="22" width="8.625" style="64" customWidth="1"/>
    <col min="23" max="23" width="3.125" style="63" customWidth="1"/>
    <col min="24" max="24" width="8.625" style="63" customWidth="1"/>
    <col min="25" max="25" width="8.625" style="64" customWidth="1"/>
    <col min="26" max="26" width="3.125" style="63" customWidth="1"/>
    <col min="27" max="27" width="8.625" style="63" customWidth="1"/>
    <col min="28" max="28" width="8.625" style="64" customWidth="1"/>
    <col min="29" max="29" width="3.125" style="63" customWidth="1"/>
    <col min="30" max="30" width="8.625" style="63" customWidth="1"/>
    <col min="31" max="31" width="8.625" style="64" customWidth="1"/>
    <col min="32" max="32" width="3.125" style="63" customWidth="1"/>
    <col min="33" max="33" width="8.625" style="63" customWidth="1"/>
    <col min="34" max="34" width="8.625" style="64" customWidth="1"/>
    <col min="35" max="35" width="3.125" style="63" customWidth="1"/>
    <col min="36" max="36" width="8.625" style="63" customWidth="1"/>
    <col min="37" max="37" width="8.625" style="64" customWidth="1"/>
    <col min="38" max="38" width="3.125" style="63" customWidth="1"/>
    <col min="39" max="39" width="8.625" style="63" customWidth="1"/>
    <col min="40" max="40" width="8.625" style="64" customWidth="1"/>
    <col min="41" max="41" width="3.125" style="63" customWidth="1"/>
    <col min="42" max="42" width="8.625" style="63" customWidth="1"/>
    <col min="43" max="43" width="8.625" style="64" customWidth="1"/>
    <col min="44" max="44" width="3.125" style="63" customWidth="1"/>
    <col min="45" max="45" width="8.625" style="63" customWidth="1"/>
    <col min="46" max="46" width="8.625" style="64" customWidth="1"/>
    <col min="47" max="47" width="3.125" style="63" customWidth="1"/>
    <col min="48" max="48" width="8.625" style="63" customWidth="1"/>
    <col min="49" max="49" width="8.625" style="64" customWidth="1"/>
    <col min="50" max="50" width="3.125" style="64" customWidth="1"/>
    <col min="51" max="51" width="8.625" style="64" customWidth="1"/>
    <col min="52" max="66" width="6" style="64" customWidth="1"/>
    <col min="67" max="16384" width="8.625" style="64"/>
  </cols>
  <sheetData>
    <row r="1" spans="1:48" ht="30" customHeight="1">
      <c r="A1" s="62">
        <v>2023</v>
      </c>
    </row>
    <row r="2" spans="1:48" s="69" customFormat="1" ht="50.1" customHeight="1">
      <c r="A2" s="177" t="s">
        <v>17</v>
      </c>
      <c r="B2" s="177"/>
      <c r="C2" s="177"/>
      <c r="D2" s="178">
        <v>8</v>
      </c>
      <c r="E2" s="178"/>
      <c r="F2" s="178"/>
      <c r="G2" s="178" t="s">
        <v>24</v>
      </c>
      <c r="H2" s="178"/>
      <c r="I2" s="178"/>
      <c r="J2" s="178"/>
      <c r="K2" s="178"/>
      <c r="L2" s="178"/>
      <c r="M2" s="165"/>
      <c r="N2" s="165"/>
      <c r="O2" s="165"/>
      <c r="P2" s="65"/>
      <c r="Q2" s="66"/>
      <c r="R2" s="66"/>
      <c r="S2" s="67"/>
      <c r="T2" s="66"/>
      <c r="U2" s="66"/>
      <c r="V2" s="65"/>
      <c r="W2" s="65"/>
      <c r="X2" s="65"/>
      <c r="Y2" s="65"/>
      <c r="Z2" s="68"/>
      <c r="AA2" s="68"/>
      <c r="AB2" s="165" t="s">
        <v>2</v>
      </c>
      <c r="AC2" s="165"/>
      <c r="AD2" s="165"/>
      <c r="AE2" s="165"/>
      <c r="AF2" s="165">
        <f>+'7月'!AF2:AL2</f>
        <v>0</v>
      </c>
      <c r="AG2" s="165"/>
      <c r="AH2" s="165"/>
      <c r="AI2" s="165"/>
      <c r="AJ2" s="165"/>
      <c r="AK2" s="165"/>
      <c r="AL2" s="165"/>
      <c r="AM2" s="165" t="s">
        <v>0</v>
      </c>
      <c r="AN2" s="165"/>
      <c r="AO2" s="165">
        <v>1</v>
      </c>
      <c r="AP2" s="165"/>
      <c r="AQ2" s="165"/>
      <c r="AR2" s="165"/>
      <c r="AS2" s="165"/>
      <c r="AT2" s="165"/>
      <c r="AU2" s="165"/>
      <c r="AV2" s="165"/>
    </row>
    <row r="3" spans="1:48" s="76" customFormat="1" ht="27" customHeight="1">
      <c r="A3" s="70"/>
      <c r="B3" s="70"/>
      <c r="C3" s="70"/>
      <c r="D3" s="70"/>
      <c r="E3" s="70"/>
      <c r="F3" s="70"/>
      <c r="G3" s="71"/>
      <c r="H3" s="70"/>
      <c r="I3" s="70"/>
      <c r="J3" s="71"/>
      <c r="K3" s="70"/>
      <c r="L3" s="70"/>
      <c r="M3" s="72"/>
      <c r="N3" s="73"/>
      <c r="O3" s="73"/>
      <c r="P3" s="72"/>
      <c r="Q3" s="73"/>
      <c r="R3" s="73"/>
      <c r="S3" s="74"/>
      <c r="T3" s="73"/>
      <c r="U3" s="73"/>
      <c r="V3" s="74"/>
      <c r="W3" s="73"/>
      <c r="X3" s="73"/>
      <c r="Y3" s="72"/>
      <c r="Z3" s="73"/>
      <c r="AA3" s="73"/>
      <c r="AB3" s="75"/>
      <c r="AC3" s="70"/>
      <c r="AD3" s="70"/>
      <c r="AE3" s="75"/>
      <c r="AF3" s="70"/>
      <c r="AG3" s="70"/>
      <c r="AH3" s="75"/>
      <c r="AI3" s="70"/>
      <c r="AJ3" s="70"/>
      <c r="AK3" s="75"/>
      <c r="AL3" s="70"/>
      <c r="AM3" s="70"/>
      <c r="AN3" s="71"/>
      <c r="AO3" s="70"/>
      <c r="AP3" s="70"/>
      <c r="AQ3" s="75"/>
      <c r="AR3" s="70"/>
      <c r="AS3" s="70"/>
      <c r="AT3" s="75"/>
      <c r="AU3" s="70"/>
      <c r="AV3" s="70"/>
    </row>
    <row r="4" spans="1:48" ht="33.950000000000003" customHeight="1">
      <c r="A4" s="166" t="s">
        <v>9</v>
      </c>
      <c r="B4" s="167"/>
      <c r="C4" s="168"/>
      <c r="D4" s="172" t="s">
        <v>10</v>
      </c>
      <c r="E4" s="173"/>
      <c r="F4" s="174"/>
      <c r="G4" s="172" t="s">
        <v>11</v>
      </c>
      <c r="H4" s="173"/>
      <c r="I4" s="173"/>
      <c r="J4" s="172" t="s">
        <v>12</v>
      </c>
      <c r="K4" s="173"/>
      <c r="L4" s="174"/>
      <c r="M4" s="77"/>
      <c r="N4" s="78"/>
      <c r="O4" s="78"/>
      <c r="P4" s="78"/>
      <c r="Q4" s="78"/>
      <c r="R4" s="78"/>
      <c r="S4" s="79"/>
      <c r="T4" s="80"/>
      <c r="U4" s="80"/>
      <c r="V4" s="81"/>
      <c r="W4" s="81"/>
      <c r="X4" s="81"/>
      <c r="Y4" s="81"/>
      <c r="Z4" s="81"/>
      <c r="AA4" s="81"/>
      <c r="AB4" s="175" t="s">
        <v>13</v>
      </c>
      <c r="AC4" s="175"/>
      <c r="AD4" s="175"/>
      <c r="AE4" s="175"/>
      <c r="AF4" s="176" t="s">
        <v>14</v>
      </c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</row>
    <row r="5" spans="1:48" ht="33.75" customHeight="1">
      <c r="A5" s="169"/>
      <c r="B5" s="170"/>
      <c r="C5" s="171"/>
      <c r="D5" s="82">
        <f>+'7月'!D5</f>
        <v>0</v>
      </c>
      <c r="E5" s="83" t="str">
        <f>+'4月'!E5</f>
        <v>～</v>
      </c>
      <c r="F5" s="84">
        <f>+'7月'!F5</f>
        <v>0</v>
      </c>
      <c r="G5" s="85">
        <f>+'7月'!G5</f>
        <v>0</v>
      </c>
      <c r="H5" s="86" t="str">
        <f>+'4月'!H5</f>
        <v>～</v>
      </c>
      <c r="I5" s="84">
        <f>+'7月'!I5</f>
        <v>0</v>
      </c>
      <c r="J5" s="85">
        <f>+'7月'!J5</f>
        <v>0</v>
      </c>
      <c r="K5" s="86" t="str">
        <f>+'4月'!K5</f>
        <v>～</v>
      </c>
      <c r="L5" s="87">
        <f>+'7月'!L5</f>
        <v>0</v>
      </c>
      <c r="M5" s="77"/>
      <c r="N5" s="78"/>
      <c r="O5" s="77"/>
      <c r="P5" s="77"/>
      <c r="Q5" s="77"/>
      <c r="R5" s="77"/>
      <c r="S5" s="79"/>
      <c r="T5" s="88"/>
      <c r="U5" s="88"/>
      <c r="V5" s="81"/>
      <c r="W5" s="81"/>
      <c r="X5" s="81"/>
      <c r="Y5" s="81"/>
      <c r="Z5" s="81"/>
      <c r="AA5" s="81"/>
      <c r="AB5" s="175"/>
      <c r="AC5" s="175"/>
      <c r="AD5" s="175"/>
      <c r="AE5" s="175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</row>
    <row r="6" spans="1:48" s="76" customFormat="1" ht="27" customHeight="1">
      <c r="A6" s="89"/>
      <c r="B6" s="89"/>
      <c r="C6" s="89"/>
      <c r="D6" s="89"/>
      <c r="E6" s="89"/>
      <c r="F6" s="89"/>
      <c r="G6" s="90"/>
      <c r="H6" s="89"/>
      <c r="I6" s="89"/>
      <c r="J6" s="90"/>
      <c r="K6" s="89"/>
      <c r="L6" s="89"/>
      <c r="M6" s="91"/>
      <c r="N6" s="92"/>
      <c r="O6" s="92"/>
      <c r="P6" s="91"/>
      <c r="Q6" s="92"/>
      <c r="R6" s="92"/>
      <c r="S6" s="93"/>
      <c r="T6" s="92"/>
      <c r="U6" s="92"/>
      <c r="V6" s="93"/>
      <c r="W6" s="92"/>
      <c r="X6" s="92"/>
      <c r="Y6" s="91"/>
      <c r="Z6" s="92"/>
      <c r="AA6" s="92"/>
      <c r="AB6" s="90"/>
      <c r="AC6" s="89"/>
      <c r="AD6" s="89"/>
      <c r="AE6" s="90"/>
      <c r="AF6" s="89"/>
      <c r="AG6" s="89"/>
      <c r="AH6" s="90"/>
      <c r="AI6" s="89"/>
      <c r="AJ6" s="89"/>
      <c r="AK6" s="90"/>
      <c r="AL6" s="89"/>
      <c r="AM6" s="89"/>
      <c r="AN6" s="90"/>
      <c r="AO6" s="89"/>
      <c r="AP6" s="89"/>
      <c r="AQ6" s="90"/>
      <c r="AR6" s="89"/>
      <c r="AS6" s="89"/>
      <c r="AT6" s="90"/>
      <c r="AU6" s="89"/>
      <c r="AV6" s="89"/>
    </row>
    <row r="7" spans="1:48" s="97" customFormat="1" ht="33.950000000000003" customHeight="1">
      <c r="A7" s="159" t="s">
        <v>16</v>
      </c>
      <c r="B7" s="160"/>
      <c r="C7" s="161"/>
      <c r="D7" s="94"/>
      <c r="E7" s="95" t="s">
        <v>22</v>
      </c>
      <c r="F7" s="96"/>
      <c r="G7" s="94"/>
      <c r="H7" s="95" t="s">
        <v>21</v>
      </c>
      <c r="I7" s="96"/>
      <c r="J7" s="94"/>
      <c r="K7" s="95" t="s">
        <v>21</v>
      </c>
      <c r="L7" s="96"/>
      <c r="M7" s="94"/>
      <c r="N7" s="95" t="s">
        <v>21</v>
      </c>
      <c r="O7" s="96"/>
      <c r="P7" s="94"/>
      <c r="Q7" s="95" t="s">
        <v>21</v>
      </c>
      <c r="R7" s="96"/>
      <c r="S7" s="94"/>
      <c r="T7" s="95" t="s">
        <v>21</v>
      </c>
      <c r="U7" s="96"/>
      <c r="V7" s="94"/>
      <c r="W7" s="95" t="s">
        <v>22</v>
      </c>
      <c r="X7" s="96"/>
      <c r="Y7" s="94"/>
      <c r="Z7" s="95" t="s">
        <v>21</v>
      </c>
      <c r="AA7" s="96"/>
      <c r="AB7" s="94"/>
      <c r="AC7" s="95" t="s">
        <v>21</v>
      </c>
      <c r="AD7" s="96"/>
      <c r="AE7" s="94"/>
      <c r="AF7" s="95" t="s">
        <v>21</v>
      </c>
      <c r="AG7" s="96"/>
      <c r="AH7" s="94"/>
      <c r="AI7" s="95" t="s">
        <v>21</v>
      </c>
      <c r="AJ7" s="96"/>
      <c r="AK7" s="94"/>
      <c r="AL7" s="95" t="s">
        <v>21</v>
      </c>
      <c r="AM7" s="96"/>
      <c r="AN7" s="94"/>
      <c r="AO7" s="95" t="s">
        <v>21</v>
      </c>
      <c r="AP7" s="96"/>
      <c r="AQ7" s="94"/>
      <c r="AR7" s="95" t="s">
        <v>22</v>
      </c>
      <c r="AS7" s="96"/>
      <c r="AT7" s="94"/>
      <c r="AU7" s="95" t="s">
        <v>21</v>
      </c>
      <c r="AV7" s="96"/>
    </row>
    <row r="8" spans="1:48" s="97" customFormat="1" ht="33.950000000000003" customHeight="1">
      <c r="A8" s="159" t="s">
        <v>19</v>
      </c>
      <c r="B8" s="160"/>
      <c r="C8" s="161"/>
      <c r="D8" s="94"/>
      <c r="E8" s="95" t="s">
        <v>22</v>
      </c>
      <c r="F8" s="96"/>
      <c r="G8" s="94"/>
      <c r="H8" s="95" t="s">
        <v>21</v>
      </c>
      <c r="I8" s="96"/>
      <c r="J8" s="94"/>
      <c r="K8" s="95" t="s">
        <v>21</v>
      </c>
      <c r="L8" s="96"/>
      <c r="M8" s="94"/>
      <c r="N8" s="95" t="s">
        <v>21</v>
      </c>
      <c r="O8" s="96"/>
      <c r="P8" s="94"/>
      <c r="Q8" s="95" t="s">
        <v>21</v>
      </c>
      <c r="R8" s="96"/>
      <c r="S8" s="94"/>
      <c r="T8" s="95" t="s">
        <v>21</v>
      </c>
      <c r="U8" s="96"/>
      <c r="V8" s="94"/>
      <c r="W8" s="95" t="s">
        <v>22</v>
      </c>
      <c r="X8" s="96"/>
      <c r="Y8" s="94"/>
      <c r="Z8" s="95" t="s">
        <v>21</v>
      </c>
      <c r="AA8" s="96"/>
      <c r="AB8" s="94"/>
      <c r="AC8" s="95" t="s">
        <v>21</v>
      </c>
      <c r="AD8" s="96"/>
      <c r="AE8" s="94"/>
      <c r="AF8" s="95" t="s">
        <v>21</v>
      </c>
      <c r="AG8" s="96"/>
      <c r="AH8" s="94"/>
      <c r="AI8" s="95" t="s">
        <v>21</v>
      </c>
      <c r="AJ8" s="96"/>
      <c r="AK8" s="94"/>
      <c r="AL8" s="95" t="s">
        <v>21</v>
      </c>
      <c r="AM8" s="96"/>
      <c r="AN8" s="94"/>
      <c r="AO8" s="95" t="s">
        <v>21</v>
      </c>
      <c r="AP8" s="96"/>
      <c r="AQ8" s="94"/>
      <c r="AR8" s="95" t="s">
        <v>22</v>
      </c>
      <c r="AS8" s="96"/>
      <c r="AT8" s="94"/>
      <c r="AU8" s="95" t="s">
        <v>21</v>
      </c>
      <c r="AV8" s="96"/>
    </row>
    <row r="9" spans="1:48" s="97" customFormat="1" ht="33.950000000000003" customHeight="1">
      <c r="A9" s="159" t="s">
        <v>18</v>
      </c>
      <c r="B9" s="160"/>
      <c r="C9" s="161"/>
      <c r="D9" s="94"/>
      <c r="E9" s="95" t="s">
        <v>22</v>
      </c>
      <c r="F9" s="96"/>
      <c r="G9" s="94"/>
      <c r="H9" s="95" t="s">
        <v>21</v>
      </c>
      <c r="I9" s="96"/>
      <c r="J9" s="94"/>
      <c r="K9" s="95" t="s">
        <v>21</v>
      </c>
      <c r="L9" s="96"/>
      <c r="M9" s="94"/>
      <c r="N9" s="95" t="s">
        <v>21</v>
      </c>
      <c r="O9" s="96"/>
      <c r="P9" s="94"/>
      <c r="Q9" s="95" t="s">
        <v>21</v>
      </c>
      <c r="R9" s="96"/>
      <c r="S9" s="94"/>
      <c r="T9" s="95" t="s">
        <v>21</v>
      </c>
      <c r="U9" s="96"/>
      <c r="V9" s="94"/>
      <c r="W9" s="95" t="s">
        <v>22</v>
      </c>
      <c r="X9" s="96"/>
      <c r="Y9" s="94"/>
      <c r="Z9" s="95" t="s">
        <v>21</v>
      </c>
      <c r="AA9" s="96"/>
      <c r="AB9" s="94"/>
      <c r="AC9" s="95" t="s">
        <v>21</v>
      </c>
      <c r="AD9" s="96"/>
      <c r="AE9" s="94"/>
      <c r="AF9" s="95" t="s">
        <v>21</v>
      </c>
      <c r="AG9" s="96"/>
      <c r="AH9" s="94"/>
      <c r="AI9" s="95" t="s">
        <v>21</v>
      </c>
      <c r="AJ9" s="96"/>
      <c r="AK9" s="94"/>
      <c r="AL9" s="95" t="s">
        <v>21</v>
      </c>
      <c r="AM9" s="96"/>
      <c r="AN9" s="94"/>
      <c r="AO9" s="95" t="s">
        <v>21</v>
      </c>
      <c r="AP9" s="96"/>
      <c r="AQ9" s="94"/>
      <c r="AR9" s="95" t="s">
        <v>22</v>
      </c>
      <c r="AS9" s="96"/>
      <c r="AT9" s="94"/>
      <c r="AU9" s="95" t="s">
        <v>21</v>
      </c>
      <c r="AV9" s="96"/>
    </row>
    <row r="10" spans="1:48" s="97" customFormat="1" ht="33.950000000000003" customHeight="1">
      <c r="A10" s="162" t="s">
        <v>0</v>
      </c>
      <c r="B10" s="162" t="s">
        <v>3</v>
      </c>
      <c r="C10" s="162" t="s">
        <v>28</v>
      </c>
      <c r="D10" s="179" t="str">
        <f>+TEXT(DATE($A$1,$D$2,D11),"aaa")</f>
        <v>火</v>
      </c>
      <c r="E10" s="180"/>
      <c r="F10" s="181"/>
      <c r="G10" s="179" t="str">
        <f>+TEXT(DATE($A$1,$D$2,G11),"aaa")</f>
        <v>水</v>
      </c>
      <c r="H10" s="180"/>
      <c r="I10" s="181"/>
      <c r="J10" s="179" t="str">
        <f>+TEXT(DATE($A$1,$D$2,J11),"aaa")</f>
        <v>木</v>
      </c>
      <c r="K10" s="180"/>
      <c r="L10" s="181"/>
      <c r="M10" s="179" t="str">
        <f>+TEXT(DATE($A$1,$D$2,M11),"aaa")</f>
        <v>金</v>
      </c>
      <c r="N10" s="180"/>
      <c r="O10" s="181"/>
      <c r="P10" s="179" t="str">
        <f>+TEXT(DATE($A$1,$D$2,P11),"aaa")</f>
        <v>土</v>
      </c>
      <c r="Q10" s="180"/>
      <c r="R10" s="181"/>
      <c r="S10" s="179" t="str">
        <f>+TEXT(DATE($A$1,$D$2,S11),"aaa")</f>
        <v>日</v>
      </c>
      <c r="T10" s="180"/>
      <c r="U10" s="181"/>
      <c r="V10" s="179" t="str">
        <f>+TEXT(DATE($A$1,$D$2,V11),"aaa")</f>
        <v>月</v>
      </c>
      <c r="W10" s="180"/>
      <c r="X10" s="181"/>
      <c r="Y10" s="179" t="str">
        <f>+TEXT(DATE($A$1,$D$2,Y11),"aaa")</f>
        <v>火</v>
      </c>
      <c r="Z10" s="180"/>
      <c r="AA10" s="181"/>
      <c r="AB10" s="179" t="str">
        <f>+TEXT(DATE($A$1,$D$2,AB11),"aaa")</f>
        <v>水</v>
      </c>
      <c r="AC10" s="180"/>
      <c r="AD10" s="181"/>
      <c r="AE10" s="179" t="str">
        <f>+TEXT(DATE($A$1,$D$2,AE11),"aaa")</f>
        <v>木</v>
      </c>
      <c r="AF10" s="180"/>
      <c r="AG10" s="181"/>
      <c r="AH10" s="179" t="str">
        <f>+TEXT(DATE($A$1,$D$2,AH11),"aaa")</f>
        <v>金</v>
      </c>
      <c r="AI10" s="180"/>
      <c r="AJ10" s="181"/>
      <c r="AK10" s="179" t="str">
        <f>+TEXT(DATE($A$1,$D$2,AK11),"aaa")</f>
        <v>土</v>
      </c>
      <c r="AL10" s="180"/>
      <c r="AM10" s="181"/>
      <c r="AN10" s="179" t="str">
        <f>+TEXT(DATE($A$1,$D$2,AN11),"aaa")</f>
        <v>日</v>
      </c>
      <c r="AO10" s="180"/>
      <c r="AP10" s="181"/>
      <c r="AQ10" s="179" t="str">
        <f>+TEXT(DATE($A$1,$D$2,AQ11),"aaa")</f>
        <v>月</v>
      </c>
      <c r="AR10" s="180"/>
      <c r="AS10" s="181"/>
      <c r="AT10" s="179" t="str">
        <f>+TEXT(DATE($A$1,$D$2,AT11),"aaa")</f>
        <v>火</v>
      </c>
      <c r="AU10" s="180"/>
      <c r="AV10" s="181"/>
    </row>
    <row r="11" spans="1:48" s="97" customFormat="1" ht="33.950000000000003" customHeight="1">
      <c r="A11" s="163"/>
      <c r="B11" s="163"/>
      <c r="C11" s="163"/>
      <c r="D11" s="182">
        <v>1</v>
      </c>
      <c r="E11" s="183"/>
      <c r="F11" s="184"/>
      <c r="G11" s="182">
        <v>2</v>
      </c>
      <c r="H11" s="183"/>
      <c r="I11" s="184"/>
      <c r="J11" s="182">
        <v>3</v>
      </c>
      <c r="K11" s="183"/>
      <c r="L11" s="184"/>
      <c r="M11" s="182">
        <v>4</v>
      </c>
      <c r="N11" s="183"/>
      <c r="O11" s="184"/>
      <c r="P11" s="182">
        <v>5</v>
      </c>
      <c r="Q11" s="183"/>
      <c r="R11" s="184"/>
      <c r="S11" s="182">
        <v>6</v>
      </c>
      <c r="T11" s="183"/>
      <c r="U11" s="184"/>
      <c r="V11" s="182">
        <v>7</v>
      </c>
      <c r="W11" s="183"/>
      <c r="X11" s="184"/>
      <c r="Y11" s="182">
        <v>8</v>
      </c>
      <c r="Z11" s="183"/>
      <c r="AA11" s="184"/>
      <c r="AB11" s="182">
        <v>9</v>
      </c>
      <c r="AC11" s="183"/>
      <c r="AD11" s="184"/>
      <c r="AE11" s="182">
        <v>10</v>
      </c>
      <c r="AF11" s="183"/>
      <c r="AG11" s="184"/>
      <c r="AH11" s="182">
        <v>11</v>
      </c>
      <c r="AI11" s="183"/>
      <c r="AJ11" s="184"/>
      <c r="AK11" s="182">
        <v>12</v>
      </c>
      <c r="AL11" s="183"/>
      <c r="AM11" s="184"/>
      <c r="AN11" s="182">
        <v>13</v>
      </c>
      <c r="AO11" s="183"/>
      <c r="AP11" s="184"/>
      <c r="AQ11" s="182">
        <v>14</v>
      </c>
      <c r="AR11" s="183"/>
      <c r="AS11" s="184"/>
      <c r="AT11" s="182">
        <v>15</v>
      </c>
      <c r="AU11" s="183"/>
      <c r="AV11" s="184"/>
    </row>
    <row r="12" spans="1:48" s="97" customFormat="1" ht="33.950000000000003" customHeight="1">
      <c r="A12" s="164"/>
      <c r="B12" s="164"/>
      <c r="C12" s="164"/>
      <c r="D12" s="182" t="s">
        <v>31</v>
      </c>
      <c r="E12" s="183"/>
      <c r="F12" s="184"/>
      <c r="G12" s="182" t="s">
        <v>31</v>
      </c>
      <c r="H12" s="183"/>
      <c r="I12" s="184"/>
      <c r="J12" s="182" t="s">
        <v>31</v>
      </c>
      <c r="K12" s="183"/>
      <c r="L12" s="184"/>
      <c r="M12" s="182" t="s">
        <v>31</v>
      </c>
      <c r="N12" s="183"/>
      <c r="O12" s="184"/>
      <c r="P12" s="182" t="s">
        <v>31</v>
      </c>
      <c r="Q12" s="183"/>
      <c r="R12" s="184"/>
      <c r="S12" s="182" t="s">
        <v>31</v>
      </c>
      <c r="T12" s="183"/>
      <c r="U12" s="184"/>
      <c r="V12" s="182" t="s">
        <v>31</v>
      </c>
      <c r="W12" s="183"/>
      <c r="X12" s="184"/>
      <c r="Y12" s="182" t="s">
        <v>31</v>
      </c>
      <c r="Z12" s="183"/>
      <c r="AA12" s="184"/>
      <c r="AB12" s="182" t="s">
        <v>31</v>
      </c>
      <c r="AC12" s="183"/>
      <c r="AD12" s="184"/>
      <c r="AE12" s="182" t="s">
        <v>31</v>
      </c>
      <c r="AF12" s="183"/>
      <c r="AG12" s="184"/>
      <c r="AH12" s="182" t="s">
        <v>31</v>
      </c>
      <c r="AI12" s="183"/>
      <c r="AJ12" s="184"/>
      <c r="AK12" s="182" t="s">
        <v>31</v>
      </c>
      <c r="AL12" s="183"/>
      <c r="AM12" s="184"/>
      <c r="AN12" s="182" t="s">
        <v>31</v>
      </c>
      <c r="AO12" s="183"/>
      <c r="AP12" s="184"/>
      <c r="AQ12" s="182" t="s">
        <v>31</v>
      </c>
      <c r="AR12" s="183"/>
      <c r="AS12" s="184"/>
      <c r="AT12" s="182" t="s">
        <v>31</v>
      </c>
      <c r="AU12" s="183"/>
      <c r="AV12" s="184"/>
    </row>
    <row r="13" spans="1:48" s="97" customFormat="1" ht="33.950000000000003" customHeight="1">
      <c r="A13" s="98">
        <v>1</v>
      </c>
      <c r="B13" s="99"/>
      <c r="C13" s="100"/>
      <c r="D13" s="101"/>
      <c r="E13" s="102" t="s">
        <v>21</v>
      </c>
      <c r="F13" s="103"/>
      <c r="G13" s="101"/>
      <c r="H13" s="102" t="s">
        <v>21</v>
      </c>
      <c r="I13" s="103"/>
      <c r="J13" s="101"/>
      <c r="K13" s="102" t="s">
        <v>21</v>
      </c>
      <c r="L13" s="103"/>
      <c r="M13" s="101"/>
      <c r="N13" s="102" t="s">
        <v>21</v>
      </c>
      <c r="O13" s="103"/>
      <c r="P13" s="101"/>
      <c r="Q13" s="102" t="s">
        <v>21</v>
      </c>
      <c r="R13" s="103"/>
      <c r="S13" s="101"/>
      <c r="T13" s="102" t="s">
        <v>21</v>
      </c>
      <c r="U13" s="103"/>
      <c r="V13" s="101"/>
      <c r="W13" s="102" t="s">
        <v>21</v>
      </c>
      <c r="X13" s="103"/>
      <c r="Y13" s="101"/>
      <c r="Z13" s="102" t="s">
        <v>21</v>
      </c>
      <c r="AA13" s="103"/>
      <c r="AB13" s="101"/>
      <c r="AC13" s="102" t="s">
        <v>21</v>
      </c>
      <c r="AD13" s="103"/>
      <c r="AE13" s="101"/>
      <c r="AF13" s="102" t="s">
        <v>21</v>
      </c>
      <c r="AG13" s="103"/>
      <c r="AH13" s="101"/>
      <c r="AI13" s="102" t="s">
        <v>21</v>
      </c>
      <c r="AJ13" s="103"/>
      <c r="AK13" s="101"/>
      <c r="AL13" s="102" t="s">
        <v>21</v>
      </c>
      <c r="AM13" s="103"/>
      <c r="AN13" s="101"/>
      <c r="AO13" s="102" t="s">
        <v>21</v>
      </c>
      <c r="AP13" s="103"/>
      <c r="AQ13" s="101"/>
      <c r="AR13" s="102" t="s">
        <v>21</v>
      </c>
      <c r="AS13" s="103"/>
      <c r="AT13" s="101"/>
      <c r="AU13" s="102" t="s">
        <v>21</v>
      </c>
      <c r="AV13" s="103"/>
    </row>
    <row r="14" spans="1:48" s="97" customFormat="1" ht="33.950000000000003" customHeight="1">
      <c r="A14" s="104">
        <v>2</v>
      </c>
      <c r="B14" s="105"/>
      <c r="C14" s="106"/>
      <c r="D14" s="107"/>
      <c r="E14" s="108" t="s">
        <v>21</v>
      </c>
      <c r="F14" s="109"/>
      <c r="G14" s="107"/>
      <c r="H14" s="108" t="s">
        <v>21</v>
      </c>
      <c r="I14" s="109"/>
      <c r="J14" s="107"/>
      <c r="K14" s="108" t="s">
        <v>21</v>
      </c>
      <c r="L14" s="109"/>
      <c r="M14" s="107"/>
      <c r="N14" s="108" t="s">
        <v>21</v>
      </c>
      <c r="O14" s="109"/>
      <c r="P14" s="107"/>
      <c r="Q14" s="108" t="s">
        <v>21</v>
      </c>
      <c r="R14" s="109"/>
      <c r="S14" s="107"/>
      <c r="T14" s="108" t="s">
        <v>21</v>
      </c>
      <c r="U14" s="109"/>
      <c r="V14" s="107"/>
      <c r="W14" s="108" t="s">
        <v>21</v>
      </c>
      <c r="X14" s="109"/>
      <c r="Y14" s="107"/>
      <c r="Z14" s="108" t="s">
        <v>21</v>
      </c>
      <c r="AA14" s="109"/>
      <c r="AB14" s="107"/>
      <c r="AC14" s="108" t="s">
        <v>21</v>
      </c>
      <c r="AD14" s="109"/>
      <c r="AE14" s="107"/>
      <c r="AF14" s="108" t="s">
        <v>21</v>
      </c>
      <c r="AG14" s="109"/>
      <c r="AH14" s="107"/>
      <c r="AI14" s="108" t="s">
        <v>21</v>
      </c>
      <c r="AJ14" s="109"/>
      <c r="AK14" s="107"/>
      <c r="AL14" s="108" t="s">
        <v>21</v>
      </c>
      <c r="AM14" s="109"/>
      <c r="AN14" s="107"/>
      <c r="AO14" s="108" t="s">
        <v>21</v>
      </c>
      <c r="AP14" s="109"/>
      <c r="AQ14" s="107"/>
      <c r="AR14" s="108" t="s">
        <v>21</v>
      </c>
      <c r="AS14" s="109"/>
      <c r="AT14" s="107"/>
      <c r="AU14" s="108" t="s">
        <v>21</v>
      </c>
      <c r="AV14" s="109"/>
    </row>
    <row r="15" spans="1:48" ht="33.950000000000003" customHeight="1">
      <c r="A15" s="104">
        <v>3</v>
      </c>
      <c r="B15" s="105"/>
      <c r="C15" s="106"/>
      <c r="D15" s="107"/>
      <c r="E15" s="108" t="s">
        <v>21</v>
      </c>
      <c r="F15" s="109"/>
      <c r="G15" s="107"/>
      <c r="H15" s="108" t="s">
        <v>21</v>
      </c>
      <c r="I15" s="109"/>
      <c r="J15" s="107"/>
      <c r="K15" s="108" t="s">
        <v>21</v>
      </c>
      <c r="L15" s="109"/>
      <c r="M15" s="107"/>
      <c r="N15" s="108" t="s">
        <v>21</v>
      </c>
      <c r="O15" s="109"/>
      <c r="P15" s="107"/>
      <c r="Q15" s="108" t="s">
        <v>21</v>
      </c>
      <c r="R15" s="109"/>
      <c r="S15" s="107"/>
      <c r="T15" s="108" t="s">
        <v>21</v>
      </c>
      <c r="U15" s="109"/>
      <c r="V15" s="107"/>
      <c r="W15" s="108" t="s">
        <v>21</v>
      </c>
      <c r="X15" s="109"/>
      <c r="Y15" s="107"/>
      <c r="Z15" s="108" t="s">
        <v>21</v>
      </c>
      <c r="AA15" s="109"/>
      <c r="AB15" s="107"/>
      <c r="AC15" s="108" t="s">
        <v>21</v>
      </c>
      <c r="AD15" s="109"/>
      <c r="AE15" s="107"/>
      <c r="AF15" s="108" t="s">
        <v>21</v>
      </c>
      <c r="AG15" s="109"/>
      <c r="AH15" s="107"/>
      <c r="AI15" s="108" t="s">
        <v>21</v>
      </c>
      <c r="AJ15" s="109"/>
      <c r="AK15" s="107"/>
      <c r="AL15" s="108" t="s">
        <v>21</v>
      </c>
      <c r="AM15" s="109"/>
      <c r="AN15" s="107"/>
      <c r="AO15" s="108" t="s">
        <v>21</v>
      </c>
      <c r="AP15" s="109"/>
      <c r="AQ15" s="107"/>
      <c r="AR15" s="108" t="s">
        <v>21</v>
      </c>
      <c r="AS15" s="109"/>
      <c r="AT15" s="107"/>
      <c r="AU15" s="108" t="s">
        <v>21</v>
      </c>
      <c r="AV15" s="109"/>
    </row>
    <row r="16" spans="1:48" ht="33.950000000000003" customHeight="1">
      <c r="A16" s="104">
        <v>4</v>
      </c>
      <c r="B16" s="105"/>
      <c r="C16" s="106"/>
      <c r="D16" s="107"/>
      <c r="E16" s="108" t="s">
        <v>21</v>
      </c>
      <c r="F16" s="109"/>
      <c r="G16" s="107"/>
      <c r="H16" s="108" t="s">
        <v>21</v>
      </c>
      <c r="I16" s="109"/>
      <c r="J16" s="107"/>
      <c r="K16" s="108" t="s">
        <v>21</v>
      </c>
      <c r="L16" s="109"/>
      <c r="M16" s="107"/>
      <c r="N16" s="108" t="s">
        <v>21</v>
      </c>
      <c r="O16" s="109"/>
      <c r="P16" s="107"/>
      <c r="Q16" s="108" t="s">
        <v>21</v>
      </c>
      <c r="R16" s="109"/>
      <c r="S16" s="107"/>
      <c r="T16" s="108" t="s">
        <v>21</v>
      </c>
      <c r="U16" s="109"/>
      <c r="V16" s="107"/>
      <c r="W16" s="108" t="s">
        <v>21</v>
      </c>
      <c r="X16" s="109"/>
      <c r="Y16" s="107"/>
      <c r="Z16" s="108" t="s">
        <v>21</v>
      </c>
      <c r="AA16" s="109"/>
      <c r="AB16" s="107"/>
      <c r="AC16" s="108" t="s">
        <v>21</v>
      </c>
      <c r="AD16" s="109"/>
      <c r="AE16" s="107"/>
      <c r="AF16" s="108" t="s">
        <v>21</v>
      </c>
      <c r="AG16" s="109"/>
      <c r="AH16" s="107"/>
      <c r="AI16" s="108" t="s">
        <v>21</v>
      </c>
      <c r="AJ16" s="109"/>
      <c r="AK16" s="107"/>
      <c r="AL16" s="108" t="s">
        <v>21</v>
      </c>
      <c r="AM16" s="109"/>
      <c r="AN16" s="107"/>
      <c r="AO16" s="108" t="s">
        <v>21</v>
      </c>
      <c r="AP16" s="109"/>
      <c r="AQ16" s="107"/>
      <c r="AR16" s="108" t="s">
        <v>21</v>
      </c>
      <c r="AS16" s="109"/>
      <c r="AT16" s="107"/>
      <c r="AU16" s="108" t="s">
        <v>21</v>
      </c>
      <c r="AV16" s="109"/>
    </row>
    <row r="17" spans="1:51" ht="33.950000000000003" customHeight="1">
      <c r="A17" s="104">
        <v>5</v>
      </c>
      <c r="B17" s="105"/>
      <c r="C17" s="106"/>
      <c r="D17" s="107"/>
      <c r="E17" s="108" t="s">
        <v>21</v>
      </c>
      <c r="F17" s="109"/>
      <c r="G17" s="107"/>
      <c r="H17" s="108" t="s">
        <v>21</v>
      </c>
      <c r="I17" s="109"/>
      <c r="J17" s="107"/>
      <c r="K17" s="108" t="s">
        <v>21</v>
      </c>
      <c r="L17" s="109"/>
      <c r="M17" s="107"/>
      <c r="N17" s="108" t="s">
        <v>21</v>
      </c>
      <c r="O17" s="109"/>
      <c r="P17" s="107"/>
      <c r="Q17" s="108" t="s">
        <v>21</v>
      </c>
      <c r="R17" s="109"/>
      <c r="S17" s="107"/>
      <c r="T17" s="108" t="s">
        <v>21</v>
      </c>
      <c r="U17" s="109"/>
      <c r="V17" s="107"/>
      <c r="W17" s="108" t="s">
        <v>21</v>
      </c>
      <c r="X17" s="109"/>
      <c r="Y17" s="107"/>
      <c r="Z17" s="108" t="s">
        <v>21</v>
      </c>
      <c r="AA17" s="109"/>
      <c r="AB17" s="107"/>
      <c r="AC17" s="108" t="s">
        <v>21</v>
      </c>
      <c r="AD17" s="109"/>
      <c r="AE17" s="107"/>
      <c r="AF17" s="108" t="s">
        <v>21</v>
      </c>
      <c r="AG17" s="109"/>
      <c r="AH17" s="107"/>
      <c r="AI17" s="108" t="s">
        <v>21</v>
      </c>
      <c r="AJ17" s="109"/>
      <c r="AK17" s="107"/>
      <c r="AL17" s="108" t="s">
        <v>21</v>
      </c>
      <c r="AM17" s="109"/>
      <c r="AN17" s="107"/>
      <c r="AO17" s="108" t="s">
        <v>21</v>
      </c>
      <c r="AP17" s="109"/>
      <c r="AQ17" s="107"/>
      <c r="AR17" s="108" t="s">
        <v>21</v>
      </c>
      <c r="AS17" s="109"/>
      <c r="AT17" s="107"/>
      <c r="AU17" s="108" t="s">
        <v>21</v>
      </c>
      <c r="AV17" s="109"/>
    </row>
    <row r="18" spans="1:51" ht="33.950000000000003" customHeight="1">
      <c r="A18" s="104">
        <v>6</v>
      </c>
      <c r="B18" s="104"/>
      <c r="C18" s="104"/>
      <c r="D18" s="110"/>
      <c r="E18" s="108" t="s">
        <v>21</v>
      </c>
      <c r="F18" s="111"/>
      <c r="G18" s="110"/>
      <c r="H18" s="108" t="s">
        <v>21</v>
      </c>
      <c r="I18" s="111"/>
      <c r="J18" s="110"/>
      <c r="K18" s="108" t="s">
        <v>21</v>
      </c>
      <c r="L18" s="111"/>
      <c r="M18" s="110"/>
      <c r="N18" s="108" t="s">
        <v>21</v>
      </c>
      <c r="O18" s="111"/>
      <c r="P18" s="110"/>
      <c r="Q18" s="108" t="s">
        <v>21</v>
      </c>
      <c r="R18" s="111"/>
      <c r="S18" s="110"/>
      <c r="T18" s="108" t="s">
        <v>21</v>
      </c>
      <c r="U18" s="111"/>
      <c r="V18" s="110"/>
      <c r="W18" s="108" t="s">
        <v>21</v>
      </c>
      <c r="X18" s="111"/>
      <c r="Y18" s="110"/>
      <c r="Z18" s="108" t="s">
        <v>21</v>
      </c>
      <c r="AA18" s="111"/>
      <c r="AB18" s="110"/>
      <c r="AC18" s="108" t="s">
        <v>21</v>
      </c>
      <c r="AD18" s="111"/>
      <c r="AE18" s="110"/>
      <c r="AF18" s="108" t="s">
        <v>21</v>
      </c>
      <c r="AG18" s="111"/>
      <c r="AH18" s="110"/>
      <c r="AI18" s="108" t="s">
        <v>21</v>
      </c>
      <c r="AJ18" s="111"/>
      <c r="AK18" s="110"/>
      <c r="AL18" s="108" t="s">
        <v>21</v>
      </c>
      <c r="AM18" s="111"/>
      <c r="AN18" s="110"/>
      <c r="AO18" s="108" t="s">
        <v>21</v>
      </c>
      <c r="AP18" s="111"/>
      <c r="AQ18" s="110"/>
      <c r="AR18" s="108" t="s">
        <v>21</v>
      </c>
      <c r="AS18" s="111"/>
      <c r="AT18" s="110"/>
      <c r="AU18" s="108" t="s">
        <v>21</v>
      </c>
      <c r="AV18" s="111"/>
    </row>
    <row r="19" spans="1:51" ht="33.950000000000003" customHeight="1">
      <c r="A19" s="104">
        <v>7</v>
      </c>
      <c r="B19" s="104"/>
      <c r="C19" s="104"/>
      <c r="D19" s="110"/>
      <c r="E19" s="108" t="s">
        <v>21</v>
      </c>
      <c r="F19" s="111"/>
      <c r="G19" s="110"/>
      <c r="H19" s="108" t="s">
        <v>21</v>
      </c>
      <c r="I19" s="111"/>
      <c r="J19" s="110"/>
      <c r="K19" s="108" t="s">
        <v>21</v>
      </c>
      <c r="L19" s="111"/>
      <c r="M19" s="110"/>
      <c r="N19" s="108" t="s">
        <v>21</v>
      </c>
      <c r="O19" s="111"/>
      <c r="P19" s="110"/>
      <c r="Q19" s="108" t="s">
        <v>21</v>
      </c>
      <c r="R19" s="111"/>
      <c r="S19" s="110"/>
      <c r="T19" s="108" t="s">
        <v>21</v>
      </c>
      <c r="U19" s="111"/>
      <c r="V19" s="110"/>
      <c r="W19" s="108" t="s">
        <v>21</v>
      </c>
      <c r="X19" s="111"/>
      <c r="Y19" s="110"/>
      <c r="Z19" s="108" t="s">
        <v>21</v>
      </c>
      <c r="AA19" s="111"/>
      <c r="AB19" s="110"/>
      <c r="AC19" s="108" t="s">
        <v>21</v>
      </c>
      <c r="AD19" s="111"/>
      <c r="AE19" s="110"/>
      <c r="AF19" s="108" t="s">
        <v>21</v>
      </c>
      <c r="AG19" s="111"/>
      <c r="AH19" s="110"/>
      <c r="AI19" s="108" t="s">
        <v>21</v>
      </c>
      <c r="AJ19" s="111"/>
      <c r="AK19" s="110"/>
      <c r="AL19" s="108" t="s">
        <v>21</v>
      </c>
      <c r="AM19" s="111"/>
      <c r="AN19" s="110"/>
      <c r="AO19" s="108" t="s">
        <v>21</v>
      </c>
      <c r="AP19" s="111"/>
      <c r="AQ19" s="110"/>
      <c r="AR19" s="108" t="s">
        <v>21</v>
      </c>
      <c r="AS19" s="111"/>
      <c r="AT19" s="110"/>
      <c r="AU19" s="108" t="s">
        <v>21</v>
      </c>
      <c r="AV19" s="111"/>
    </row>
    <row r="20" spans="1:51" ht="33.950000000000003" customHeight="1">
      <c r="A20" s="104">
        <v>8</v>
      </c>
      <c r="B20" s="104"/>
      <c r="C20" s="104"/>
      <c r="D20" s="110"/>
      <c r="E20" s="108" t="s">
        <v>21</v>
      </c>
      <c r="F20" s="111"/>
      <c r="G20" s="110"/>
      <c r="H20" s="108" t="s">
        <v>21</v>
      </c>
      <c r="I20" s="111"/>
      <c r="J20" s="110"/>
      <c r="K20" s="108" t="s">
        <v>21</v>
      </c>
      <c r="L20" s="111"/>
      <c r="M20" s="110"/>
      <c r="N20" s="108" t="s">
        <v>21</v>
      </c>
      <c r="O20" s="111"/>
      <c r="P20" s="110"/>
      <c r="Q20" s="108" t="s">
        <v>21</v>
      </c>
      <c r="R20" s="111"/>
      <c r="S20" s="110"/>
      <c r="T20" s="108" t="s">
        <v>21</v>
      </c>
      <c r="U20" s="111"/>
      <c r="V20" s="110"/>
      <c r="W20" s="108" t="s">
        <v>21</v>
      </c>
      <c r="X20" s="111"/>
      <c r="Y20" s="110"/>
      <c r="Z20" s="108" t="s">
        <v>21</v>
      </c>
      <c r="AA20" s="111"/>
      <c r="AB20" s="110"/>
      <c r="AC20" s="108" t="s">
        <v>21</v>
      </c>
      <c r="AD20" s="111"/>
      <c r="AE20" s="110"/>
      <c r="AF20" s="108" t="s">
        <v>21</v>
      </c>
      <c r="AG20" s="111"/>
      <c r="AH20" s="110"/>
      <c r="AI20" s="108" t="s">
        <v>21</v>
      </c>
      <c r="AJ20" s="111"/>
      <c r="AK20" s="110"/>
      <c r="AL20" s="108" t="s">
        <v>21</v>
      </c>
      <c r="AM20" s="111"/>
      <c r="AN20" s="110"/>
      <c r="AO20" s="108" t="s">
        <v>21</v>
      </c>
      <c r="AP20" s="111"/>
      <c r="AQ20" s="110"/>
      <c r="AR20" s="108" t="s">
        <v>21</v>
      </c>
      <c r="AS20" s="111"/>
      <c r="AT20" s="110"/>
      <c r="AU20" s="108" t="s">
        <v>21</v>
      </c>
      <c r="AV20" s="111"/>
    </row>
    <row r="21" spans="1:51" ht="33.950000000000003" customHeight="1">
      <c r="A21" s="104">
        <v>9</v>
      </c>
      <c r="B21" s="104"/>
      <c r="C21" s="104"/>
      <c r="D21" s="110"/>
      <c r="E21" s="108" t="s">
        <v>21</v>
      </c>
      <c r="F21" s="111"/>
      <c r="G21" s="110"/>
      <c r="H21" s="108" t="s">
        <v>21</v>
      </c>
      <c r="I21" s="111"/>
      <c r="J21" s="110"/>
      <c r="K21" s="108" t="s">
        <v>21</v>
      </c>
      <c r="L21" s="111"/>
      <c r="M21" s="110"/>
      <c r="N21" s="108" t="s">
        <v>21</v>
      </c>
      <c r="O21" s="111"/>
      <c r="P21" s="110"/>
      <c r="Q21" s="108" t="s">
        <v>21</v>
      </c>
      <c r="R21" s="111"/>
      <c r="S21" s="110"/>
      <c r="T21" s="108" t="s">
        <v>21</v>
      </c>
      <c r="U21" s="111"/>
      <c r="V21" s="110"/>
      <c r="W21" s="108" t="s">
        <v>21</v>
      </c>
      <c r="X21" s="111"/>
      <c r="Y21" s="110"/>
      <c r="Z21" s="108" t="s">
        <v>21</v>
      </c>
      <c r="AA21" s="111"/>
      <c r="AB21" s="110"/>
      <c r="AC21" s="108" t="s">
        <v>21</v>
      </c>
      <c r="AD21" s="111"/>
      <c r="AE21" s="110"/>
      <c r="AF21" s="108" t="s">
        <v>21</v>
      </c>
      <c r="AG21" s="111"/>
      <c r="AH21" s="110"/>
      <c r="AI21" s="108" t="s">
        <v>21</v>
      </c>
      <c r="AJ21" s="111"/>
      <c r="AK21" s="110"/>
      <c r="AL21" s="108" t="s">
        <v>21</v>
      </c>
      <c r="AM21" s="111"/>
      <c r="AN21" s="110"/>
      <c r="AO21" s="108" t="s">
        <v>21</v>
      </c>
      <c r="AP21" s="111"/>
      <c r="AQ21" s="110"/>
      <c r="AR21" s="108" t="s">
        <v>21</v>
      </c>
      <c r="AS21" s="111"/>
      <c r="AT21" s="110"/>
      <c r="AU21" s="108" t="s">
        <v>21</v>
      </c>
      <c r="AV21" s="111"/>
    </row>
    <row r="22" spans="1:51" ht="33.950000000000003" customHeight="1">
      <c r="A22" s="112">
        <v>10</v>
      </c>
      <c r="B22" s="112"/>
      <c r="C22" s="112"/>
      <c r="D22" s="113"/>
      <c r="E22" s="114" t="s">
        <v>21</v>
      </c>
      <c r="F22" s="115"/>
      <c r="G22" s="113"/>
      <c r="H22" s="114" t="s">
        <v>21</v>
      </c>
      <c r="I22" s="115"/>
      <c r="J22" s="113"/>
      <c r="K22" s="114" t="s">
        <v>21</v>
      </c>
      <c r="L22" s="115"/>
      <c r="M22" s="113"/>
      <c r="N22" s="114" t="s">
        <v>21</v>
      </c>
      <c r="O22" s="115"/>
      <c r="P22" s="113"/>
      <c r="Q22" s="114" t="s">
        <v>21</v>
      </c>
      <c r="R22" s="115"/>
      <c r="S22" s="113"/>
      <c r="T22" s="114" t="s">
        <v>21</v>
      </c>
      <c r="U22" s="115"/>
      <c r="V22" s="113"/>
      <c r="W22" s="114" t="s">
        <v>21</v>
      </c>
      <c r="X22" s="115"/>
      <c r="Y22" s="113"/>
      <c r="Z22" s="114" t="s">
        <v>21</v>
      </c>
      <c r="AA22" s="115"/>
      <c r="AB22" s="113"/>
      <c r="AC22" s="114" t="s">
        <v>21</v>
      </c>
      <c r="AD22" s="115"/>
      <c r="AE22" s="113"/>
      <c r="AF22" s="114" t="s">
        <v>21</v>
      </c>
      <c r="AG22" s="115"/>
      <c r="AH22" s="113"/>
      <c r="AI22" s="114" t="s">
        <v>21</v>
      </c>
      <c r="AJ22" s="115"/>
      <c r="AK22" s="113"/>
      <c r="AL22" s="114" t="s">
        <v>21</v>
      </c>
      <c r="AM22" s="115"/>
      <c r="AN22" s="113"/>
      <c r="AO22" s="114" t="s">
        <v>21</v>
      </c>
      <c r="AP22" s="115"/>
      <c r="AQ22" s="113"/>
      <c r="AR22" s="114" t="s">
        <v>21</v>
      </c>
      <c r="AS22" s="115"/>
      <c r="AT22" s="113"/>
      <c r="AU22" s="114" t="s">
        <v>21</v>
      </c>
      <c r="AV22" s="115"/>
    </row>
    <row r="23" spans="1:51" s="97" customFormat="1" ht="33.950000000000003" customHeight="1">
      <c r="A23" s="185" t="s">
        <v>9</v>
      </c>
      <c r="B23" s="186"/>
      <c r="C23" s="119" t="s">
        <v>26</v>
      </c>
      <c r="D23" s="120">
        <f>+IF(D12="長期休暇",COUNTIF(D13:D22,"&lt;="&amp;$J$5),IF(D10="土",COUNTIF(D13:D22,"&lt;="&amp;$G$5),COUNTIF(D13:D22,"&lt;="&amp;$D$5)))</f>
        <v>0</v>
      </c>
      <c r="E23" s="121" t="s">
        <v>23</v>
      </c>
      <c r="F23" s="122">
        <f>+IF(D12="長期休暇",COUNTIF(F13:F22,"&gt;="&amp;$L$5),IF(D10="土",COUNTIF(F13:F22,"&gt;="&amp;$I$5),COUNTIF(F13:F22,"&gt;="&amp;$F$5)))</f>
        <v>0</v>
      </c>
      <c r="G23" s="120">
        <f t="shared" ref="G23" si="0">+IF(G12="長期休暇",COUNTIF(G13:G22,"&lt;="&amp;$J$5),IF(G10="土",COUNTIF(G13:G22,"&lt;="&amp;$G$5),COUNTIF(G13:G22,"&lt;="&amp;$D$5)))</f>
        <v>0</v>
      </c>
      <c r="H23" s="121" t="s">
        <v>32</v>
      </c>
      <c r="I23" s="122">
        <f t="shared" ref="I23" si="1">+IF(G12="長期休暇",COUNTIF(I13:I22,"&gt;="&amp;$L$5),IF(G10="土",COUNTIF(I13:I22,"&gt;="&amp;$I$5),COUNTIF(I13:I22,"&gt;="&amp;$F$5)))</f>
        <v>0</v>
      </c>
      <c r="J23" s="120">
        <f t="shared" ref="J23" si="2">+IF(J12="長期休暇",COUNTIF(J13:J22,"&lt;="&amp;$J$5),IF(J10="土",COUNTIF(J13:J22,"&lt;="&amp;$G$5),COUNTIF(J13:J22,"&lt;="&amp;$D$5)))</f>
        <v>0</v>
      </c>
      <c r="K23" s="121" t="s">
        <v>32</v>
      </c>
      <c r="L23" s="122">
        <f t="shared" ref="L23" si="3">+IF(J12="長期休暇",COUNTIF(L13:L22,"&gt;="&amp;$L$5),IF(J10="土",COUNTIF(L13:L22,"&gt;="&amp;$I$5),COUNTIF(L13:L22,"&gt;="&amp;$F$5)))</f>
        <v>0</v>
      </c>
      <c r="M23" s="120">
        <f t="shared" ref="M23" si="4">+IF(M12="長期休暇",COUNTIF(M13:M22,"&lt;="&amp;$J$5),IF(M10="土",COUNTIF(M13:M22,"&lt;="&amp;$G$5),COUNTIF(M13:M22,"&lt;="&amp;$D$5)))</f>
        <v>0</v>
      </c>
      <c r="N23" s="121" t="s">
        <v>32</v>
      </c>
      <c r="O23" s="122">
        <f t="shared" ref="O23" si="5">+IF(M12="長期休暇",COUNTIF(O13:O22,"&gt;="&amp;$L$5),IF(M10="土",COUNTIF(O13:O22,"&gt;="&amp;$I$5),COUNTIF(O13:O22,"&gt;="&amp;$F$5)))</f>
        <v>0</v>
      </c>
      <c r="P23" s="120">
        <f t="shared" ref="P23" si="6">+IF(P12="長期休暇",COUNTIF(P13:P22,"&lt;="&amp;$J$5),IF(P10="土",COUNTIF(P13:P22,"&lt;="&amp;$G$5),COUNTIF(P13:P22,"&lt;="&amp;$D$5)))</f>
        <v>0</v>
      </c>
      <c r="Q23" s="121" t="s">
        <v>32</v>
      </c>
      <c r="R23" s="122">
        <f t="shared" ref="R23" si="7">+IF(P12="長期休暇",COUNTIF(R13:R22,"&gt;="&amp;$L$5),IF(P10="土",COUNTIF(R13:R22,"&gt;="&amp;$I$5),COUNTIF(R13:R22,"&gt;="&amp;$F$5)))</f>
        <v>0</v>
      </c>
      <c r="S23" s="120">
        <f t="shared" ref="S23" si="8">+IF(S12="長期休暇",COUNTIF(S13:S22,"&lt;="&amp;$J$5),IF(S10="土",COUNTIF(S13:S22,"&lt;="&amp;$G$5),COUNTIF(S13:S22,"&lt;="&amp;$D$5)))</f>
        <v>0</v>
      </c>
      <c r="T23" s="121" t="s">
        <v>32</v>
      </c>
      <c r="U23" s="122">
        <f t="shared" ref="U23" si="9">+IF(S12="長期休暇",COUNTIF(U13:U22,"&gt;="&amp;$L$5),IF(S10="土",COUNTIF(U13:U22,"&gt;="&amp;$I$5),COUNTIF(U13:U22,"&gt;="&amp;$F$5)))</f>
        <v>0</v>
      </c>
      <c r="V23" s="120">
        <f t="shared" ref="V23" si="10">+IF(V12="長期休暇",COUNTIF(V13:V22,"&lt;="&amp;$J$5),IF(V10="土",COUNTIF(V13:V22,"&lt;="&amp;$G$5),COUNTIF(V13:V22,"&lt;="&amp;$D$5)))</f>
        <v>0</v>
      </c>
      <c r="W23" s="121" t="s">
        <v>32</v>
      </c>
      <c r="X23" s="122">
        <f t="shared" ref="X23" si="11">+IF(V12="長期休暇",COUNTIF(X13:X22,"&gt;="&amp;$L$5),IF(V10="土",COUNTIF(X13:X22,"&gt;="&amp;$I$5),COUNTIF(X13:X22,"&gt;="&amp;$F$5)))</f>
        <v>0</v>
      </c>
      <c r="Y23" s="120">
        <f t="shared" ref="Y23" si="12">+IF(Y12="長期休暇",COUNTIF(Y13:Y22,"&lt;="&amp;$J$5),IF(Y10="土",COUNTIF(Y13:Y22,"&lt;="&amp;$G$5),COUNTIF(Y13:Y22,"&lt;="&amp;$D$5)))</f>
        <v>0</v>
      </c>
      <c r="Z23" s="121" t="s">
        <v>32</v>
      </c>
      <c r="AA23" s="122">
        <f t="shared" ref="AA23" si="13">+IF(Y12="長期休暇",COUNTIF(AA13:AA22,"&gt;="&amp;$L$5),IF(Y10="土",COUNTIF(AA13:AA22,"&gt;="&amp;$I$5),COUNTIF(AA13:AA22,"&gt;="&amp;$F$5)))</f>
        <v>0</v>
      </c>
      <c r="AB23" s="120">
        <f t="shared" ref="AB23" si="14">+IF(AB12="長期休暇",COUNTIF(AB13:AB22,"&lt;="&amp;$J$5),IF(AB10="土",COUNTIF(AB13:AB22,"&lt;="&amp;$G$5),COUNTIF(AB13:AB22,"&lt;="&amp;$D$5)))</f>
        <v>0</v>
      </c>
      <c r="AC23" s="121" t="s">
        <v>32</v>
      </c>
      <c r="AD23" s="122">
        <f t="shared" ref="AD23" si="15">+IF(AB12="長期休暇",COUNTIF(AD13:AD22,"&gt;="&amp;$L$5),IF(AB10="土",COUNTIF(AD13:AD22,"&gt;="&amp;$I$5),COUNTIF(AD13:AD22,"&gt;="&amp;$F$5)))</f>
        <v>0</v>
      </c>
      <c r="AE23" s="120">
        <f t="shared" ref="AE23" si="16">+IF(AE12="長期休暇",COUNTIF(AE13:AE22,"&lt;="&amp;$J$5),IF(AE10="土",COUNTIF(AE13:AE22,"&lt;="&amp;$G$5),COUNTIF(AE13:AE22,"&lt;="&amp;$D$5)))</f>
        <v>0</v>
      </c>
      <c r="AF23" s="121" t="s">
        <v>32</v>
      </c>
      <c r="AG23" s="122">
        <f t="shared" ref="AG23" si="17">+IF(AE12="長期休暇",COUNTIF(AG13:AG22,"&gt;="&amp;$L$5),IF(AE10="土",COUNTIF(AG13:AG22,"&gt;="&amp;$I$5),COUNTIF(AG13:AG22,"&gt;="&amp;$F$5)))</f>
        <v>0</v>
      </c>
      <c r="AH23" s="120">
        <f t="shared" ref="AH23" si="18">+IF(AH12="長期休暇",COUNTIF(AH13:AH22,"&lt;="&amp;$J$5),IF(AH10="土",COUNTIF(AH13:AH22,"&lt;="&amp;$G$5),COUNTIF(AH13:AH22,"&lt;="&amp;$D$5)))</f>
        <v>0</v>
      </c>
      <c r="AI23" s="121" t="s">
        <v>32</v>
      </c>
      <c r="AJ23" s="122">
        <f t="shared" ref="AJ23" si="19">+IF(AH12="長期休暇",COUNTIF(AJ13:AJ22,"&gt;="&amp;$L$5),IF(AH10="土",COUNTIF(AJ13:AJ22,"&gt;="&amp;$I$5),COUNTIF(AJ13:AJ22,"&gt;="&amp;$F$5)))</f>
        <v>0</v>
      </c>
      <c r="AK23" s="120">
        <f t="shared" ref="AK23" si="20">+IF(AK12="長期休暇",COUNTIF(AK13:AK22,"&lt;="&amp;$J$5),IF(AK10="土",COUNTIF(AK13:AK22,"&lt;="&amp;$G$5),COUNTIF(AK13:AK22,"&lt;="&amp;$D$5)))</f>
        <v>0</v>
      </c>
      <c r="AL23" s="121" t="s">
        <v>32</v>
      </c>
      <c r="AM23" s="122">
        <f t="shared" ref="AM23" si="21">+IF(AK12="長期休暇",COUNTIF(AM13:AM22,"&gt;="&amp;$L$5),IF(AK10="土",COUNTIF(AM13:AM22,"&gt;="&amp;$I$5),COUNTIF(AM13:AM22,"&gt;="&amp;$F$5)))</f>
        <v>0</v>
      </c>
      <c r="AN23" s="120">
        <f t="shared" ref="AN23" si="22">+IF(AN12="長期休暇",COUNTIF(AN13:AN22,"&lt;="&amp;$J$5),IF(AN10="土",COUNTIF(AN13:AN22,"&lt;="&amp;$G$5),COUNTIF(AN13:AN22,"&lt;="&amp;$D$5)))</f>
        <v>0</v>
      </c>
      <c r="AO23" s="121" t="s">
        <v>32</v>
      </c>
      <c r="AP23" s="122">
        <f t="shared" ref="AP23" si="23">+IF(AN12="長期休暇",COUNTIF(AP13:AP22,"&gt;="&amp;$L$5),IF(AN10="土",COUNTIF(AP13:AP22,"&gt;="&amp;$I$5),COUNTIF(AP13:AP22,"&gt;="&amp;$F$5)))</f>
        <v>0</v>
      </c>
      <c r="AQ23" s="120">
        <f t="shared" ref="AQ23" si="24">+IF(AQ12="長期休暇",COUNTIF(AQ13:AQ22,"&lt;="&amp;$J$5),IF(AQ10="土",COUNTIF(AQ13:AQ22,"&lt;="&amp;$G$5),COUNTIF(AQ13:AQ22,"&lt;="&amp;$D$5)))</f>
        <v>0</v>
      </c>
      <c r="AR23" s="121" t="s">
        <v>32</v>
      </c>
      <c r="AS23" s="122">
        <f t="shared" ref="AS23" si="25">+IF(AQ12="長期休暇",COUNTIF(AS13:AS22,"&gt;="&amp;$L$5),IF(AQ10="土",COUNTIF(AS13:AS22,"&gt;="&amp;$I$5),COUNTIF(AS13:AS22,"&gt;="&amp;$F$5)))</f>
        <v>0</v>
      </c>
      <c r="AT23" s="120">
        <f>+IF(AT12="長期休暇",COUNTIF(AT13:AT22,"&lt;="&amp;$J$5),IF(AT10="土",COUNTIF(AT13:AT22,"&lt;="&amp;$G$5),COUNTIF(AT13:AT22,"&lt;="&amp;$D$5)))</f>
        <v>0</v>
      </c>
      <c r="AU23" s="121" t="s">
        <v>32</v>
      </c>
      <c r="AV23" s="122">
        <f>+IF(AT12="長期休暇",COUNTIF(AV13:AV22,"&gt;="&amp;$L$5),IF(AT10="土",COUNTIF(AV13:AV22,"&gt;="&amp;$I$5),COUNTIF(AV13:AV22,"&gt;="&amp;$F$5)))</f>
        <v>0</v>
      </c>
    </row>
    <row r="24" spans="1:51" s="97" customFormat="1" ht="33.950000000000003" customHeight="1">
      <c r="A24" s="187"/>
      <c r="B24" s="188"/>
      <c r="C24" s="123" t="s">
        <v>27</v>
      </c>
      <c r="D24" s="120">
        <f>+IF(D12="長期休暇",COUNTIFS(D13:D22,"&lt;="&amp;$J$5,$C$13:$C$22,"支援員等"),IF(D10="土",COUNTIFS(D13:D22,"&lt;="&amp;$G$5,$C$13:$C$22,"支援員等"),COUNTIFS(D13:D22,"&lt;="&amp;$D$5,$C$13:$C$22,"支援員等")))</f>
        <v>0</v>
      </c>
      <c r="E24" s="121" t="s">
        <v>23</v>
      </c>
      <c r="F24" s="122">
        <f>+IF(D12="長期休暇",COUNTIFS(F13:F22,"&gt;="&amp;$L$5,$C$13:$C$22,"支援員等"),IF(D10="土",COUNTIFS(F13:F22,"&gt;="&amp;$I$5,$C$13:$C$22,"支援員等"),COUNTIFS(F13:F22,"&gt;="&amp;$F$5,$C$13:$C$22,"支援員等")))</f>
        <v>0</v>
      </c>
      <c r="G24" s="120">
        <f t="shared" ref="G24" si="26">+IF(G12="長期休暇",COUNTIFS(G13:G22,"&lt;="&amp;$J$5,$C$13:$C$22,"支援員等"),IF(G10="土",COUNTIFS(G13:G22,"&lt;="&amp;$G$5,$C$13:$C$22,"支援員等"),COUNTIFS(G13:G22,"&lt;="&amp;$D$5,$C$13:$C$22,"支援員等")))</f>
        <v>0</v>
      </c>
      <c r="H24" s="121" t="s">
        <v>32</v>
      </c>
      <c r="I24" s="122">
        <f t="shared" ref="I24" si="27">+IF(G12="長期休暇",COUNTIFS(I13:I22,"&gt;="&amp;$L$5,$C$13:$C$22,"支援員等"),IF(G10="土",COUNTIFS(I13:I22,"&gt;="&amp;$I$5,$C$13:$C$22,"支援員等"),COUNTIFS(I13:I22,"&gt;="&amp;$F$5,$C$13:$C$22,"支援員等")))</f>
        <v>0</v>
      </c>
      <c r="J24" s="120">
        <f t="shared" ref="J24" si="28">+IF(J12="長期休暇",COUNTIFS(J13:J22,"&lt;="&amp;$J$5,$C$13:$C$22,"支援員等"),IF(J10="土",COUNTIFS(J13:J22,"&lt;="&amp;$G$5,$C$13:$C$22,"支援員等"),COUNTIFS(J13:J22,"&lt;="&amp;$D$5,$C$13:$C$22,"支援員等")))</f>
        <v>0</v>
      </c>
      <c r="K24" s="121" t="s">
        <v>32</v>
      </c>
      <c r="L24" s="122">
        <f t="shared" ref="L24" si="29">+IF(J12="長期休暇",COUNTIFS(L13:L22,"&gt;="&amp;$L$5,$C$13:$C$22,"支援員等"),IF(J10="土",COUNTIFS(L13:L22,"&gt;="&amp;$I$5,$C$13:$C$22,"支援員等"),COUNTIFS(L13:L22,"&gt;="&amp;$F$5,$C$13:$C$22,"支援員等")))</f>
        <v>0</v>
      </c>
      <c r="M24" s="120">
        <f t="shared" ref="M24" si="30">+IF(M12="長期休暇",COUNTIFS(M13:M22,"&lt;="&amp;$J$5,$C$13:$C$22,"支援員等"),IF(M10="土",COUNTIFS(M13:M22,"&lt;="&amp;$G$5,$C$13:$C$22,"支援員等"),COUNTIFS(M13:M22,"&lt;="&amp;$D$5,$C$13:$C$22,"支援員等")))</f>
        <v>0</v>
      </c>
      <c r="N24" s="121" t="s">
        <v>32</v>
      </c>
      <c r="O24" s="122">
        <f t="shared" ref="O24" si="31">+IF(M12="長期休暇",COUNTIFS(O13:O22,"&gt;="&amp;$L$5,$C$13:$C$22,"支援員等"),IF(M10="土",COUNTIFS(O13:O22,"&gt;="&amp;$I$5,$C$13:$C$22,"支援員等"),COUNTIFS(O13:O22,"&gt;="&amp;$F$5,$C$13:$C$22,"支援員等")))</f>
        <v>0</v>
      </c>
      <c r="P24" s="120">
        <f t="shared" ref="P24" si="32">+IF(P12="長期休暇",COUNTIFS(P13:P22,"&lt;="&amp;$J$5,$C$13:$C$22,"支援員等"),IF(P10="土",COUNTIFS(P13:P22,"&lt;="&amp;$G$5,$C$13:$C$22,"支援員等"),COUNTIFS(P13:P22,"&lt;="&amp;$D$5,$C$13:$C$22,"支援員等")))</f>
        <v>0</v>
      </c>
      <c r="Q24" s="121" t="s">
        <v>32</v>
      </c>
      <c r="R24" s="122">
        <f t="shared" ref="R24" si="33">+IF(P12="長期休暇",COUNTIFS(R13:R22,"&gt;="&amp;$L$5,$C$13:$C$22,"支援員等"),IF(P10="土",COUNTIFS(R13:R22,"&gt;="&amp;$I$5,$C$13:$C$22,"支援員等"),COUNTIFS(R13:R22,"&gt;="&amp;$F$5,$C$13:$C$22,"支援員等")))</f>
        <v>0</v>
      </c>
      <c r="S24" s="120">
        <f t="shared" ref="S24" si="34">+IF(S12="長期休暇",COUNTIFS(S13:S22,"&lt;="&amp;$J$5,$C$13:$C$22,"支援員等"),IF(S10="土",COUNTIFS(S13:S22,"&lt;="&amp;$G$5,$C$13:$C$22,"支援員等"),COUNTIFS(S13:S22,"&lt;="&amp;$D$5,$C$13:$C$22,"支援員等")))</f>
        <v>0</v>
      </c>
      <c r="T24" s="121" t="s">
        <v>32</v>
      </c>
      <c r="U24" s="122">
        <f t="shared" ref="U24" si="35">+IF(S12="長期休暇",COUNTIFS(U13:U22,"&gt;="&amp;$L$5,$C$13:$C$22,"支援員等"),IF(S10="土",COUNTIFS(U13:U22,"&gt;="&amp;$I$5,$C$13:$C$22,"支援員等"),COUNTIFS(U13:U22,"&gt;="&amp;$F$5,$C$13:$C$22,"支援員等")))</f>
        <v>0</v>
      </c>
      <c r="V24" s="120">
        <f t="shared" ref="V24" si="36">+IF(V12="長期休暇",COUNTIFS(V13:V22,"&lt;="&amp;$J$5,$C$13:$C$22,"支援員等"),IF(V10="土",COUNTIFS(V13:V22,"&lt;="&amp;$G$5,$C$13:$C$22,"支援員等"),COUNTIFS(V13:V22,"&lt;="&amp;$D$5,$C$13:$C$22,"支援員等")))</f>
        <v>0</v>
      </c>
      <c r="W24" s="121" t="s">
        <v>32</v>
      </c>
      <c r="X24" s="122">
        <f t="shared" ref="X24" si="37">+IF(V12="長期休暇",COUNTIFS(X13:X22,"&gt;="&amp;$L$5,$C$13:$C$22,"支援員等"),IF(V10="土",COUNTIFS(X13:X22,"&gt;="&amp;$I$5,$C$13:$C$22,"支援員等"),COUNTIFS(X13:X22,"&gt;="&amp;$F$5,$C$13:$C$22,"支援員等")))</f>
        <v>0</v>
      </c>
      <c r="Y24" s="120">
        <f t="shared" ref="Y24" si="38">+IF(Y12="長期休暇",COUNTIFS(Y13:Y22,"&lt;="&amp;$J$5,$C$13:$C$22,"支援員等"),IF(Y10="土",COUNTIFS(Y13:Y22,"&lt;="&amp;$G$5,$C$13:$C$22,"支援員等"),COUNTIFS(Y13:Y22,"&lt;="&amp;$D$5,$C$13:$C$22,"支援員等")))</f>
        <v>0</v>
      </c>
      <c r="Z24" s="121" t="s">
        <v>32</v>
      </c>
      <c r="AA24" s="122">
        <f t="shared" ref="AA24" si="39">+IF(Y12="長期休暇",COUNTIFS(AA13:AA22,"&gt;="&amp;$L$5,$C$13:$C$22,"支援員等"),IF(Y10="土",COUNTIFS(AA13:AA22,"&gt;="&amp;$I$5,$C$13:$C$22,"支援員等"),COUNTIFS(AA13:AA22,"&gt;="&amp;$F$5,$C$13:$C$22,"支援員等")))</f>
        <v>0</v>
      </c>
      <c r="AB24" s="120">
        <f t="shared" ref="AB24" si="40">+IF(AB12="長期休暇",COUNTIFS(AB13:AB22,"&lt;="&amp;$J$5,$C$13:$C$22,"支援員等"),IF(AB10="土",COUNTIFS(AB13:AB22,"&lt;="&amp;$G$5,$C$13:$C$22,"支援員等"),COUNTIFS(AB13:AB22,"&lt;="&amp;$D$5,$C$13:$C$22,"支援員等")))</f>
        <v>0</v>
      </c>
      <c r="AC24" s="121" t="s">
        <v>32</v>
      </c>
      <c r="AD24" s="122">
        <f t="shared" ref="AD24" si="41">+IF(AB12="長期休暇",COUNTIFS(AD13:AD22,"&gt;="&amp;$L$5,$C$13:$C$22,"支援員等"),IF(AB10="土",COUNTIFS(AD13:AD22,"&gt;="&amp;$I$5,$C$13:$C$22,"支援員等"),COUNTIFS(AD13:AD22,"&gt;="&amp;$F$5,$C$13:$C$22,"支援員等")))</f>
        <v>0</v>
      </c>
      <c r="AE24" s="120">
        <f t="shared" ref="AE24" si="42">+IF(AE12="長期休暇",COUNTIFS(AE13:AE22,"&lt;="&amp;$J$5,$C$13:$C$22,"支援員等"),IF(AE10="土",COUNTIFS(AE13:AE22,"&lt;="&amp;$G$5,$C$13:$C$22,"支援員等"),COUNTIFS(AE13:AE22,"&lt;="&amp;$D$5,$C$13:$C$22,"支援員等")))</f>
        <v>0</v>
      </c>
      <c r="AF24" s="121" t="s">
        <v>32</v>
      </c>
      <c r="AG24" s="122">
        <f t="shared" ref="AG24" si="43">+IF(AE12="長期休暇",COUNTIFS(AG13:AG22,"&gt;="&amp;$L$5,$C$13:$C$22,"支援員等"),IF(AE10="土",COUNTIFS(AG13:AG22,"&gt;="&amp;$I$5,$C$13:$C$22,"支援員等"),COUNTIFS(AG13:AG22,"&gt;="&amp;$F$5,$C$13:$C$22,"支援員等")))</f>
        <v>0</v>
      </c>
      <c r="AH24" s="120">
        <f t="shared" ref="AH24" si="44">+IF(AH12="長期休暇",COUNTIFS(AH13:AH22,"&lt;="&amp;$J$5,$C$13:$C$22,"支援員等"),IF(AH10="土",COUNTIFS(AH13:AH22,"&lt;="&amp;$G$5,$C$13:$C$22,"支援員等"),COUNTIFS(AH13:AH22,"&lt;="&amp;$D$5,$C$13:$C$22,"支援員等")))</f>
        <v>0</v>
      </c>
      <c r="AI24" s="121" t="s">
        <v>32</v>
      </c>
      <c r="AJ24" s="122">
        <f t="shared" ref="AJ24" si="45">+IF(AH12="長期休暇",COUNTIFS(AJ13:AJ22,"&gt;="&amp;$L$5,$C$13:$C$22,"支援員等"),IF(AH10="土",COUNTIFS(AJ13:AJ22,"&gt;="&amp;$I$5,$C$13:$C$22,"支援員等"),COUNTIFS(AJ13:AJ22,"&gt;="&amp;$F$5,$C$13:$C$22,"支援員等")))</f>
        <v>0</v>
      </c>
      <c r="AK24" s="120">
        <f t="shared" ref="AK24" si="46">+IF(AK12="長期休暇",COUNTIFS(AK13:AK22,"&lt;="&amp;$J$5,$C$13:$C$22,"支援員等"),IF(AK10="土",COUNTIFS(AK13:AK22,"&lt;="&amp;$G$5,$C$13:$C$22,"支援員等"),COUNTIFS(AK13:AK22,"&lt;="&amp;$D$5,$C$13:$C$22,"支援員等")))</f>
        <v>0</v>
      </c>
      <c r="AL24" s="121" t="s">
        <v>32</v>
      </c>
      <c r="AM24" s="122">
        <f t="shared" ref="AM24" si="47">+IF(AK12="長期休暇",COUNTIFS(AM13:AM22,"&gt;="&amp;$L$5,$C$13:$C$22,"支援員等"),IF(AK10="土",COUNTIFS(AM13:AM22,"&gt;="&amp;$I$5,$C$13:$C$22,"支援員等"),COUNTIFS(AM13:AM22,"&gt;="&amp;$F$5,$C$13:$C$22,"支援員等")))</f>
        <v>0</v>
      </c>
      <c r="AN24" s="120">
        <f t="shared" ref="AN24" si="48">+IF(AN12="長期休暇",COUNTIFS(AN13:AN22,"&lt;="&amp;$J$5,$C$13:$C$22,"支援員等"),IF(AN10="土",COUNTIFS(AN13:AN22,"&lt;="&amp;$G$5,$C$13:$C$22,"支援員等"),COUNTIFS(AN13:AN22,"&lt;="&amp;$D$5,$C$13:$C$22,"支援員等")))</f>
        <v>0</v>
      </c>
      <c r="AO24" s="121" t="s">
        <v>32</v>
      </c>
      <c r="AP24" s="122">
        <f t="shared" ref="AP24" si="49">+IF(AN12="長期休暇",COUNTIFS(AP13:AP22,"&gt;="&amp;$L$5,$C$13:$C$22,"支援員等"),IF(AN10="土",COUNTIFS(AP13:AP22,"&gt;="&amp;$I$5,$C$13:$C$22,"支援員等"),COUNTIFS(AP13:AP22,"&gt;="&amp;$F$5,$C$13:$C$22,"支援員等")))</f>
        <v>0</v>
      </c>
      <c r="AQ24" s="120">
        <f t="shared" ref="AQ24" si="50">+IF(AQ12="長期休暇",COUNTIFS(AQ13:AQ22,"&lt;="&amp;$J$5,$C$13:$C$22,"支援員等"),IF(AQ10="土",COUNTIFS(AQ13:AQ22,"&lt;="&amp;$G$5,$C$13:$C$22,"支援員等"),COUNTIFS(AQ13:AQ22,"&lt;="&amp;$D$5,$C$13:$C$22,"支援員等")))</f>
        <v>0</v>
      </c>
      <c r="AR24" s="121" t="s">
        <v>32</v>
      </c>
      <c r="AS24" s="122">
        <f t="shared" ref="AS24" si="51">+IF(AQ12="長期休暇",COUNTIFS(AS13:AS22,"&gt;="&amp;$L$5,$C$13:$C$22,"支援員等"),IF(AQ10="土",COUNTIFS(AS13:AS22,"&gt;="&amp;$I$5,$C$13:$C$22,"支援員等"),COUNTIFS(AS13:AS22,"&gt;="&amp;$F$5,$C$13:$C$22,"支援員等")))</f>
        <v>0</v>
      </c>
      <c r="AT24" s="120">
        <f>+IF(AT12="長期休暇",COUNTIFS(AT13:AT22,"&lt;="&amp;$J$5,$C$13:$C$22,"支援員等"),IF(AT10="土",COUNTIFS(AT13:AT22,"&lt;="&amp;$G$5,$C$13:$C$22,"支援員等"),COUNTIFS(AT13:AT22,"&lt;="&amp;$D$5,$C$13:$C$22,"支援員等")))</f>
        <v>0</v>
      </c>
      <c r="AU24" s="121" t="s">
        <v>32</v>
      </c>
      <c r="AV24" s="122">
        <f>+IF(AT12="長期休暇",COUNTIFS(AV13:AV22,"&gt;="&amp;$L$5,$C$13:$C$22,"支援員等"),IF(AT10="土",COUNTIFS(AV13:AV22,"&gt;="&amp;$I$5,$C$13:$C$22,"支援員等"),COUNTIFS(AV13:AV22,"&gt;="&amp;$F$5,$C$13:$C$22,"支援員等")))</f>
        <v>0</v>
      </c>
    </row>
    <row r="25" spans="1:51" s="97" customFormat="1" ht="33.950000000000003" customHeight="1">
      <c r="A25" s="189" t="s">
        <v>16</v>
      </c>
      <c r="B25" s="190"/>
      <c r="C25" s="119" t="s">
        <v>26</v>
      </c>
      <c r="D25" s="120">
        <f>+COUNTIF(D13:D22,"&lt;="&amp;D7)</f>
        <v>0</v>
      </c>
      <c r="E25" s="121" t="s">
        <v>23</v>
      </c>
      <c r="F25" s="122">
        <f>+COUNTIF(F13:F22,"&gt;="&amp;F7)</f>
        <v>0</v>
      </c>
      <c r="G25" s="120">
        <f>+COUNTIF(G13:G22,"&lt;="&amp;G7)</f>
        <v>0</v>
      </c>
      <c r="H25" s="121" t="s">
        <v>23</v>
      </c>
      <c r="I25" s="122">
        <f>+COUNTIF(I13:I22,"&gt;="&amp;I7)</f>
        <v>0</v>
      </c>
      <c r="J25" s="120">
        <f>+COUNTIF(J13:J22,"&lt;="&amp;J7)</f>
        <v>0</v>
      </c>
      <c r="K25" s="121" t="s">
        <v>23</v>
      </c>
      <c r="L25" s="122">
        <f>+COUNTIF(L13:L22,"&gt;="&amp;L7)</f>
        <v>0</v>
      </c>
      <c r="M25" s="120">
        <f>+COUNTIF(M13:M22,"&lt;="&amp;M7)</f>
        <v>0</v>
      </c>
      <c r="N25" s="121" t="s">
        <v>23</v>
      </c>
      <c r="O25" s="122">
        <f>+COUNTIF(O13:O22,"&gt;="&amp;O7)</f>
        <v>0</v>
      </c>
      <c r="P25" s="120">
        <f>+COUNTIF(P13:P22,"&lt;="&amp;P7)</f>
        <v>0</v>
      </c>
      <c r="Q25" s="121" t="s">
        <v>23</v>
      </c>
      <c r="R25" s="122">
        <f>+COUNTIF(R13:R22,"&gt;="&amp;R7)</f>
        <v>0</v>
      </c>
      <c r="S25" s="120">
        <f>+COUNTIF(S13:S22,"&lt;="&amp;S7)</f>
        <v>0</v>
      </c>
      <c r="T25" s="121" t="s">
        <v>23</v>
      </c>
      <c r="U25" s="122">
        <f>+COUNTIF(U13:U22,"&gt;="&amp;U7)</f>
        <v>0</v>
      </c>
      <c r="V25" s="120">
        <f>+COUNTIF(V13:V22,"&lt;="&amp;V7)</f>
        <v>0</v>
      </c>
      <c r="W25" s="121" t="s">
        <v>23</v>
      </c>
      <c r="X25" s="122">
        <f>+COUNTIF(X13:X22,"&gt;="&amp;X7)</f>
        <v>0</v>
      </c>
      <c r="Y25" s="120">
        <f>+COUNTIF(Y13:Y22,"&lt;="&amp;Y7)</f>
        <v>0</v>
      </c>
      <c r="Z25" s="121" t="s">
        <v>23</v>
      </c>
      <c r="AA25" s="122">
        <f>+COUNTIF(AA13:AA22,"&gt;="&amp;AA7)</f>
        <v>0</v>
      </c>
      <c r="AB25" s="120">
        <f>+COUNTIF(AB13:AB22,"&lt;="&amp;AB7)</f>
        <v>0</v>
      </c>
      <c r="AC25" s="121" t="s">
        <v>23</v>
      </c>
      <c r="AD25" s="122">
        <f>+COUNTIF(AD13:AD22,"&gt;="&amp;AD7)</f>
        <v>0</v>
      </c>
      <c r="AE25" s="120">
        <f>+COUNTIF(AE13:AE22,"&lt;="&amp;AE7)</f>
        <v>0</v>
      </c>
      <c r="AF25" s="121" t="s">
        <v>23</v>
      </c>
      <c r="AG25" s="122">
        <f>+COUNTIF(AG13:AG22,"&gt;="&amp;AG7)</f>
        <v>0</v>
      </c>
      <c r="AH25" s="120">
        <f>+COUNTIF(AH13:AH22,"&lt;="&amp;AH7)</f>
        <v>0</v>
      </c>
      <c r="AI25" s="121" t="s">
        <v>23</v>
      </c>
      <c r="AJ25" s="122">
        <f>+COUNTIF(AJ13:AJ22,"&gt;="&amp;AJ7)</f>
        <v>0</v>
      </c>
      <c r="AK25" s="120">
        <f>+COUNTIF(AK13:AK22,"&lt;="&amp;AK7)</f>
        <v>0</v>
      </c>
      <c r="AL25" s="121" t="s">
        <v>23</v>
      </c>
      <c r="AM25" s="122">
        <f>+COUNTIF(AM13:AM22,"&gt;="&amp;AM7)</f>
        <v>0</v>
      </c>
      <c r="AN25" s="120">
        <f>+COUNTIF(AN13:AN22,"&lt;="&amp;AN7)</f>
        <v>0</v>
      </c>
      <c r="AO25" s="121" t="s">
        <v>23</v>
      </c>
      <c r="AP25" s="122">
        <f>+COUNTIF(AP13:AP22,"&gt;="&amp;AP7)</f>
        <v>0</v>
      </c>
      <c r="AQ25" s="120">
        <f>+COUNTIF(AQ13:AQ22,"&lt;="&amp;AQ7)</f>
        <v>0</v>
      </c>
      <c r="AR25" s="121" t="s">
        <v>23</v>
      </c>
      <c r="AS25" s="122">
        <f>+COUNTIF(AS13:AS22,"&gt;="&amp;AS7)</f>
        <v>0</v>
      </c>
      <c r="AT25" s="120">
        <f>+COUNTIF(AT13:AT22,"&lt;="&amp;AT7)</f>
        <v>0</v>
      </c>
      <c r="AU25" s="121" t="s">
        <v>23</v>
      </c>
      <c r="AV25" s="122">
        <f>+COUNTIF(AV13:AV22,"&gt;="&amp;AV7)</f>
        <v>0</v>
      </c>
    </row>
    <row r="26" spans="1:51" s="97" customFormat="1" ht="33.950000000000003" customHeight="1">
      <c r="A26" s="189" t="s">
        <v>19</v>
      </c>
      <c r="B26" s="190"/>
      <c r="C26" s="119" t="s">
        <v>26</v>
      </c>
      <c r="D26" s="120">
        <f>+COUNTIF(D13:D22,"&lt;="&amp;D8)</f>
        <v>0</v>
      </c>
      <c r="E26" s="121" t="s">
        <v>23</v>
      </c>
      <c r="F26" s="122">
        <f>+COUNTIF(F13:F22,"&gt;="&amp;F8)</f>
        <v>0</v>
      </c>
      <c r="G26" s="120">
        <f>+COUNTIF(G13:G22,"&lt;="&amp;G8)</f>
        <v>0</v>
      </c>
      <c r="H26" s="121" t="s">
        <v>23</v>
      </c>
      <c r="I26" s="122">
        <f>+COUNTIF(I13:I22,"&gt;="&amp;I8)</f>
        <v>0</v>
      </c>
      <c r="J26" s="120">
        <f>+COUNTIF(J13:J22,"&lt;="&amp;J8)</f>
        <v>0</v>
      </c>
      <c r="K26" s="121" t="s">
        <v>23</v>
      </c>
      <c r="L26" s="122">
        <f>+COUNTIF(L13:L22,"&gt;="&amp;L8)</f>
        <v>0</v>
      </c>
      <c r="M26" s="120">
        <f>+COUNTIF(M13:M22,"&lt;="&amp;M8)</f>
        <v>0</v>
      </c>
      <c r="N26" s="121" t="s">
        <v>23</v>
      </c>
      <c r="O26" s="122">
        <f>+COUNTIF(O13:O22,"&gt;="&amp;O8)</f>
        <v>0</v>
      </c>
      <c r="P26" s="120">
        <f>+COUNTIF(P13:P22,"&lt;="&amp;P8)</f>
        <v>0</v>
      </c>
      <c r="Q26" s="121" t="s">
        <v>23</v>
      </c>
      <c r="R26" s="122">
        <f>+COUNTIF(R13:R22,"&gt;="&amp;R8)</f>
        <v>0</v>
      </c>
      <c r="S26" s="120">
        <f>+COUNTIF(S13:S22,"&lt;="&amp;S8)</f>
        <v>0</v>
      </c>
      <c r="T26" s="121" t="s">
        <v>23</v>
      </c>
      <c r="U26" s="122">
        <f>+COUNTIF(U13:U22,"&gt;="&amp;U8)</f>
        <v>0</v>
      </c>
      <c r="V26" s="120">
        <f>+COUNTIF(V13:V22,"&lt;="&amp;V8)</f>
        <v>0</v>
      </c>
      <c r="W26" s="121" t="s">
        <v>23</v>
      </c>
      <c r="X26" s="122">
        <f>+COUNTIF(X13:X22,"&gt;="&amp;X8)</f>
        <v>0</v>
      </c>
      <c r="Y26" s="120">
        <f>+COUNTIF(Y13:Y22,"&lt;="&amp;Y8)</f>
        <v>0</v>
      </c>
      <c r="Z26" s="121" t="s">
        <v>23</v>
      </c>
      <c r="AA26" s="122">
        <f>+COUNTIF(AA13:AA22,"&gt;="&amp;AA8)</f>
        <v>0</v>
      </c>
      <c r="AB26" s="120">
        <f>+COUNTIF(AB13:AB22,"&lt;="&amp;AB8)</f>
        <v>0</v>
      </c>
      <c r="AC26" s="121" t="s">
        <v>23</v>
      </c>
      <c r="AD26" s="122">
        <f>+COUNTIF(AD13:AD22,"&gt;="&amp;AD8)</f>
        <v>0</v>
      </c>
      <c r="AE26" s="120">
        <f>+COUNTIF(AE13:AE22,"&lt;="&amp;AE8)</f>
        <v>0</v>
      </c>
      <c r="AF26" s="121" t="s">
        <v>23</v>
      </c>
      <c r="AG26" s="122">
        <f>+COUNTIF(AG13:AG22,"&gt;="&amp;AG8)</f>
        <v>0</v>
      </c>
      <c r="AH26" s="120">
        <f>+COUNTIF(AH13:AH22,"&lt;="&amp;AH8)</f>
        <v>0</v>
      </c>
      <c r="AI26" s="121" t="s">
        <v>23</v>
      </c>
      <c r="AJ26" s="122">
        <f>+COUNTIF(AJ13:AJ22,"&gt;="&amp;AJ8)</f>
        <v>0</v>
      </c>
      <c r="AK26" s="120">
        <f>+COUNTIF(AK13:AK22,"&lt;="&amp;AK8)</f>
        <v>0</v>
      </c>
      <c r="AL26" s="121" t="s">
        <v>23</v>
      </c>
      <c r="AM26" s="122">
        <f>+COUNTIF(AM13:AM22,"&gt;="&amp;AM8)</f>
        <v>0</v>
      </c>
      <c r="AN26" s="120">
        <f>+COUNTIF(AN13:AN22,"&lt;="&amp;AN8)</f>
        <v>0</v>
      </c>
      <c r="AO26" s="121" t="s">
        <v>23</v>
      </c>
      <c r="AP26" s="122">
        <f>+COUNTIF(AP13:AP22,"&gt;="&amp;AP8)</f>
        <v>0</v>
      </c>
      <c r="AQ26" s="120">
        <f>+COUNTIF(AQ13:AQ22,"&lt;="&amp;AQ8)</f>
        <v>0</v>
      </c>
      <c r="AR26" s="121" t="s">
        <v>23</v>
      </c>
      <c r="AS26" s="122">
        <f>+COUNTIF(AS13:AS22,"&gt;="&amp;AS8)</f>
        <v>0</v>
      </c>
      <c r="AT26" s="120">
        <f>+COUNTIF(AT13:AT22,"&lt;="&amp;AT8)</f>
        <v>0</v>
      </c>
      <c r="AU26" s="121" t="s">
        <v>23</v>
      </c>
      <c r="AV26" s="122">
        <f>+COUNTIF(AV13:AV22,"&gt;="&amp;AV8)</f>
        <v>0</v>
      </c>
    </row>
    <row r="27" spans="1:51" s="97" customFormat="1" ht="33.950000000000003" customHeight="1">
      <c r="A27" s="189" t="s">
        <v>18</v>
      </c>
      <c r="B27" s="191"/>
      <c r="C27" s="124" t="s">
        <v>26</v>
      </c>
      <c r="D27" s="120">
        <f>+COUNTIF(D13:D22,"&lt;="&amp;D9)</f>
        <v>0</v>
      </c>
      <c r="E27" s="121" t="s">
        <v>23</v>
      </c>
      <c r="F27" s="122">
        <f>+COUNTIF(F13:F22,"&gt;="&amp;F9)</f>
        <v>0</v>
      </c>
      <c r="G27" s="120">
        <f>+COUNTIF(G13:G22,"&lt;="&amp;G9)</f>
        <v>0</v>
      </c>
      <c r="H27" s="121" t="s">
        <v>23</v>
      </c>
      <c r="I27" s="122">
        <f>+COUNTIF(I13:I22,"&gt;="&amp;I9)</f>
        <v>0</v>
      </c>
      <c r="J27" s="120">
        <f>+COUNTIF(J13:J22,"&lt;="&amp;J9)</f>
        <v>0</v>
      </c>
      <c r="K27" s="121" t="s">
        <v>23</v>
      </c>
      <c r="L27" s="122">
        <f>+COUNTIF(L13:L22,"&gt;="&amp;L9)</f>
        <v>0</v>
      </c>
      <c r="M27" s="120">
        <f>+COUNTIF(M13:M22,"&lt;="&amp;M9)</f>
        <v>0</v>
      </c>
      <c r="N27" s="121" t="s">
        <v>23</v>
      </c>
      <c r="O27" s="122">
        <f>+COUNTIF(O13:O22,"&gt;="&amp;O9)</f>
        <v>0</v>
      </c>
      <c r="P27" s="120">
        <f>+COUNTIF(P13:P22,"&lt;="&amp;P9)</f>
        <v>0</v>
      </c>
      <c r="Q27" s="121" t="s">
        <v>23</v>
      </c>
      <c r="R27" s="122">
        <f>+COUNTIF(R13:R22,"&gt;="&amp;R9)</f>
        <v>0</v>
      </c>
      <c r="S27" s="120">
        <f>+COUNTIF(S13:S22,"&lt;="&amp;S9)</f>
        <v>0</v>
      </c>
      <c r="T27" s="121" t="s">
        <v>23</v>
      </c>
      <c r="U27" s="122">
        <f>+COUNTIF(U13:U22,"&gt;="&amp;U9)</f>
        <v>0</v>
      </c>
      <c r="V27" s="120">
        <f>+COUNTIF(V13:V22,"&lt;="&amp;V9)</f>
        <v>0</v>
      </c>
      <c r="W27" s="121" t="s">
        <v>23</v>
      </c>
      <c r="X27" s="122">
        <f>+COUNTIF(X13:X22,"&gt;="&amp;X9)</f>
        <v>0</v>
      </c>
      <c r="Y27" s="120">
        <f>+COUNTIF(Y13:Y22,"&lt;="&amp;Y9)</f>
        <v>0</v>
      </c>
      <c r="Z27" s="121" t="s">
        <v>23</v>
      </c>
      <c r="AA27" s="122">
        <f>+COUNTIF(AA13:AA22,"&gt;="&amp;AA9)</f>
        <v>0</v>
      </c>
      <c r="AB27" s="120">
        <f>+COUNTIF(AB13:AB22,"&lt;="&amp;AB9)</f>
        <v>0</v>
      </c>
      <c r="AC27" s="121" t="s">
        <v>23</v>
      </c>
      <c r="AD27" s="122">
        <f>+COUNTIF(AD13:AD22,"&gt;="&amp;AD9)</f>
        <v>0</v>
      </c>
      <c r="AE27" s="120">
        <f>+COUNTIF(AE13:AE22,"&lt;="&amp;AE9)</f>
        <v>0</v>
      </c>
      <c r="AF27" s="121" t="s">
        <v>23</v>
      </c>
      <c r="AG27" s="122">
        <f>+COUNTIF(AG13:AG22,"&gt;="&amp;AG9)</f>
        <v>0</v>
      </c>
      <c r="AH27" s="120">
        <f>+COUNTIF(AH13:AH22,"&lt;="&amp;AH9)</f>
        <v>0</v>
      </c>
      <c r="AI27" s="121" t="s">
        <v>23</v>
      </c>
      <c r="AJ27" s="122">
        <f>+COUNTIF(AJ13:AJ22,"&gt;="&amp;AJ9)</f>
        <v>0</v>
      </c>
      <c r="AK27" s="120">
        <f>+COUNTIF(AK13:AK22,"&lt;="&amp;AK9)</f>
        <v>0</v>
      </c>
      <c r="AL27" s="121" t="s">
        <v>23</v>
      </c>
      <c r="AM27" s="122">
        <f>+COUNTIF(AM13:AM22,"&gt;="&amp;AM9)</f>
        <v>0</v>
      </c>
      <c r="AN27" s="120">
        <f>+COUNTIF(AN13:AN22,"&lt;="&amp;AN9)</f>
        <v>0</v>
      </c>
      <c r="AO27" s="121" t="s">
        <v>23</v>
      </c>
      <c r="AP27" s="122">
        <f>+COUNTIF(AP13:AP22,"&gt;="&amp;AP9)</f>
        <v>0</v>
      </c>
      <c r="AQ27" s="120">
        <f>+COUNTIF(AQ13:AQ22,"&lt;="&amp;AQ9)</f>
        <v>0</v>
      </c>
      <c r="AR27" s="121" t="s">
        <v>23</v>
      </c>
      <c r="AS27" s="122">
        <f>+COUNTIF(AS13:AS22,"&gt;="&amp;AS9)</f>
        <v>0</v>
      </c>
      <c r="AT27" s="120">
        <f>+COUNTIF(AT13:AT22,"&lt;="&amp;AT9)</f>
        <v>0</v>
      </c>
      <c r="AU27" s="121" t="s">
        <v>23</v>
      </c>
      <c r="AV27" s="122">
        <f>+COUNTIF(AV13:AV22,"&gt;="&amp;AV9)</f>
        <v>0</v>
      </c>
    </row>
    <row r="28" spans="1:51" ht="37.5" customHeight="1">
      <c r="A28" s="176" t="s">
        <v>20</v>
      </c>
      <c r="B28" s="176"/>
      <c r="C28" s="176"/>
      <c r="D28" s="182"/>
      <c r="E28" s="183"/>
      <c r="F28" s="184"/>
      <c r="G28" s="182"/>
      <c r="H28" s="183"/>
      <c r="I28" s="184"/>
      <c r="J28" s="182"/>
      <c r="K28" s="183"/>
      <c r="L28" s="184"/>
      <c r="M28" s="182"/>
      <c r="N28" s="183"/>
      <c r="O28" s="184"/>
      <c r="P28" s="182"/>
      <c r="Q28" s="183"/>
      <c r="R28" s="184"/>
      <c r="S28" s="182"/>
      <c r="T28" s="183"/>
      <c r="U28" s="184"/>
      <c r="V28" s="182"/>
      <c r="W28" s="183"/>
      <c r="X28" s="184"/>
      <c r="Y28" s="182"/>
      <c r="Z28" s="183"/>
      <c r="AA28" s="184"/>
      <c r="AB28" s="182"/>
      <c r="AC28" s="183"/>
      <c r="AD28" s="184"/>
      <c r="AE28" s="182"/>
      <c r="AF28" s="183"/>
      <c r="AG28" s="184"/>
      <c r="AH28" s="182"/>
      <c r="AI28" s="183"/>
      <c r="AJ28" s="184"/>
      <c r="AK28" s="182"/>
      <c r="AL28" s="183"/>
      <c r="AM28" s="184"/>
      <c r="AN28" s="182"/>
      <c r="AO28" s="183"/>
      <c r="AP28" s="184"/>
      <c r="AQ28" s="182"/>
      <c r="AR28" s="183"/>
      <c r="AS28" s="184"/>
      <c r="AT28" s="182"/>
      <c r="AU28" s="183"/>
      <c r="AV28" s="184"/>
    </row>
    <row r="29" spans="1:51" ht="38.1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18"/>
      <c r="Q29" s="80"/>
      <c r="R29" s="80"/>
      <c r="S29" s="118"/>
      <c r="T29" s="80"/>
      <c r="U29" s="80"/>
      <c r="V29" s="118"/>
      <c r="W29" s="80"/>
      <c r="X29" s="80"/>
      <c r="Y29" s="118"/>
      <c r="Z29" s="80"/>
      <c r="AA29" s="80"/>
      <c r="AB29" s="118"/>
      <c r="AC29" s="80"/>
      <c r="AD29" s="80"/>
      <c r="AE29" s="118"/>
      <c r="AF29" s="80"/>
      <c r="AG29" s="80"/>
      <c r="AH29" s="118"/>
      <c r="AI29" s="80"/>
      <c r="AJ29" s="80"/>
      <c r="AK29" s="118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</row>
    <row r="30" spans="1:51" s="97" customFormat="1" ht="33.950000000000003" customHeight="1">
      <c r="A30" s="159" t="s">
        <v>16</v>
      </c>
      <c r="B30" s="160"/>
      <c r="C30" s="161"/>
      <c r="D30" s="94"/>
      <c r="E30" s="95" t="s">
        <v>21</v>
      </c>
      <c r="F30" s="96"/>
      <c r="G30" s="94"/>
      <c r="H30" s="95" t="s">
        <v>21</v>
      </c>
      <c r="I30" s="96"/>
      <c r="J30" s="94"/>
      <c r="K30" s="95" t="s">
        <v>21</v>
      </c>
      <c r="L30" s="96"/>
      <c r="M30" s="94"/>
      <c r="N30" s="95" t="s">
        <v>21</v>
      </c>
      <c r="O30" s="96"/>
      <c r="P30" s="94"/>
      <c r="Q30" s="95" t="s">
        <v>21</v>
      </c>
      <c r="R30" s="96"/>
      <c r="S30" s="94"/>
      <c r="T30" s="95" t="s">
        <v>21</v>
      </c>
      <c r="U30" s="96"/>
      <c r="V30" s="94"/>
      <c r="W30" s="95" t="s">
        <v>21</v>
      </c>
      <c r="X30" s="96"/>
      <c r="Y30" s="94"/>
      <c r="Z30" s="95" t="s">
        <v>21</v>
      </c>
      <c r="AA30" s="96"/>
      <c r="AB30" s="94"/>
      <c r="AC30" s="95" t="s">
        <v>21</v>
      </c>
      <c r="AD30" s="96"/>
      <c r="AE30" s="94"/>
      <c r="AF30" s="95" t="s">
        <v>21</v>
      </c>
      <c r="AG30" s="96"/>
      <c r="AH30" s="94"/>
      <c r="AI30" s="95" t="s">
        <v>21</v>
      </c>
      <c r="AJ30" s="96"/>
      <c r="AK30" s="94"/>
      <c r="AL30" s="95" t="s">
        <v>21</v>
      </c>
      <c r="AM30" s="96"/>
      <c r="AN30" s="94"/>
      <c r="AO30" s="95" t="s">
        <v>21</v>
      </c>
      <c r="AP30" s="96"/>
      <c r="AQ30" s="94"/>
      <c r="AR30" s="95" t="s">
        <v>21</v>
      </c>
      <c r="AS30" s="96"/>
      <c r="AT30" s="94"/>
      <c r="AU30" s="95" t="s">
        <v>21</v>
      </c>
      <c r="AV30" s="96"/>
      <c r="AW30" s="94"/>
      <c r="AX30" s="95" t="s">
        <v>21</v>
      </c>
      <c r="AY30" s="96"/>
    </row>
    <row r="31" spans="1:51" s="97" customFormat="1" ht="33.950000000000003" customHeight="1">
      <c r="A31" s="159" t="s">
        <v>19</v>
      </c>
      <c r="B31" s="160"/>
      <c r="C31" s="161"/>
      <c r="D31" s="94"/>
      <c r="E31" s="95" t="s">
        <v>21</v>
      </c>
      <c r="F31" s="96"/>
      <c r="G31" s="94"/>
      <c r="H31" s="95" t="s">
        <v>21</v>
      </c>
      <c r="I31" s="96"/>
      <c r="J31" s="94"/>
      <c r="K31" s="95" t="s">
        <v>21</v>
      </c>
      <c r="L31" s="96"/>
      <c r="M31" s="94"/>
      <c r="N31" s="95" t="s">
        <v>21</v>
      </c>
      <c r="O31" s="96"/>
      <c r="P31" s="94"/>
      <c r="Q31" s="95" t="s">
        <v>21</v>
      </c>
      <c r="R31" s="96"/>
      <c r="S31" s="94"/>
      <c r="T31" s="95" t="s">
        <v>21</v>
      </c>
      <c r="U31" s="96"/>
      <c r="V31" s="94"/>
      <c r="W31" s="95" t="s">
        <v>21</v>
      </c>
      <c r="X31" s="96"/>
      <c r="Y31" s="94"/>
      <c r="Z31" s="95" t="s">
        <v>21</v>
      </c>
      <c r="AA31" s="96"/>
      <c r="AB31" s="94"/>
      <c r="AC31" s="95" t="s">
        <v>21</v>
      </c>
      <c r="AD31" s="96"/>
      <c r="AE31" s="94"/>
      <c r="AF31" s="95" t="s">
        <v>21</v>
      </c>
      <c r="AG31" s="96"/>
      <c r="AH31" s="94"/>
      <c r="AI31" s="95" t="s">
        <v>21</v>
      </c>
      <c r="AJ31" s="96"/>
      <c r="AK31" s="94"/>
      <c r="AL31" s="95" t="s">
        <v>21</v>
      </c>
      <c r="AM31" s="96"/>
      <c r="AN31" s="94"/>
      <c r="AO31" s="95" t="s">
        <v>21</v>
      </c>
      <c r="AP31" s="96"/>
      <c r="AQ31" s="94"/>
      <c r="AR31" s="95" t="s">
        <v>21</v>
      </c>
      <c r="AS31" s="96"/>
      <c r="AT31" s="94"/>
      <c r="AU31" s="95" t="s">
        <v>21</v>
      </c>
      <c r="AV31" s="96"/>
      <c r="AW31" s="94"/>
      <c r="AX31" s="95" t="s">
        <v>21</v>
      </c>
      <c r="AY31" s="96"/>
    </row>
    <row r="32" spans="1:51" s="97" customFormat="1" ht="33.950000000000003" customHeight="1">
      <c r="A32" s="159" t="s">
        <v>18</v>
      </c>
      <c r="B32" s="160"/>
      <c r="C32" s="161"/>
      <c r="D32" s="94"/>
      <c r="E32" s="95" t="s">
        <v>21</v>
      </c>
      <c r="F32" s="96"/>
      <c r="G32" s="94"/>
      <c r="H32" s="95" t="s">
        <v>21</v>
      </c>
      <c r="I32" s="96"/>
      <c r="J32" s="94"/>
      <c r="K32" s="95" t="s">
        <v>21</v>
      </c>
      <c r="L32" s="96"/>
      <c r="M32" s="94"/>
      <c r="N32" s="95" t="s">
        <v>21</v>
      </c>
      <c r="O32" s="96"/>
      <c r="P32" s="94"/>
      <c r="Q32" s="95" t="s">
        <v>21</v>
      </c>
      <c r="R32" s="96"/>
      <c r="S32" s="94"/>
      <c r="T32" s="95" t="s">
        <v>21</v>
      </c>
      <c r="U32" s="96"/>
      <c r="V32" s="94"/>
      <c r="W32" s="95" t="s">
        <v>21</v>
      </c>
      <c r="X32" s="96"/>
      <c r="Y32" s="94"/>
      <c r="Z32" s="95" t="s">
        <v>21</v>
      </c>
      <c r="AA32" s="96"/>
      <c r="AB32" s="94"/>
      <c r="AC32" s="95" t="s">
        <v>21</v>
      </c>
      <c r="AD32" s="96"/>
      <c r="AE32" s="94"/>
      <c r="AF32" s="95" t="s">
        <v>21</v>
      </c>
      <c r="AG32" s="96"/>
      <c r="AH32" s="94"/>
      <c r="AI32" s="95" t="s">
        <v>21</v>
      </c>
      <c r="AJ32" s="96"/>
      <c r="AK32" s="94"/>
      <c r="AL32" s="95" t="s">
        <v>21</v>
      </c>
      <c r="AM32" s="96"/>
      <c r="AN32" s="94"/>
      <c r="AO32" s="95" t="s">
        <v>21</v>
      </c>
      <c r="AP32" s="96"/>
      <c r="AQ32" s="94"/>
      <c r="AR32" s="95" t="s">
        <v>21</v>
      </c>
      <c r="AS32" s="96"/>
      <c r="AT32" s="94"/>
      <c r="AU32" s="95" t="s">
        <v>21</v>
      </c>
      <c r="AV32" s="96"/>
      <c r="AW32" s="94"/>
      <c r="AX32" s="95" t="s">
        <v>21</v>
      </c>
      <c r="AY32" s="96"/>
    </row>
    <row r="33" spans="1:51" s="97" customFormat="1" ht="33.950000000000003" customHeight="1">
      <c r="A33" s="162" t="s">
        <v>0</v>
      </c>
      <c r="B33" s="162" t="s">
        <v>3</v>
      </c>
      <c r="C33" s="162" t="s">
        <v>8</v>
      </c>
      <c r="D33" s="179" t="str">
        <f>+TEXT(DATE($A$1,$D$2,D34),"aaa")</f>
        <v>水</v>
      </c>
      <c r="E33" s="180"/>
      <c r="F33" s="181"/>
      <c r="G33" s="179" t="str">
        <f>+TEXT(DATE($A$1,$D$2,G34),"aaa")</f>
        <v>木</v>
      </c>
      <c r="H33" s="180"/>
      <c r="I33" s="181"/>
      <c r="J33" s="179" t="str">
        <f>+TEXT(DATE($A$1,$D$2,J34),"aaa")</f>
        <v>金</v>
      </c>
      <c r="K33" s="180"/>
      <c r="L33" s="181"/>
      <c r="M33" s="179" t="str">
        <f>+TEXT(DATE($A$1,$D$2,M34),"aaa")</f>
        <v>土</v>
      </c>
      <c r="N33" s="180"/>
      <c r="O33" s="181"/>
      <c r="P33" s="179" t="str">
        <f>+TEXT(DATE($A$1,$D$2,P34),"aaa")</f>
        <v>日</v>
      </c>
      <c r="Q33" s="180"/>
      <c r="R33" s="181"/>
      <c r="S33" s="179" t="str">
        <f>+TEXT(DATE($A$1,$D$2,S34),"aaa")</f>
        <v>月</v>
      </c>
      <c r="T33" s="180"/>
      <c r="U33" s="181"/>
      <c r="V33" s="179" t="str">
        <f>+TEXT(DATE($A$1,$D$2,V34),"aaa")</f>
        <v>火</v>
      </c>
      <c r="W33" s="180"/>
      <c r="X33" s="181"/>
      <c r="Y33" s="179" t="str">
        <f>+TEXT(DATE($A$1,$D$2,Y34),"aaa")</f>
        <v>水</v>
      </c>
      <c r="Z33" s="180"/>
      <c r="AA33" s="181"/>
      <c r="AB33" s="179" t="str">
        <f>+TEXT(DATE($A$1,$D$2,AB34),"aaa")</f>
        <v>木</v>
      </c>
      <c r="AC33" s="180"/>
      <c r="AD33" s="181"/>
      <c r="AE33" s="179" t="str">
        <f>+TEXT(DATE($A$1,$D$2,AE34),"aaa")</f>
        <v>金</v>
      </c>
      <c r="AF33" s="180"/>
      <c r="AG33" s="181"/>
      <c r="AH33" s="179" t="str">
        <f>+TEXT(DATE($A$1,$D$2,AH34),"aaa")</f>
        <v>土</v>
      </c>
      <c r="AI33" s="180"/>
      <c r="AJ33" s="181"/>
      <c r="AK33" s="179" t="str">
        <f>+TEXT(DATE($A$1,$D$2,AK34),"aaa")</f>
        <v>日</v>
      </c>
      <c r="AL33" s="180"/>
      <c r="AM33" s="181"/>
      <c r="AN33" s="179" t="str">
        <f>+TEXT(DATE($A$1,$D$2,AN34),"aaa")</f>
        <v>月</v>
      </c>
      <c r="AO33" s="180"/>
      <c r="AP33" s="181"/>
      <c r="AQ33" s="179" t="str">
        <f>+TEXT(DATE($A$1,$D$2,AQ34),"aaa")</f>
        <v>火</v>
      </c>
      <c r="AR33" s="180"/>
      <c r="AS33" s="181"/>
      <c r="AT33" s="179" t="str">
        <f>+TEXT(DATE($A$1,$D$2,AT34),"aaa")</f>
        <v>水</v>
      </c>
      <c r="AU33" s="180"/>
      <c r="AV33" s="181"/>
      <c r="AW33" s="192" t="str">
        <f>+TEXT(DATE($A$1,$D$2,AW34),"aaa")</f>
        <v>木</v>
      </c>
      <c r="AX33" s="193"/>
      <c r="AY33" s="194"/>
    </row>
    <row r="34" spans="1:51" s="97" customFormat="1" ht="33.950000000000003" customHeight="1">
      <c r="A34" s="163"/>
      <c r="B34" s="163"/>
      <c r="C34" s="163"/>
      <c r="D34" s="182">
        <v>16</v>
      </c>
      <c r="E34" s="183"/>
      <c r="F34" s="184"/>
      <c r="G34" s="182">
        <v>17</v>
      </c>
      <c r="H34" s="183"/>
      <c r="I34" s="184"/>
      <c r="J34" s="182">
        <v>18</v>
      </c>
      <c r="K34" s="183"/>
      <c r="L34" s="184"/>
      <c r="M34" s="182">
        <v>19</v>
      </c>
      <c r="N34" s="183"/>
      <c r="O34" s="184"/>
      <c r="P34" s="182">
        <v>20</v>
      </c>
      <c r="Q34" s="183"/>
      <c r="R34" s="184"/>
      <c r="S34" s="182">
        <v>21</v>
      </c>
      <c r="T34" s="183"/>
      <c r="U34" s="184"/>
      <c r="V34" s="182">
        <v>22</v>
      </c>
      <c r="W34" s="183"/>
      <c r="X34" s="184"/>
      <c r="Y34" s="182">
        <v>23</v>
      </c>
      <c r="Z34" s="183"/>
      <c r="AA34" s="184"/>
      <c r="AB34" s="182">
        <v>24</v>
      </c>
      <c r="AC34" s="183"/>
      <c r="AD34" s="184"/>
      <c r="AE34" s="182">
        <v>25</v>
      </c>
      <c r="AF34" s="183"/>
      <c r="AG34" s="184"/>
      <c r="AH34" s="182">
        <v>26</v>
      </c>
      <c r="AI34" s="183"/>
      <c r="AJ34" s="184"/>
      <c r="AK34" s="182">
        <v>27</v>
      </c>
      <c r="AL34" s="183"/>
      <c r="AM34" s="184"/>
      <c r="AN34" s="182">
        <v>28</v>
      </c>
      <c r="AO34" s="183"/>
      <c r="AP34" s="184"/>
      <c r="AQ34" s="182">
        <v>29</v>
      </c>
      <c r="AR34" s="183"/>
      <c r="AS34" s="184"/>
      <c r="AT34" s="182">
        <v>30</v>
      </c>
      <c r="AU34" s="183"/>
      <c r="AV34" s="184"/>
      <c r="AW34" s="182">
        <v>31</v>
      </c>
      <c r="AX34" s="183"/>
      <c r="AY34" s="184"/>
    </row>
    <row r="35" spans="1:51" s="97" customFormat="1" ht="33.950000000000003" customHeight="1">
      <c r="A35" s="164"/>
      <c r="B35" s="164"/>
      <c r="C35" s="164"/>
      <c r="D35" s="182" t="s">
        <v>31</v>
      </c>
      <c r="E35" s="183"/>
      <c r="F35" s="184"/>
      <c r="G35" s="182" t="s">
        <v>31</v>
      </c>
      <c r="H35" s="183"/>
      <c r="I35" s="184"/>
      <c r="J35" s="182" t="s">
        <v>31</v>
      </c>
      <c r="K35" s="183"/>
      <c r="L35" s="184"/>
      <c r="M35" s="182" t="s">
        <v>31</v>
      </c>
      <c r="N35" s="183"/>
      <c r="O35" s="184"/>
      <c r="P35" s="182" t="s">
        <v>31</v>
      </c>
      <c r="Q35" s="183"/>
      <c r="R35" s="184"/>
      <c r="S35" s="182" t="s">
        <v>31</v>
      </c>
      <c r="T35" s="183"/>
      <c r="U35" s="184"/>
      <c r="V35" s="182" t="s">
        <v>31</v>
      </c>
      <c r="W35" s="183"/>
      <c r="X35" s="184"/>
      <c r="Y35" s="182" t="s">
        <v>31</v>
      </c>
      <c r="Z35" s="183"/>
      <c r="AA35" s="184"/>
      <c r="AB35" s="182" t="s">
        <v>31</v>
      </c>
      <c r="AC35" s="183"/>
      <c r="AD35" s="184"/>
      <c r="AE35" s="182" t="s">
        <v>31</v>
      </c>
      <c r="AF35" s="183"/>
      <c r="AG35" s="184"/>
      <c r="AH35" s="182" t="s">
        <v>31</v>
      </c>
      <c r="AI35" s="183"/>
      <c r="AJ35" s="184"/>
      <c r="AK35" s="182" t="s">
        <v>31</v>
      </c>
      <c r="AL35" s="183"/>
      <c r="AM35" s="184"/>
      <c r="AN35" s="182" t="s">
        <v>31</v>
      </c>
      <c r="AO35" s="183"/>
      <c r="AP35" s="184"/>
      <c r="AQ35" s="182" t="s">
        <v>31</v>
      </c>
      <c r="AR35" s="183"/>
      <c r="AS35" s="184"/>
      <c r="AT35" s="182" t="s">
        <v>31</v>
      </c>
      <c r="AU35" s="183"/>
      <c r="AV35" s="184"/>
      <c r="AW35" s="182" t="s">
        <v>31</v>
      </c>
      <c r="AX35" s="183"/>
      <c r="AY35" s="184"/>
    </row>
    <row r="36" spans="1:51" s="97" customFormat="1" ht="33.950000000000003" customHeight="1">
      <c r="A36" s="98">
        <v>1</v>
      </c>
      <c r="B36" s="99"/>
      <c r="C36" s="100"/>
      <c r="D36" s="101"/>
      <c r="E36" s="102" t="s">
        <v>21</v>
      </c>
      <c r="F36" s="103"/>
      <c r="G36" s="101"/>
      <c r="H36" s="102" t="s">
        <v>21</v>
      </c>
      <c r="I36" s="103"/>
      <c r="J36" s="101"/>
      <c r="K36" s="102" t="s">
        <v>21</v>
      </c>
      <c r="L36" s="103"/>
      <c r="M36" s="101"/>
      <c r="N36" s="102" t="s">
        <v>21</v>
      </c>
      <c r="O36" s="103"/>
      <c r="P36" s="101"/>
      <c r="Q36" s="102" t="s">
        <v>21</v>
      </c>
      <c r="R36" s="103"/>
      <c r="S36" s="101"/>
      <c r="T36" s="102" t="s">
        <v>21</v>
      </c>
      <c r="U36" s="103"/>
      <c r="V36" s="101"/>
      <c r="W36" s="102" t="s">
        <v>21</v>
      </c>
      <c r="X36" s="103"/>
      <c r="Y36" s="101"/>
      <c r="Z36" s="102" t="s">
        <v>21</v>
      </c>
      <c r="AA36" s="103"/>
      <c r="AB36" s="101"/>
      <c r="AC36" s="102" t="s">
        <v>21</v>
      </c>
      <c r="AD36" s="103"/>
      <c r="AE36" s="101"/>
      <c r="AF36" s="102" t="s">
        <v>21</v>
      </c>
      <c r="AG36" s="103"/>
      <c r="AH36" s="101"/>
      <c r="AI36" s="102" t="s">
        <v>21</v>
      </c>
      <c r="AJ36" s="103"/>
      <c r="AK36" s="101"/>
      <c r="AL36" s="102" t="s">
        <v>21</v>
      </c>
      <c r="AM36" s="103"/>
      <c r="AN36" s="101"/>
      <c r="AO36" s="102" t="s">
        <v>21</v>
      </c>
      <c r="AP36" s="103"/>
      <c r="AQ36" s="101"/>
      <c r="AR36" s="102" t="s">
        <v>21</v>
      </c>
      <c r="AS36" s="103"/>
      <c r="AT36" s="101"/>
      <c r="AU36" s="102" t="s">
        <v>21</v>
      </c>
      <c r="AV36" s="103"/>
      <c r="AW36" s="101"/>
      <c r="AX36" s="102" t="s">
        <v>21</v>
      </c>
      <c r="AY36" s="103"/>
    </row>
    <row r="37" spans="1:51" ht="33.950000000000003" customHeight="1">
      <c r="A37" s="104">
        <v>2</v>
      </c>
      <c r="B37" s="105"/>
      <c r="C37" s="106"/>
      <c r="D37" s="107"/>
      <c r="E37" s="108" t="s">
        <v>21</v>
      </c>
      <c r="F37" s="109"/>
      <c r="G37" s="107"/>
      <c r="H37" s="108" t="s">
        <v>21</v>
      </c>
      <c r="I37" s="109"/>
      <c r="J37" s="107"/>
      <c r="K37" s="108" t="s">
        <v>21</v>
      </c>
      <c r="L37" s="109"/>
      <c r="M37" s="107"/>
      <c r="N37" s="108" t="s">
        <v>21</v>
      </c>
      <c r="O37" s="109"/>
      <c r="P37" s="107"/>
      <c r="Q37" s="108" t="s">
        <v>21</v>
      </c>
      <c r="R37" s="109"/>
      <c r="S37" s="107"/>
      <c r="T37" s="108" t="s">
        <v>21</v>
      </c>
      <c r="U37" s="109"/>
      <c r="V37" s="107"/>
      <c r="W37" s="108" t="s">
        <v>21</v>
      </c>
      <c r="X37" s="109"/>
      <c r="Y37" s="107"/>
      <c r="Z37" s="108" t="s">
        <v>21</v>
      </c>
      <c r="AA37" s="109"/>
      <c r="AB37" s="107"/>
      <c r="AC37" s="108" t="s">
        <v>21</v>
      </c>
      <c r="AD37" s="109"/>
      <c r="AE37" s="107"/>
      <c r="AF37" s="108" t="s">
        <v>21</v>
      </c>
      <c r="AG37" s="109"/>
      <c r="AH37" s="107"/>
      <c r="AI37" s="108" t="s">
        <v>21</v>
      </c>
      <c r="AJ37" s="109"/>
      <c r="AK37" s="107"/>
      <c r="AL37" s="108" t="s">
        <v>21</v>
      </c>
      <c r="AM37" s="109"/>
      <c r="AN37" s="107"/>
      <c r="AO37" s="108" t="s">
        <v>21</v>
      </c>
      <c r="AP37" s="109"/>
      <c r="AQ37" s="107"/>
      <c r="AR37" s="108" t="s">
        <v>21</v>
      </c>
      <c r="AS37" s="109"/>
      <c r="AT37" s="107"/>
      <c r="AU37" s="108" t="s">
        <v>21</v>
      </c>
      <c r="AV37" s="109"/>
      <c r="AW37" s="107"/>
      <c r="AX37" s="108" t="s">
        <v>21</v>
      </c>
      <c r="AY37" s="109"/>
    </row>
    <row r="38" spans="1:51" ht="33.950000000000003" customHeight="1">
      <c r="A38" s="104">
        <v>3</v>
      </c>
      <c r="B38" s="105"/>
      <c r="C38" s="106"/>
      <c r="D38" s="107"/>
      <c r="E38" s="108" t="s">
        <v>21</v>
      </c>
      <c r="F38" s="109"/>
      <c r="G38" s="107"/>
      <c r="H38" s="108" t="s">
        <v>21</v>
      </c>
      <c r="I38" s="109"/>
      <c r="J38" s="107"/>
      <c r="K38" s="108" t="s">
        <v>21</v>
      </c>
      <c r="L38" s="109"/>
      <c r="M38" s="107"/>
      <c r="N38" s="108" t="s">
        <v>21</v>
      </c>
      <c r="O38" s="109"/>
      <c r="P38" s="107"/>
      <c r="Q38" s="108" t="s">
        <v>21</v>
      </c>
      <c r="R38" s="109"/>
      <c r="S38" s="107"/>
      <c r="T38" s="108" t="s">
        <v>21</v>
      </c>
      <c r="U38" s="109"/>
      <c r="V38" s="107"/>
      <c r="W38" s="108" t="s">
        <v>21</v>
      </c>
      <c r="X38" s="109"/>
      <c r="Y38" s="107"/>
      <c r="Z38" s="108" t="s">
        <v>21</v>
      </c>
      <c r="AA38" s="109"/>
      <c r="AB38" s="107"/>
      <c r="AC38" s="108" t="s">
        <v>21</v>
      </c>
      <c r="AD38" s="109"/>
      <c r="AE38" s="107"/>
      <c r="AF38" s="108" t="s">
        <v>21</v>
      </c>
      <c r="AG38" s="109"/>
      <c r="AH38" s="107"/>
      <c r="AI38" s="108" t="s">
        <v>21</v>
      </c>
      <c r="AJ38" s="109"/>
      <c r="AK38" s="107"/>
      <c r="AL38" s="108" t="s">
        <v>21</v>
      </c>
      <c r="AM38" s="109"/>
      <c r="AN38" s="107"/>
      <c r="AO38" s="108" t="s">
        <v>21</v>
      </c>
      <c r="AP38" s="109"/>
      <c r="AQ38" s="107"/>
      <c r="AR38" s="108" t="s">
        <v>21</v>
      </c>
      <c r="AS38" s="109"/>
      <c r="AT38" s="107"/>
      <c r="AU38" s="108" t="s">
        <v>21</v>
      </c>
      <c r="AV38" s="109"/>
      <c r="AW38" s="107"/>
      <c r="AX38" s="108" t="s">
        <v>21</v>
      </c>
      <c r="AY38" s="109"/>
    </row>
    <row r="39" spans="1:51" ht="33.950000000000003" customHeight="1">
      <c r="A39" s="104">
        <v>4</v>
      </c>
      <c r="B39" s="105"/>
      <c r="C39" s="106"/>
      <c r="D39" s="107"/>
      <c r="E39" s="108" t="s">
        <v>21</v>
      </c>
      <c r="F39" s="109"/>
      <c r="G39" s="107"/>
      <c r="H39" s="108" t="s">
        <v>21</v>
      </c>
      <c r="I39" s="109"/>
      <c r="J39" s="107"/>
      <c r="K39" s="108" t="s">
        <v>21</v>
      </c>
      <c r="L39" s="109"/>
      <c r="M39" s="107"/>
      <c r="N39" s="108" t="s">
        <v>21</v>
      </c>
      <c r="O39" s="109"/>
      <c r="P39" s="107"/>
      <c r="Q39" s="108" t="s">
        <v>21</v>
      </c>
      <c r="R39" s="109"/>
      <c r="S39" s="107"/>
      <c r="T39" s="108" t="s">
        <v>21</v>
      </c>
      <c r="U39" s="109"/>
      <c r="V39" s="107"/>
      <c r="W39" s="108" t="s">
        <v>21</v>
      </c>
      <c r="X39" s="109"/>
      <c r="Y39" s="107"/>
      <c r="Z39" s="108" t="s">
        <v>21</v>
      </c>
      <c r="AA39" s="109"/>
      <c r="AB39" s="107"/>
      <c r="AC39" s="108" t="s">
        <v>21</v>
      </c>
      <c r="AD39" s="109"/>
      <c r="AE39" s="107"/>
      <c r="AF39" s="108" t="s">
        <v>21</v>
      </c>
      <c r="AG39" s="109"/>
      <c r="AH39" s="107"/>
      <c r="AI39" s="108" t="s">
        <v>21</v>
      </c>
      <c r="AJ39" s="109"/>
      <c r="AK39" s="107"/>
      <c r="AL39" s="108" t="s">
        <v>21</v>
      </c>
      <c r="AM39" s="109"/>
      <c r="AN39" s="107"/>
      <c r="AO39" s="108" t="s">
        <v>21</v>
      </c>
      <c r="AP39" s="109"/>
      <c r="AQ39" s="107"/>
      <c r="AR39" s="108" t="s">
        <v>21</v>
      </c>
      <c r="AS39" s="109"/>
      <c r="AT39" s="107"/>
      <c r="AU39" s="108" t="s">
        <v>21</v>
      </c>
      <c r="AV39" s="109"/>
      <c r="AW39" s="107"/>
      <c r="AX39" s="108" t="s">
        <v>21</v>
      </c>
      <c r="AY39" s="109"/>
    </row>
    <row r="40" spans="1:51" ht="33.950000000000003" customHeight="1">
      <c r="A40" s="104">
        <v>5</v>
      </c>
      <c r="B40" s="105"/>
      <c r="C40" s="106"/>
      <c r="D40" s="107"/>
      <c r="E40" s="108" t="s">
        <v>21</v>
      </c>
      <c r="F40" s="109"/>
      <c r="G40" s="107"/>
      <c r="H40" s="108" t="s">
        <v>21</v>
      </c>
      <c r="I40" s="109"/>
      <c r="J40" s="107"/>
      <c r="K40" s="108" t="s">
        <v>21</v>
      </c>
      <c r="L40" s="109"/>
      <c r="M40" s="107"/>
      <c r="N40" s="108" t="s">
        <v>21</v>
      </c>
      <c r="O40" s="109"/>
      <c r="P40" s="107"/>
      <c r="Q40" s="108" t="s">
        <v>21</v>
      </c>
      <c r="R40" s="109"/>
      <c r="S40" s="107"/>
      <c r="T40" s="108" t="s">
        <v>21</v>
      </c>
      <c r="U40" s="109"/>
      <c r="V40" s="107"/>
      <c r="W40" s="108" t="s">
        <v>21</v>
      </c>
      <c r="X40" s="109"/>
      <c r="Y40" s="107"/>
      <c r="Z40" s="108" t="s">
        <v>21</v>
      </c>
      <c r="AA40" s="109"/>
      <c r="AB40" s="107"/>
      <c r="AC40" s="108" t="s">
        <v>21</v>
      </c>
      <c r="AD40" s="109"/>
      <c r="AE40" s="107"/>
      <c r="AF40" s="108" t="s">
        <v>21</v>
      </c>
      <c r="AG40" s="109"/>
      <c r="AH40" s="107"/>
      <c r="AI40" s="108" t="s">
        <v>21</v>
      </c>
      <c r="AJ40" s="109"/>
      <c r="AK40" s="107"/>
      <c r="AL40" s="108" t="s">
        <v>21</v>
      </c>
      <c r="AM40" s="109"/>
      <c r="AN40" s="107"/>
      <c r="AO40" s="108" t="s">
        <v>21</v>
      </c>
      <c r="AP40" s="109"/>
      <c r="AQ40" s="107"/>
      <c r="AR40" s="108" t="s">
        <v>21</v>
      </c>
      <c r="AS40" s="109"/>
      <c r="AT40" s="107"/>
      <c r="AU40" s="108" t="s">
        <v>21</v>
      </c>
      <c r="AV40" s="109"/>
      <c r="AW40" s="107"/>
      <c r="AX40" s="108" t="s">
        <v>21</v>
      </c>
      <c r="AY40" s="109"/>
    </row>
    <row r="41" spans="1:51" ht="33.950000000000003" customHeight="1">
      <c r="A41" s="104">
        <v>6</v>
      </c>
      <c r="B41" s="104"/>
      <c r="C41" s="104"/>
      <c r="D41" s="110"/>
      <c r="E41" s="108" t="s">
        <v>21</v>
      </c>
      <c r="F41" s="111"/>
      <c r="G41" s="110"/>
      <c r="H41" s="108" t="s">
        <v>21</v>
      </c>
      <c r="I41" s="111"/>
      <c r="J41" s="110"/>
      <c r="K41" s="108" t="s">
        <v>21</v>
      </c>
      <c r="L41" s="111"/>
      <c r="M41" s="110"/>
      <c r="N41" s="108" t="s">
        <v>21</v>
      </c>
      <c r="O41" s="111"/>
      <c r="P41" s="110"/>
      <c r="Q41" s="108" t="s">
        <v>21</v>
      </c>
      <c r="R41" s="111"/>
      <c r="S41" s="110"/>
      <c r="T41" s="108" t="s">
        <v>21</v>
      </c>
      <c r="U41" s="111"/>
      <c r="V41" s="110"/>
      <c r="W41" s="108" t="s">
        <v>21</v>
      </c>
      <c r="X41" s="111"/>
      <c r="Y41" s="110"/>
      <c r="Z41" s="108" t="s">
        <v>21</v>
      </c>
      <c r="AA41" s="111"/>
      <c r="AB41" s="110"/>
      <c r="AC41" s="108" t="s">
        <v>21</v>
      </c>
      <c r="AD41" s="111"/>
      <c r="AE41" s="110"/>
      <c r="AF41" s="108" t="s">
        <v>21</v>
      </c>
      <c r="AG41" s="111"/>
      <c r="AH41" s="110"/>
      <c r="AI41" s="108" t="s">
        <v>21</v>
      </c>
      <c r="AJ41" s="111"/>
      <c r="AK41" s="110"/>
      <c r="AL41" s="108" t="s">
        <v>21</v>
      </c>
      <c r="AM41" s="111"/>
      <c r="AN41" s="110"/>
      <c r="AO41" s="108" t="s">
        <v>21</v>
      </c>
      <c r="AP41" s="111"/>
      <c r="AQ41" s="110"/>
      <c r="AR41" s="108" t="s">
        <v>21</v>
      </c>
      <c r="AS41" s="111"/>
      <c r="AT41" s="110"/>
      <c r="AU41" s="108" t="s">
        <v>21</v>
      </c>
      <c r="AV41" s="111"/>
      <c r="AW41" s="110"/>
      <c r="AX41" s="108" t="s">
        <v>21</v>
      </c>
      <c r="AY41" s="111"/>
    </row>
    <row r="42" spans="1:51" ht="33.950000000000003" customHeight="1">
      <c r="A42" s="104">
        <v>7</v>
      </c>
      <c r="B42" s="104"/>
      <c r="C42" s="104"/>
      <c r="D42" s="110"/>
      <c r="E42" s="108" t="s">
        <v>21</v>
      </c>
      <c r="F42" s="111"/>
      <c r="G42" s="110"/>
      <c r="H42" s="108" t="s">
        <v>21</v>
      </c>
      <c r="I42" s="111"/>
      <c r="J42" s="110"/>
      <c r="K42" s="108" t="s">
        <v>21</v>
      </c>
      <c r="L42" s="111"/>
      <c r="M42" s="110"/>
      <c r="N42" s="108" t="s">
        <v>21</v>
      </c>
      <c r="O42" s="111"/>
      <c r="P42" s="110"/>
      <c r="Q42" s="108" t="s">
        <v>21</v>
      </c>
      <c r="R42" s="111"/>
      <c r="S42" s="110"/>
      <c r="T42" s="108" t="s">
        <v>21</v>
      </c>
      <c r="U42" s="111"/>
      <c r="V42" s="110"/>
      <c r="W42" s="108" t="s">
        <v>21</v>
      </c>
      <c r="X42" s="111"/>
      <c r="Y42" s="110"/>
      <c r="Z42" s="108" t="s">
        <v>21</v>
      </c>
      <c r="AA42" s="111"/>
      <c r="AB42" s="110"/>
      <c r="AC42" s="108" t="s">
        <v>21</v>
      </c>
      <c r="AD42" s="111"/>
      <c r="AE42" s="110"/>
      <c r="AF42" s="108" t="s">
        <v>21</v>
      </c>
      <c r="AG42" s="111"/>
      <c r="AH42" s="110"/>
      <c r="AI42" s="108" t="s">
        <v>21</v>
      </c>
      <c r="AJ42" s="111"/>
      <c r="AK42" s="110"/>
      <c r="AL42" s="108" t="s">
        <v>21</v>
      </c>
      <c r="AM42" s="111"/>
      <c r="AN42" s="110"/>
      <c r="AO42" s="108" t="s">
        <v>21</v>
      </c>
      <c r="AP42" s="111"/>
      <c r="AQ42" s="110"/>
      <c r="AR42" s="108" t="s">
        <v>21</v>
      </c>
      <c r="AS42" s="111"/>
      <c r="AT42" s="110"/>
      <c r="AU42" s="108" t="s">
        <v>21</v>
      </c>
      <c r="AV42" s="111"/>
      <c r="AW42" s="110"/>
      <c r="AX42" s="108" t="s">
        <v>21</v>
      </c>
      <c r="AY42" s="111"/>
    </row>
    <row r="43" spans="1:51" ht="33.950000000000003" customHeight="1">
      <c r="A43" s="104">
        <v>8</v>
      </c>
      <c r="B43" s="104"/>
      <c r="C43" s="104"/>
      <c r="D43" s="110"/>
      <c r="E43" s="108" t="s">
        <v>21</v>
      </c>
      <c r="F43" s="111"/>
      <c r="G43" s="110"/>
      <c r="H43" s="108" t="s">
        <v>21</v>
      </c>
      <c r="I43" s="111"/>
      <c r="J43" s="110"/>
      <c r="K43" s="108" t="s">
        <v>21</v>
      </c>
      <c r="L43" s="111"/>
      <c r="M43" s="110"/>
      <c r="N43" s="108" t="s">
        <v>21</v>
      </c>
      <c r="O43" s="111"/>
      <c r="P43" s="110"/>
      <c r="Q43" s="108" t="s">
        <v>21</v>
      </c>
      <c r="R43" s="111"/>
      <c r="S43" s="110"/>
      <c r="T43" s="108" t="s">
        <v>21</v>
      </c>
      <c r="U43" s="111"/>
      <c r="V43" s="110"/>
      <c r="W43" s="108" t="s">
        <v>21</v>
      </c>
      <c r="X43" s="111"/>
      <c r="Y43" s="110"/>
      <c r="Z43" s="108" t="s">
        <v>21</v>
      </c>
      <c r="AA43" s="111"/>
      <c r="AB43" s="110"/>
      <c r="AC43" s="108" t="s">
        <v>21</v>
      </c>
      <c r="AD43" s="111"/>
      <c r="AE43" s="110"/>
      <c r="AF43" s="108" t="s">
        <v>21</v>
      </c>
      <c r="AG43" s="111"/>
      <c r="AH43" s="110"/>
      <c r="AI43" s="108" t="s">
        <v>21</v>
      </c>
      <c r="AJ43" s="111"/>
      <c r="AK43" s="110"/>
      <c r="AL43" s="108" t="s">
        <v>21</v>
      </c>
      <c r="AM43" s="111"/>
      <c r="AN43" s="110"/>
      <c r="AO43" s="108" t="s">
        <v>21</v>
      </c>
      <c r="AP43" s="111"/>
      <c r="AQ43" s="110"/>
      <c r="AR43" s="108" t="s">
        <v>21</v>
      </c>
      <c r="AS43" s="111"/>
      <c r="AT43" s="110"/>
      <c r="AU43" s="108" t="s">
        <v>21</v>
      </c>
      <c r="AV43" s="111"/>
      <c r="AW43" s="110"/>
      <c r="AX43" s="108" t="s">
        <v>21</v>
      </c>
      <c r="AY43" s="111"/>
    </row>
    <row r="44" spans="1:51" ht="33.950000000000003" customHeight="1">
      <c r="A44" s="104">
        <v>9</v>
      </c>
      <c r="B44" s="104"/>
      <c r="C44" s="104"/>
      <c r="D44" s="110"/>
      <c r="E44" s="108" t="s">
        <v>21</v>
      </c>
      <c r="F44" s="111"/>
      <c r="G44" s="110"/>
      <c r="H44" s="108" t="s">
        <v>21</v>
      </c>
      <c r="I44" s="111"/>
      <c r="J44" s="110"/>
      <c r="K44" s="108" t="s">
        <v>21</v>
      </c>
      <c r="L44" s="111"/>
      <c r="M44" s="110"/>
      <c r="N44" s="108" t="s">
        <v>21</v>
      </c>
      <c r="O44" s="111"/>
      <c r="P44" s="110"/>
      <c r="Q44" s="108" t="s">
        <v>21</v>
      </c>
      <c r="R44" s="111"/>
      <c r="S44" s="110"/>
      <c r="T44" s="108" t="s">
        <v>21</v>
      </c>
      <c r="U44" s="111"/>
      <c r="V44" s="110"/>
      <c r="W44" s="108" t="s">
        <v>21</v>
      </c>
      <c r="X44" s="111"/>
      <c r="Y44" s="110"/>
      <c r="Z44" s="108" t="s">
        <v>21</v>
      </c>
      <c r="AA44" s="111"/>
      <c r="AB44" s="110"/>
      <c r="AC44" s="108" t="s">
        <v>21</v>
      </c>
      <c r="AD44" s="111"/>
      <c r="AE44" s="110"/>
      <c r="AF44" s="108" t="s">
        <v>21</v>
      </c>
      <c r="AG44" s="111"/>
      <c r="AH44" s="110"/>
      <c r="AI44" s="108" t="s">
        <v>21</v>
      </c>
      <c r="AJ44" s="111"/>
      <c r="AK44" s="110"/>
      <c r="AL44" s="108" t="s">
        <v>21</v>
      </c>
      <c r="AM44" s="111"/>
      <c r="AN44" s="110"/>
      <c r="AO44" s="108" t="s">
        <v>21</v>
      </c>
      <c r="AP44" s="111"/>
      <c r="AQ44" s="110"/>
      <c r="AR44" s="108" t="s">
        <v>21</v>
      </c>
      <c r="AS44" s="111"/>
      <c r="AT44" s="110"/>
      <c r="AU44" s="108" t="s">
        <v>21</v>
      </c>
      <c r="AV44" s="111"/>
      <c r="AW44" s="110"/>
      <c r="AX44" s="108" t="s">
        <v>21</v>
      </c>
      <c r="AY44" s="111"/>
    </row>
    <row r="45" spans="1:51" ht="38.1" customHeight="1">
      <c r="A45" s="104">
        <v>10</v>
      </c>
      <c r="B45" s="104"/>
      <c r="C45" s="112"/>
      <c r="D45" s="113"/>
      <c r="E45" s="114" t="s">
        <v>21</v>
      </c>
      <c r="F45" s="115"/>
      <c r="G45" s="113"/>
      <c r="H45" s="114" t="s">
        <v>21</v>
      </c>
      <c r="I45" s="115"/>
      <c r="J45" s="113"/>
      <c r="K45" s="114" t="s">
        <v>21</v>
      </c>
      <c r="L45" s="115"/>
      <c r="M45" s="113"/>
      <c r="N45" s="114" t="s">
        <v>21</v>
      </c>
      <c r="O45" s="115"/>
      <c r="P45" s="113"/>
      <c r="Q45" s="114" t="s">
        <v>21</v>
      </c>
      <c r="R45" s="115"/>
      <c r="S45" s="113"/>
      <c r="T45" s="114" t="s">
        <v>21</v>
      </c>
      <c r="U45" s="115"/>
      <c r="V45" s="113"/>
      <c r="W45" s="114" t="s">
        <v>21</v>
      </c>
      <c r="X45" s="115"/>
      <c r="Y45" s="113"/>
      <c r="Z45" s="114" t="s">
        <v>21</v>
      </c>
      <c r="AA45" s="115"/>
      <c r="AB45" s="113"/>
      <c r="AC45" s="114" t="s">
        <v>21</v>
      </c>
      <c r="AD45" s="115"/>
      <c r="AE45" s="113"/>
      <c r="AF45" s="114" t="s">
        <v>21</v>
      </c>
      <c r="AG45" s="115"/>
      <c r="AH45" s="113"/>
      <c r="AI45" s="114" t="s">
        <v>21</v>
      </c>
      <c r="AJ45" s="115"/>
      <c r="AK45" s="113"/>
      <c r="AL45" s="114" t="s">
        <v>21</v>
      </c>
      <c r="AM45" s="115"/>
      <c r="AN45" s="113"/>
      <c r="AO45" s="114" t="s">
        <v>21</v>
      </c>
      <c r="AP45" s="115"/>
      <c r="AQ45" s="113"/>
      <c r="AR45" s="114" t="s">
        <v>21</v>
      </c>
      <c r="AS45" s="115"/>
      <c r="AT45" s="113"/>
      <c r="AU45" s="114" t="s">
        <v>21</v>
      </c>
      <c r="AV45" s="115"/>
      <c r="AW45" s="113"/>
      <c r="AX45" s="114" t="s">
        <v>21</v>
      </c>
      <c r="AY45" s="115"/>
    </row>
    <row r="46" spans="1:51" s="97" customFormat="1" ht="33.950000000000003" customHeight="1">
      <c r="A46" s="185" t="s">
        <v>9</v>
      </c>
      <c r="B46" s="186"/>
      <c r="C46" s="119" t="s">
        <v>26</v>
      </c>
      <c r="D46" s="120">
        <f>+IF(D35="長期休暇",COUNTIF(D36:D45,"&lt;="&amp;$J$5),IF(D33="土",COUNTIF(D36:D45,"&lt;="&amp;$G$5),COUNTIF(D36:D45,"&lt;="&amp;$D$5)))</f>
        <v>0</v>
      </c>
      <c r="E46" s="121" t="s">
        <v>32</v>
      </c>
      <c r="F46" s="122">
        <f>+IF(D35="長期休暇",COUNTIF(F36:F45,"&gt;="&amp;$L$5),IF(D33="土",COUNTIF(F36:F45,"&gt;="&amp;$I$5),COUNTIF(F36:F45,"&gt;="&amp;$F$5)))</f>
        <v>0</v>
      </c>
      <c r="G46" s="120">
        <f t="shared" ref="G46" si="52">+IF(G35="長期休暇",COUNTIF(G36:G45,"&lt;="&amp;$J$5),IF(G33="土",COUNTIF(G36:G45,"&lt;="&amp;$G$5),COUNTIF(G36:G45,"&lt;="&amp;$D$5)))</f>
        <v>0</v>
      </c>
      <c r="H46" s="121" t="s">
        <v>32</v>
      </c>
      <c r="I46" s="122">
        <f t="shared" ref="I46" si="53">+IF(G35="長期休暇",COUNTIF(I36:I45,"&gt;="&amp;$L$5),IF(G33="土",COUNTIF(I36:I45,"&gt;="&amp;$I$5),COUNTIF(I36:I45,"&gt;="&amp;$F$5)))</f>
        <v>0</v>
      </c>
      <c r="J46" s="120">
        <f t="shared" ref="J46" si="54">+IF(J35="長期休暇",COUNTIF(J36:J45,"&lt;="&amp;$J$5),IF(J33="土",COUNTIF(J36:J45,"&lt;="&amp;$G$5),COUNTIF(J36:J45,"&lt;="&amp;$D$5)))</f>
        <v>0</v>
      </c>
      <c r="K46" s="121" t="s">
        <v>32</v>
      </c>
      <c r="L46" s="122">
        <f t="shared" ref="L46" si="55">+IF(J35="長期休暇",COUNTIF(L36:L45,"&gt;="&amp;$L$5),IF(J33="土",COUNTIF(L36:L45,"&gt;="&amp;$I$5),COUNTIF(L36:L45,"&gt;="&amp;$F$5)))</f>
        <v>0</v>
      </c>
      <c r="M46" s="120">
        <f t="shared" ref="M46" si="56">+IF(M35="長期休暇",COUNTIF(M36:M45,"&lt;="&amp;$J$5),IF(M33="土",COUNTIF(M36:M45,"&lt;="&amp;$G$5),COUNTIF(M36:M45,"&lt;="&amp;$D$5)))</f>
        <v>0</v>
      </c>
      <c r="N46" s="121" t="s">
        <v>32</v>
      </c>
      <c r="O46" s="122">
        <f t="shared" ref="O46" si="57">+IF(M35="長期休暇",COUNTIF(O36:O45,"&gt;="&amp;$L$5),IF(M33="土",COUNTIF(O36:O45,"&gt;="&amp;$I$5),COUNTIF(O36:O45,"&gt;="&amp;$F$5)))</f>
        <v>0</v>
      </c>
      <c r="P46" s="120">
        <f t="shared" ref="P46" si="58">+IF(P35="長期休暇",COUNTIF(P36:P45,"&lt;="&amp;$J$5),IF(P33="土",COUNTIF(P36:P45,"&lt;="&amp;$G$5),COUNTIF(P36:P45,"&lt;="&amp;$D$5)))</f>
        <v>0</v>
      </c>
      <c r="Q46" s="121" t="s">
        <v>32</v>
      </c>
      <c r="R46" s="122">
        <f t="shared" ref="R46" si="59">+IF(P35="長期休暇",COUNTIF(R36:R45,"&gt;="&amp;$L$5),IF(P33="土",COUNTIF(R36:R45,"&gt;="&amp;$I$5),COUNTIF(R36:R45,"&gt;="&amp;$F$5)))</f>
        <v>0</v>
      </c>
      <c r="S46" s="120">
        <f t="shared" ref="S46" si="60">+IF(S35="長期休暇",COUNTIF(S36:S45,"&lt;="&amp;$J$5),IF(S33="土",COUNTIF(S36:S45,"&lt;="&amp;$G$5),COUNTIF(S36:S45,"&lt;="&amp;$D$5)))</f>
        <v>0</v>
      </c>
      <c r="T46" s="121" t="s">
        <v>32</v>
      </c>
      <c r="U46" s="122">
        <f t="shared" ref="U46" si="61">+IF(S35="長期休暇",COUNTIF(U36:U45,"&gt;="&amp;$L$5),IF(S33="土",COUNTIF(U36:U45,"&gt;="&amp;$I$5),COUNTIF(U36:U45,"&gt;="&amp;$F$5)))</f>
        <v>0</v>
      </c>
      <c r="V46" s="120">
        <f t="shared" ref="V46" si="62">+IF(V35="長期休暇",COUNTIF(V36:V45,"&lt;="&amp;$J$5),IF(V33="土",COUNTIF(V36:V45,"&lt;="&amp;$G$5),COUNTIF(V36:V45,"&lt;="&amp;$D$5)))</f>
        <v>0</v>
      </c>
      <c r="W46" s="121" t="s">
        <v>32</v>
      </c>
      <c r="X46" s="122">
        <f t="shared" ref="X46" si="63">+IF(V35="長期休暇",COUNTIF(X36:X45,"&gt;="&amp;$L$5),IF(V33="土",COUNTIF(X36:X45,"&gt;="&amp;$I$5),COUNTIF(X36:X45,"&gt;="&amp;$F$5)))</f>
        <v>0</v>
      </c>
      <c r="Y46" s="120">
        <f t="shared" ref="Y46" si="64">+IF(Y35="長期休暇",COUNTIF(Y36:Y45,"&lt;="&amp;$J$5),IF(Y33="土",COUNTIF(Y36:Y45,"&lt;="&amp;$G$5),COUNTIF(Y36:Y45,"&lt;="&amp;$D$5)))</f>
        <v>0</v>
      </c>
      <c r="Z46" s="121" t="s">
        <v>32</v>
      </c>
      <c r="AA46" s="122">
        <f t="shared" ref="AA46" si="65">+IF(Y35="長期休暇",COUNTIF(AA36:AA45,"&gt;="&amp;$L$5),IF(Y33="土",COUNTIF(AA36:AA45,"&gt;="&amp;$I$5),COUNTIF(AA36:AA45,"&gt;="&amp;$F$5)))</f>
        <v>0</v>
      </c>
      <c r="AB46" s="120">
        <f t="shared" ref="AB46" si="66">+IF(AB35="長期休暇",COUNTIF(AB36:AB45,"&lt;="&amp;$J$5),IF(AB33="土",COUNTIF(AB36:AB45,"&lt;="&amp;$G$5),COUNTIF(AB36:AB45,"&lt;="&amp;$D$5)))</f>
        <v>0</v>
      </c>
      <c r="AC46" s="121" t="s">
        <v>32</v>
      </c>
      <c r="AD46" s="122">
        <f t="shared" ref="AD46" si="67">+IF(AB35="長期休暇",COUNTIF(AD36:AD45,"&gt;="&amp;$L$5),IF(AB33="土",COUNTIF(AD36:AD45,"&gt;="&amp;$I$5),COUNTIF(AD36:AD45,"&gt;="&amp;$F$5)))</f>
        <v>0</v>
      </c>
      <c r="AE46" s="120">
        <f t="shared" ref="AE46" si="68">+IF(AE35="長期休暇",COUNTIF(AE36:AE45,"&lt;="&amp;$J$5),IF(AE33="土",COUNTIF(AE36:AE45,"&lt;="&amp;$G$5),COUNTIF(AE36:AE45,"&lt;="&amp;$D$5)))</f>
        <v>0</v>
      </c>
      <c r="AF46" s="121" t="s">
        <v>32</v>
      </c>
      <c r="AG46" s="122">
        <f t="shared" ref="AG46" si="69">+IF(AE35="長期休暇",COUNTIF(AG36:AG45,"&gt;="&amp;$L$5),IF(AE33="土",COUNTIF(AG36:AG45,"&gt;="&amp;$I$5),COUNTIF(AG36:AG45,"&gt;="&amp;$F$5)))</f>
        <v>0</v>
      </c>
      <c r="AH46" s="120">
        <f t="shared" ref="AH46" si="70">+IF(AH35="長期休暇",COUNTIF(AH36:AH45,"&lt;="&amp;$J$5),IF(AH33="土",COUNTIF(AH36:AH45,"&lt;="&amp;$G$5),COUNTIF(AH36:AH45,"&lt;="&amp;$D$5)))</f>
        <v>0</v>
      </c>
      <c r="AI46" s="121" t="s">
        <v>32</v>
      </c>
      <c r="AJ46" s="122">
        <f t="shared" ref="AJ46" si="71">+IF(AH35="長期休暇",COUNTIF(AJ36:AJ45,"&gt;="&amp;$L$5),IF(AH33="土",COUNTIF(AJ36:AJ45,"&gt;="&amp;$I$5),COUNTIF(AJ36:AJ45,"&gt;="&amp;$F$5)))</f>
        <v>0</v>
      </c>
      <c r="AK46" s="120">
        <f t="shared" ref="AK46" si="72">+IF(AK35="長期休暇",COUNTIF(AK36:AK45,"&lt;="&amp;$J$5),IF(AK33="土",COUNTIF(AK36:AK45,"&lt;="&amp;$G$5),COUNTIF(AK36:AK45,"&lt;="&amp;$D$5)))</f>
        <v>0</v>
      </c>
      <c r="AL46" s="121" t="s">
        <v>32</v>
      </c>
      <c r="AM46" s="122">
        <f t="shared" ref="AM46" si="73">+IF(AK35="長期休暇",COUNTIF(AM36:AM45,"&gt;="&amp;$L$5),IF(AK33="土",COUNTIF(AM36:AM45,"&gt;="&amp;$I$5),COUNTIF(AM36:AM45,"&gt;="&amp;$F$5)))</f>
        <v>0</v>
      </c>
      <c r="AN46" s="120">
        <f t="shared" ref="AN46" si="74">+IF(AN35="長期休暇",COUNTIF(AN36:AN45,"&lt;="&amp;$J$5),IF(AN33="土",COUNTIF(AN36:AN45,"&lt;="&amp;$G$5),COUNTIF(AN36:AN45,"&lt;="&amp;$D$5)))</f>
        <v>0</v>
      </c>
      <c r="AO46" s="121" t="s">
        <v>32</v>
      </c>
      <c r="AP46" s="122">
        <f t="shared" ref="AP46" si="75">+IF(AN35="長期休暇",COUNTIF(AP36:AP45,"&gt;="&amp;$L$5),IF(AN33="土",COUNTIF(AP36:AP45,"&gt;="&amp;$I$5),COUNTIF(AP36:AP45,"&gt;="&amp;$F$5)))</f>
        <v>0</v>
      </c>
      <c r="AQ46" s="120">
        <f t="shared" ref="AQ46" si="76">+IF(AQ35="長期休暇",COUNTIF(AQ36:AQ45,"&lt;="&amp;$J$5),IF(AQ33="土",COUNTIF(AQ36:AQ45,"&lt;="&amp;$G$5),COUNTIF(AQ36:AQ45,"&lt;="&amp;$D$5)))</f>
        <v>0</v>
      </c>
      <c r="AR46" s="121" t="s">
        <v>32</v>
      </c>
      <c r="AS46" s="122">
        <f t="shared" ref="AS46" si="77">+IF(AQ35="長期休暇",COUNTIF(AS36:AS45,"&gt;="&amp;$L$5),IF(AQ33="土",COUNTIF(AS36:AS45,"&gt;="&amp;$I$5),COUNTIF(AS36:AS45,"&gt;="&amp;$F$5)))</f>
        <v>0</v>
      </c>
      <c r="AT46" s="120">
        <f t="shared" ref="AT46" si="78">+IF(AT35="長期休暇",COUNTIF(AT36:AT45,"&lt;="&amp;$J$5),IF(AT33="土",COUNTIF(AT36:AT45,"&lt;="&amp;$G$5),COUNTIF(AT36:AT45,"&lt;="&amp;$D$5)))</f>
        <v>0</v>
      </c>
      <c r="AU46" s="121" t="s">
        <v>32</v>
      </c>
      <c r="AV46" s="122">
        <f t="shared" ref="AV46" si="79">+IF(AT35="長期休暇",COUNTIF(AV36:AV45,"&gt;="&amp;$L$5),IF(AT33="土",COUNTIF(AV36:AV45,"&gt;="&amp;$I$5),COUNTIF(AV36:AV45,"&gt;="&amp;$F$5)))</f>
        <v>0</v>
      </c>
      <c r="AW46" s="116">
        <f t="shared" ref="AW46" si="80">+IF(AW35="長期休暇",COUNTIF(AW36:AW45,"&lt;="&amp;$J$5),IF(AW33="土",COUNTIF(AW36:AW45,"&lt;="&amp;$G$5),COUNTIF(AW36:AW45,"&lt;="&amp;$D$5)))</f>
        <v>0</v>
      </c>
      <c r="AX46" s="95" t="s">
        <v>32</v>
      </c>
      <c r="AY46" s="117">
        <f t="shared" ref="AY46" si="81">+IF(AW35="長期休暇",COUNTIF(AY36:AY45,"&gt;="&amp;$L$5),IF(AW33="土",COUNTIF(AY36:AY45,"&gt;="&amp;$I$5),COUNTIF(AY36:AY45,"&gt;="&amp;$F$5)))</f>
        <v>0</v>
      </c>
    </row>
    <row r="47" spans="1:51" s="97" customFormat="1" ht="33.950000000000003" customHeight="1">
      <c r="A47" s="187"/>
      <c r="B47" s="188"/>
      <c r="C47" s="123" t="s">
        <v>27</v>
      </c>
      <c r="D47" s="120">
        <f>+IF(D35="長期休暇",COUNTIFS(D36:D45,"&lt;="&amp;$J$5,$C$36:$C$45,"支援員等"),IF(D33="土",COUNTIFS(D36:D45,"&lt;="&amp;$G$5,$C$36:$C$45,"支援員等"),COUNTIFS(D36:D45,"&lt;="&amp;$D$5,$C$36:$C$45,"支援員等")))</f>
        <v>0</v>
      </c>
      <c r="E47" s="121" t="s">
        <v>32</v>
      </c>
      <c r="F47" s="122">
        <f>+IF(D35="長期休暇",COUNTIFS(F36:F45,"&gt;="&amp;$L$5,$C$36:$C$45,"支援員等"),IF(D33="土",COUNTIFS(F36:F45,"&gt;="&amp;$I$5,$C$36:$C$45,"支援員等"),COUNTIFS(F36:F45,"&gt;="&amp;$F$5,$C$36:$C$45,"支援員等")))</f>
        <v>0</v>
      </c>
      <c r="G47" s="120">
        <f t="shared" ref="G47" si="82">+IF(G35="長期休暇",COUNTIFS(G36:G45,"&lt;="&amp;$J$5,$C$36:$C$45,"支援員等"),IF(G33="土",COUNTIFS(G36:G45,"&lt;="&amp;$G$5,$C$36:$C$45,"支援員等"),COUNTIFS(G36:G45,"&lt;="&amp;$D$5,$C$36:$C$45,"支援員等")))</f>
        <v>0</v>
      </c>
      <c r="H47" s="121" t="s">
        <v>32</v>
      </c>
      <c r="I47" s="122">
        <f t="shared" ref="I47" si="83">+IF(G35="長期休暇",COUNTIFS(I36:I45,"&gt;="&amp;$L$5,$C$36:$C$45,"支援員等"),IF(G33="土",COUNTIFS(I36:I45,"&gt;="&amp;$I$5,$C$36:$C$45,"支援員等"),COUNTIFS(I36:I45,"&gt;="&amp;$F$5,$C$36:$C$45,"支援員等")))</f>
        <v>0</v>
      </c>
      <c r="J47" s="120">
        <f t="shared" ref="J47" si="84">+IF(J35="長期休暇",COUNTIFS(J36:J45,"&lt;="&amp;$J$5,$C$36:$C$45,"支援員等"),IF(J33="土",COUNTIFS(J36:J45,"&lt;="&amp;$G$5,$C$36:$C$45,"支援員等"),COUNTIFS(J36:J45,"&lt;="&amp;$D$5,$C$36:$C$45,"支援員等")))</f>
        <v>0</v>
      </c>
      <c r="K47" s="121" t="s">
        <v>32</v>
      </c>
      <c r="L47" s="122">
        <f t="shared" ref="L47" si="85">+IF(J35="長期休暇",COUNTIFS(L36:L45,"&gt;="&amp;$L$5,$C$36:$C$45,"支援員等"),IF(J33="土",COUNTIFS(L36:L45,"&gt;="&amp;$I$5,$C$36:$C$45,"支援員等"),COUNTIFS(L36:L45,"&gt;="&amp;$F$5,$C$36:$C$45,"支援員等")))</f>
        <v>0</v>
      </c>
      <c r="M47" s="120">
        <f t="shared" ref="M47" si="86">+IF(M35="長期休暇",COUNTIFS(M36:M45,"&lt;="&amp;$J$5,$C$36:$C$45,"支援員等"),IF(M33="土",COUNTIFS(M36:M45,"&lt;="&amp;$G$5,$C$36:$C$45,"支援員等"),COUNTIFS(M36:M45,"&lt;="&amp;$D$5,$C$36:$C$45,"支援員等")))</f>
        <v>0</v>
      </c>
      <c r="N47" s="121" t="s">
        <v>32</v>
      </c>
      <c r="O47" s="122">
        <f t="shared" ref="O47" si="87">+IF(M35="長期休暇",COUNTIFS(O36:O45,"&gt;="&amp;$L$5,$C$36:$C$45,"支援員等"),IF(M33="土",COUNTIFS(O36:O45,"&gt;="&amp;$I$5,$C$36:$C$45,"支援員等"),COUNTIFS(O36:O45,"&gt;="&amp;$F$5,$C$36:$C$45,"支援員等")))</f>
        <v>0</v>
      </c>
      <c r="P47" s="120">
        <f t="shared" ref="P47" si="88">+IF(P35="長期休暇",COUNTIFS(P36:P45,"&lt;="&amp;$J$5,$C$36:$C$45,"支援員等"),IF(P33="土",COUNTIFS(P36:P45,"&lt;="&amp;$G$5,$C$36:$C$45,"支援員等"),COUNTIFS(P36:P45,"&lt;="&amp;$D$5,$C$36:$C$45,"支援員等")))</f>
        <v>0</v>
      </c>
      <c r="Q47" s="121" t="s">
        <v>32</v>
      </c>
      <c r="R47" s="122">
        <f t="shared" ref="R47" si="89">+IF(P35="長期休暇",COUNTIFS(R36:R45,"&gt;="&amp;$L$5,$C$36:$C$45,"支援員等"),IF(P33="土",COUNTIFS(R36:R45,"&gt;="&amp;$I$5,$C$36:$C$45,"支援員等"),COUNTIFS(R36:R45,"&gt;="&amp;$F$5,$C$36:$C$45,"支援員等")))</f>
        <v>0</v>
      </c>
      <c r="S47" s="120">
        <f t="shared" ref="S47" si="90">+IF(S35="長期休暇",COUNTIFS(S36:S45,"&lt;="&amp;$J$5,$C$36:$C$45,"支援員等"),IF(S33="土",COUNTIFS(S36:S45,"&lt;="&amp;$G$5,$C$36:$C$45,"支援員等"),COUNTIFS(S36:S45,"&lt;="&amp;$D$5,$C$36:$C$45,"支援員等")))</f>
        <v>0</v>
      </c>
      <c r="T47" s="121" t="s">
        <v>32</v>
      </c>
      <c r="U47" s="122">
        <f t="shared" ref="U47" si="91">+IF(S35="長期休暇",COUNTIFS(U36:U45,"&gt;="&amp;$L$5,$C$36:$C$45,"支援員等"),IF(S33="土",COUNTIFS(U36:U45,"&gt;="&amp;$I$5,$C$36:$C$45,"支援員等"),COUNTIFS(U36:U45,"&gt;="&amp;$F$5,$C$36:$C$45,"支援員等")))</f>
        <v>0</v>
      </c>
      <c r="V47" s="120">
        <f t="shared" ref="V47" si="92">+IF(V35="長期休暇",COUNTIFS(V36:V45,"&lt;="&amp;$J$5,$C$36:$C$45,"支援員等"),IF(V33="土",COUNTIFS(V36:V45,"&lt;="&amp;$G$5,$C$36:$C$45,"支援員等"),COUNTIFS(V36:V45,"&lt;="&amp;$D$5,$C$36:$C$45,"支援員等")))</f>
        <v>0</v>
      </c>
      <c r="W47" s="121" t="s">
        <v>32</v>
      </c>
      <c r="X47" s="122">
        <f t="shared" ref="X47" si="93">+IF(V35="長期休暇",COUNTIFS(X36:X45,"&gt;="&amp;$L$5,$C$36:$C$45,"支援員等"),IF(V33="土",COUNTIFS(X36:X45,"&gt;="&amp;$I$5,$C$36:$C$45,"支援員等"),COUNTIFS(X36:X45,"&gt;="&amp;$F$5,$C$36:$C$45,"支援員等")))</f>
        <v>0</v>
      </c>
      <c r="Y47" s="120">
        <f t="shared" ref="Y47" si="94">+IF(Y35="長期休暇",COUNTIFS(Y36:Y45,"&lt;="&amp;$J$5,$C$36:$C$45,"支援員等"),IF(Y33="土",COUNTIFS(Y36:Y45,"&lt;="&amp;$G$5,$C$36:$C$45,"支援員等"),COUNTIFS(Y36:Y45,"&lt;="&amp;$D$5,$C$36:$C$45,"支援員等")))</f>
        <v>0</v>
      </c>
      <c r="Z47" s="121" t="s">
        <v>32</v>
      </c>
      <c r="AA47" s="122">
        <f t="shared" ref="AA47" si="95">+IF(Y35="長期休暇",COUNTIFS(AA36:AA45,"&gt;="&amp;$L$5,$C$36:$C$45,"支援員等"),IF(Y33="土",COUNTIFS(AA36:AA45,"&gt;="&amp;$I$5,$C$36:$C$45,"支援員等"),COUNTIFS(AA36:AA45,"&gt;="&amp;$F$5,$C$36:$C$45,"支援員等")))</f>
        <v>0</v>
      </c>
      <c r="AB47" s="120">
        <f t="shared" ref="AB47" si="96">+IF(AB35="長期休暇",COUNTIFS(AB36:AB45,"&lt;="&amp;$J$5,$C$36:$C$45,"支援員等"),IF(AB33="土",COUNTIFS(AB36:AB45,"&lt;="&amp;$G$5,$C$36:$C$45,"支援員等"),COUNTIFS(AB36:AB45,"&lt;="&amp;$D$5,$C$36:$C$45,"支援員等")))</f>
        <v>0</v>
      </c>
      <c r="AC47" s="121" t="s">
        <v>32</v>
      </c>
      <c r="AD47" s="122">
        <f t="shared" ref="AD47" si="97">+IF(AB35="長期休暇",COUNTIFS(AD36:AD45,"&gt;="&amp;$L$5,$C$36:$C$45,"支援員等"),IF(AB33="土",COUNTIFS(AD36:AD45,"&gt;="&amp;$I$5,$C$36:$C$45,"支援員等"),COUNTIFS(AD36:AD45,"&gt;="&amp;$F$5,$C$36:$C$45,"支援員等")))</f>
        <v>0</v>
      </c>
      <c r="AE47" s="120">
        <f t="shared" ref="AE47" si="98">+IF(AE35="長期休暇",COUNTIFS(AE36:AE45,"&lt;="&amp;$J$5,$C$36:$C$45,"支援員等"),IF(AE33="土",COUNTIFS(AE36:AE45,"&lt;="&amp;$G$5,$C$36:$C$45,"支援員等"),COUNTIFS(AE36:AE45,"&lt;="&amp;$D$5,$C$36:$C$45,"支援員等")))</f>
        <v>0</v>
      </c>
      <c r="AF47" s="121" t="s">
        <v>32</v>
      </c>
      <c r="AG47" s="122">
        <f t="shared" ref="AG47" si="99">+IF(AE35="長期休暇",COUNTIFS(AG36:AG45,"&gt;="&amp;$L$5,$C$36:$C$45,"支援員等"),IF(AE33="土",COUNTIFS(AG36:AG45,"&gt;="&amp;$I$5,$C$36:$C$45,"支援員等"),COUNTIFS(AG36:AG45,"&gt;="&amp;$F$5,$C$36:$C$45,"支援員等")))</f>
        <v>0</v>
      </c>
      <c r="AH47" s="120">
        <f t="shared" ref="AH47" si="100">+IF(AH35="長期休暇",COUNTIFS(AH36:AH45,"&lt;="&amp;$J$5,$C$36:$C$45,"支援員等"),IF(AH33="土",COUNTIFS(AH36:AH45,"&lt;="&amp;$G$5,$C$36:$C$45,"支援員等"),COUNTIFS(AH36:AH45,"&lt;="&amp;$D$5,$C$36:$C$45,"支援員等")))</f>
        <v>0</v>
      </c>
      <c r="AI47" s="121" t="s">
        <v>32</v>
      </c>
      <c r="AJ47" s="122">
        <f t="shared" ref="AJ47" si="101">+IF(AH35="長期休暇",COUNTIFS(AJ36:AJ45,"&gt;="&amp;$L$5,$C$36:$C$45,"支援員等"),IF(AH33="土",COUNTIFS(AJ36:AJ45,"&gt;="&amp;$I$5,$C$36:$C$45,"支援員等"),COUNTIFS(AJ36:AJ45,"&gt;="&amp;$F$5,$C$36:$C$45,"支援員等")))</f>
        <v>0</v>
      </c>
      <c r="AK47" s="120">
        <f t="shared" ref="AK47" si="102">+IF(AK35="長期休暇",COUNTIFS(AK36:AK45,"&lt;="&amp;$J$5,$C$36:$C$45,"支援員等"),IF(AK33="土",COUNTIFS(AK36:AK45,"&lt;="&amp;$G$5,$C$36:$C$45,"支援員等"),COUNTIFS(AK36:AK45,"&lt;="&amp;$D$5,$C$36:$C$45,"支援員等")))</f>
        <v>0</v>
      </c>
      <c r="AL47" s="121" t="s">
        <v>32</v>
      </c>
      <c r="AM47" s="122">
        <f t="shared" ref="AM47" si="103">+IF(AK35="長期休暇",COUNTIFS(AM36:AM45,"&gt;="&amp;$L$5,$C$36:$C$45,"支援員等"),IF(AK33="土",COUNTIFS(AM36:AM45,"&gt;="&amp;$I$5,$C$36:$C$45,"支援員等"),COUNTIFS(AM36:AM45,"&gt;="&amp;$F$5,$C$36:$C$45,"支援員等")))</f>
        <v>0</v>
      </c>
      <c r="AN47" s="120">
        <f t="shared" ref="AN47" si="104">+IF(AN35="長期休暇",COUNTIFS(AN36:AN45,"&lt;="&amp;$J$5,$C$36:$C$45,"支援員等"),IF(AN33="土",COUNTIFS(AN36:AN45,"&lt;="&amp;$G$5,$C$36:$C$45,"支援員等"),COUNTIFS(AN36:AN45,"&lt;="&amp;$D$5,$C$36:$C$45,"支援員等")))</f>
        <v>0</v>
      </c>
      <c r="AO47" s="121" t="s">
        <v>32</v>
      </c>
      <c r="AP47" s="122">
        <f t="shared" ref="AP47" si="105">+IF(AN35="長期休暇",COUNTIFS(AP36:AP45,"&gt;="&amp;$L$5,$C$36:$C$45,"支援員等"),IF(AN33="土",COUNTIFS(AP36:AP45,"&gt;="&amp;$I$5,$C$36:$C$45,"支援員等"),COUNTIFS(AP36:AP45,"&gt;="&amp;$F$5,$C$36:$C$45,"支援員等")))</f>
        <v>0</v>
      </c>
      <c r="AQ47" s="120">
        <f t="shared" ref="AQ47" si="106">+IF(AQ35="長期休暇",COUNTIFS(AQ36:AQ45,"&lt;="&amp;$J$5,$C$36:$C$45,"支援員等"),IF(AQ33="土",COUNTIFS(AQ36:AQ45,"&lt;="&amp;$G$5,$C$36:$C$45,"支援員等"),COUNTIFS(AQ36:AQ45,"&lt;="&amp;$D$5,$C$36:$C$45,"支援員等")))</f>
        <v>0</v>
      </c>
      <c r="AR47" s="121" t="s">
        <v>32</v>
      </c>
      <c r="AS47" s="122">
        <f t="shared" ref="AS47" si="107">+IF(AQ35="長期休暇",COUNTIFS(AS36:AS45,"&gt;="&amp;$L$5,$C$36:$C$45,"支援員等"),IF(AQ33="土",COUNTIFS(AS36:AS45,"&gt;="&amp;$I$5,$C$36:$C$45,"支援員等"),COUNTIFS(AS36:AS45,"&gt;="&amp;$F$5,$C$36:$C$45,"支援員等")))</f>
        <v>0</v>
      </c>
      <c r="AT47" s="120">
        <f t="shared" ref="AT47" si="108">+IF(AT35="長期休暇",COUNTIFS(AT36:AT45,"&lt;="&amp;$J$5,$C$36:$C$45,"支援員等"),IF(AT33="土",COUNTIFS(AT36:AT45,"&lt;="&amp;$G$5,$C$36:$C$45,"支援員等"),COUNTIFS(AT36:AT45,"&lt;="&amp;$D$5,$C$36:$C$45,"支援員等")))</f>
        <v>0</v>
      </c>
      <c r="AU47" s="121" t="s">
        <v>32</v>
      </c>
      <c r="AV47" s="122">
        <f t="shared" ref="AV47" si="109">+IF(AT35="長期休暇",COUNTIFS(AV36:AV45,"&gt;="&amp;$L$5,$C$36:$C$45,"支援員等"),IF(AT33="土",COUNTIFS(AV36:AV45,"&gt;="&amp;$I$5,$C$36:$C$45,"支援員等"),COUNTIFS(AV36:AV45,"&gt;="&amp;$F$5,$C$36:$C$45,"支援員等")))</f>
        <v>0</v>
      </c>
      <c r="AW47" s="116">
        <f t="shared" ref="AW47" si="110">+IF(AW35="長期休暇",COUNTIFS(AW36:AW45,"&lt;="&amp;$J$5,$C$36:$C$45,"支援員等"),IF(AW33="土",COUNTIFS(AW36:AW45,"&lt;="&amp;$G$5,$C$36:$C$45,"支援員等"),COUNTIFS(AW36:AW45,"&lt;="&amp;$D$5,$C$36:$C$45,"支援員等")))</f>
        <v>0</v>
      </c>
      <c r="AX47" s="95" t="s">
        <v>32</v>
      </c>
      <c r="AY47" s="117">
        <f t="shared" ref="AY47" si="111">+IF(AW35="長期休暇",COUNTIFS(AY36:AY45,"&gt;="&amp;$L$5,$C$36:$C$45,"支援員等"),IF(AW33="土",COUNTIFS(AY36:AY45,"&gt;="&amp;$I$5,$C$36:$C$45,"支援員等"),COUNTIFS(AY36:AY45,"&gt;="&amp;$F$5,$C$36:$C$45,"支援員等")))</f>
        <v>0</v>
      </c>
    </row>
    <row r="48" spans="1:51" s="97" customFormat="1" ht="33.950000000000003" customHeight="1">
      <c r="A48" s="189" t="s">
        <v>16</v>
      </c>
      <c r="B48" s="190"/>
      <c r="C48" s="119" t="s">
        <v>26</v>
      </c>
      <c r="D48" s="120">
        <f>+COUNTIF(D36:D45,"&lt;="&amp;D30)</f>
        <v>0</v>
      </c>
      <c r="E48" s="121" t="s">
        <v>23</v>
      </c>
      <c r="F48" s="122">
        <f>+COUNTIF(F36:F45,"&gt;="&amp;F30)</f>
        <v>0</v>
      </c>
      <c r="G48" s="120">
        <f>+COUNTIF(G36:G45,"&lt;="&amp;G30)</f>
        <v>0</v>
      </c>
      <c r="H48" s="121" t="s">
        <v>23</v>
      </c>
      <c r="I48" s="122">
        <f>+COUNTIF(I36:I45,"&gt;="&amp;I30)</f>
        <v>0</v>
      </c>
      <c r="J48" s="120">
        <f>+COUNTIF(J36:J45,"&lt;="&amp;J30)</f>
        <v>0</v>
      </c>
      <c r="K48" s="121" t="s">
        <v>23</v>
      </c>
      <c r="L48" s="122">
        <f>+COUNTIF(L36:L45,"&gt;="&amp;L30)</f>
        <v>0</v>
      </c>
      <c r="M48" s="120">
        <f>+COUNTIF(M36:M45,"&lt;="&amp;M30)</f>
        <v>0</v>
      </c>
      <c r="N48" s="121" t="s">
        <v>23</v>
      </c>
      <c r="O48" s="122">
        <f>+COUNTIF(O36:O45,"&gt;="&amp;O30)</f>
        <v>0</v>
      </c>
      <c r="P48" s="120">
        <f>+COUNTIF(P36:P45,"&lt;="&amp;P30)</f>
        <v>0</v>
      </c>
      <c r="Q48" s="121" t="s">
        <v>23</v>
      </c>
      <c r="R48" s="122">
        <f>+COUNTIF(R36:R45,"&gt;="&amp;R30)</f>
        <v>0</v>
      </c>
      <c r="S48" s="120">
        <f>+COUNTIF(S36:S45,"&lt;="&amp;S30)</f>
        <v>0</v>
      </c>
      <c r="T48" s="121" t="s">
        <v>23</v>
      </c>
      <c r="U48" s="122">
        <f>+COUNTIF(U36:U45,"&gt;="&amp;U30)</f>
        <v>0</v>
      </c>
      <c r="V48" s="120">
        <f>+COUNTIF(V36:V45,"&lt;="&amp;V30)</f>
        <v>0</v>
      </c>
      <c r="W48" s="121" t="s">
        <v>23</v>
      </c>
      <c r="X48" s="122">
        <f>+COUNTIF(X36:X45,"&gt;="&amp;X30)</f>
        <v>0</v>
      </c>
      <c r="Y48" s="120">
        <f>+COUNTIF(Y36:Y45,"&lt;="&amp;Y30)</f>
        <v>0</v>
      </c>
      <c r="Z48" s="121" t="s">
        <v>23</v>
      </c>
      <c r="AA48" s="122">
        <f>+COUNTIF(AA36:AA45,"&gt;="&amp;AA30)</f>
        <v>0</v>
      </c>
      <c r="AB48" s="120">
        <f>+COUNTIF(AB36:AB45,"&lt;="&amp;AB30)</f>
        <v>0</v>
      </c>
      <c r="AC48" s="121" t="s">
        <v>23</v>
      </c>
      <c r="AD48" s="122">
        <f>+COUNTIF(AD36:AD45,"&gt;="&amp;AD30)</f>
        <v>0</v>
      </c>
      <c r="AE48" s="120">
        <f>+COUNTIF(AE36:AE45,"&lt;="&amp;AE30)</f>
        <v>0</v>
      </c>
      <c r="AF48" s="121" t="s">
        <v>23</v>
      </c>
      <c r="AG48" s="122">
        <f>+COUNTIF(AG36:AG45,"&gt;="&amp;AG30)</f>
        <v>0</v>
      </c>
      <c r="AH48" s="120">
        <f>+COUNTIF(AH36:AH45,"&lt;="&amp;AH30)</f>
        <v>0</v>
      </c>
      <c r="AI48" s="121" t="s">
        <v>23</v>
      </c>
      <c r="AJ48" s="122">
        <f>+COUNTIF(AJ36:AJ45,"&gt;="&amp;AJ30)</f>
        <v>0</v>
      </c>
      <c r="AK48" s="120">
        <f>+COUNTIF(AK36:AK45,"&lt;="&amp;AK30)</f>
        <v>0</v>
      </c>
      <c r="AL48" s="121" t="s">
        <v>23</v>
      </c>
      <c r="AM48" s="122">
        <f>+COUNTIF(AM36:AM45,"&gt;="&amp;AM30)</f>
        <v>0</v>
      </c>
      <c r="AN48" s="120">
        <f>+COUNTIF(AN36:AN45,"&lt;="&amp;AN30)</f>
        <v>0</v>
      </c>
      <c r="AO48" s="121" t="s">
        <v>23</v>
      </c>
      <c r="AP48" s="122">
        <f>+COUNTIF(AP36:AP45,"&gt;="&amp;AP30)</f>
        <v>0</v>
      </c>
      <c r="AQ48" s="120">
        <f>+COUNTIF(AQ36:AQ45,"&lt;="&amp;AQ30)</f>
        <v>0</v>
      </c>
      <c r="AR48" s="121" t="s">
        <v>23</v>
      </c>
      <c r="AS48" s="122">
        <f>+COUNTIF(AS36:AS45,"&gt;="&amp;AS30)</f>
        <v>0</v>
      </c>
      <c r="AT48" s="120">
        <f>+COUNTIF(AT36:AT45,"&lt;="&amp;AT30)</f>
        <v>0</v>
      </c>
      <c r="AU48" s="121" t="s">
        <v>23</v>
      </c>
      <c r="AV48" s="122">
        <f>+COUNTIF(AV36:AV45,"&gt;="&amp;AV30)</f>
        <v>0</v>
      </c>
      <c r="AW48" s="116">
        <f>+COUNTIF(AW36:AW45,"&lt;="&amp;AW30)</f>
        <v>0</v>
      </c>
      <c r="AX48" s="95" t="s">
        <v>23</v>
      </c>
      <c r="AY48" s="117">
        <f>+COUNTIF(AY36:AY45,"&gt;="&amp;AY30)</f>
        <v>0</v>
      </c>
    </row>
    <row r="49" spans="1:51" s="97" customFormat="1" ht="33.950000000000003" customHeight="1">
      <c r="A49" s="189" t="s">
        <v>19</v>
      </c>
      <c r="B49" s="190"/>
      <c r="C49" s="119" t="s">
        <v>26</v>
      </c>
      <c r="D49" s="120">
        <f>+COUNTIF(D36:D45,"&lt;="&amp;D31)</f>
        <v>0</v>
      </c>
      <c r="E49" s="121" t="s">
        <v>23</v>
      </c>
      <c r="F49" s="122">
        <f>+COUNTIF(F36:F45,"&gt;="&amp;F31)</f>
        <v>0</v>
      </c>
      <c r="G49" s="120">
        <f>+COUNTIF(G36:G45,"&lt;="&amp;G31)</f>
        <v>0</v>
      </c>
      <c r="H49" s="121" t="s">
        <v>23</v>
      </c>
      <c r="I49" s="122">
        <f>+COUNTIF(I36:I45,"&gt;="&amp;I31)</f>
        <v>0</v>
      </c>
      <c r="J49" s="120">
        <f>+COUNTIF(J36:J45,"&lt;="&amp;J31)</f>
        <v>0</v>
      </c>
      <c r="K49" s="121" t="s">
        <v>23</v>
      </c>
      <c r="L49" s="122">
        <f>+COUNTIF(L36:L45,"&gt;="&amp;L31)</f>
        <v>0</v>
      </c>
      <c r="M49" s="120">
        <f>+COUNTIF(M36:M45,"&lt;="&amp;M31)</f>
        <v>0</v>
      </c>
      <c r="N49" s="121" t="s">
        <v>23</v>
      </c>
      <c r="O49" s="122">
        <f>+COUNTIF(O36:O45,"&gt;="&amp;O31)</f>
        <v>0</v>
      </c>
      <c r="P49" s="120">
        <f>+COUNTIF(P36:P45,"&lt;="&amp;P31)</f>
        <v>0</v>
      </c>
      <c r="Q49" s="121" t="s">
        <v>23</v>
      </c>
      <c r="R49" s="122">
        <f>+COUNTIF(R36:R45,"&gt;="&amp;R31)</f>
        <v>0</v>
      </c>
      <c r="S49" s="120">
        <f>+COUNTIF(S36:S45,"&lt;="&amp;S31)</f>
        <v>0</v>
      </c>
      <c r="T49" s="121" t="s">
        <v>23</v>
      </c>
      <c r="U49" s="122">
        <f>+COUNTIF(U36:U45,"&gt;="&amp;U31)</f>
        <v>0</v>
      </c>
      <c r="V49" s="120">
        <f>+COUNTIF(V36:V45,"&lt;="&amp;V31)</f>
        <v>0</v>
      </c>
      <c r="W49" s="121" t="s">
        <v>23</v>
      </c>
      <c r="X49" s="122">
        <f>+COUNTIF(X36:X45,"&gt;="&amp;X31)</f>
        <v>0</v>
      </c>
      <c r="Y49" s="120">
        <f>+COUNTIF(Y36:Y45,"&lt;="&amp;Y31)</f>
        <v>0</v>
      </c>
      <c r="Z49" s="121" t="s">
        <v>23</v>
      </c>
      <c r="AA49" s="122">
        <f>+COUNTIF(AA36:AA45,"&gt;="&amp;AA31)</f>
        <v>0</v>
      </c>
      <c r="AB49" s="120">
        <f>+COUNTIF(AB36:AB45,"&lt;="&amp;AB31)</f>
        <v>0</v>
      </c>
      <c r="AC49" s="121" t="s">
        <v>23</v>
      </c>
      <c r="AD49" s="122">
        <f>+COUNTIF(AD36:AD45,"&gt;="&amp;AD31)</f>
        <v>0</v>
      </c>
      <c r="AE49" s="120">
        <f>+COUNTIF(AE36:AE45,"&lt;="&amp;AE31)</f>
        <v>0</v>
      </c>
      <c r="AF49" s="121" t="s">
        <v>23</v>
      </c>
      <c r="AG49" s="122">
        <f>+COUNTIF(AG36:AG45,"&gt;="&amp;AG31)</f>
        <v>0</v>
      </c>
      <c r="AH49" s="120">
        <f>+COUNTIF(AH36:AH45,"&lt;="&amp;AH31)</f>
        <v>0</v>
      </c>
      <c r="AI49" s="121" t="s">
        <v>23</v>
      </c>
      <c r="AJ49" s="122">
        <f>+COUNTIF(AJ36:AJ45,"&gt;="&amp;AJ31)</f>
        <v>0</v>
      </c>
      <c r="AK49" s="120">
        <f>+COUNTIF(AK36:AK45,"&lt;="&amp;AK31)</f>
        <v>0</v>
      </c>
      <c r="AL49" s="121" t="s">
        <v>23</v>
      </c>
      <c r="AM49" s="122">
        <f>+COUNTIF(AM36:AM45,"&gt;="&amp;AM31)</f>
        <v>0</v>
      </c>
      <c r="AN49" s="120">
        <f>+COUNTIF(AN36:AN45,"&lt;="&amp;AN31)</f>
        <v>0</v>
      </c>
      <c r="AO49" s="121" t="s">
        <v>23</v>
      </c>
      <c r="AP49" s="122">
        <f>+COUNTIF(AP36:AP45,"&gt;="&amp;AP31)</f>
        <v>0</v>
      </c>
      <c r="AQ49" s="120">
        <f>+COUNTIF(AQ36:AQ45,"&lt;="&amp;AQ31)</f>
        <v>0</v>
      </c>
      <c r="AR49" s="121" t="s">
        <v>23</v>
      </c>
      <c r="AS49" s="122">
        <f>+COUNTIF(AS36:AS45,"&gt;="&amp;AS31)</f>
        <v>0</v>
      </c>
      <c r="AT49" s="120">
        <f>+COUNTIF(AT36:AT45,"&lt;="&amp;AT31)</f>
        <v>0</v>
      </c>
      <c r="AU49" s="121" t="s">
        <v>23</v>
      </c>
      <c r="AV49" s="122">
        <f>+COUNTIF(AV36:AV45,"&gt;="&amp;AV31)</f>
        <v>0</v>
      </c>
      <c r="AW49" s="116">
        <f>+COUNTIF(AW36:AW45,"&lt;="&amp;AW31)</f>
        <v>0</v>
      </c>
      <c r="AX49" s="95" t="s">
        <v>23</v>
      </c>
      <c r="AY49" s="117">
        <f>+COUNTIF(AY36:AY45,"&gt;="&amp;AY31)</f>
        <v>0</v>
      </c>
    </row>
    <row r="50" spans="1:51" s="97" customFormat="1" ht="33.950000000000003" customHeight="1">
      <c r="A50" s="189" t="s">
        <v>18</v>
      </c>
      <c r="B50" s="191"/>
      <c r="C50" s="119" t="s">
        <v>26</v>
      </c>
      <c r="D50" s="120">
        <f>+COUNTIF(D36:D45,"&lt;="&amp;D32)</f>
        <v>0</v>
      </c>
      <c r="E50" s="121" t="s">
        <v>23</v>
      </c>
      <c r="F50" s="122">
        <f>+COUNTIF(F36:F45,"&gt;="&amp;F32)</f>
        <v>0</v>
      </c>
      <c r="G50" s="120">
        <f>+COUNTIF(G36:G45,"&lt;="&amp;G32)</f>
        <v>0</v>
      </c>
      <c r="H50" s="121" t="s">
        <v>23</v>
      </c>
      <c r="I50" s="122">
        <f>+COUNTIF(I36:I45,"&gt;="&amp;I32)</f>
        <v>0</v>
      </c>
      <c r="J50" s="120">
        <f>+COUNTIF(J36:J45,"&lt;="&amp;J32)</f>
        <v>0</v>
      </c>
      <c r="K50" s="121" t="s">
        <v>23</v>
      </c>
      <c r="L50" s="122">
        <f>+COUNTIF(L36:L45,"&gt;="&amp;L32)</f>
        <v>0</v>
      </c>
      <c r="M50" s="120">
        <f>+COUNTIF(M36:M45,"&lt;="&amp;M32)</f>
        <v>0</v>
      </c>
      <c r="N50" s="121" t="s">
        <v>23</v>
      </c>
      <c r="O50" s="122">
        <f>+COUNTIF(O36:O45,"&gt;="&amp;O32)</f>
        <v>0</v>
      </c>
      <c r="P50" s="120">
        <f>+COUNTIF(P36:P45,"&lt;="&amp;P32)</f>
        <v>0</v>
      </c>
      <c r="Q50" s="121" t="s">
        <v>23</v>
      </c>
      <c r="R50" s="122">
        <f>+COUNTIF(R36:R45,"&gt;="&amp;R32)</f>
        <v>0</v>
      </c>
      <c r="S50" s="120">
        <f>+COUNTIF(S36:S45,"&lt;="&amp;S32)</f>
        <v>0</v>
      </c>
      <c r="T50" s="121" t="s">
        <v>23</v>
      </c>
      <c r="U50" s="122">
        <f>+COUNTIF(U36:U45,"&gt;="&amp;U32)</f>
        <v>0</v>
      </c>
      <c r="V50" s="120">
        <f>+COUNTIF(V36:V45,"&lt;="&amp;V32)</f>
        <v>0</v>
      </c>
      <c r="W50" s="121" t="s">
        <v>23</v>
      </c>
      <c r="X50" s="122">
        <f>+COUNTIF(X36:X45,"&gt;="&amp;X32)</f>
        <v>0</v>
      </c>
      <c r="Y50" s="120">
        <f>+COUNTIF(Y36:Y45,"&lt;="&amp;Y32)</f>
        <v>0</v>
      </c>
      <c r="Z50" s="121" t="s">
        <v>23</v>
      </c>
      <c r="AA50" s="122">
        <f>+COUNTIF(AA36:AA45,"&gt;="&amp;AA32)</f>
        <v>0</v>
      </c>
      <c r="AB50" s="120">
        <f>+COUNTIF(AB36:AB45,"&lt;="&amp;AB32)</f>
        <v>0</v>
      </c>
      <c r="AC50" s="121" t="s">
        <v>23</v>
      </c>
      <c r="AD50" s="122">
        <f>+COUNTIF(AD36:AD45,"&gt;="&amp;AD32)</f>
        <v>0</v>
      </c>
      <c r="AE50" s="120">
        <f>+COUNTIF(AE36:AE45,"&lt;="&amp;AE32)</f>
        <v>0</v>
      </c>
      <c r="AF50" s="121" t="s">
        <v>23</v>
      </c>
      <c r="AG50" s="122">
        <f>+COUNTIF(AG36:AG45,"&gt;="&amp;AG32)</f>
        <v>0</v>
      </c>
      <c r="AH50" s="120">
        <f>+COUNTIF(AH36:AH45,"&lt;="&amp;AH32)</f>
        <v>0</v>
      </c>
      <c r="AI50" s="121" t="s">
        <v>23</v>
      </c>
      <c r="AJ50" s="122">
        <f>+COUNTIF(AJ36:AJ45,"&gt;="&amp;AJ32)</f>
        <v>0</v>
      </c>
      <c r="AK50" s="120">
        <f>+COUNTIF(AK36:AK45,"&lt;="&amp;AK32)</f>
        <v>0</v>
      </c>
      <c r="AL50" s="121" t="s">
        <v>23</v>
      </c>
      <c r="AM50" s="122">
        <f>+COUNTIF(AM36:AM45,"&gt;="&amp;AM32)</f>
        <v>0</v>
      </c>
      <c r="AN50" s="120">
        <f>+COUNTIF(AN36:AN45,"&lt;="&amp;AN32)</f>
        <v>0</v>
      </c>
      <c r="AO50" s="121" t="s">
        <v>23</v>
      </c>
      <c r="AP50" s="122">
        <f>+COUNTIF(AP36:AP45,"&gt;="&amp;AP32)</f>
        <v>0</v>
      </c>
      <c r="AQ50" s="120">
        <f>+COUNTIF(AQ36:AQ45,"&lt;="&amp;AQ32)</f>
        <v>0</v>
      </c>
      <c r="AR50" s="121" t="s">
        <v>23</v>
      </c>
      <c r="AS50" s="122">
        <f>+COUNTIF(AS36:AS45,"&gt;="&amp;AS32)</f>
        <v>0</v>
      </c>
      <c r="AT50" s="120">
        <f>+COUNTIF(AT36:AT45,"&lt;="&amp;AT32)</f>
        <v>0</v>
      </c>
      <c r="AU50" s="121" t="s">
        <v>23</v>
      </c>
      <c r="AV50" s="122">
        <f>+COUNTIF(AV36:AV45,"&gt;="&amp;AV32)</f>
        <v>0</v>
      </c>
      <c r="AW50" s="116">
        <f>+COUNTIF(AW36:AW45,"&lt;="&amp;AW32)</f>
        <v>0</v>
      </c>
      <c r="AX50" s="95" t="s">
        <v>23</v>
      </c>
      <c r="AY50" s="117">
        <f>+COUNTIF(AY36:AY45,"&gt;="&amp;AY32)</f>
        <v>0</v>
      </c>
    </row>
    <row r="51" spans="1:51" ht="37.5" customHeight="1">
      <c r="A51" s="182" t="s">
        <v>20</v>
      </c>
      <c r="B51" s="183"/>
      <c r="C51" s="184"/>
      <c r="D51" s="182"/>
      <c r="E51" s="183"/>
      <c r="F51" s="184"/>
      <c r="G51" s="182"/>
      <c r="H51" s="183"/>
      <c r="I51" s="184"/>
      <c r="J51" s="182"/>
      <c r="K51" s="183"/>
      <c r="L51" s="184"/>
      <c r="M51" s="182"/>
      <c r="N51" s="183"/>
      <c r="O51" s="184"/>
      <c r="P51" s="182"/>
      <c r="Q51" s="183"/>
      <c r="R51" s="184"/>
      <c r="S51" s="182"/>
      <c r="T51" s="183"/>
      <c r="U51" s="184"/>
      <c r="V51" s="182"/>
      <c r="W51" s="183"/>
      <c r="X51" s="184"/>
      <c r="Y51" s="182"/>
      <c r="Z51" s="183"/>
      <c r="AA51" s="184"/>
      <c r="AB51" s="182"/>
      <c r="AC51" s="183"/>
      <c r="AD51" s="184"/>
      <c r="AE51" s="182"/>
      <c r="AF51" s="183"/>
      <c r="AG51" s="184"/>
      <c r="AH51" s="182"/>
      <c r="AI51" s="183"/>
      <c r="AJ51" s="184"/>
      <c r="AK51" s="182"/>
      <c r="AL51" s="183"/>
      <c r="AM51" s="184"/>
      <c r="AN51" s="182"/>
      <c r="AO51" s="183"/>
      <c r="AP51" s="184"/>
      <c r="AQ51" s="182"/>
      <c r="AR51" s="183"/>
      <c r="AS51" s="184"/>
      <c r="AT51" s="182"/>
      <c r="AU51" s="183"/>
      <c r="AV51" s="184"/>
      <c r="AW51" s="182"/>
      <c r="AX51" s="183"/>
      <c r="AY51" s="184"/>
    </row>
  </sheetData>
  <sheetProtection algorithmName="SHA-512" hashValue="si1JRYjEcLiYfMCgmXq1B0g8CyjK769NEHqS1dLdF2BCnyTqVPum/Ffrtx9uFkmKIOlaivFDspSgjo1W/6ATIA==" saltValue="u4plujhjHBYwDFFTISy8uA==" spinCount="100000" sheet="1" scenarios="1"/>
  <mergeCells count="160">
    <mergeCell ref="P51:R51"/>
    <mergeCell ref="S51:U51"/>
    <mergeCell ref="V51:X51"/>
    <mergeCell ref="Y51:AA51"/>
    <mergeCell ref="AB51:AD51"/>
    <mergeCell ref="AE51:AG51"/>
    <mergeCell ref="A50:B50"/>
    <mergeCell ref="A51:C51"/>
    <mergeCell ref="D51:F51"/>
    <mergeCell ref="G51:I51"/>
    <mergeCell ref="J51:L51"/>
    <mergeCell ref="M51:O51"/>
    <mergeCell ref="AQ35:AS35"/>
    <mergeCell ref="AT35:AV35"/>
    <mergeCell ref="AW35:AY35"/>
    <mergeCell ref="A46:B47"/>
    <mergeCell ref="A48:B48"/>
    <mergeCell ref="A49:B49"/>
    <mergeCell ref="Y35:AA35"/>
    <mergeCell ref="AB35:AD35"/>
    <mergeCell ref="AE35:AG35"/>
    <mergeCell ref="AH35:AJ35"/>
    <mergeCell ref="AK35:AM35"/>
    <mergeCell ref="AN35:AP35"/>
    <mergeCell ref="AH51:AJ51"/>
    <mergeCell ref="AK51:AM51"/>
    <mergeCell ref="AN51:AP51"/>
    <mergeCell ref="AQ51:AS51"/>
    <mergeCell ref="AT51:AV51"/>
    <mergeCell ref="AW51:AY51"/>
    <mergeCell ref="AW34:AY34"/>
    <mergeCell ref="D35:F35"/>
    <mergeCell ref="G35:I35"/>
    <mergeCell ref="J35:L35"/>
    <mergeCell ref="M35:O35"/>
    <mergeCell ref="P35:R35"/>
    <mergeCell ref="S35:U35"/>
    <mergeCell ref="V35:X35"/>
    <mergeCell ref="Y34:AA34"/>
    <mergeCell ref="AB34:AD34"/>
    <mergeCell ref="AE34:AG34"/>
    <mergeCell ref="AH34:AJ34"/>
    <mergeCell ref="AK34:AM34"/>
    <mergeCell ref="AN34:AP34"/>
    <mergeCell ref="AQ33:AS33"/>
    <mergeCell ref="AT33:AV33"/>
    <mergeCell ref="AW33:AY33"/>
    <mergeCell ref="D34:F34"/>
    <mergeCell ref="G34:I34"/>
    <mergeCell ref="J34:L34"/>
    <mergeCell ref="M34:O34"/>
    <mergeCell ref="P34:R34"/>
    <mergeCell ref="S34:U34"/>
    <mergeCell ref="V34:X34"/>
    <mergeCell ref="Y33:AA33"/>
    <mergeCell ref="AB33:AD33"/>
    <mergeCell ref="AE33:AG33"/>
    <mergeCell ref="AH33:AJ33"/>
    <mergeCell ref="AK33:AM33"/>
    <mergeCell ref="AN33:AP33"/>
    <mergeCell ref="G33:I33"/>
    <mergeCell ref="J33:L33"/>
    <mergeCell ref="M33:O33"/>
    <mergeCell ref="P33:R33"/>
    <mergeCell ref="S33:U33"/>
    <mergeCell ref="V33:X33"/>
    <mergeCell ref="AQ34:AS34"/>
    <mergeCell ref="AT34:AV34"/>
    <mergeCell ref="A31:C31"/>
    <mergeCell ref="A32:C32"/>
    <mergeCell ref="A33:A35"/>
    <mergeCell ref="B33:B35"/>
    <mergeCell ref="C33:C35"/>
    <mergeCell ref="D33:F33"/>
    <mergeCell ref="AH28:AJ28"/>
    <mergeCell ref="AK28:AM28"/>
    <mergeCell ref="AN28:AP28"/>
    <mergeCell ref="AQ28:AS28"/>
    <mergeCell ref="AT28:AV28"/>
    <mergeCell ref="A30:C30"/>
    <mergeCell ref="P28:R28"/>
    <mergeCell ref="S28:U28"/>
    <mergeCell ref="V28:X28"/>
    <mergeCell ref="Y28:AA28"/>
    <mergeCell ref="AB28:AD28"/>
    <mergeCell ref="AE28:AG28"/>
    <mergeCell ref="A23:B24"/>
    <mergeCell ref="A25:B25"/>
    <mergeCell ref="A26:B26"/>
    <mergeCell ref="A27:B27"/>
    <mergeCell ref="A28:C28"/>
    <mergeCell ref="D28:F28"/>
    <mergeCell ref="G28:I28"/>
    <mergeCell ref="J28:L28"/>
    <mergeCell ref="M28:O28"/>
    <mergeCell ref="AQ11:AS11"/>
    <mergeCell ref="AT11:AV11"/>
    <mergeCell ref="D12:F12"/>
    <mergeCell ref="G12:I12"/>
    <mergeCell ref="J12:L12"/>
    <mergeCell ref="M12:O12"/>
    <mergeCell ref="P12:R12"/>
    <mergeCell ref="S12:U12"/>
    <mergeCell ref="V12:X12"/>
    <mergeCell ref="Y12:AA12"/>
    <mergeCell ref="Y11:AA11"/>
    <mergeCell ref="AB11:AD11"/>
    <mergeCell ref="AE11:AG11"/>
    <mergeCell ref="AH11:AJ11"/>
    <mergeCell ref="AK11:AM11"/>
    <mergeCell ref="AN11:AP11"/>
    <mergeCell ref="AT12:AV12"/>
    <mergeCell ref="AB12:AD12"/>
    <mergeCell ref="AE12:AG12"/>
    <mergeCell ref="AH12:AJ12"/>
    <mergeCell ref="AK12:AM12"/>
    <mergeCell ref="AN12:AP12"/>
    <mergeCell ref="AQ12:AS12"/>
    <mergeCell ref="AE10:AG10"/>
    <mergeCell ref="AH10:AJ10"/>
    <mergeCell ref="AK10:AM10"/>
    <mergeCell ref="D10:F10"/>
    <mergeCell ref="G10:I10"/>
    <mergeCell ref="J10:L10"/>
    <mergeCell ref="M10:O10"/>
    <mergeCell ref="P10:R10"/>
    <mergeCell ref="S10:U10"/>
    <mergeCell ref="G11:I11"/>
    <mergeCell ref="J11:L11"/>
    <mergeCell ref="M11:O11"/>
    <mergeCell ref="P11:R11"/>
    <mergeCell ref="S11:U11"/>
    <mergeCell ref="V11:X11"/>
    <mergeCell ref="V10:X10"/>
    <mergeCell ref="Y10:AA10"/>
    <mergeCell ref="AB10:AD10"/>
    <mergeCell ref="A7:C7"/>
    <mergeCell ref="A8:C8"/>
    <mergeCell ref="A9:C9"/>
    <mergeCell ref="A10:A12"/>
    <mergeCell ref="B10:B12"/>
    <mergeCell ref="C10:C12"/>
    <mergeCell ref="AM2:AN2"/>
    <mergeCell ref="AO2:AV2"/>
    <mergeCell ref="A4:C5"/>
    <mergeCell ref="D4:F4"/>
    <mergeCell ref="G4:I4"/>
    <mergeCell ref="J4:L4"/>
    <mergeCell ref="AB4:AE5"/>
    <mergeCell ref="AF4:AV5"/>
    <mergeCell ref="A2:C2"/>
    <mergeCell ref="D2:F2"/>
    <mergeCell ref="G2:L2"/>
    <mergeCell ref="M2:O2"/>
    <mergeCell ref="AB2:AE2"/>
    <mergeCell ref="AF2:AL2"/>
    <mergeCell ref="AN10:AP10"/>
    <mergeCell ref="AQ10:AS10"/>
    <mergeCell ref="AT10:AV10"/>
    <mergeCell ref="D11:F11"/>
  </mergeCells>
  <phoneticPr fontId="1"/>
  <conditionalFormatting sqref="G13:G17 G36:G40 N13:N17 N36:N40">
    <cfRule type="expression" dxfId="4038" priority="507">
      <formula>G$5="日"</formula>
    </cfRule>
  </conditionalFormatting>
  <conditionalFormatting sqref="D25 F25">
    <cfRule type="cellIs" dxfId="4037" priority="506" operator="between">
      <formula>1</formula>
      <formula>2</formula>
    </cfRule>
  </conditionalFormatting>
  <conditionalFormatting sqref="D26 F26">
    <cfRule type="cellIs" dxfId="4036" priority="505" operator="between">
      <formula>1</formula>
      <formula>3</formula>
    </cfRule>
  </conditionalFormatting>
  <conditionalFormatting sqref="D27 F27">
    <cfRule type="cellIs" dxfId="4035" priority="504" operator="between">
      <formula>1</formula>
      <formula>4</formula>
    </cfRule>
  </conditionalFormatting>
  <conditionalFormatting sqref="D23 F23">
    <cfRule type="cellIs" dxfId="4034" priority="503" operator="between">
      <formula>0</formula>
      <formula>1</formula>
    </cfRule>
  </conditionalFormatting>
  <conditionalFormatting sqref="D7:D11 D25:D27 D13:D23">
    <cfRule type="expression" dxfId="4033" priority="502">
      <formula>D$10="日"</formula>
    </cfRule>
  </conditionalFormatting>
  <conditionalFormatting sqref="E7:E9 E13:E23 E25:E27">
    <cfRule type="expression" dxfId="4032" priority="501">
      <formula>D$10="日"</formula>
    </cfRule>
  </conditionalFormatting>
  <conditionalFormatting sqref="F7:F9 F13:F23 F25:F27">
    <cfRule type="expression" dxfId="4031" priority="500">
      <formula>D$10="日"</formula>
    </cfRule>
  </conditionalFormatting>
  <conditionalFormatting sqref="G7:G11 G13:G22">
    <cfRule type="expression" dxfId="4030" priority="499">
      <formula>G$10="日"</formula>
    </cfRule>
  </conditionalFormatting>
  <conditionalFormatting sqref="H7:H9 H13:H22">
    <cfRule type="expression" dxfId="4029" priority="498">
      <formula>G$10="日"</formula>
    </cfRule>
  </conditionalFormatting>
  <conditionalFormatting sqref="I7:I9 I13:I22">
    <cfRule type="expression" dxfId="4028" priority="497">
      <formula>G$10="日"</formula>
    </cfRule>
  </conditionalFormatting>
  <conditionalFormatting sqref="J7:J11 J13:J22">
    <cfRule type="expression" dxfId="4027" priority="496">
      <formula>J$10="日"</formula>
    </cfRule>
  </conditionalFormatting>
  <conditionalFormatting sqref="K7:K9 K13:K22">
    <cfRule type="expression" dxfId="4026" priority="495">
      <formula>J$10="日"</formula>
    </cfRule>
  </conditionalFormatting>
  <conditionalFormatting sqref="L7:L9 L13:L22">
    <cfRule type="expression" dxfId="4025" priority="494">
      <formula>J$10="日"</formula>
    </cfRule>
  </conditionalFormatting>
  <conditionalFormatting sqref="M7:M11 M13:M22">
    <cfRule type="expression" dxfId="4024" priority="493">
      <formula>M$10="日"</formula>
    </cfRule>
  </conditionalFormatting>
  <conditionalFormatting sqref="N7:N9 N13:N22">
    <cfRule type="expression" dxfId="4023" priority="492">
      <formula>M$10="日"</formula>
    </cfRule>
  </conditionalFormatting>
  <conditionalFormatting sqref="O7:O9 O13:O22">
    <cfRule type="expression" dxfId="4022" priority="491">
      <formula>M$10="日"</formula>
    </cfRule>
  </conditionalFormatting>
  <conditionalFormatting sqref="P7:P11 P13:P22">
    <cfRule type="expression" dxfId="4021" priority="490">
      <formula>P$10="日"</formula>
    </cfRule>
  </conditionalFormatting>
  <conditionalFormatting sqref="Q7:Q9 Q13:Q22">
    <cfRule type="expression" dxfId="4020" priority="489">
      <formula>P$10="日"</formula>
    </cfRule>
  </conditionalFormatting>
  <conditionalFormatting sqref="R7:R9 R13:R22">
    <cfRule type="expression" dxfId="4019" priority="488">
      <formula>P$10="日"</formula>
    </cfRule>
  </conditionalFormatting>
  <conditionalFormatting sqref="S13:U17">
    <cfRule type="expression" dxfId="4018" priority="487">
      <formula>S$5="日"</formula>
    </cfRule>
  </conditionalFormatting>
  <conditionalFormatting sqref="S7:S11 S13:S22">
    <cfRule type="expression" dxfId="4017" priority="486">
      <formula>S$10="日"</formula>
    </cfRule>
  </conditionalFormatting>
  <conditionalFormatting sqref="T7:T9 T13:T22">
    <cfRule type="expression" dxfId="4016" priority="485">
      <formula>S$10="日"</formula>
    </cfRule>
  </conditionalFormatting>
  <conditionalFormatting sqref="U7:U9 U13:U22">
    <cfRule type="expression" dxfId="4015" priority="484">
      <formula>S$10="日"</formula>
    </cfRule>
  </conditionalFormatting>
  <conditionalFormatting sqref="V13:X17">
    <cfRule type="expression" dxfId="4014" priority="483">
      <formula>V$5="日"</formula>
    </cfRule>
  </conditionalFormatting>
  <conditionalFormatting sqref="V7:V11 V13:V22">
    <cfRule type="expression" dxfId="4013" priority="482">
      <formula>V$10="日"</formula>
    </cfRule>
  </conditionalFormatting>
  <conditionalFormatting sqref="W7:W9 W13:W22">
    <cfRule type="expression" dxfId="4012" priority="481">
      <formula>V$10="日"</formula>
    </cfRule>
  </conditionalFormatting>
  <conditionalFormatting sqref="X7:X9 X13:X22">
    <cfRule type="expression" dxfId="4011" priority="480">
      <formula>V$10="日"</formula>
    </cfRule>
  </conditionalFormatting>
  <conditionalFormatting sqref="Y13:AA17">
    <cfRule type="expression" dxfId="4010" priority="479">
      <formula>Y$5="日"</formula>
    </cfRule>
  </conditionalFormatting>
  <conditionalFormatting sqref="Y7:Y11 Y13:Y22">
    <cfRule type="expression" dxfId="4009" priority="478">
      <formula>Y$10="日"</formula>
    </cfRule>
  </conditionalFormatting>
  <conditionalFormatting sqref="Z7:Z9 Z13:Z22">
    <cfRule type="expression" dxfId="4008" priority="477">
      <formula>Y$10="日"</formula>
    </cfRule>
  </conditionalFormatting>
  <conditionalFormatting sqref="AA7:AA9 AA13:AA22">
    <cfRule type="expression" dxfId="4007" priority="476">
      <formula>Y$10="日"</formula>
    </cfRule>
  </conditionalFormatting>
  <conditionalFormatting sqref="AB13:AD17">
    <cfRule type="expression" dxfId="4006" priority="475">
      <formula>AB$5="日"</formula>
    </cfRule>
  </conditionalFormatting>
  <conditionalFormatting sqref="S25 U25">
    <cfRule type="cellIs" dxfId="4005" priority="339" operator="between">
      <formula>1</formula>
      <formula>2</formula>
    </cfRule>
  </conditionalFormatting>
  <conditionalFormatting sqref="S23 U23">
    <cfRule type="cellIs" dxfId="4004" priority="337" operator="between">
      <formula>0</formula>
      <formula>1</formula>
    </cfRule>
  </conditionalFormatting>
  <conditionalFormatting sqref="AB7:AB11 AB13:AB22">
    <cfRule type="expression" dxfId="4003" priority="474">
      <formula>AB$10="日"</formula>
    </cfRule>
  </conditionalFormatting>
  <conditionalFormatting sqref="AC7:AC9 AC13:AC22">
    <cfRule type="expression" dxfId="4002" priority="473">
      <formula>AB$10="日"</formula>
    </cfRule>
  </conditionalFormatting>
  <conditionalFormatting sqref="AD7:AD9 AD13:AD22">
    <cfRule type="expression" dxfId="4001" priority="472">
      <formula>AB$10="日"</formula>
    </cfRule>
  </conditionalFormatting>
  <conditionalFormatting sqref="AE13:AG17">
    <cfRule type="expression" dxfId="4000" priority="471">
      <formula>AE$5="日"</formula>
    </cfRule>
  </conditionalFormatting>
  <conditionalFormatting sqref="AE7:AE11 AE13:AE22">
    <cfRule type="expression" dxfId="3999" priority="470">
      <formula>AE$10="日"</formula>
    </cfRule>
  </conditionalFormatting>
  <conditionalFormatting sqref="AF7:AF9 AF13:AF22">
    <cfRule type="expression" dxfId="3998" priority="469">
      <formula>AE$10="日"</formula>
    </cfRule>
  </conditionalFormatting>
  <conditionalFormatting sqref="AG7:AG9 AG13:AG22">
    <cfRule type="expression" dxfId="3997" priority="468">
      <formula>AE$10="日"</formula>
    </cfRule>
  </conditionalFormatting>
  <conditionalFormatting sqref="AH13:AJ17">
    <cfRule type="expression" dxfId="3996" priority="467">
      <formula>AH$5="日"</formula>
    </cfRule>
  </conditionalFormatting>
  <conditionalFormatting sqref="AH7:AH11 AH13:AH22">
    <cfRule type="expression" dxfId="3995" priority="466">
      <formula>AH$10="日"</formula>
    </cfRule>
  </conditionalFormatting>
  <conditionalFormatting sqref="AI7:AI9 AI13:AI22">
    <cfRule type="expression" dxfId="3994" priority="465">
      <formula>AH$10="日"</formula>
    </cfRule>
  </conditionalFormatting>
  <conditionalFormatting sqref="AJ7:AJ9 AJ13:AJ22">
    <cfRule type="expression" dxfId="3993" priority="464">
      <formula>AH$10="日"</formula>
    </cfRule>
  </conditionalFormatting>
  <conditionalFormatting sqref="AK13:AM17">
    <cfRule type="expression" dxfId="3992" priority="463">
      <formula>AK$5="日"</formula>
    </cfRule>
  </conditionalFormatting>
  <conditionalFormatting sqref="M25 O25">
    <cfRule type="cellIs" dxfId="3991" priority="361" operator="between">
      <formula>1</formula>
      <formula>2</formula>
    </cfRule>
  </conditionalFormatting>
  <conditionalFormatting sqref="M23 O23">
    <cfRule type="cellIs" dxfId="3990" priority="359" operator="between">
      <formula>0</formula>
      <formula>1</formula>
    </cfRule>
  </conditionalFormatting>
  <conditionalFormatting sqref="AK7:AK11 AK13:AK22">
    <cfRule type="expression" dxfId="3989" priority="462">
      <formula>AK$10="日"</formula>
    </cfRule>
  </conditionalFormatting>
  <conditionalFormatting sqref="AL7:AL9 AL13:AL22">
    <cfRule type="expression" dxfId="3988" priority="461">
      <formula>AK$10="日"</formula>
    </cfRule>
  </conditionalFormatting>
  <conditionalFormatting sqref="AM7:AM9 AM13:AM22">
    <cfRule type="expression" dxfId="3987" priority="460">
      <formula>AK$10="日"</formula>
    </cfRule>
  </conditionalFormatting>
  <conditionalFormatting sqref="AN13:AP17">
    <cfRule type="expression" dxfId="3986" priority="459">
      <formula>AN$5="日"</formula>
    </cfRule>
  </conditionalFormatting>
  <conditionalFormatting sqref="AN7:AN11 AN13:AN22">
    <cfRule type="expression" dxfId="3985" priority="458">
      <formula>AN$10="日"</formula>
    </cfRule>
  </conditionalFormatting>
  <conditionalFormatting sqref="AO7:AO9 AO13:AO22">
    <cfRule type="expression" dxfId="3984" priority="457">
      <formula>AN$10="日"</formula>
    </cfRule>
  </conditionalFormatting>
  <conditionalFormatting sqref="AP7:AP9 AP13:AP22">
    <cfRule type="expression" dxfId="3983" priority="456">
      <formula>AN$10="日"</formula>
    </cfRule>
  </conditionalFormatting>
  <conditionalFormatting sqref="AQ13:AS17">
    <cfRule type="expression" dxfId="3982" priority="455">
      <formula>AQ$5="日"</formula>
    </cfRule>
  </conditionalFormatting>
  <conditionalFormatting sqref="AQ7:AQ11 AQ13:AQ22">
    <cfRule type="expression" dxfId="3981" priority="454">
      <formula>AQ$10="日"</formula>
    </cfRule>
  </conditionalFormatting>
  <conditionalFormatting sqref="AR7:AR9 AR13:AR22">
    <cfRule type="expression" dxfId="3980" priority="453">
      <formula>AQ$10="日"</formula>
    </cfRule>
  </conditionalFormatting>
  <conditionalFormatting sqref="AS7:AS9 AS13:AS22">
    <cfRule type="expression" dxfId="3979" priority="452">
      <formula>AQ$10="日"</formula>
    </cfRule>
  </conditionalFormatting>
  <conditionalFormatting sqref="AT13:AV17">
    <cfRule type="expression" dxfId="3978" priority="451">
      <formula>AT$5="日"</formula>
    </cfRule>
  </conditionalFormatting>
  <conditionalFormatting sqref="G25 I25">
    <cfRule type="cellIs" dxfId="3977" priority="383" operator="between">
      <formula>1</formula>
      <formula>2</formula>
    </cfRule>
  </conditionalFormatting>
  <conditionalFormatting sqref="G23 I23">
    <cfRule type="cellIs" dxfId="3976" priority="381" operator="between">
      <formula>0</formula>
      <formula>1</formula>
    </cfRule>
  </conditionalFormatting>
  <conditionalFormatting sqref="AT7:AT11 AT13:AT22">
    <cfRule type="expression" dxfId="3975" priority="450">
      <formula>AT$10="日"</formula>
    </cfRule>
  </conditionalFormatting>
  <conditionalFormatting sqref="AU7:AU9 AU13:AU22">
    <cfRule type="expression" dxfId="3974" priority="449">
      <formula>AT$10="日"</formula>
    </cfRule>
  </conditionalFormatting>
  <conditionalFormatting sqref="AV7:AV9 AV13:AV22">
    <cfRule type="expression" dxfId="3973" priority="448">
      <formula>AT$10="日"</formula>
    </cfRule>
  </conditionalFormatting>
  <conditionalFormatting sqref="G50 J50 M50 P50 S50 V50 Y50 AB50 AE50 AH50 AK50 AN50 AQ50 AT50 AW50 D30:D34 D36:D50">
    <cfRule type="expression" dxfId="3972" priority="445">
      <formula>D$33="日"</formula>
    </cfRule>
  </conditionalFormatting>
  <conditionalFormatting sqref="E30:E32 H36:H45 K36:K45 N36:N45 Q36:Q45 T36:T45 W36:W45 Z36:Z45 AC36:AC45 AF36:AF45 AI36:AI45 AL36:AL45 AO36:AO45 AR36:AR45 AU36:AU45 AX36:AX45 H50 K50 N50 Q50 T50 W50 Z50 AC50 AF50 AI50 AL50 AO50 AR50 AU50 AX50 E36:E50">
    <cfRule type="expression" dxfId="3971" priority="226">
      <formula>D$33="日"</formula>
    </cfRule>
  </conditionalFormatting>
  <conditionalFormatting sqref="F30:F32 I36:I45 L36:L45 O36:O45 R36:R45 U36:U45 X36:X45 AA36:AA45 AD36:AD45 AG36:AG45 AJ36:AJ45 AM36:AM45 AP36:AP45 AS36:AS45 AV36:AV45 AY36:AY45 I50 L50 O50 R50 U50 X50 AA50 AD50 AG50 AJ50 AM50 AP50 AS50 AV50 AY50 F36:F50">
    <cfRule type="expression" dxfId="3970" priority="225">
      <formula>D$33="日"</formula>
    </cfRule>
  </conditionalFormatting>
  <conditionalFormatting sqref="G30:G34 G36:G45">
    <cfRule type="expression" dxfId="3969" priority="444">
      <formula>G$33="日"</formula>
    </cfRule>
  </conditionalFormatting>
  <conditionalFormatting sqref="H30:H32">
    <cfRule type="expression" dxfId="3968" priority="443">
      <formula>G$33="日"</formula>
    </cfRule>
  </conditionalFormatting>
  <conditionalFormatting sqref="I30:I32">
    <cfRule type="expression" dxfId="3967" priority="442">
      <formula>G$33="日"</formula>
    </cfRule>
  </conditionalFormatting>
  <conditionalFormatting sqref="J30:J34 J36:J45">
    <cfRule type="expression" dxfId="3966" priority="441">
      <formula>J$33="日"</formula>
    </cfRule>
  </conditionalFormatting>
  <conditionalFormatting sqref="K30:K32">
    <cfRule type="expression" dxfId="3965" priority="440">
      <formula>J$33="日"</formula>
    </cfRule>
  </conditionalFormatting>
  <conditionalFormatting sqref="L30:L32">
    <cfRule type="expression" dxfId="3964" priority="439">
      <formula>J$33="日"</formula>
    </cfRule>
  </conditionalFormatting>
  <conditionalFormatting sqref="M30:M34 M36:M45">
    <cfRule type="expression" dxfId="3963" priority="438">
      <formula>M$33="日"</formula>
    </cfRule>
  </conditionalFormatting>
  <conditionalFormatting sqref="N30:N32">
    <cfRule type="expression" dxfId="3962" priority="437">
      <formula>M$33="日"</formula>
    </cfRule>
  </conditionalFormatting>
  <conditionalFormatting sqref="O30:O32">
    <cfRule type="expression" dxfId="3961" priority="436">
      <formula>M$33="日"</formula>
    </cfRule>
  </conditionalFormatting>
  <conditionalFormatting sqref="P30:P34 P36:P45">
    <cfRule type="expression" dxfId="3960" priority="435">
      <formula>P$33="日"</formula>
    </cfRule>
  </conditionalFormatting>
  <conditionalFormatting sqref="Q30:Q32">
    <cfRule type="expression" dxfId="3959" priority="434">
      <formula>P$33="日"</formula>
    </cfRule>
  </conditionalFormatting>
  <conditionalFormatting sqref="R30:R32">
    <cfRule type="expression" dxfId="3958" priority="433">
      <formula>P$33="日"</formula>
    </cfRule>
  </conditionalFormatting>
  <conditionalFormatting sqref="S36:U40">
    <cfRule type="expression" dxfId="3957" priority="432">
      <formula>S$5="日"</formula>
    </cfRule>
  </conditionalFormatting>
  <conditionalFormatting sqref="J25 L25">
    <cfRule type="cellIs" dxfId="3956" priority="372" operator="between">
      <formula>1</formula>
      <formula>2</formula>
    </cfRule>
  </conditionalFormatting>
  <conditionalFormatting sqref="J23 L23">
    <cfRule type="cellIs" dxfId="3955" priority="370" operator="between">
      <formula>0</formula>
      <formula>1</formula>
    </cfRule>
  </conditionalFormatting>
  <conditionalFormatting sqref="S30:S34 S36:S45">
    <cfRule type="expression" dxfId="3954" priority="431">
      <formula>S$33="日"</formula>
    </cfRule>
  </conditionalFormatting>
  <conditionalFormatting sqref="T30:T32">
    <cfRule type="expression" dxfId="3953" priority="430">
      <formula>S$33="日"</formula>
    </cfRule>
  </conditionalFormatting>
  <conditionalFormatting sqref="U30:U32">
    <cfRule type="expression" dxfId="3952" priority="429">
      <formula>S$33="日"</formula>
    </cfRule>
  </conditionalFormatting>
  <conditionalFormatting sqref="V36:X40">
    <cfRule type="expression" dxfId="3951" priority="428">
      <formula>V$5="日"</formula>
    </cfRule>
  </conditionalFormatting>
  <conditionalFormatting sqref="V30:V34 V36:V45">
    <cfRule type="expression" dxfId="3950" priority="427">
      <formula>V$33="日"</formula>
    </cfRule>
  </conditionalFormatting>
  <conditionalFormatting sqref="W30:W32">
    <cfRule type="expression" dxfId="3949" priority="426">
      <formula>V$33="日"</formula>
    </cfRule>
  </conditionalFormatting>
  <conditionalFormatting sqref="X30:X32">
    <cfRule type="expression" dxfId="3948" priority="425">
      <formula>V$33="日"</formula>
    </cfRule>
  </conditionalFormatting>
  <conditionalFormatting sqref="Y36:AA40">
    <cfRule type="expression" dxfId="3947" priority="424">
      <formula>Y$5="日"</formula>
    </cfRule>
  </conditionalFormatting>
  <conditionalFormatting sqref="Y30:Y34 Y36:Y45">
    <cfRule type="expression" dxfId="3946" priority="423">
      <formula>Y$33="日"</formula>
    </cfRule>
  </conditionalFormatting>
  <conditionalFormatting sqref="Z30:Z32">
    <cfRule type="expression" dxfId="3945" priority="422">
      <formula>Y$33="日"</formula>
    </cfRule>
  </conditionalFormatting>
  <conditionalFormatting sqref="AA30:AA32">
    <cfRule type="expression" dxfId="3944" priority="421">
      <formula>Y$33="日"</formula>
    </cfRule>
  </conditionalFormatting>
  <conditionalFormatting sqref="AB36:AD40">
    <cfRule type="expression" dxfId="3943" priority="420">
      <formula>AB$5="日"</formula>
    </cfRule>
  </conditionalFormatting>
  <conditionalFormatting sqref="AB30:AB34 AB36:AB45">
    <cfRule type="expression" dxfId="3942" priority="419">
      <formula>AB$33="日"</formula>
    </cfRule>
  </conditionalFormatting>
  <conditionalFormatting sqref="AC30:AC32">
    <cfRule type="expression" dxfId="3941" priority="418">
      <formula>AB$33="日"</formula>
    </cfRule>
  </conditionalFormatting>
  <conditionalFormatting sqref="AD30:AD32">
    <cfRule type="expression" dxfId="3940" priority="417">
      <formula>AB$33="日"</formula>
    </cfRule>
  </conditionalFormatting>
  <conditionalFormatting sqref="AE36:AG40">
    <cfRule type="expression" dxfId="3939" priority="416">
      <formula>AE$5="日"</formula>
    </cfRule>
  </conditionalFormatting>
  <conditionalFormatting sqref="AE30:AE34 AE36:AE45">
    <cfRule type="expression" dxfId="3938" priority="415">
      <formula>AE$33="日"</formula>
    </cfRule>
  </conditionalFormatting>
  <conditionalFormatting sqref="AF30:AF32">
    <cfRule type="expression" dxfId="3937" priority="414">
      <formula>AE$33="日"</formula>
    </cfRule>
  </conditionalFormatting>
  <conditionalFormatting sqref="AG30:AG32">
    <cfRule type="expression" dxfId="3936" priority="413">
      <formula>AE$33="日"</formula>
    </cfRule>
  </conditionalFormatting>
  <conditionalFormatting sqref="AH36:AJ40">
    <cfRule type="expression" dxfId="3935" priority="412">
      <formula>AH$5="日"</formula>
    </cfRule>
  </conditionalFormatting>
  <conditionalFormatting sqref="AH30:AH34 AH36:AH45">
    <cfRule type="expression" dxfId="3934" priority="411">
      <formula>AH$33="日"</formula>
    </cfRule>
  </conditionalFormatting>
  <conditionalFormatting sqref="AI30:AI32">
    <cfRule type="expression" dxfId="3933" priority="410">
      <formula>AH$33="日"</formula>
    </cfRule>
  </conditionalFormatting>
  <conditionalFormatting sqref="AJ30:AJ32">
    <cfRule type="expression" dxfId="3932" priority="409">
      <formula>AH$33="日"</formula>
    </cfRule>
  </conditionalFormatting>
  <conditionalFormatting sqref="AK36:AM40">
    <cfRule type="expression" dxfId="3931" priority="408">
      <formula>AK$5="日"</formula>
    </cfRule>
  </conditionalFormatting>
  <conditionalFormatting sqref="P25 R25">
    <cfRule type="cellIs" dxfId="3930" priority="350" operator="between">
      <formula>1</formula>
      <formula>2</formula>
    </cfRule>
  </conditionalFormatting>
  <conditionalFormatting sqref="P23 R23">
    <cfRule type="cellIs" dxfId="3929" priority="348" operator="between">
      <formula>0</formula>
      <formula>1</formula>
    </cfRule>
  </conditionalFormatting>
  <conditionalFormatting sqref="AK30:AK34 AK36:AK45">
    <cfRule type="expression" dxfId="3928" priority="407">
      <formula>AK$33="日"</formula>
    </cfRule>
  </conditionalFormatting>
  <conditionalFormatting sqref="AL30:AL32">
    <cfRule type="expression" dxfId="3927" priority="406">
      <formula>AK$33="日"</formula>
    </cfRule>
  </conditionalFormatting>
  <conditionalFormatting sqref="AM30:AM32">
    <cfRule type="expression" dxfId="3926" priority="405">
      <formula>AK$33="日"</formula>
    </cfRule>
  </conditionalFormatting>
  <conditionalFormatting sqref="AN36:AP40">
    <cfRule type="expression" dxfId="3925" priority="404">
      <formula>AN$5="日"</formula>
    </cfRule>
  </conditionalFormatting>
  <conditionalFormatting sqref="AN30:AN34 AN36:AN45">
    <cfRule type="expression" dxfId="3924" priority="403">
      <formula>AN$33="日"</formula>
    </cfRule>
  </conditionalFormatting>
  <conditionalFormatting sqref="AO30:AO32">
    <cfRule type="expression" dxfId="3923" priority="402">
      <formula>AN$33="日"</formula>
    </cfRule>
  </conditionalFormatting>
  <conditionalFormatting sqref="AP30:AP32">
    <cfRule type="expression" dxfId="3922" priority="401">
      <formula>AN$33="日"</formula>
    </cfRule>
  </conditionalFormatting>
  <conditionalFormatting sqref="AQ36:AS40">
    <cfRule type="expression" dxfId="3921" priority="400">
      <formula>AQ$5="日"</formula>
    </cfRule>
  </conditionalFormatting>
  <conditionalFormatting sqref="AQ30:AQ34 AQ36:AQ45">
    <cfRule type="expression" dxfId="3920" priority="399">
      <formula>AQ$33="日"</formula>
    </cfRule>
  </conditionalFormatting>
  <conditionalFormatting sqref="AR30:AR32">
    <cfRule type="expression" dxfId="3919" priority="398">
      <formula>AQ$33="日"</formula>
    </cfRule>
  </conditionalFormatting>
  <conditionalFormatting sqref="AS30:AS32">
    <cfRule type="expression" dxfId="3918" priority="397">
      <formula>AQ$33="日"</formula>
    </cfRule>
  </conditionalFormatting>
  <conditionalFormatting sqref="AT36:AV40">
    <cfRule type="expression" dxfId="3917" priority="396">
      <formula>AT$5="日"</formula>
    </cfRule>
  </conditionalFormatting>
  <conditionalFormatting sqref="AT30:AT34 AT36:AT45">
    <cfRule type="expression" dxfId="3916" priority="395">
      <formula>AT$33="日"</formula>
    </cfRule>
  </conditionalFormatting>
  <conditionalFormatting sqref="AU30:AU32">
    <cfRule type="expression" dxfId="3915" priority="394">
      <formula>AT$33="日"</formula>
    </cfRule>
  </conditionalFormatting>
  <conditionalFormatting sqref="AV30:AV32">
    <cfRule type="expression" dxfId="3914" priority="393">
      <formula>AT$33="日"</formula>
    </cfRule>
  </conditionalFormatting>
  <conditionalFormatting sqref="AW36:AY40">
    <cfRule type="expression" dxfId="3913" priority="392">
      <formula>AW$5="日"</formula>
    </cfRule>
  </conditionalFormatting>
  <conditionalFormatting sqref="AW30:AW34 AW36:AW45">
    <cfRule type="expression" dxfId="3912" priority="391">
      <formula>AW$33="日"</formula>
    </cfRule>
  </conditionalFormatting>
  <conditionalFormatting sqref="AX30:AX32">
    <cfRule type="expression" dxfId="3911" priority="390">
      <formula>AW$33="日"</formula>
    </cfRule>
  </conditionalFormatting>
  <conditionalFormatting sqref="AY30:AY32">
    <cfRule type="expression" dxfId="3910" priority="389">
      <formula>AW$33="日"</formula>
    </cfRule>
  </conditionalFormatting>
  <conditionalFormatting sqref="D13:D17 D36:D40 P13:P17 P36:P40 R13:R17 R36:R40 F13:F17 F36:F40 H13:H17 H36:H40 J13:J17 J36:J40 L13:L17 L36:L40">
    <cfRule type="expression" dxfId="3909" priority="508">
      <formula>#REF!="日"</formula>
    </cfRule>
  </conditionalFormatting>
  <conditionalFormatting sqref="E13:E17 E36:E40">
    <cfRule type="expression" dxfId="3908" priority="509">
      <formula>F$5="日"</formula>
    </cfRule>
  </conditionalFormatting>
  <conditionalFormatting sqref="I13:I17 I36:I40">
    <cfRule type="expression" dxfId="3907" priority="510">
      <formula>H$5="日"</formula>
    </cfRule>
  </conditionalFormatting>
  <conditionalFormatting sqref="K13:K17 K36:K40">
    <cfRule type="expression" dxfId="3906" priority="511">
      <formula>I$5="日"</formula>
    </cfRule>
  </conditionalFormatting>
  <conditionalFormatting sqref="M13:M17 M36:M40">
    <cfRule type="expression" dxfId="3905" priority="512">
      <formula>J$5="日"</formula>
    </cfRule>
  </conditionalFormatting>
  <conditionalFormatting sqref="O13:O17 O36:O40">
    <cfRule type="expression" dxfId="3904" priority="513">
      <formula>K$5="日"</formula>
    </cfRule>
  </conditionalFormatting>
  <conditionalFormatting sqref="Q13:Q17 Q36:Q40">
    <cfRule type="expression" dxfId="3903" priority="514">
      <formula>L$5="日"</formula>
    </cfRule>
  </conditionalFormatting>
  <conditionalFormatting sqref="D24 F24">
    <cfRule type="cellIs" dxfId="3902" priority="388" operator="equal">
      <formula>0</formula>
    </cfRule>
  </conditionalFormatting>
  <conditionalFormatting sqref="D24">
    <cfRule type="expression" dxfId="3901" priority="387">
      <formula>D$10="日"</formula>
    </cfRule>
  </conditionalFormatting>
  <conditionalFormatting sqref="E24">
    <cfRule type="expression" dxfId="3900" priority="386">
      <formula>D$10="日"</formula>
    </cfRule>
  </conditionalFormatting>
  <conditionalFormatting sqref="F24">
    <cfRule type="expression" dxfId="3899" priority="385">
      <formula>D$10="日"</formula>
    </cfRule>
  </conditionalFormatting>
  <conditionalFormatting sqref="M23 M25 M27">
    <cfRule type="expression" dxfId="3898" priority="358">
      <formula>M$10="日"</formula>
    </cfRule>
  </conditionalFormatting>
  <conditionalFormatting sqref="N23 N25 N27">
    <cfRule type="expression" dxfId="3897" priority="357">
      <formula>M$10="日"</formula>
    </cfRule>
  </conditionalFormatting>
  <conditionalFormatting sqref="O23 O25 O27">
    <cfRule type="expression" dxfId="3896" priority="356">
      <formula>M$10="日"</formula>
    </cfRule>
  </conditionalFormatting>
  <conditionalFormatting sqref="J24">
    <cfRule type="expression" dxfId="3895" priority="365">
      <formula>J$10="日"</formula>
    </cfRule>
  </conditionalFormatting>
  <conditionalFormatting sqref="K24">
    <cfRule type="expression" dxfId="3894" priority="364">
      <formula>J$10="日"</formula>
    </cfRule>
  </conditionalFormatting>
  <conditionalFormatting sqref="L24">
    <cfRule type="expression" dxfId="3893" priority="363">
      <formula>J$10="日"</formula>
    </cfRule>
  </conditionalFormatting>
  <conditionalFormatting sqref="F24">
    <cfRule type="expression" dxfId="3892" priority="384">
      <formula>F$10="日"</formula>
    </cfRule>
  </conditionalFormatting>
  <conditionalFormatting sqref="AN23 AN25 AN27">
    <cfRule type="expression" dxfId="3891" priority="259">
      <formula>AN$10="日"</formula>
    </cfRule>
  </conditionalFormatting>
  <conditionalFormatting sqref="AO23 AO25 AO27">
    <cfRule type="expression" dxfId="3890" priority="258">
      <formula>AN$10="日"</formula>
    </cfRule>
  </conditionalFormatting>
  <conditionalFormatting sqref="AP23 AP25 AP27">
    <cfRule type="expression" dxfId="3889" priority="257">
      <formula>AN$10="日"</formula>
    </cfRule>
  </conditionalFormatting>
  <conditionalFormatting sqref="AE25 AG25">
    <cfRule type="cellIs" dxfId="3888" priority="295" operator="between">
      <formula>1</formula>
      <formula>2</formula>
    </cfRule>
  </conditionalFormatting>
  <conditionalFormatting sqref="G48 I48">
    <cfRule type="cellIs" dxfId="3887" priority="224" operator="between">
      <formula>1</formula>
      <formula>2</formula>
    </cfRule>
  </conditionalFormatting>
  <conditionalFormatting sqref="G27 I27">
    <cfRule type="cellIs" dxfId="3886" priority="382" operator="between">
      <formula>1</formula>
      <formula>4</formula>
    </cfRule>
  </conditionalFormatting>
  <conditionalFormatting sqref="G23 G25 G27">
    <cfRule type="expression" dxfId="3885" priority="380">
      <formula>G$10="日"</formula>
    </cfRule>
  </conditionalFormatting>
  <conditionalFormatting sqref="H23 H25 H27">
    <cfRule type="expression" dxfId="3884" priority="379">
      <formula>G$10="日"</formula>
    </cfRule>
  </conditionalFormatting>
  <conditionalFormatting sqref="I23 I25 I27">
    <cfRule type="expression" dxfId="3883" priority="378">
      <formula>G$10="日"</formula>
    </cfRule>
  </conditionalFormatting>
  <conditionalFormatting sqref="G24 I24">
    <cfRule type="cellIs" dxfId="3882" priority="377" operator="equal">
      <formula>0</formula>
    </cfRule>
  </conditionalFormatting>
  <conditionalFormatting sqref="G24">
    <cfRule type="expression" dxfId="3881" priority="376">
      <formula>G$10="日"</formula>
    </cfRule>
  </conditionalFormatting>
  <conditionalFormatting sqref="H24">
    <cfRule type="expression" dxfId="3880" priority="375">
      <formula>G$10="日"</formula>
    </cfRule>
  </conditionalFormatting>
  <conditionalFormatting sqref="I24">
    <cfRule type="expression" dxfId="3879" priority="374">
      <formula>G$10="日"</formula>
    </cfRule>
  </conditionalFormatting>
  <conditionalFormatting sqref="I24">
    <cfRule type="expression" dxfId="3878" priority="373">
      <formula>I$10="日"</formula>
    </cfRule>
  </conditionalFormatting>
  <conditionalFormatting sqref="J27 L27">
    <cfRule type="cellIs" dxfId="3877" priority="371" operator="between">
      <formula>1</formula>
      <formula>4</formula>
    </cfRule>
  </conditionalFormatting>
  <conditionalFormatting sqref="J23 J25 J27">
    <cfRule type="expression" dxfId="3876" priority="369">
      <formula>J$10="日"</formula>
    </cfRule>
  </conditionalFormatting>
  <conditionalFormatting sqref="K23 K25 K27">
    <cfRule type="expression" dxfId="3875" priority="368">
      <formula>J$10="日"</formula>
    </cfRule>
  </conditionalFormatting>
  <conditionalFormatting sqref="L23 L25 L27">
    <cfRule type="expression" dxfId="3874" priority="367">
      <formula>J$10="日"</formula>
    </cfRule>
  </conditionalFormatting>
  <conditionalFormatting sqref="J24 L24">
    <cfRule type="cellIs" dxfId="3873" priority="366" operator="equal">
      <formula>0</formula>
    </cfRule>
  </conditionalFormatting>
  <conditionalFormatting sqref="L24">
    <cfRule type="expression" dxfId="3872" priority="362">
      <formula>L$10="日"</formula>
    </cfRule>
  </conditionalFormatting>
  <conditionalFormatting sqref="AH23 AH25 AH27">
    <cfRule type="expression" dxfId="3871" priority="281">
      <formula>AH$10="日"</formula>
    </cfRule>
  </conditionalFormatting>
  <conditionalFormatting sqref="AI23 AI25 AI27">
    <cfRule type="expression" dxfId="3870" priority="280">
      <formula>AH$10="日"</formula>
    </cfRule>
  </conditionalFormatting>
  <conditionalFormatting sqref="AJ23 AJ25 AJ27">
    <cfRule type="expression" dxfId="3869" priority="279">
      <formula>AH$10="日"</formula>
    </cfRule>
  </conditionalFormatting>
  <conditionalFormatting sqref="M27 O27">
    <cfRule type="cellIs" dxfId="3868" priority="360" operator="between">
      <formula>1</formula>
      <formula>4</formula>
    </cfRule>
  </conditionalFormatting>
  <conditionalFormatting sqref="M24 O24">
    <cfRule type="cellIs" dxfId="3867" priority="355" operator="equal">
      <formula>0</formula>
    </cfRule>
  </conditionalFormatting>
  <conditionalFormatting sqref="M24">
    <cfRule type="expression" dxfId="3866" priority="354">
      <formula>M$10="日"</formula>
    </cfRule>
  </conditionalFormatting>
  <conditionalFormatting sqref="N24">
    <cfRule type="expression" dxfId="3865" priority="353">
      <formula>M$10="日"</formula>
    </cfRule>
  </conditionalFormatting>
  <conditionalFormatting sqref="O24">
    <cfRule type="expression" dxfId="3864" priority="352">
      <formula>M$10="日"</formula>
    </cfRule>
  </conditionalFormatting>
  <conditionalFormatting sqref="O24">
    <cfRule type="expression" dxfId="3863" priority="351">
      <formula>O$10="日"</formula>
    </cfRule>
  </conditionalFormatting>
  <conditionalFormatting sqref="P27 R27">
    <cfRule type="cellIs" dxfId="3862" priority="349" operator="between">
      <formula>1</formula>
      <formula>4</formula>
    </cfRule>
  </conditionalFormatting>
  <conditionalFormatting sqref="P23 P25 P27">
    <cfRule type="expression" dxfId="3861" priority="347">
      <formula>P$10="日"</formula>
    </cfRule>
  </conditionalFormatting>
  <conditionalFormatting sqref="Q23 Q25 Q27">
    <cfRule type="expression" dxfId="3860" priority="346">
      <formula>P$10="日"</formula>
    </cfRule>
  </conditionalFormatting>
  <conditionalFormatting sqref="R23 R25 R27">
    <cfRule type="expression" dxfId="3859" priority="345">
      <formula>P$10="日"</formula>
    </cfRule>
  </conditionalFormatting>
  <conditionalFormatting sqref="P24 R24">
    <cfRule type="cellIs" dxfId="3858" priority="344" operator="equal">
      <formula>0</formula>
    </cfRule>
  </conditionalFormatting>
  <conditionalFormatting sqref="P24">
    <cfRule type="expression" dxfId="3857" priority="343">
      <formula>P$10="日"</formula>
    </cfRule>
  </conditionalFormatting>
  <conditionalFormatting sqref="Q24">
    <cfRule type="expression" dxfId="3856" priority="342">
      <formula>P$10="日"</formula>
    </cfRule>
  </conditionalFormatting>
  <conditionalFormatting sqref="R24">
    <cfRule type="expression" dxfId="3855" priority="341">
      <formula>P$10="日"</formula>
    </cfRule>
  </conditionalFormatting>
  <conditionalFormatting sqref="R24">
    <cfRule type="expression" dxfId="3854" priority="340">
      <formula>R$10="日"</formula>
    </cfRule>
  </conditionalFormatting>
  <conditionalFormatting sqref="S27 U27">
    <cfRule type="cellIs" dxfId="3853" priority="338" operator="between">
      <formula>1</formula>
      <formula>4</formula>
    </cfRule>
  </conditionalFormatting>
  <conditionalFormatting sqref="S23 S25 S27">
    <cfRule type="expression" dxfId="3852" priority="336">
      <formula>S$10="日"</formula>
    </cfRule>
  </conditionalFormatting>
  <conditionalFormatting sqref="T23 T25 T27">
    <cfRule type="expression" dxfId="3851" priority="335">
      <formula>S$10="日"</formula>
    </cfRule>
  </conditionalFormatting>
  <conditionalFormatting sqref="U23 U25 U27">
    <cfRule type="expression" dxfId="3850" priority="334">
      <formula>S$10="日"</formula>
    </cfRule>
  </conditionalFormatting>
  <conditionalFormatting sqref="S24 U24">
    <cfRule type="cellIs" dxfId="3849" priority="333" operator="equal">
      <formula>0</formula>
    </cfRule>
  </conditionalFormatting>
  <conditionalFormatting sqref="S24">
    <cfRule type="expression" dxfId="3848" priority="332">
      <formula>S$10="日"</formula>
    </cfRule>
  </conditionalFormatting>
  <conditionalFormatting sqref="T24">
    <cfRule type="expression" dxfId="3847" priority="331">
      <formula>S$10="日"</formula>
    </cfRule>
  </conditionalFormatting>
  <conditionalFormatting sqref="U24">
    <cfRule type="expression" dxfId="3846" priority="330">
      <formula>S$10="日"</formula>
    </cfRule>
  </conditionalFormatting>
  <conditionalFormatting sqref="U24">
    <cfRule type="expression" dxfId="3845" priority="329">
      <formula>U$10="日"</formula>
    </cfRule>
  </conditionalFormatting>
  <conditionalFormatting sqref="V25 X25">
    <cfRule type="cellIs" dxfId="3844" priority="328" operator="between">
      <formula>1</formula>
      <formula>2</formula>
    </cfRule>
  </conditionalFormatting>
  <conditionalFormatting sqref="V27 X27">
    <cfRule type="cellIs" dxfId="3843" priority="327" operator="between">
      <formula>1</formula>
      <formula>4</formula>
    </cfRule>
  </conditionalFormatting>
  <conditionalFormatting sqref="V23 X23">
    <cfRule type="cellIs" dxfId="3842" priority="326" operator="between">
      <formula>0</formula>
      <formula>1</formula>
    </cfRule>
  </conditionalFormatting>
  <conditionalFormatting sqref="V23 V25 V27">
    <cfRule type="expression" dxfId="3841" priority="325">
      <formula>V$10="日"</formula>
    </cfRule>
  </conditionalFormatting>
  <conditionalFormatting sqref="W23 W25 W27">
    <cfRule type="expression" dxfId="3840" priority="324">
      <formula>V$10="日"</formula>
    </cfRule>
  </conditionalFormatting>
  <conditionalFormatting sqref="X23 X25 X27">
    <cfRule type="expression" dxfId="3839" priority="323">
      <formula>V$10="日"</formula>
    </cfRule>
  </conditionalFormatting>
  <conditionalFormatting sqref="V24 X24">
    <cfRule type="cellIs" dxfId="3838" priority="322" operator="equal">
      <formula>0</formula>
    </cfRule>
  </conditionalFormatting>
  <conditionalFormatting sqref="V24">
    <cfRule type="expression" dxfId="3837" priority="321">
      <formula>V$10="日"</formula>
    </cfRule>
  </conditionalFormatting>
  <conditionalFormatting sqref="W24">
    <cfRule type="expression" dxfId="3836" priority="320">
      <formula>V$10="日"</formula>
    </cfRule>
  </conditionalFormatting>
  <conditionalFormatting sqref="X24">
    <cfRule type="expression" dxfId="3835" priority="319">
      <formula>V$10="日"</formula>
    </cfRule>
  </conditionalFormatting>
  <conditionalFormatting sqref="X24">
    <cfRule type="expression" dxfId="3834" priority="318">
      <formula>X$10="日"</formula>
    </cfRule>
  </conditionalFormatting>
  <conditionalFormatting sqref="Y25 AA25">
    <cfRule type="cellIs" dxfId="3833" priority="317" operator="between">
      <formula>1</formula>
      <formula>2</formula>
    </cfRule>
  </conditionalFormatting>
  <conditionalFormatting sqref="Y27 AA27">
    <cfRule type="cellIs" dxfId="3832" priority="316" operator="between">
      <formula>1</formula>
      <formula>4</formula>
    </cfRule>
  </conditionalFormatting>
  <conditionalFormatting sqref="Y23 AA23">
    <cfRule type="cellIs" dxfId="3831" priority="315" operator="between">
      <formula>0</formula>
      <formula>1</formula>
    </cfRule>
  </conditionalFormatting>
  <conditionalFormatting sqref="Y23 Y25 Y27">
    <cfRule type="expression" dxfId="3830" priority="314">
      <formula>Y$10="日"</formula>
    </cfRule>
  </conditionalFormatting>
  <conditionalFormatting sqref="Z23 Z25 Z27">
    <cfRule type="expression" dxfId="3829" priority="313">
      <formula>Y$10="日"</formula>
    </cfRule>
  </conditionalFormatting>
  <conditionalFormatting sqref="AA23 AA25 AA27">
    <cfRule type="expression" dxfId="3828" priority="312">
      <formula>Y$10="日"</formula>
    </cfRule>
  </conditionalFormatting>
  <conditionalFormatting sqref="Y24 AA24">
    <cfRule type="cellIs" dxfId="3827" priority="311" operator="equal">
      <formula>0</formula>
    </cfRule>
  </conditionalFormatting>
  <conditionalFormatting sqref="Y24">
    <cfRule type="expression" dxfId="3826" priority="310">
      <formula>Y$10="日"</formula>
    </cfRule>
  </conditionalFormatting>
  <conditionalFormatting sqref="Z24">
    <cfRule type="expression" dxfId="3825" priority="309">
      <formula>Y$10="日"</formula>
    </cfRule>
  </conditionalFormatting>
  <conditionalFormatting sqref="AA24">
    <cfRule type="expression" dxfId="3824" priority="308">
      <formula>Y$10="日"</formula>
    </cfRule>
  </conditionalFormatting>
  <conditionalFormatting sqref="AA24">
    <cfRule type="expression" dxfId="3823" priority="307">
      <formula>AA$10="日"</formula>
    </cfRule>
  </conditionalFormatting>
  <conditionalFormatting sqref="AB25 AD25">
    <cfRule type="cellIs" dxfId="3822" priority="306" operator="between">
      <formula>1</formula>
      <formula>2</formula>
    </cfRule>
  </conditionalFormatting>
  <conditionalFormatting sqref="AB27 AD27">
    <cfRule type="cellIs" dxfId="3821" priority="305" operator="between">
      <formula>1</formula>
      <formula>4</formula>
    </cfRule>
  </conditionalFormatting>
  <conditionalFormatting sqref="AB23 AD23">
    <cfRule type="cellIs" dxfId="3820" priority="304" operator="between">
      <formula>0</formula>
      <formula>1</formula>
    </cfRule>
  </conditionalFormatting>
  <conditionalFormatting sqref="AB23 AB25 AB27">
    <cfRule type="expression" dxfId="3819" priority="303">
      <formula>AB$10="日"</formula>
    </cfRule>
  </conditionalFormatting>
  <conditionalFormatting sqref="AC23 AC25 AC27">
    <cfRule type="expression" dxfId="3818" priority="302">
      <formula>AB$10="日"</formula>
    </cfRule>
  </conditionalFormatting>
  <conditionalFormatting sqref="AD23 AD25 AD27">
    <cfRule type="expression" dxfId="3817" priority="301">
      <formula>AB$10="日"</formula>
    </cfRule>
  </conditionalFormatting>
  <conditionalFormatting sqref="AB24 AD24">
    <cfRule type="cellIs" dxfId="3816" priority="300" operator="equal">
      <formula>0</formula>
    </cfRule>
  </conditionalFormatting>
  <conditionalFormatting sqref="AB24">
    <cfRule type="expression" dxfId="3815" priority="299">
      <formula>AB$10="日"</formula>
    </cfRule>
  </conditionalFormatting>
  <conditionalFormatting sqref="AC24">
    <cfRule type="expression" dxfId="3814" priority="298">
      <formula>AB$10="日"</formula>
    </cfRule>
  </conditionalFormatting>
  <conditionalFormatting sqref="AD24">
    <cfRule type="expression" dxfId="3813" priority="297">
      <formula>AB$10="日"</formula>
    </cfRule>
  </conditionalFormatting>
  <conditionalFormatting sqref="AD24">
    <cfRule type="expression" dxfId="3812" priority="296">
      <formula>AD$10="日"</formula>
    </cfRule>
  </conditionalFormatting>
  <conditionalFormatting sqref="AT23 AT25 AT27">
    <cfRule type="expression" dxfId="3811" priority="237">
      <formula>AT$10="日"</formula>
    </cfRule>
  </conditionalFormatting>
  <conditionalFormatting sqref="AU23 AU25 AU27">
    <cfRule type="expression" dxfId="3810" priority="236">
      <formula>AT$10="日"</formula>
    </cfRule>
  </conditionalFormatting>
  <conditionalFormatting sqref="AV23 AV25 AV27">
    <cfRule type="expression" dxfId="3809" priority="235">
      <formula>AT$10="日"</formula>
    </cfRule>
  </conditionalFormatting>
  <conditionalFormatting sqref="AE27 AG27">
    <cfRule type="cellIs" dxfId="3808" priority="294" operator="between">
      <formula>1</formula>
      <formula>4</formula>
    </cfRule>
  </conditionalFormatting>
  <conditionalFormatting sqref="AE23 AG23">
    <cfRule type="cellIs" dxfId="3807" priority="293" operator="between">
      <formula>0</formula>
      <formula>1</formula>
    </cfRule>
  </conditionalFormatting>
  <conditionalFormatting sqref="AE23 AE25 AE27">
    <cfRule type="expression" dxfId="3806" priority="292">
      <formula>AE$10="日"</formula>
    </cfRule>
  </conditionalFormatting>
  <conditionalFormatting sqref="AF23 AF25 AF27">
    <cfRule type="expression" dxfId="3805" priority="291">
      <formula>AE$10="日"</formula>
    </cfRule>
  </conditionalFormatting>
  <conditionalFormatting sqref="AG23 AG25 AG27">
    <cfRule type="expression" dxfId="3804" priority="290">
      <formula>AE$10="日"</formula>
    </cfRule>
  </conditionalFormatting>
  <conditionalFormatting sqref="AE24 AG24">
    <cfRule type="cellIs" dxfId="3803" priority="289" operator="equal">
      <formula>0</formula>
    </cfRule>
  </conditionalFormatting>
  <conditionalFormatting sqref="AE24">
    <cfRule type="expression" dxfId="3802" priority="288">
      <formula>AE$10="日"</formula>
    </cfRule>
  </conditionalFormatting>
  <conditionalFormatting sqref="AF24">
    <cfRule type="expression" dxfId="3801" priority="287">
      <formula>AE$10="日"</formula>
    </cfRule>
  </conditionalFormatting>
  <conditionalFormatting sqref="AG24">
    <cfRule type="expression" dxfId="3800" priority="286">
      <formula>AE$10="日"</formula>
    </cfRule>
  </conditionalFormatting>
  <conditionalFormatting sqref="AG24">
    <cfRule type="expression" dxfId="3799" priority="285">
      <formula>AG$10="日"</formula>
    </cfRule>
  </conditionalFormatting>
  <conditionalFormatting sqref="AH25 AJ25">
    <cfRule type="cellIs" dxfId="3798" priority="284" operator="between">
      <formula>1</formula>
      <formula>2</formula>
    </cfRule>
  </conditionalFormatting>
  <conditionalFormatting sqref="AH27 AJ27">
    <cfRule type="cellIs" dxfId="3797" priority="283" operator="between">
      <formula>1</formula>
      <formula>4</formula>
    </cfRule>
  </conditionalFormatting>
  <conditionalFormatting sqref="AH23 AJ23">
    <cfRule type="cellIs" dxfId="3796" priority="282" operator="between">
      <formula>0</formula>
      <formula>1</formula>
    </cfRule>
  </conditionalFormatting>
  <conditionalFormatting sqref="AH24 AJ24">
    <cfRule type="cellIs" dxfId="3795" priority="278" operator="equal">
      <formula>0</formula>
    </cfRule>
  </conditionalFormatting>
  <conditionalFormatting sqref="AH24">
    <cfRule type="expression" dxfId="3794" priority="277">
      <formula>AH$10="日"</formula>
    </cfRule>
  </conditionalFormatting>
  <conditionalFormatting sqref="AI24">
    <cfRule type="expression" dxfId="3793" priority="276">
      <formula>AH$10="日"</formula>
    </cfRule>
  </conditionalFormatting>
  <conditionalFormatting sqref="AJ24">
    <cfRule type="expression" dxfId="3792" priority="275">
      <formula>AH$10="日"</formula>
    </cfRule>
  </conditionalFormatting>
  <conditionalFormatting sqref="AJ24">
    <cfRule type="expression" dxfId="3791" priority="274">
      <formula>AJ$10="日"</formula>
    </cfRule>
  </conditionalFormatting>
  <conditionalFormatting sqref="AK25 AM25">
    <cfRule type="cellIs" dxfId="3790" priority="273" operator="between">
      <formula>1</formula>
      <formula>2</formula>
    </cfRule>
  </conditionalFormatting>
  <conditionalFormatting sqref="AK27 AM27">
    <cfRule type="cellIs" dxfId="3789" priority="272" operator="between">
      <formula>1</formula>
      <formula>4</formula>
    </cfRule>
  </conditionalFormatting>
  <conditionalFormatting sqref="AK23 AM23">
    <cfRule type="cellIs" dxfId="3788" priority="271" operator="between">
      <formula>0</formula>
      <formula>1</formula>
    </cfRule>
  </conditionalFormatting>
  <conditionalFormatting sqref="AK23 AK25 AK27">
    <cfRule type="expression" dxfId="3787" priority="270">
      <formula>AK$10="日"</formula>
    </cfRule>
  </conditionalFormatting>
  <conditionalFormatting sqref="AL23 AL25 AL27">
    <cfRule type="expression" dxfId="3786" priority="269">
      <formula>AK$10="日"</formula>
    </cfRule>
  </conditionalFormatting>
  <conditionalFormatting sqref="AM23 AM25 AM27">
    <cfRule type="expression" dxfId="3785" priority="268">
      <formula>AK$10="日"</formula>
    </cfRule>
  </conditionalFormatting>
  <conditionalFormatting sqref="AK24 AM24">
    <cfRule type="cellIs" dxfId="3784" priority="267" operator="equal">
      <formula>0</formula>
    </cfRule>
  </conditionalFormatting>
  <conditionalFormatting sqref="AK24">
    <cfRule type="expression" dxfId="3783" priority="266">
      <formula>AK$10="日"</formula>
    </cfRule>
  </conditionalFormatting>
  <conditionalFormatting sqref="AL24">
    <cfRule type="expression" dxfId="3782" priority="265">
      <formula>AK$10="日"</formula>
    </cfRule>
  </conditionalFormatting>
  <conditionalFormatting sqref="AM24">
    <cfRule type="expression" dxfId="3781" priority="264">
      <formula>AK$10="日"</formula>
    </cfRule>
  </conditionalFormatting>
  <conditionalFormatting sqref="AM24">
    <cfRule type="expression" dxfId="3780" priority="263">
      <formula>AM$10="日"</formula>
    </cfRule>
  </conditionalFormatting>
  <conditionalFormatting sqref="AN25 AP25">
    <cfRule type="cellIs" dxfId="3779" priority="262" operator="between">
      <formula>1</formula>
      <formula>2</formula>
    </cfRule>
  </conditionalFormatting>
  <conditionalFormatting sqref="AN27 AP27">
    <cfRule type="cellIs" dxfId="3778" priority="261" operator="between">
      <formula>1</formula>
      <formula>4</formula>
    </cfRule>
  </conditionalFormatting>
  <conditionalFormatting sqref="AN23 AP23">
    <cfRule type="cellIs" dxfId="3777" priority="260" operator="between">
      <formula>0</formula>
      <formula>1</formula>
    </cfRule>
  </conditionalFormatting>
  <conditionalFormatting sqref="AN24 AP24">
    <cfRule type="cellIs" dxfId="3776" priority="256" operator="equal">
      <formula>0</formula>
    </cfRule>
  </conditionalFormatting>
  <conditionalFormatting sqref="AN24">
    <cfRule type="expression" dxfId="3775" priority="255">
      <formula>AN$10="日"</formula>
    </cfRule>
  </conditionalFormatting>
  <conditionalFormatting sqref="AO24">
    <cfRule type="expression" dxfId="3774" priority="254">
      <formula>AN$10="日"</formula>
    </cfRule>
  </conditionalFormatting>
  <conditionalFormatting sqref="AP24">
    <cfRule type="expression" dxfId="3773" priority="253">
      <formula>AN$10="日"</formula>
    </cfRule>
  </conditionalFormatting>
  <conditionalFormatting sqref="AP24">
    <cfRule type="expression" dxfId="3772" priority="252">
      <formula>AP$10="日"</formula>
    </cfRule>
  </conditionalFormatting>
  <conditionalFormatting sqref="AQ25 AS25">
    <cfRule type="cellIs" dxfId="3771" priority="251" operator="between">
      <formula>1</formula>
      <formula>2</formula>
    </cfRule>
  </conditionalFormatting>
  <conditionalFormatting sqref="AQ27 AS27">
    <cfRule type="cellIs" dxfId="3770" priority="250" operator="between">
      <formula>1</formula>
      <formula>4</formula>
    </cfRule>
  </conditionalFormatting>
  <conditionalFormatting sqref="AQ23 AS23">
    <cfRule type="cellIs" dxfId="3769" priority="249" operator="between">
      <formula>0</formula>
      <formula>1</formula>
    </cfRule>
  </conditionalFormatting>
  <conditionalFormatting sqref="AQ23 AQ25 AQ27">
    <cfRule type="expression" dxfId="3768" priority="248">
      <formula>AQ$10="日"</formula>
    </cfRule>
  </conditionalFormatting>
  <conditionalFormatting sqref="AR23 AR25 AR27">
    <cfRule type="expression" dxfId="3767" priority="247">
      <formula>AQ$10="日"</formula>
    </cfRule>
  </conditionalFormatting>
  <conditionalFormatting sqref="AS23 AS25 AS27">
    <cfRule type="expression" dxfId="3766" priority="246">
      <formula>AQ$10="日"</formula>
    </cfRule>
  </conditionalFormatting>
  <conditionalFormatting sqref="AQ24 AS24">
    <cfRule type="cellIs" dxfId="3765" priority="245" operator="equal">
      <formula>0</formula>
    </cfRule>
  </conditionalFormatting>
  <conditionalFormatting sqref="AQ24">
    <cfRule type="expression" dxfId="3764" priority="244">
      <formula>AQ$10="日"</formula>
    </cfRule>
  </conditionalFormatting>
  <conditionalFormatting sqref="AR24">
    <cfRule type="expression" dxfId="3763" priority="243">
      <formula>AQ$10="日"</formula>
    </cfRule>
  </conditionalFormatting>
  <conditionalFormatting sqref="AS24">
    <cfRule type="expression" dxfId="3762" priority="242">
      <formula>AQ$10="日"</formula>
    </cfRule>
  </conditionalFormatting>
  <conditionalFormatting sqref="AS24">
    <cfRule type="expression" dxfId="3761" priority="241">
      <formula>AS$10="日"</formula>
    </cfRule>
  </conditionalFormatting>
  <conditionalFormatting sqref="AT25 AV25">
    <cfRule type="cellIs" dxfId="3760" priority="240" operator="between">
      <formula>1</formula>
      <formula>2</formula>
    </cfRule>
  </conditionalFormatting>
  <conditionalFormatting sqref="AT27 AV27">
    <cfRule type="cellIs" dxfId="3759" priority="239" operator="between">
      <formula>1</formula>
      <formula>4</formula>
    </cfRule>
  </conditionalFormatting>
  <conditionalFormatting sqref="AT23 AV23">
    <cfRule type="cellIs" dxfId="3758" priority="238" operator="between">
      <formula>0</formula>
      <formula>1</formula>
    </cfRule>
  </conditionalFormatting>
  <conditionalFormatting sqref="AT24 AV24">
    <cfRule type="cellIs" dxfId="3757" priority="234" operator="equal">
      <formula>0</formula>
    </cfRule>
  </conditionalFormatting>
  <conditionalFormatting sqref="AT24">
    <cfRule type="expression" dxfId="3756" priority="233">
      <formula>AT$10="日"</formula>
    </cfRule>
  </conditionalFormatting>
  <conditionalFormatting sqref="AU24">
    <cfRule type="expression" dxfId="3755" priority="232">
      <formula>AT$10="日"</formula>
    </cfRule>
  </conditionalFormatting>
  <conditionalFormatting sqref="AV24">
    <cfRule type="expression" dxfId="3754" priority="231">
      <formula>AT$10="日"</formula>
    </cfRule>
  </conditionalFormatting>
  <conditionalFormatting sqref="AV24">
    <cfRule type="expression" dxfId="3753" priority="230">
      <formula>AV$10="日"</formula>
    </cfRule>
  </conditionalFormatting>
  <conditionalFormatting sqref="D48 F48">
    <cfRule type="cellIs" dxfId="3752" priority="229" operator="between">
      <formula>1</formula>
      <formula>2</formula>
    </cfRule>
  </conditionalFormatting>
  <conditionalFormatting sqref="D49 F49">
    <cfRule type="cellIs" dxfId="3751" priority="228" operator="between">
      <formula>1</formula>
      <formula>3</formula>
    </cfRule>
  </conditionalFormatting>
  <conditionalFormatting sqref="D50 F50">
    <cfRule type="cellIs" dxfId="3750" priority="227" operator="between">
      <formula>1</formula>
      <formula>4</formula>
    </cfRule>
  </conditionalFormatting>
  <conditionalFormatting sqref="D46 F46">
    <cfRule type="cellIs" dxfId="3749" priority="447" operator="between">
      <formula>0</formula>
      <formula>1</formula>
    </cfRule>
  </conditionalFormatting>
  <conditionalFormatting sqref="D47 F47">
    <cfRule type="cellIs" dxfId="3748" priority="446" operator="equal">
      <formula>0</formula>
    </cfRule>
  </conditionalFormatting>
  <conditionalFormatting sqref="G50 I50">
    <cfRule type="cellIs" dxfId="3747" priority="223" operator="between">
      <formula>1</formula>
      <formula>4</formula>
    </cfRule>
  </conditionalFormatting>
  <conditionalFormatting sqref="G46 I46">
    <cfRule type="cellIs" dxfId="3746" priority="222" operator="between">
      <formula>0</formula>
      <formula>1</formula>
    </cfRule>
  </conditionalFormatting>
  <conditionalFormatting sqref="G47 I47">
    <cfRule type="cellIs" dxfId="3745" priority="221" operator="equal">
      <formula>0</formula>
    </cfRule>
  </conditionalFormatting>
  <conditionalFormatting sqref="G46:G48">
    <cfRule type="expression" dxfId="3744" priority="220">
      <formula>G$33="日"</formula>
    </cfRule>
  </conditionalFormatting>
  <conditionalFormatting sqref="H46:H48">
    <cfRule type="expression" dxfId="3743" priority="219">
      <formula>G$33="日"</formula>
    </cfRule>
  </conditionalFormatting>
  <conditionalFormatting sqref="I46:I48">
    <cfRule type="expression" dxfId="3742" priority="218">
      <formula>G$33="日"</formula>
    </cfRule>
  </conditionalFormatting>
  <conditionalFormatting sqref="J48 L48">
    <cfRule type="cellIs" dxfId="3741" priority="217" operator="between">
      <formula>1</formula>
      <formula>2</formula>
    </cfRule>
  </conditionalFormatting>
  <conditionalFormatting sqref="J50 L50">
    <cfRule type="cellIs" dxfId="3740" priority="216" operator="between">
      <formula>1</formula>
      <formula>4</formula>
    </cfRule>
  </conditionalFormatting>
  <conditionalFormatting sqref="J46 L46">
    <cfRule type="cellIs" dxfId="3739" priority="215" operator="between">
      <formula>0</formula>
      <formula>1</formula>
    </cfRule>
  </conditionalFormatting>
  <conditionalFormatting sqref="J47 L47">
    <cfRule type="cellIs" dxfId="3738" priority="214" operator="equal">
      <formula>0</formula>
    </cfRule>
  </conditionalFormatting>
  <conditionalFormatting sqref="J46:J48">
    <cfRule type="expression" dxfId="3737" priority="213">
      <formula>J$33="日"</formula>
    </cfRule>
  </conditionalFormatting>
  <conditionalFormatting sqref="K46:K48">
    <cfRule type="expression" dxfId="3736" priority="212">
      <formula>J$33="日"</formula>
    </cfRule>
  </conditionalFormatting>
  <conditionalFormatting sqref="L46:L48">
    <cfRule type="expression" dxfId="3735" priority="211">
      <formula>J$33="日"</formula>
    </cfRule>
  </conditionalFormatting>
  <conditionalFormatting sqref="M48 O48">
    <cfRule type="cellIs" dxfId="3734" priority="210" operator="between">
      <formula>1</formula>
      <formula>2</formula>
    </cfRule>
  </conditionalFormatting>
  <conditionalFormatting sqref="M50 O50">
    <cfRule type="cellIs" dxfId="3733" priority="209" operator="between">
      <formula>1</formula>
      <formula>4</formula>
    </cfRule>
  </conditionalFormatting>
  <conditionalFormatting sqref="M46 O46">
    <cfRule type="cellIs" dxfId="3732" priority="208" operator="between">
      <formula>0</formula>
      <formula>1</formula>
    </cfRule>
  </conditionalFormatting>
  <conditionalFormatting sqref="M47 O47">
    <cfRule type="cellIs" dxfId="3731" priority="207" operator="equal">
      <formula>0</formula>
    </cfRule>
  </conditionalFormatting>
  <conditionalFormatting sqref="M46:M48">
    <cfRule type="expression" dxfId="3730" priority="206">
      <formula>M$33="日"</formula>
    </cfRule>
  </conditionalFormatting>
  <conditionalFormatting sqref="N46:N48">
    <cfRule type="expression" dxfId="3729" priority="205">
      <formula>M$33="日"</formula>
    </cfRule>
  </conditionalFormatting>
  <conditionalFormatting sqref="O46:O48">
    <cfRule type="expression" dxfId="3728" priority="204">
      <formula>M$33="日"</formula>
    </cfRule>
  </conditionalFormatting>
  <conditionalFormatting sqref="AH48 AJ48">
    <cfRule type="cellIs" dxfId="3727" priority="161" operator="between">
      <formula>1</formula>
      <formula>2</formula>
    </cfRule>
  </conditionalFormatting>
  <conditionalFormatting sqref="P48 R48">
    <cfRule type="cellIs" dxfId="3726" priority="203" operator="between">
      <formula>1</formula>
      <formula>2</formula>
    </cfRule>
  </conditionalFormatting>
  <conditionalFormatting sqref="P50 R50">
    <cfRule type="cellIs" dxfId="3725" priority="202" operator="between">
      <formula>1</formula>
      <formula>4</formula>
    </cfRule>
  </conditionalFormatting>
  <conditionalFormatting sqref="P46 R46">
    <cfRule type="cellIs" dxfId="3724" priority="201" operator="between">
      <formula>0</formula>
      <formula>1</formula>
    </cfRule>
  </conditionalFormatting>
  <conditionalFormatting sqref="P47 R47">
    <cfRule type="cellIs" dxfId="3723" priority="200" operator="equal">
      <formula>0</formula>
    </cfRule>
  </conditionalFormatting>
  <conditionalFormatting sqref="P46:P48">
    <cfRule type="expression" dxfId="3722" priority="199">
      <formula>P$33="日"</formula>
    </cfRule>
  </conditionalFormatting>
  <conditionalFormatting sqref="Q46:Q48">
    <cfRule type="expression" dxfId="3721" priority="198">
      <formula>P$33="日"</formula>
    </cfRule>
  </conditionalFormatting>
  <conditionalFormatting sqref="R46:R48">
    <cfRule type="expression" dxfId="3720" priority="197">
      <formula>P$33="日"</formula>
    </cfRule>
  </conditionalFormatting>
  <conditionalFormatting sqref="S48 U48">
    <cfRule type="cellIs" dxfId="3719" priority="196" operator="between">
      <formula>1</formula>
      <formula>2</formula>
    </cfRule>
  </conditionalFormatting>
  <conditionalFormatting sqref="S50 U50">
    <cfRule type="cellIs" dxfId="3718" priority="195" operator="between">
      <formula>1</formula>
      <formula>4</formula>
    </cfRule>
  </conditionalFormatting>
  <conditionalFormatting sqref="S46 U46">
    <cfRule type="cellIs" dxfId="3717" priority="194" operator="between">
      <formula>0</formula>
      <formula>1</formula>
    </cfRule>
  </conditionalFormatting>
  <conditionalFormatting sqref="S47 U47">
    <cfRule type="cellIs" dxfId="3716" priority="193" operator="equal">
      <formula>0</formula>
    </cfRule>
  </conditionalFormatting>
  <conditionalFormatting sqref="S46:S48">
    <cfRule type="expression" dxfId="3715" priority="192">
      <formula>S$33="日"</formula>
    </cfRule>
  </conditionalFormatting>
  <conditionalFormatting sqref="T46:T48">
    <cfRule type="expression" dxfId="3714" priority="191">
      <formula>S$33="日"</formula>
    </cfRule>
  </conditionalFormatting>
  <conditionalFormatting sqref="U46:U48">
    <cfRule type="expression" dxfId="3713" priority="190">
      <formula>S$33="日"</formula>
    </cfRule>
  </conditionalFormatting>
  <conditionalFormatting sqref="V48 X48">
    <cfRule type="cellIs" dxfId="3712" priority="189" operator="between">
      <formula>1</formula>
      <formula>2</formula>
    </cfRule>
  </conditionalFormatting>
  <conditionalFormatting sqref="V50 X50">
    <cfRule type="cellIs" dxfId="3711" priority="188" operator="between">
      <formula>1</formula>
      <formula>4</formula>
    </cfRule>
  </conditionalFormatting>
  <conditionalFormatting sqref="V46 X46">
    <cfRule type="cellIs" dxfId="3710" priority="187" operator="between">
      <formula>0</formula>
      <formula>1</formula>
    </cfRule>
  </conditionalFormatting>
  <conditionalFormatting sqref="V47 X47">
    <cfRule type="cellIs" dxfId="3709" priority="186" operator="equal">
      <formula>0</formula>
    </cfRule>
  </conditionalFormatting>
  <conditionalFormatting sqref="V46:V48">
    <cfRule type="expression" dxfId="3708" priority="185">
      <formula>V$33="日"</formula>
    </cfRule>
  </conditionalFormatting>
  <conditionalFormatting sqref="W46:W48">
    <cfRule type="expression" dxfId="3707" priority="184">
      <formula>V$33="日"</formula>
    </cfRule>
  </conditionalFormatting>
  <conditionalFormatting sqref="X46:X48">
    <cfRule type="expression" dxfId="3706" priority="183">
      <formula>V$33="日"</formula>
    </cfRule>
  </conditionalFormatting>
  <conditionalFormatting sqref="Y48 AA48">
    <cfRule type="cellIs" dxfId="3705" priority="182" operator="between">
      <formula>1</formula>
      <formula>2</formula>
    </cfRule>
  </conditionalFormatting>
  <conditionalFormatting sqref="Y50 AA50">
    <cfRule type="cellIs" dxfId="3704" priority="181" operator="between">
      <formula>1</formula>
      <formula>4</formula>
    </cfRule>
  </conditionalFormatting>
  <conditionalFormatting sqref="Y46 AA46">
    <cfRule type="cellIs" dxfId="3703" priority="180" operator="between">
      <formula>0</formula>
      <formula>1</formula>
    </cfRule>
  </conditionalFormatting>
  <conditionalFormatting sqref="Y47 AA47">
    <cfRule type="cellIs" dxfId="3702" priority="179" operator="equal">
      <formula>0</formula>
    </cfRule>
  </conditionalFormatting>
  <conditionalFormatting sqref="Y46:Y48">
    <cfRule type="expression" dxfId="3701" priority="178">
      <formula>Y$33="日"</formula>
    </cfRule>
  </conditionalFormatting>
  <conditionalFormatting sqref="Z46:Z48">
    <cfRule type="expression" dxfId="3700" priority="177">
      <formula>Y$33="日"</formula>
    </cfRule>
  </conditionalFormatting>
  <conditionalFormatting sqref="AA46:AA48">
    <cfRule type="expression" dxfId="3699" priority="176">
      <formula>Y$33="日"</formula>
    </cfRule>
  </conditionalFormatting>
  <conditionalFormatting sqref="AB48 AD48">
    <cfRule type="cellIs" dxfId="3698" priority="175" operator="between">
      <formula>1</formula>
      <formula>2</formula>
    </cfRule>
  </conditionalFormatting>
  <conditionalFormatting sqref="AB50 AD50">
    <cfRule type="cellIs" dxfId="3697" priority="174" operator="between">
      <formula>1</formula>
      <formula>4</formula>
    </cfRule>
  </conditionalFormatting>
  <conditionalFormatting sqref="AB46 AD46">
    <cfRule type="cellIs" dxfId="3696" priority="173" operator="between">
      <formula>0</formula>
      <formula>1</formula>
    </cfRule>
  </conditionalFormatting>
  <conditionalFormatting sqref="AB47 AD47">
    <cfRule type="cellIs" dxfId="3695" priority="172" operator="equal">
      <formula>0</formula>
    </cfRule>
  </conditionalFormatting>
  <conditionalFormatting sqref="AB46:AB48">
    <cfRule type="expression" dxfId="3694" priority="171">
      <formula>AB$33="日"</formula>
    </cfRule>
  </conditionalFormatting>
  <conditionalFormatting sqref="AC46:AC48">
    <cfRule type="expression" dxfId="3693" priority="170">
      <formula>AB$33="日"</formula>
    </cfRule>
  </conditionalFormatting>
  <conditionalFormatting sqref="AD46:AD48">
    <cfRule type="expression" dxfId="3692" priority="169">
      <formula>AB$33="日"</formula>
    </cfRule>
  </conditionalFormatting>
  <conditionalFormatting sqref="AE48 AG48">
    <cfRule type="cellIs" dxfId="3691" priority="168" operator="between">
      <formula>1</formula>
      <formula>2</formula>
    </cfRule>
  </conditionalFormatting>
  <conditionalFormatting sqref="AE50 AG50">
    <cfRule type="cellIs" dxfId="3690" priority="167" operator="between">
      <formula>1</formula>
      <formula>4</formula>
    </cfRule>
  </conditionalFormatting>
  <conditionalFormatting sqref="AE46 AG46">
    <cfRule type="cellIs" dxfId="3689" priority="166" operator="between">
      <formula>0</formula>
      <formula>1</formula>
    </cfRule>
  </conditionalFormatting>
  <conditionalFormatting sqref="AE47 AG47">
    <cfRule type="cellIs" dxfId="3688" priority="165" operator="equal">
      <formula>0</formula>
    </cfRule>
  </conditionalFormatting>
  <conditionalFormatting sqref="AE46:AE48">
    <cfRule type="expression" dxfId="3687" priority="164">
      <formula>AE$33="日"</formula>
    </cfRule>
  </conditionalFormatting>
  <conditionalFormatting sqref="AF46:AF48">
    <cfRule type="expression" dxfId="3686" priority="163">
      <formula>AE$33="日"</formula>
    </cfRule>
  </conditionalFormatting>
  <conditionalFormatting sqref="AG46:AG48">
    <cfRule type="expression" dxfId="3685" priority="162">
      <formula>AE$33="日"</formula>
    </cfRule>
  </conditionalFormatting>
  <conditionalFormatting sqref="AH50 AJ50">
    <cfRule type="cellIs" dxfId="3684" priority="160" operator="between">
      <formula>1</formula>
      <formula>4</formula>
    </cfRule>
  </conditionalFormatting>
  <conditionalFormatting sqref="AH46 AJ46">
    <cfRule type="cellIs" dxfId="3683" priority="159" operator="between">
      <formula>0</formula>
      <formula>1</formula>
    </cfRule>
  </conditionalFormatting>
  <conditionalFormatting sqref="AH47 AJ47">
    <cfRule type="cellIs" dxfId="3682" priority="158" operator="equal">
      <formula>0</formula>
    </cfRule>
  </conditionalFormatting>
  <conditionalFormatting sqref="AH46:AH48">
    <cfRule type="expression" dxfId="3681" priority="157">
      <formula>AH$33="日"</formula>
    </cfRule>
  </conditionalFormatting>
  <conditionalFormatting sqref="AI46:AI48">
    <cfRule type="expression" dxfId="3680" priority="156">
      <formula>AH$33="日"</formula>
    </cfRule>
  </conditionalFormatting>
  <conditionalFormatting sqref="AJ46:AJ48">
    <cfRule type="expression" dxfId="3679" priority="155">
      <formula>AH$33="日"</formula>
    </cfRule>
  </conditionalFormatting>
  <conditionalFormatting sqref="AK48 AM48">
    <cfRule type="cellIs" dxfId="3678" priority="154" operator="between">
      <formula>1</formula>
      <formula>2</formula>
    </cfRule>
  </conditionalFormatting>
  <conditionalFormatting sqref="AK50 AM50">
    <cfRule type="cellIs" dxfId="3677" priority="153" operator="between">
      <formula>1</formula>
      <formula>4</formula>
    </cfRule>
  </conditionalFormatting>
  <conditionalFormatting sqref="AK46 AM46">
    <cfRule type="cellIs" dxfId="3676" priority="152" operator="between">
      <formula>0</formula>
      <formula>1</formula>
    </cfRule>
  </conditionalFormatting>
  <conditionalFormatting sqref="AK47 AM47">
    <cfRule type="cellIs" dxfId="3675" priority="151" operator="equal">
      <formula>0</formula>
    </cfRule>
  </conditionalFormatting>
  <conditionalFormatting sqref="AK46:AK48">
    <cfRule type="expression" dxfId="3674" priority="150">
      <formula>AK$33="日"</formula>
    </cfRule>
  </conditionalFormatting>
  <conditionalFormatting sqref="AL46:AL48">
    <cfRule type="expression" dxfId="3673" priority="149">
      <formula>AK$33="日"</formula>
    </cfRule>
  </conditionalFormatting>
  <conditionalFormatting sqref="AM46:AM48">
    <cfRule type="expression" dxfId="3672" priority="148">
      <formula>AK$33="日"</formula>
    </cfRule>
  </conditionalFormatting>
  <conditionalFormatting sqref="AN48 AP48">
    <cfRule type="cellIs" dxfId="3671" priority="147" operator="between">
      <formula>1</formula>
      <formula>2</formula>
    </cfRule>
  </conditionalFormatting>
  <conditionalFormatting sqref="AN50 AP50">
    <cfRule type="cellIs" dxfId="3670" priority="146" operator="between">
      <formula>1</formula>
      <formula>4</formula>
    </cfRule>
  </conditionalFormatting>
  <conditionalFormatting sqref="AN46 AP46">
    <cfRule type="cellIs" dxfId="3669" priority="145" operator="between">
      <formula>0</formula>
      <formula>1</formula>
    </cfRule>
  </conditionalFormatting>
  <conditionalFormatting sqref="AN47 AP47">
    <cfRule type="cellIs" dxfId="3668" priority="144" operator="equal">
      <formula>0</formula>
    </cfRule>
  </conditionalFormatting>
  <conditionalFormatting sqref="AN46:AN48">
    <cfRule type="expression" dxfId="3667" priority="143">
      <formula>AN$33="日"</formula>
    </cfRule>
  </conditionalFormatting>
  <conditionalFormatting sqref="AO46:AO48">
    <cfRule type="expression" dxfId="3666" priority="142">
      <formula>AN$33="日"</formula>
    </cfRule>
  </conditionalFormatting>
  <conditionalFormatting sqref="AP46:AP48">
    <cfRule type="expression" dxfId="3665" priority="141">
      <formula>AN$33="日"</formula>
    </cfRule>
  </conditionalFormatting>
  <conditionalFormatting sqref="AQ48 AS48">
    <cfRule type="cellIs" dxfId="3664" priority="140" operator="between">
      <formula>1</formula>
      <formula>2</formula>
    </cfRule>
  </conditionalFormatting>
  <conditionalFormatting sqref="AQ50 AS50">
    <cfRule type="cellIs" dxfId="3663" priority="139" operator="between">
      <formula>1</formula>
      <formula>4</formula>
    </cfRule>
  </conditionalFormatting>
  <conditionalFormatting sqref="AQ46 AS46">
    <cfRule type="cellIs" dxfId="3662" priority="138" operator="between">
      <formula>0</formula>
      <formula>1</formula>
    </cfRule>
  </conditionalFormatting>
  <conditionalFormatting sqref="AQ47 AS47">
    <cfRule type="cellIs" dxfId="3661" priority="137" operator="equal">
      <formula>0</formula>
    </cfRule>
  </conditionalFormatting>
  <conditionalFormatting sqref="AQ46:AQ48">
    <cfRule type="expression" dxfId="3660" priority="136">
      <formula>AQ$33="日"</formula>
    </cfRule>
  </conditionalFormatting>
  <conditionalFormatting sqref="AR46:AR48">
    <cfRule type="expression" dxfId="3659" priority="135">
      <formula>AQ$33="日"</formula>
    </cfRule>
  </conditionalFormatting>
  <conditionalFormatting sqref="AS46:AS48">
    <cfRule type="expression" dxfId="3658" priority="134">
      <formula>AQ$33="日"</formula>
    </cfRule>
  </conditionalFormatting>
  <conditionalFormatting sqref="AT48 AV48">
    <cfRule type="cellIs" dxfId="3657" priority="133" operator="between">
      <formula>1</formula>
      <formula>2</formula>
    </cfRule>
  </conditionalFormatting>
  <conditionalFormatting sqref="AT50 AV50">
    <cfRule type="cellIs" dxfId="3656" priority="132" operator="between">
      <formula>1</formula>
      <formula>4</formula>
    </cfRule>
  </conditionalFormatting>
  <conditionalFormatting sqref="AT46 AV46">
    <cfRule type="cellIs" dxfId="3655" priority="131" operator="between">
      <formula>0</formula>
      <formula>1</formula>
    </cfRule>
  </conditionalFormatting>
  <conditionalFormatting sqref="AT47 AV47">
    <cfRule type="cellIs" dxfId="3654" priority="130" operator="equal">
      <formula>0</formula>
    </cfRule>
  </conditionalFormatting>
  <conditionalFormatting sqref="AT46:AT48">
    <cfRule type="expression" dxfId="3653" priority="129">
      <formula>AT$33="日"</formula>
    </cfRule>
  </conditionalFormatting>
  <conditionalFormatting sqref="AU46:AU48">
    <cfRule type="expression" dxfId="3652" priority="128">
      <formula>AT$33="日"</formula>
    </cfRule>
  </conditionalFormatting>
  <conditionalFormatting sqref="AV46:AV48">
    <cfRule type="expression" dxfId="3651" priority="127">
      <formula>AT$33="日"</formula>
    </cfRule>
  </conditionalFormatting>
  <conditionalFormatting sqref="AW48 AY48">
    <cfRule type="cellIs" dxfId="3650" priority="126" operator="between">
      <formula>1</formula>
      <formula>2</formula>
    </cfRule>
  </conditionalFormatting>
  <conditionalFormatting sqref="AW50 AY50">
    <cfRule type="cellIs" dxfId="3649" priority="125" operator="between">
      <formula>1</formula>
      <formula>4</formula>
    </cfRule>
  </conditionalFormatting>
  <conditionalFormatting sqref="AW46 AY46">
    <cfRule type="cellIs" dxfId="3648" priority="124" operator="between">
      <formula>0</formula>
      <formula>1</formula>
    </cfRule>
  </conditionalFormatting>
  <conditionalFormatting sqref="AW47 AY47">
    <cfRule type="cellIs" dxfId="3647" priority="123" operator="equal">
      <formula>0</formula>
    </cfRule>
  </conditionalFormatting>
  <conditionalFormatting sqref="AW46:AW48">
    <cfRule type="expression" dxfId="3646" priority="122">
      <formula>AW$33="日"</formula>
    </cfRule>
  </conditionalFormatting>
  <conditionalFormatting sqref="AX46:AX48">
    <cfRule type="expression" dxfId="3645" priority="121">
      <formula>AW$33="日"</formula>
    </cfRule>
  </conditionalFormatting>
  <conditionalFormatting sqref="AY46:AY48">
    <cfRule type="expression" dxfId="3644" priority="120">
      <formula>AW$33="日"</formula>
    </cfRule>
  </conditionalFormatting>
  <conditionalFormatting sqref="G26 I26">
    <cfRule type="cellIs" dxfId="3643" priority="119" operator="between">
      <formula>1</formula>
      <formula>3</formula>
    </cfRule>
  </conditionalFormatting>
  <conditionalFormatting sqref="G26">
    <cfRule type="expression" dxfId="3642" priority="118">
      <formula>G$10="日"</formula>
    </cfRule>
  </conditionalFormatting>
  <conditionalFormatting sqref="H26">
    <cfRule type="expression" dxfId="3641" priority="117">
      <formula>G$10="日"</formula>
    </cfRule>
  </conditionalFormatting>
  <conditionalFormatting sqref="I26">
    <cfRule type="expression" dxfId="3640" priority="116">
      <formula>G$10="日"</formula>
    </cfRule>
  </conditionalFormatting>
  <conditionalFormatting sqref="J26 L26">
    <cfRule type="cellIs" dxfId="3639" priority="115" operator="between">
      <formula>1</formula>
      <formula>3</formula>
    </cfRule>
  </conditionalFormatting>
  <conditionalFormatting sqref="J26">
    <cfRule type="expression" dxfId="3638" priority="114">
      <formula>J$10="日"</formula>
    </cfRule>
  </conditionalFormatting>
  <conditionalFormatting sqref="K26">
    <cfRule type="expression" dxfId="3637" priority="113">
      <formula>J$10="日"</formula>
    </cfRule>
  </conditionalFormatting>
  <conditionalFormatting sqref="L26">
    <cfRule type="expression" dxfId="3636" priority="112">
      <formula>J$10="日"</formula>
    </cfRule>
  </conditionalFormatting>
  <conditionalFormatting sqref="M26 O26">
    <cfRule type="cellIs" dxfId="3635" priority="111" operator="between">
      <formula>1</formula>
      <formula>3</formula>
    </cfRule>
  </conditionalFormatting>
  <conditionalFormatting sqref="M26">
    <cfRule type="expression" dxfId="3634" priority="110">
      <formula>M$10="日"</formula>
    </cfRule>
  </conditionalFormatting>
  <conditionalFormatting sqref="N26">
    <cfRule type="expression" dxfId="3633" priority="109">
      <formula>M$10="日"</formula>
    </cfRule>
  </conditionalFormatting>
  <conditionalFormatting sqref="O26">
    <cfRule type="expression" dxfId="3632" priority="108">
      <formula>M$10="日"</formula>
    </cfRule>
  </conditionalFormatting>
  <conditionalFormatting sqref="P26 R26">
    <cfRule type="cellIs" dxfId="3631" priority="107" operator="between">
      <formula>1</formula>
      <formula>3</formula>
    </cfRule>
  </conditionalFormatting>
  <conditionalFormatting sqref="P26">
    <cfRule type="expression" dxfId="3630" priority="106">
      <formula>P$10="日"</formula>
    </cfRule>
  </conditionalFormatting>
  <conditionalFormatting sqref="Q26">
    <cfRule type="expression" dxfId="3629" priority="105">
      <formula>P$10="日"</formula>
    </cfRule>
  </conditionalFormatting>
  <conditionalFormatting sqref="R26">
    <cfRule type="expression" dxfId="3628" priority="104">
      <formula>P$10="日"</formula>
    </cfRule>
  </conditionalFormatting>
  <conditionalFormatting sqref="S26 U26">
    <cfRule type="cellIs" dxfId="3627" priority="103" operator="between">
      <formula>1</formula>
      <formula>3</formula>
    </cfRule>
  </conditionalFormatting>
  <conditionalFormatting sqref="S26">
    <cfRule type="expression" dxfId="3626" priority="102">
      <formula>S$10="日"</formula>
    </cfRule>
  </conditionalFormatting>
  <conditionalFormatting sqref="T26">
    <cfRule type="expression" dxfId="3625" priority="101">
      <formula>S$10="日"</formula>
    </cfRule>
  </conditionalFormatting>
  <conditionalFormatting sqref="U26">
    <cfRule type="expression" dxfId="3624" priority="100">
      <formula>S$10="日"</formula>
    </cfRule>
  </conditionalFormatting>
  <conditionalFormatting sqref="V26 X26">
    <cfRule type="cellIs" dxfId="3623" priority="99" operator="between">
      <formula>1</formula>
      <formula>3</formula>
    </cfRule>
  </conditionalFormatting>
  <conditionalFormatting sqref="V26">
    <cfRule type="expression" dxfId="3622" priority="98">
      <formula>V$10="日"</formula>
    </cfRule>
  </conditionalFormatting>
  <conditionalFormatting sqref="W26">
    <cfRule type="expression" dxfId="3621" priority="97">
      <formula>V$10="日"</formula>
    </cfRule>
  </conditionalFormatting>
  <conditionalFormatting sqref="X26">
    <cfRule type="expression" dxfId="3620" priority="96">
      <formula>V$10="日"</formula>
    </cfRule>
  </conditionalFormatting>
  <conditionalFormatting sqref="Y26 AA26">
    <cfRule type="cellIs" dxfId="3619" priority="95" operator="between">
      <formula>1</formula>
      <formula>3</formula>
    </cfRule>
  </conditionalFormatting>
  <conditionalFormatting sqref="Y26">
    <cfRule type="expression" dxfId="3618" priority="94">
      <formula>Y$10="日"</formula>
    </cfRule>
  </conditionalFormatting>
  <conditionalFormatting sqref="Z26">
    <cfRule type="expression" dxfId="3617" priority="93">
      <formula>Y$10="日"</formula>
    </cfRule>
  </conditionalFormatting>
  <conditionalFormatting sqref="AA26">
    <cfRule type="expression" dxfId="3616" priority="92">
      <formula>Y$10="日"</formula>
    </cfRule>
  </conditionalFormatting>
  <conditionalFormatting sqref="AB26 AD26">
    <cfRule type="cellIs" dxfId="3615" priority="91" operator="between">
      <formula>1</formula>
      <formula>3</formula>
    </cfRule>
  </conditionalFormatting>
  <conditionalFormatting sqref="AB26">
    <cfRule type="expression" dxfId="3614" priority="90">
      <formula>AB$10="日"</formula>
    </cfRule>
  </conditionalFormatting>
  <conditionalFormatting sqref="AC26">
    <cfRule type="expression" dxfId="3613" priority="89">
      <formula>AB$10="日"</formula>
    </cfRule>
  </conditionalFormatting>
  <conditionalFormatting sqref="AD26">
    <cfRule type="expression" dxfId="3612" priority="88">
      <formula>AB$10="日"</formula>
    </cfRule>
  </conditionalFormatting>
  <conditionalFormatting sqref="AE26 AG26">
    <cfRule type="cellIs" dxfId="3611" priority="87" operator="between">
      <formula>1</formula>
      <formula>3</formula>
    </cfRule>
  </conditionalFormatting>
  <conditionalFormatting sqref="AE26">
    <cfRule type="expression" dxfId="3610" priority="86">
      <formula>AE$10="日"</formula>
    </cfRule>
  </conditionalFormatting>
  <conditionalFormatting sqref="AF26">
    <cfRule type="expression" dxfId="3609" priority="85">
      <formula>AE$10="日"</formula>
    </cfRule>
  </conditionalFormatting>
  <conditionalFormatting sqref="AG26">
    <cfRule type="expression" dxfId="3608" priority="84">
      <formula>AE$10="日"</formula>
    </cfRule>
  </conditionalFormatting>
  <conditionalFormatting sqref="AH26 AJ26">
    <cfRule type="cellIs" dxfId="3607" priority="83" operator="between">
      <formula>1</formula>
      <formula>3</formula>
    </cfRule>
  </conditionalFormatting>
  <conditionalFormatting sqref="AH26">
    <cfRule type="expression" dxfId="3606" priority="82">
      <formula>AH$10="日"</formula>
    </cfRule>
  </conditionalFormatting>
  <conditionalFormatting sqref="AI26">
    <cfRule type="expression" dxfId="3605" priority="81">
      <formula>AH$10="日"</formula>
    </cfRule>
  </conditionalFormatting>
  <conditionalFormatting sqref="AJ26">
    <cfRule type="expression" dxfId="3604" priority="80">
      <formula>AH$10="日"</formula>
    </cfRule>
  </conditionalFormatting>
  <conditionalFormatting sqref="AK26 AM26">
    <cfRule type="cellIs" dxfId="3603" priority="79" operator="between">
      <formula>1</formula>
      <formula>3</formula>
    </cfRule>
  </conditionalFormatting>
  <conditionalFormatting sqref="AK26">
    <cfRule type="expression" dxfId="3602" priority="78">
      <formula>AK$10="日"</formula>
    </cfRule>
  </conditionalFormatting>
  <conditionalFormatting sqref="AL26">
    <cfRule type="expression" dxfId="3601" priority="77">
      <formula>AK$10="日"</formula>
    </cfRule>
  </conditionalFormatting>
  <conditionalFormatting sqref="AM26">
    <cfRule type="expression" dxfId="3600" priority="76">
      <formula>AK$10="日"</formula>
    </cfRule>
  </conditionalFormatting>
  <conditionalFormatting sqref="AN26 AP26">
    <cfRule type="cellIs" dxfId="3599" priority="75" operator="between">
      <formula>1</formula>
      <formula>3</formula>
    </cfRule>
  </conditionalFormatting>
  <conditionalFormatting sqref="AN26">
    <cfRule type="expression" dxfId="3598" priority="74">
      <formula>AN$10="日"</formula>
    </cfRule>
  </conditionalFormatting>
  <conditionalFormatting sqref="AO26">
    <cfRule type="expression" dxfId="3597" priority="73">
      <formula>AN$10="日"</formula>
    </cfRule>
  </conditionalFormatting>
  <conditionalFormatting sqref="AP26">
    <cfRule type="expression" dxfId="3596" priority="72">
      <formula>AN$10="日"</formula>
    </cfRule>
  </conditionalFormatting>
  <conditionalFormatting sqref="AQ26 AS26">
    <cfRule type="cellIs" dxfId="3595" priority="71" operator="between">
      <formula>1</formula>
      <formula>3</formula>
    </cfRule>
  </conditionalFormatting>
  <conditionalFormatting sqref="AQ26">
    <cfRule type="expression" dxfId="3594" priority="70">
      <formula>AQ$10="日"</formula>
    </cfRule>
  </conditionalFormatting>
  <conditionalFormatting sqref="AR26">
    <cfRule type="expression" dxfId="3593" priority="69">
      <formula>AQ$10="日"</formula>
    </cfRule>
  </conditionalFormatting>
  <conditionalFormatting sqref="AS26">
    <cfRule type="expression" dxfId="3592" priority="68">
      <formula>AQ$10="日"</formula>
    </cfRule>
  </conditionalFormatting>
  <conditionalFormatting sqref="AT26 AV26">
    <cfRule type="cellIs" dxfId="3591" priority="67" operator="between">
      <formula>1</formula>
      <formula>3</formula>
    </cfRule>
  </conditionalFormatting>
  <conditionalFormatting sqref="AT26">
    <cfRule type="expression" dxfId="3590" priority="66">
      <formula>AT$10="日"</formula>
    </cfRule>
  </conditionalFormatting>
  <conditionalFormatting sqref="AU26">
    <cfRule type="expression" dxfId="3589" priority="65">
      <formula>AT$10="日"</formula>
    </cfRule>
  </conditionalFormatting>
  <conditionalFormatting sqref="AV26">
    <cfRule type="expression" dxfId="3588" priority="64">
      <formula>AT$10="日"</formula>
    </cfRule>
  </conditionalFormatting>
  <conditionalFormatting sqref="G49 I49">
    <cfRule type="cellIs" dxfId="3587" priority="63" operator="between">
      <formula>1</formula>
      <formula>3</formula>
    </cfRule>
  </conditionalFormatting>
  <conditionalFormatting sqref="G49">
    <cfRule type="expression" dxfId="3586" priority="62">
      <formula>G$33="日"</formula>
    </cfRule>
  </conditionalFormatting>
  <conditionalFormatting sqref="H49">
    <cfRule type="expression" dxfId="3585" priority="61">
      <formula>G$33="日"</formula>
    </cfRule>
  </conditionalFormatting>
  <conditionalFormatting sqref="I49">
    <cfRule type="expression" dxfId="3584" priority="60">
      <formula>G$33="日"</formula>
    </cfRule>
  </conditionalFormatting>
  <conditionalFormatting sqref="J49 L49">
    <cfRule type="cellIs" dxfId="3583" priority="59" operator="between">
      <formula>1</formula>
      <formula>3</formula>
    </cfRule>
  </conditionalFormatting>
  <conditionalFormatting sqref="J49">
    <cfRule type="expression" dxfId="3582" priority="58">
      <formula>J$33="日"</formula>
    </cfRule>
  </conditionalFormatting>
  <conditionalFormatting sqref="K49">
    <cfRule type="expression" dxfId="3581" priority="57">
      <formula>J$33="日"</formula>
    </cfRule>
  </conditionalFormatting>
  <conditionalFormatting sqref="L49">
    <cfRule type="expression" dxfId="3580" priority="56">
      <formula>J$33="日"</formula>
    </cfRule>
  </conditionalFormatting>
  <conditionalFormatting sqref="M49 O49">
    <cfRule type="cellIs" dxfId="3579" priority="55" operator="between">
      <formula>1</formula>
      <formula>3</formula>
    </cfRule>
  </conditionalFormatting>
  <conditionalFormatting sqref="M49">
    <cfRule type="expression" dxfId="3578" priority="54">
      <formula>M$33="日"</formula>
    </cfRule>
  </conditionalFormatting>
  <conditionalFormatting sqref="N49">
    <cfRule type="expression" dxfId="3577" priority="53">
      <formula>M$33="日"</formula>
    </cfRule>
  </conditionalFormatting>
  <conditionalFormatting sqref="O49">
    <cfRule type="expression" dxfId="3576" priority="52">
      <formula>M$33="日"</formula>
    </cfRule>
  </conditionalFormatting>
  <conditionalFormatting sqref="P49 R49">
    <cfRule type="cellIs" dxfId="3575" priority="51" operator="between">
      <formula>1</formula>
      <formula>3</formula>
    </cfRule>
  </conditionalFormatting>
  <conditionalFormatting sqref="P49">
    <cfRule type="expression" dxfId="3574" priority="50">
      <formula>P$33="日"</formula>
    </cfRule>
  </conditionalFormatting>
  <conditionalFormatting sqref="Q49">
    <cfRule type="expression" dxfId="3573" priority="49">
      <formula>P$33="日"</formula>
    </cfRule>
  </conditionalFormatting>
  <conditionalFormatting sqref="R49">
    <cfRule type="expression" dxfId="3572" priority="48">
      <formula>P$33="日"</formula>
    </cfRule>
  </conditionalFormatting>
  <conditionalFormatting sqref="S49 U49">
    <cfRule type="cellIs" dxfId="3571" priority="47" operator="between">
      <formula>1</formula>
      <formula>3</formula>
    </cfRule>
  </conditionalFormatting>
  <conditionalFormatting sqref="S49">
    <cfRule type="expression" dxfId="3570" priority="46">
      <formula>S$33="日"</formula>
    </cfRule>
  </conditionalFormatting>
  <conditionalFormatting sqref="T49">
    <cfRule type="expression" dxfId="3569" priority="45">
      <formula>S$33="日"</formula>
    </cfRule>
  </conditionalFormatting>
  <conditionalFormatting sqref="U49">
    <cfRule type="expression" dxfId="3568" priority="44">
      <formula>S$33="日"</formula>
    </cfRule>
  </conditionalFormatting>
  <conditionalFormatting sqref="V49 X49">
    <cfRule type="cellIs" dxfId="3567" priority="43" operator="between">
      <formula>1</formula>
      <formula>3</formula>
    </cfRule>
  </conditionalFormatting>
  <conditionalFormatting sqref="V49">
    <cfRule type="expression" dxfId="3566" priority="42">
      <formula>V$33="日"</formula>
    </cfRule>
  </conditionalFormatting>
  <conditionalFormatting sqref="W49">
    <cfRule type="expression" dxfId="3565" priority="41">
      <formula>V$33="日"</formula>
    </cfRule>
  </conditionalFormatting>
  <conditionalFormatting sqref="X49">
    <cfRule type="expression" dxfId="3564" priority="40">
      <formula>V$33="日"</formula>
    </cfRule>
  </conditionalFormatting>
  <conditionalFormatting sqref="Y49 AA49">
    <cfRule type="cellIs" dxfId="3563" priority="39" operator="between">
      <formula>1</formula>
      <formula>3</formula>
    </cfRule>
  </conditionalFormatting>
  <conditionalFormatting sqref="Y49">
    <cfRule type="expression" dxfId="3562" priority="38">
      <formula>Y$33="日"</formula>
    </cfRule>
  </conditionalFormatting>
  <conditionalFormatting sqref="Z49">
    <cfRule type="expression" dxfId="3561" priority="37">
      <formula>Y$33="日"</formula>
    </cfRule>
  </conditionalFormatting>
  <conditionalFormatting sqref="AA49">
    <cfRule type="expression" dxfId="3560" priority="36">
      <formula>Y$33="日"</formula>
    </cfRule>
  </conditionalFormatting>
  <conditionalFormatting sqref="AB49 AD49">
    <cfRule type="cellIs" dxfId="3559" priority="35" operator="between">
      <formula>1</formula>
      <formula>3</formula>
    </cfRule>
  </conditionalFormatting>
  <conditionalFormatting sqref="AB49">
    <cfRule type="expression" dxfId="3558" priority="34">
      <formula>AB$33="日"</formula>
    </cfRule>
  </conditionalFormatting>
  <conditionalFormatting sqref="AC49">
    <cfRule type="expression" dxfId="3557" priority="33">
      <formula>AB$33="日"</formula>
    </cfRule>
  </conditionalFormatting>
  <conditionalFormatting sqref="AD49">
    <cfRule type="expression" dxfId="3556" priority="32">
      <formula>AB$33="日"</formula>
    </cfRule>
  </conditionalFormatting>
  <conditionalFormatting sqref="AE49 AG49">
    <cfRule type="cellIs" dxfId="3555" priority="31" operator="between">
      <formula>1</formula>
      <formula>3</formula>
    </cfRule>
  </conditionalFormatting>
  <conditionalFormatting sqref="AE49">
    <cfRule type="expression" dxfId="3554" priority="30">
      <formula>AE$33="日"</formula>
    </cfRule>
  </conditionalFormatting>
  <conditionalFormatting sqref="AF49">
    <cfRule type="expression" dxfId="3553" priority="29">
      <formula>AE$33="日"</formula>
    </cfRule>
  </conditionalFormatting>
  <conditionalFormatting sqref="AG49">
    <cfRule type="expression" dxfId="3552" priority="28">
      <formula>AE$33="日"</formula>
    </cfRule>
  </conditionalFormatting>
  <conditionalFormatting sqref="AH49 AJ49">
    <cfRule type="cellIs" dxfId="3551" priority="27" operator="between">
      <formula>1</formula>
      <formula>3</formula>
    </cfRule>
  </conditionalFormatting>
  <conditionalFormatting sqref="AH49">
    <cfRule type="expression" dxfId="3550" priority="26">
      <formula>AH$33="日"</formula>
    </cfRule>
  </conditionalFormatting>
  <conditionalFormatting sqref="AI49">
    <cfRule type="expression" dxfId="3549" priority="25">
      <formula>AH$33="日"</formula>
    </cfRule>
  </conditionalFormatting>
  <conditionalFormatting sqref="AJ49">
    <cfRule type="expression" dxfId="3548" priority="24">
      <formula>AH$33="日"</formula>
    </cfRule>
  </conditionalFormatting>
  <conditionalFormatting sqref="AK49 AM49">
    <cfRule type="cellIs" dxfId="3547" priority="23" operator="between">
      <formula>1</formula>
      <formula>3</formula>
    </cfRule>
  </conditionalFormatting>
  <conditionalFormatting sqref="AK49">
    <cfRule type="expression" dxfId="3546" priority="22">
      <formula>AK$33="日"</formula>
    </cfRule>
  </conditionalFormatting>
  <conditionalFormatting sqref="AL49">
    <cfRule type="expression" dxfId="3545" priority="21">
      <formula>AK$33="日"</formula>
    </cfRule>
  </conditionalFormatting>
  <conditionalFormatting sqref="AM49">
    <cfRule type="expression" dxfId="3544" priority="20">
      <formula>AK$33="日"</formula>
    </cfRule>
  </conditionalFormatting>
  <conditionalFormatting sqref="AN49 AP49">
    <cfRule type="cellIs" dxfId="3543" priority="19" operator="between">
      <formula>1</formula>
      <formula>3</formula>
    </cfRule>
  </conditionalFormatting>
  <conditionalFormatting sqref="AN49">
    <cfRule type="expression" dxfId="3542" priority="18">
      <formula>AN$33="日"</formula>
    </cfRule>
  </conditionalFormatting>
  <conditionalFormatting sqref="AO49">
    <cfRule type="expression" dxfId="3541" priority="17">
      <formula>AN$33="日"</formula>
    </cfRule>
  </conditionalFormatting>
  <conditionalFormatting sqref="AP49">
    <cfRule type="expression" dxfId="3540" priority="16">
      <formula>AN$33="日"</formula>
    </cfRule>
  </conditionalFormatting>
  <conditionalFormatting sqref="AQ49 AS49">
    <cfRule type="cellIs" dxfId="3539" priority="15" operator="between">
      <formula>1</formula>
      <formula>3</formula>
    </cfRule>
  </conditionalFormatting>
  <conditionalFormatting sqref="AQ49">
    <cfRule type="expression" dxfId="3538" priority="14">
      <formula>AQ$33="日"</formula>
    </cfRule>
  </conditionalFormatting>
  <conditionalFormatting sqref="AR49">
    <cfRule type="expression" dxfId="3537" priority="13">
      <formula>AQ$33="日"</formula>
    </cfRule>
  </conditionalFormatting>
  <conditionalFormatting sqref="AS49">
    <cfRule type="expression" dxfId="3536" priority="12">
      <formula>AQ$33="日"</formula>
    </cfRule>
  </conditionalFormatting>
  <conditionalFormatting sqref="AT49 AV49">
    <cfRule type="cellIs" dxfId="3535" priority="11" operator="between">
      <formula>1</formula>
      <formula>3</formula>
    </cfRule>
  </conditionalFormatting>
  <conditionalFormatting sqref="AT49">
    <cfRule type="expression" dxfId="3534" priority="10">
      <formula>AT$33="日"</formula>
    </cfRule>
  </conditionalFormatting>
  <conditionalFormatting sqref="AU49">
    <cfRule type="expression" dxfId="3533" priority="9">
      <formula>AT$33="日"</formula>
    </cfRule>
  </conditionalFormatting>
  <conditionalFormatting sqref="AV49">
    <cfRule type="expression" dxfId="3532" priority="8">
      <formula>AT$33="日"</formula>
    </cfRule>
  </conditionalFormatting>
  <conditionalFormatting sqref="AW49 AY49">
    <cfRule type="cellIs" dxfId="3531" priority="7" operator="between">
      <formula>1</formula>
      <formula>3</formula>
    </cfRule>
  </conditionalFormatting>
  <conditionalFormatting sqref="AW49">
    <cfRule type="expression" dxfId="3530" priority="6">
      <formula>AW$33="日"</formula>
    </cfRule>
  </conditionalFormatting>
  <conditionalFormatting sqref="AX49">
    <cfRule type="expression" dxfId="3529" priority="5">
      <formula>AW$33="日"</formula>
    </cfRule>
  </conditionalFormatting>
  <conditionalFormatting sqref="AY49">
    <cfRule type="expression" dxfId="3528" priority="4">
      <formula>AW$33="日"</formula>
    </cfRule>
  </conditionalFormatting>
  <conditionalFormatting sqref="D12 G12 J12 M12 P12 S12 V12 Y12 AB12 AE12 AH12 AK12 AN12 AQ12 AT12">
    <cfRule type="expression" dxfId="3527" priority="3">
      <formula>D$10="日"</formula>
    </cfRule>
  </conditionalFormatting>
  <conditionalFormatting sqref="D35">
    <cfRule type="expression" dxfId="3526" priority="2">
      <formula>D$33="日"</formula>
    </cfRule>
  </conditionalFormatting>
  <conditionalFormatting sqref="G35 J35 M35 P35 S35 V35 Y35 AB35 AE35 AH35 AK35 AN35 AQ35 AT35 AW35">
    <cfRule type="expression" dxfId="3525" priority="1">
      <formula>G$33="日"</formula>
    </cfRule>
  </conditionalFormatting>
  <dataValidations count="2">
    <dataValidation type="list" allowBlank="1" showInputMessage="1" showErrorMessage="1" sqref="D12:AV12 D35:AY35">
      <formula1>"通常,長期休暇"</formula1>
    </dataValidation>
    <dataValidation type="list" allowBlank="1" showInputMessage="1" showErrorMessage="1" sqref="C13:C22 C36:C45">
      <formula1>"支援員等,補助員"</formula1>
    </dataValidation>
  </dataValidations>
  <printOptions horizontalCentered="1"/>
  <pageMargins left="0.19685039370078741" right="0.19685039370078741" top="0.39370078740157483" bottom="0.19685039370078741" header="0.51181102362204722" footer="0.51181102362204722"/>
  <pageSetup paperSize="9" scale="35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A1:AV51"/>
  <sheetViews>
    <sheetView view="pageBreakPreview" zoomScale="59" zoomScaleNormal="100" zoomScaleSheetLayoutView="59" workbookViewId="0">
      <selection activeCell="L6" sqref="L6"/>
    </sheetView>
  </sheetViews>
  <sheetFormatPr defaultColWidth="8.625" defaultRowHeight="30" customHeight="1"/>
  <cols>
    <col min="1" max="1" width="5.25" style="62" customWidth="1"/>
    <col min="2" max="2" width="22.625" style="62" customWidth="1"/>
    <col min="3" max="3" width="14.75" style="62" customWidth="1"/>
    <col min="4" max="4" width="8.625" style="63" customWidth="1"/>
    <col min="5" max="5" width="3.125" style="63" customWidth="1"/>
    <col min="6" max="6" width="8.625" style="63" customWidth="1"/>
    <col min="7" max="7" width="8.625" style="64" customWidth="1"/>
    <col min="8" max="8" width="3.125" style="63" customWidth="1"/>
    <col min="9" max="9" width="8.625" style="63" customWidth="1"/>
    <col min="10" max="10" width="8.625" style="64" customWidth="1"/>
    <col min="11" max="11" width="3.125" style="63" customWidth="1"/>
    <col min="12" max="12" width="8.625" style="63" customWidth="1"/>
    <col min="13" max="13" width="8.625" style="64" customWidth="1"/>
    <col min="14" max="14" width="3.125" style="63" customWidth="1"/>
    <col min="15" max="15" width="8.625" style="63" customWidth="1"/>
    <col min="16" max="16" width="8.625" style="64" customWidth="1"/>
    <col min="17" max="17" width="3.125" style="63" customWidth="1"/>
    <col min="18" max="18" width="8.625" style="63" customWidth="1"/>
    <col min="19" max="19" width="8.625" style="64" customWidth="1"/>
    <col min="20" max="20" width="3.125" style="63" customWidth="1"/>
    <col min="21" max="21" width="8.625" style="63" customWidth="1"/>
    <col min="22" max="22" width="8.625" style="64" customWidth="1"/>
    <col min="23" max="23" width="3.125" style="63" customWidth="1"/>
    <col min="24" max="24" width="8.625" style="63" customWidth="1"/>
    <col min="25" max="25" width="8.625" style="64" customWidth="1"/>
    <col min="26" max="26" width="3.125" style="63" customWidth="1"/>
    <col min="27" max="27" width="8.625" style="63" customWidth="1"/>
    <col min="28" max="28" width="8.625" style="64" customWidth="1"/>
    <col min="29" max="29" width="3.125" style="63" customWidth="1"/>
    <col min="30" max="30" width="8.625" style="63" customWidth="1"/>
    <col min="31" max="31" width="8.625" style="64" customWidth="1"/>
    <col min="32" max="32" width="3.125" style="63" customWidth="1"/>
    <col min="33" max="33" width="8.625" style="63" customWidth="1"/>
    <col min="34" max="34" width="8.625" style="64" customWidth="1"/>
    <col min="35" max="35" width="3.125" style="63" customWidth="1"/>
    <col min="36" max="36" width="8.625" style="63" customWidth="1"/>
    <col min="37" max="37" width="8.625" style="64" customWidth="1"/>
    <col min="38" max="38" width="3.125" style="63" customWidth="1"/>
    <col min="39" max="39" width="8.625" style="63" customWidth="1"/>
    <col min="40" max="40" width="8.625" style="64" customWidth="1"/>
    <col min="41" max="41" width="3.125" style="63" customWidth="1"/>
    <col min="42" max="42" width="8.625" style="63" customWidth="1"/>
    <col min="43" max="43" width="8.625" style="64" customWidth="1"/>
    <col min="44" max="44" width="3.125" style="63" customWidth="1"/>
    <col min="45" max="45" width="8.625" style="63" customWidth="1"/>
    <col min="46" max="46" width="8.625" style="64" customWidth="1"/>
    <col min="47" max="47" width="3.125" style="63" customWidth="1"/>
    <col min="48" max="48" width="8.625" style="63" customWidth="1"/>
    <col min="49" max="63" width="6" style="64" customWidth="1"/>
    <col min="64" max="16384" width="8.625" style="64"/>
  </cols>
  <sheetData>
    <row r="1" spans="1:48" ht="30" customHeight="1">
      <c r="A1" s="62">
        <v>2023</v>
      </c>
    </row>
    <row r="2" spans="1:48" s="69" customFormat="1" ht="50.1" customHeight="1">
      <c r="A2" s="177" t="s">
        <v>17</v>
      </c>
      <c r="B2" s="177"/>
      <c r="C2" s="177"/>
      <c r="D2" s="178">
        <v>9</v>
      </c>
      <c r="E2" s="178"/>
      <c r="F2" s="178"/>
      <c r="G2" s="178" t="s">
        <v>24</v>
      </c>
      <c r="H2" s="178"/>
      <c r="I2" s="178"/>
      <c r="J2" s="178"/>
      <c r="K2" s="178"/>
      <c r="L2" s="178"/>
      <c r="M2" s="165"/>
      <c r="N2" s="165"/>
      <c r="O2" s="165"/>
      <c r="P2" s="65"/>
      <c r="Q2" s="66"/>
      <c r="R2" s="66"/>
      <c r="S2" s="67"/>
      <c r="T2" s="66"/>
      <c r="U2" s="66"/>
      <c r="V2" s="65"/>
      <c r="W2" s="65"/>
      <c r="X2" s="65"/>
      <c r="Y2" s="65"/>
      <c r="Z2" s="68"/>
      <c r="AA2" s="68"/>
      <c r="AB2" s="165" t="s">
        <v>2</v>
      </c>
      <c r="AC2" s="165"/>
      <c r="AD2" s="165"/>
      <c r="AE2" s="165"/>
      <c r="AF2" s="165">
        <f>+'8月'!AF2:AL2</f>
        <v>0</v>
      </c>
      <c r="AG2" s="165"/>
      <c r="AH2" s="165"/>
      <c r="AI2" s="165"/>
      <c r="AJ2" s="165"/>
      <c r="AK2" s="165"/>
      <c r="AL2" s="165"/>
      <c r="AM2" s="165" t="s">
        <v>0</v>
      </c>
      <c r="AN2" s="165"/>
      <c r="AO2" s="165">
        <v>1</v>
      </c>
      <c r="AP2" s="165"/>
      <c r="AQ2" s="165"/>
      <c r="AR2" s="165"/>
      <c r="AS2" s="165"/>
      <c r="AT2" s="165"/>
      <c r="AU2" s="165"/>
      <c r="AV2" s="165"/>
    </row>
    <row r="3" spans="1:48" s="76" customFormat="1" ht="27" customHeight="1">
      <c r="A3" s="70"/>
      <c r="B3" s="70"/>
      <c r="C3" s="70"/>
      <c r="D3" s="70"/>
      <c r="E3" s="70"/>
      <c r="F3" s="70"/>
      <c r="G3" s="71"/>
      <c r="H3" s="70"/>
      <c r="I3" s="70"/>
      <c r="J3" s="71"/>
      <c r="K3" s="70"/>
      <c r="L3" s="70"/>
      <c r="M3" s="72"/>
      <c r="N3" s="73"/>
      <c r="O3" s="73"/>
      <c r="P3" s="72"/>
      <c r="Q3" s="73"/>
      <c r="R3" s="73"/>
      <c r="S3" s="74"/>
      <c r="T3" s="73"/>
      <c r="U3" s="73"/>
      <c r="V3" s="74"/>
      <c r="W3" s="73"/>
      <c r="X3" s="73"/>
      <c r="Y3" s="72"/>
      <c r="Z3" s="73"/>
      <c r="AA3" s="73"/>
      <c r="AB3" s="75"/>
      <c r="AC3" s="70"/>
      <c r="AD3" s="70"/>
      <c r="AE3" s="75"/>
      <c r="AF3" s="70"/>
      <c r="AG3" s="70"/>
      <c r="AH3" s="75"/>
      <c r="AI3" s="70"/>
      <c r="AJ3" s="70"/>
      <c r="AK3" s="75"/>
      <c r="AL3" s="70"/>
      <c r="AM3" s="70"/>
      <c r="AN3" s="71"/>
      <c r="AO3" s="70"/>
      <c r="AP3" s="70"/>
      <c r="AQ3" s="75"/>
      <c r="AR3" s="70"/>
      <c r="AS3" s="70"/>
      <c r="AT3" s="75"/>
      <c r="AU3" s="70"/>
      <c r="AV3" s="70"/>
    </row>
    <row r="4" spans="1:48" ht="33.950000000000003" customHeight="1">
      <c r="A4" s="166" t="s">
        <v>9</v>
      </c>
      <c r="B4" s="167"/>
      <c r="C4" s="168"/>
      <c r="D4" s="172" t="s">
        <v>10</v>
      </c>
      <c r="E4" s="173"/>
      <c r="F4" s="174"/>
      <c r="G4" s="172" t="s">
        <v>11</v>
      </c>
      <c r="H4" s="173"/>
      <c r="I4" s="173"/>
      <c r="J4" s="172" t="s">
        <v>12</v>
      </c>
      <c r="K4" s="173"/>
      <c r="L4" s="174"/>
      <c r="M4" s="77"/>
      <c r="N4" s="78"/>
      <c r="O4" s="78"/>
      <c r="P4" s="78"/>
      <c r="Q4" s="78"/>
      <c r="R4" s="78"/>
      <c r="S4" s="79"/>
      <c r="T4" s="80"/>
      <c r="U4" s="80"/>
      <c r="V4" s="81"/>
      <c r="W4" s="81"/>
      <c r="X4" s="81"/>
      <c r="Y4" s="81"/>
      <c r="Z4" s="81"/>
      <c r="AA4" s="81"/>
      <c r="AB4" s="175" t="s">
        <v>13</v>
      </c>
      <c r="AC4" s="175"/>
      <c r="AD4" s="175"/>
      <c r="AE4" s="175"/>
      <c r="AF4" s="176" t="s">
        <v>14</v>
      </c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</row>
    <row r="5" spans="1:48" ht="33.75" customHeight="1">
      <c r="A5" s="169"/>
      <c r="B5" s="170"/>
      <c r="C5" s="171"/>
      <c r="D5" s="82">
        <f>+'8月'!D5</f>
        <v>0</v>
      </c>
      <c r="E5" s="83" t="str">
        <f>+'4月'!E5</f>
        <v>～</v>
      </c>
      <c r="F5" s="84">
        <f>+'8月'!F5</f>
        <v>0</v>
      </c>
      <c r="G5" s="85">
        <f>+'8月'!G5</f>
        <v>0</v>
      </c>
      <c r="H5" s="86" t="str">
        <f>+'4月'!H5</f>
        <v>～</v>
      </c>
      <c r="I5" s="84">
        <f>+'8月'!I5</f>
        <v>0</v>
      </c>
      <c r="J5" s="85">
        <f>+'8月'!J5</f>
        <v>0</v>
      </c>
      <c r="K5" s="86" t="str">
        <f>+'4月'!K5</f>
        <v>～</v>
      </c>
      <c r="L5" s="87">
        <f>+'8月'!L5</f>
        <v>0</v>
      </c>
      <c r="M5" s="77"/>
      <c r="N5" s="78"/>
      <c r="O5" s="77"/>
      <c r="P5" s="77"/>
      <c r="Q5" s="77"/>
      <c r="R5" s="77"/>
      <c r="S5" s="79"/>
      <c r="T5" s="88"/>
      <c r="U5" s="88"/>
      <c r="V5" s="81"/>
      <c r="W5" s="81"/>
      <c r="X5" s="81"/>
      <c r="Y5" s="81"/>
      <c r="Z5" s="81"/>
      <c r="AA5" s="81"/>
      <c r="AB5" s="175"/>
      <c r="AC5" s="175"/>
      <c r="AD5" s="175"/>
      <c r="AE5" s="175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</row>
    <row r="6" spans="1:48" s="76" customFormat="1" ht="27" customHeight="1">
      <c r="A6" s="89"/>
      <c r="B6" s="89"/>
      <c r="C6" s="89"/>
      <c r="D6" s="89"/>
      <c r="E6" s="89"/>
      <c r="F6" s="89"/>
      <c r="G6" s="90"/>
      <c r="H6" s="89"/>
      <c r="I6" s="89"/>
      <c r="J6" s="90"/>
      <c r="K6" s="89"/>
      <c r="L6" s="89"/>
      <c r="M6" s="91"/>
      <c r="N6" s="92"/>
      <c r="O6" s="92"/>
      <c r="P6" s="91"/>
      <c r="Q6" s="92"/>
      <c r="R6" s="92"/>
      <c r="S6" s="93"/>
      <c r="T6" s="92"/>
      <c r="U6" s="92"/>
      <c r="V6" s="93"/>
      <c r="W6" s="92"/>
      <c r="X6" s="92"/>
      <c r="Y6" s="91"/>
      <c r="Z6" s="92"/>
      <c r="AA6" s="92"/>
      <c r="AB6" s="90"/>
      <c r="AC6" s="89"/>
      <c r="AD6" s="89"/>
      <c r="AE6" s="90"/>
      <c r="AF6" s="89"/>
      <c r="AG6" s="89"/>
      <c r="AH6" s="90"/>
      <c r="AI6" s="89"/>
      <c r="AJ6" s="89"/>
      <c r="AK6" s="90"/>
      <c r="AL6" s="89"/>
      <c r="AM6" s="89"/>
      <c r="AN6" s="90"/>
      <c r="AO6" s="89"/>
      <c r="AP6" s="89"/>
      <c r="AQ6" s="90"/>
      <c r="AR6" s="89"/>
      <c r="AS6" s="89"/>
      <c r="AT6" s="90"/>
      <c r="AU6" s="89"/>
      <c r="AV6" s="89"/>
    </row>
    <row r="7" spans="1:48" s="97" customFormat="1" ht="33.950000000000003" customHeight="1">
      <c r="A7" s="159" t="s">
        <v>16</v>
      </c>
      <c r="B7" s="160"/>
      <c r="C7" s="161"/>
      <c r="D7" s="94"/>
      <c r="E7" s="95" t="s">
        <v>22</v>
      </c>
      <c r="F7" s="96"/>
      <c r="G7" s="94"/>
      <c r="H7" s="95" t="s">
        <v>21</v>
      </c>
      <c r="I7" s="96"/>
      <c r="J7" s="94"/>
      <c r="K7" s="95" t="s">
        <v>21</v>
      </c>
      <c r="L7" s="96"/>
      <c r="M7" s="94"/>
      <c r="N7" s="95" t="s">
        <v>21</v>
      </c>
      <c r="O7" s="96"/>
      <c r="P7" s="94"/>
      <c r="Q7" s="95" t="s">
        <v>21</v>
      </c>
      <c r="R7" s="96"/>
      <c r="S7" s="94"/>
      <c r="T7" s="95" t="s">
        <v>21</v>
      </c>
      <c r="U7" s="96"/>
      <c r="V7" s="94"/>
      <c r="W7" s="95" t="s">
        <v>22</v>
      </c>
      <c r="X7" s="96"/>
      <c r="Y7" s="94"/>
      <c r="Z7" s="95" t="s">
        <v>21</v>
      </c>
      <c r="AA7" s="96"/>
      <c r="AB7" s="94"/>
      <c r="AC7" s="95" t="s">
        <v>21</v>
      </c>
      <c r="AD7" s="96"/>
      <c r="AE7" s="94"/>
      <c r="AF7" s="95" t="s">
        <v>21</v>
      </c>
      <c r="AG7" s="96"/>
      <c r="AH7" s="94"/>
      <c r="AI7" s="95" t="s">
        <v>21</v>
      </c>
      <c r="AJ7" s="96"/>
      <c r="AK7" s="94"/>
      <c r="AL7" s="95" t="s">
        <v>21</v>
      </c>
      <c r="AM7" s="96"/>
      <c r="AN7" s="94"/>
      <c r="AO7" s="95" t="s">
        <v>21</v>
      </c>
      <c r="AP7" s="96"/>
      <c r="AQ7" s="94"/>
      <c r="AR7" s="95" t="s">
        <v>22</v>
      </c>
      <c r="AS7" s="96"/>
      <c r="AT7" s="94"/>
      <c r="AU7" s="95" t="s">
        <v>21</v>
      </c>
      <c r="AV7" s="96"/>
    </row>
    <row r="8" spans="1:48" s="97" customFormat="1" ht="33.950000000000003" customHeight="1">
      <c r="A8" s="159" t="s">
        <v>19</v>
      </c>
      <c r="B8" s="160"/>
      <c r="C8" s="161"/>
      <c r="D8" s="94"/>
      <c r="E8" s="95" t="s">
        <v>22</v>
      </c>
      <c r="F8" s="96"/>
      <c r="G8" s="94"/>
      <c r="H8" s="95" t="s">
        <v>21</v>
      </c>
      <c r="I8" s="96"/>
      <c r="J8" s="94"/>
      <c r="K8" s="95" t="s">
        <v>21</v>
      </c>
      <c r="L8" s="96"/>
      <c r="M8" s="94"/>
      <c r="N8" s="95" t="s">
        <v>21</v>
      </c>
      <c r="O8" s="96"/>
      <c r="P8" s="94"/>
      <c r="Q8" s="95" t="s">
        <v>21</v>
      </c>
      <c r="R8" s="96"/>
      <c r="S8" s="94"/>
      <c r="T8" s="95" t="s">
        <v>21</v>
      </c>
      <c r="U8" s="96"/>
      <c r="V8" s="94"/>
      <c r="W8" s="95" t="s">
        <v>22</v>
      </c>
      <c r="X8" s="96"/>
      <c r="Y8" s="94"/>
      <c r="Z8" s="95" t="s">
        <v>21</v>
      </c>
      <c r="AA8" s="96"/>
      <c r="AB8" s="94"/>
      <c r="AC8" s="95" t="s">
        <v>21</v>
      </c>
      <c r="AD8" s="96"/>
      <c r="AE8" s="94"/>
      <c r="AF8" s="95" t="s">
        <v>21</v>
      </c>
      <c r="AG8" s="96"/>
      <c r="AH8" s="94"/>
      <c r="AI8" s="95" t="s">
        <v>21</v>
      </c>
      <c r="AJ8" s="96"/>
      <c r="AK8" s="94"/>
      <c r="AL8" s="95" t="s">
        <v>21</v>
      </c>
      <c r="AM8" s="96"/>
      <c r="AN8" s="94"/>
      <c r="AO8" s="95" t="s">
        <v>21</v>
      </c>
      <c r="AP8" s="96"/>
      <c r="AQ8" s="94"/>
      <c r="AR8" s="95" t="s">
        <v>22</v>
      </c>
      <c r="AS8" s="96"/>
      <c r="AT8" s="94"/>
      <c r="AU8" s="95" t="s">
        <v>21</v>
      </c>
      <c r="AV8" s="96"/>
    </row>
    <row r="9" spans="1:48" s="97" customFormat="1" ht="33.950000000000003" customHeight="1">
      <c r="A9" s="159" t="s">
        <v>18</v>
      </c>
      <c r="B9" s="160"/>
      <c r="C9" s="161"/>
      <c r="D9" s="94"/>
      <c r="E9" s="95" t="s">
        <v>22</v>
      </c>
      <c r="F9" s="96"/>
      <c r="G9" s="94"/>
      <c r="H9" s="95" t="s">
        <v>21</v>
      </c>
      <c r="I9" s="96"/>
      <c r="J9" s="94"/>
      <c r="K9" s="95" t="s">
        <v>21</v>
      </c>
      <c r="L9" s="96"/>
      <c r="M9" s="94"/>
      <c r="N9" s="95" t="s">
        <v>21</v>
      </c>
      <c r="O9" s="96"/>
      <c r="P9" s="94"/>
      <c r="Q9" s="95" t="s">
        <v>21</v>
      </c>
      <c r="R9" s="96"/>
      <c r="S9" s="94"/>
      <c r="T9" s="95" t="s">
        <v>21</v>
      </c>
      <c r="U9" s="96"/>
      <c r="V9" s="94"/>
      <c r="W9" s="95" t="s">
        <v>22</v>
      </c>
      <c r="X9" s="96"/>
      <c r="Y9" s="94"/>
      <c r="Z9" s="95" t="s">
        <v>21</v>
      </c>
      <c r="AA9" s="96"/>
      <c r="AB9" s="94"/>
      <c r="AC9" s="95" t="s">
        <v>21</v>
      </c>
      <c r="AD9" s="96"/>
      <c r="AE9" s="94"/>
      <c r="AF9" s="95" t="s">
        <v>21</v>
      </c>
      <c r="AG9" s="96"/>
      <c r="AH9" s="94"/>
      <c r="AI9" s="95" t="s">
        <v>21</v>
      </c>
      <c r="AJ9" s="96"/>
      <c r="AK9" s="94"/>
      <c r="AL9" s="95" t="s">
        <v>21</v>
      </c>
      <c r="AM9" s="96"/>
      <c r="AN9" s="94"/>
      <c r="AO9" s="95" t="s">
        <v>21</v>
      </c>
      <c r="AP9" s="96"/>
      <c r="AQ9" s="94"/>
      <c r="AR9" s="95" t="s">
        <v>22</v>
      </c>
      <c r="AS9" s="96"/>
      <c r="AT9" s="94"/>
      <c r="AU9" s="95" t="s">
        <v>21</v>
      </c>
      <c r="AV9" s="96"/>
    </row>
    <row r="10" spans="1:48" s="97" customFormat="1" ht="33.950000000000003" customHeight="1">
      <c r="A10" s="162" t="s">
        <v>0</v>
      </c>
      <c r="B10" s="162" t="s">
        <v>3</v>
      </c>
      <c r="C10" s="162" t="s">
        <v>28</v>
      </c>
      <c r="D10" s="179" t="str">
        <f>+TEXT(DATE($A$1,$D$2,D11),"aaa")</f>
        <v>金</v>
      </c>
      <c r="E10" s="180"/>
      <c r="F10" s="181"/>
      <c r="G10" s="179" t="str">
        <f>+TEXT(DATE($A$1,$D$2,G11),"aaa")</f>
        <v>土</v>
      </c>
      <c r="H10" s="180"/>
      <c r="I10" s="181"/>
      <c r="J10" s="179" t="str">
        <f>+TEXT(DATE($A$1,$D$2,J11),"aaa")</f>
        <v>日</v>
      </c>
      <c r="K10" s="180"/>
      <c r="L10" s="181"/>
      <c r="M10" s="179" t="str">
        <f>+TEXT(DATE($A$1,$D$2,M11),"aaa")</f>
        <v>月</v>
      </c>
      <c r="N10" s="180"/>
      <c r="O10" s="181"/>
      <c r="P10" s="179" t="str">
        <f>+TEXT(DATE($A$1,$D$2,P11),"aaa")</f>
        <v>火</v>
      </c>
      <c r="Q10" s="180"/>
      <c r="R10" s="181"/>
      <c r="S10" s="179" t="str">
        <f>+TEXT(DATE($A$1,$D$2,S11),"aaa")</f>
        <v>水</v>
      </c>
      <c r="T10" s="180"/>
      <c r="U10" s="181"/>
      <c r="V10" s="179" t="str">
        <f>+TEXT(DATE($A$1,$D$2,V11),"aaa")</f>
        <v>木</v>
      </c>
      <c r="W10" s="180"/>
      <c r="X10" s="181"/>
      <c r="Y10" s="179" t="str">
        <f>+TEXT(DATE($A$1,$D$2,Y11),"aaa")</f>
        <v>金</v>
      </c>
      <c r="Z10" s="180"/>
      <c r="AA10" s="181"/>
      <c r="AB10" s="179" t="str">
        <f>+TEXT(DATE($A$1,$D$2,AB11),"aaa")</f>
        <v>土</v>
      </c>
      <c r="AC10" s="180"/>
      <c r="AD10" s="181"/>
      <c r="AE10" s="179" t="str">
        <f>+TEXT(DATE($A$1,$D$2,AE11),"aaa")</f>
        <v>日</v>
      </c>
      <c r="AF10" s="180"/>
      <c r="AG10" s="181"/>
      <c r="AH10" s="179" t="str">
        <f>+TEXT(DATE($A$1,$D$2,AH11),"aaa")</f>
        <v>月</v>
      </c>
      <c r="AI10" s="180"/>
      <c r="AJ10" s="181"/>
      <c r="AK10" s="179" t="str">
        <f>+TEXT(DATE($A$1,$D$2,AK11),"aaa")</f>
        <v>火</v>
      </c>
      <c r="AL10" s="180"/>
      <c r="AM10" s="181"/>
      <c r="AN10" s="179" t="str">
        <f>+TEXT(DATE($A$1,$D$2,AN11),"aaa")</f>
        <v>水</v>
      </c>
      <c r="AO10" s="180"/>
      <c r="AP10" s="181"/>
      <c r="AQ10" s="179" t="str">
        <f>+TEXT(DATE($A$1,$D$2,AQ11),"aaa")</f>
        <v>木</v>
      </c>
      <c r="AR10" s="180"/>
      <c r="AS10" s="181"/>
      <c r="AT10" s="179" t="str">
        <f>+TEXT(DATE($A$1,$D$2,AT11),"aaa")</f>
        <v>金</v>
      </c>
      <c r="AU10" s="180"/>
      <c r="AV10" s="181"/>
    </row>
    <row r="11" spans="1:48" s="97" customFormat="1" ht="33.950000000000003" customHeight="1">
      <c r="A11" s="163"/>
      <c r="B11" s="163"/>
      <c r="C11" s="163"/>
      <c r="D11" s="182">
        <v>1</v>
      </c>
      <c r="E11" s="183"/>
      <c r="F11" s="184"/>
      <c r="G11" s="182">
        <v>2</v>
      </c>
      <c r="H11" s="183"/>
      <c r="I11" s="184"/>
      <c r="J11" s="182">
        <v>3</v>
      </c>
      <c r="K11" s="183"/>
      <c r="L11" s="184"/>
      <c r="M11" s="182">
        <v>4</v>
      </c>
      <c r="N11" s="183"/>
      <c r="O11" s="184"/>
      <c r="P11" s="182">
        <v>5</v>
      </c>
      <c r="Q11" s="183"/>
      <c r="R11" s="184"/>
      <c r="S11" s="182">
        <v>6</v>
      </c>
      <c r="T11" s="183"/>
      <c r="U11" s="184"/>
      <c r="V11" s="182">
        <v>7</v>
      </c>
      <c r="W11" s="183"/>
      <c r="X11" s="184"/>
      <c r="Y11" s="182">
        <v>8</v>
      </c>
      <c r="Z11" s="183"/>
      <c r="AA11" s="184"/>
      <c r="AB11" s="182">
        <v>9</v>
      </c>
      <c r="AC11" s="183"/>
      <c r="AD11" s="184"/>
      <c r="AE11" s="182">
        <v>10</v>
      </c>
      <c r="AF11" s="183"/>
      <c r="AG11" s="184"/>
      <c r="AH11" s="182">
        <v>11</v>
      </c>
      <c r="AI11" s="183"/>
      <c r="AJ11" s="184"/>
      <c r="AK11" s="182">
        <v>12</v>
      </c>
      <c r="AL11" s="183"/>
      <c r="AM11" s="184"/>
      <c r="AN11" s="182">
        <v>13</v>
      </c>
      <c r="AO11" s="183"/>
      <c r="AP11" s="184"/>
      <c r="AQ11" s="182">
        <v>14</v>
      </c>
      <c r="AR11" s="183"/>
      <c r="AS11" s="184"/>
      <c r="AT11" s="182">
        <v>15</v>
      </c>
      <c r="AU11" s="183"/>
      <c r="AV11" s="184"/>
    </row>
    <row r="12" spans="1:48" s="97" customFormat="1" ht="33.950000000000003" customHeight="1">
      <c r="A12" s="164"/>
      <c r="B12" s="164"/>
      <c r="C12" s="164"/>
      <c r="D12" s="182" t="s">
        <v>31</v>
      </c>
      <c r="E12" s="183"/>
      <c r="F12" s="184"/>
      <c r="G12" s="182" t="s">
        <v>31</v>
      </c>
      <c r="H12" s="183"/>
      <c r="I12" s="184"/>
      <c r="J12" s="182" t="s">
        <v>31</v>
      </c>
      <c r="K12" s="183"/>
      <c r="L12" s="184"/>
      <c r="M12" s="182" t="s">
        <v>31</v>
      </c>
      <c r="N12" s="183"/>
      <c r="O12" s="184"/>
      <c r="P12" s="182" t="s">
        <v>31</v>
      </c>
      <c r="Q12" s="183"/>
      <c r="R12" s="184"/>
      <c r="S12" s="182" t="s">
        <v>31</v>
      </c>
      <c r="T12" s="183"/>
      <c r="U12" s="184"/>
      <c r="V12" s="182" t="s">
        <v>31</v>
      </c>
      <c r="W12" s="183"/>
      <c r="X12" s="184"/>
      <c r="Y12" s="182" t="s">
        <v>31</v>
      </c>
      <c r="Z12" s="183"/>
      <c r="AA12" s="184"/>
      <c r="AB12" s="182" t="s">
        <v>31</v>
      </c>
      <c r="AC12" s="183"/>
      <c r="AD12" s="184"/>
      <c r="AE12" s="182" t="s">
        <v>31</v>
      </c>
      <c r="AF12" s="183"/>
      <c r="AG12" s="184"/>
      <c r="AH12" s="182" t="s">
        <v>31</v>
      </c>
      <c r="AI12" s="183"/>
      <c r="AJ12" s="184"/>
      <c r="AK12" s="182" t="s">
        <v>31</v>
      </c>
      <c r="AL12" s="183"/>
      <c r="AM12" s="184"/>
      <c r="AN12" s="182" t="s">
        <v>31</v>
      </c>
      <c r="AO12" s="183"/>
      <c r="AP12" s="184"/>
      <c r="AQ12" s="182" t="s">
        <v>31</v>
      </c>
      <c r="AR12" s="183"/>
      <c r="AS12" s="184"/>
      <c r="AT12" s="182" t="s">
        <v>31</v>
      </c>
      <c r="AU12" s="183"/>
      <c r="AV12" s="184"/>
    </row>
    <row r="13" spans="1:48" s="97" customFormat="1" ht="33.950000000000003" customHeight="1">
      <c r="A13" s="98">
        <v>1</v>
      </c>
      <c r="B13" s="99"/>
      <c r="C13" s="100"/>
      <c r="D13" s="101"/>
      <c r="E13" s="102" t="s">
        <v>21</v>
      </c>
      <c r="F13" s="103"/>
      <c r="G13" s="101"/>
      <c r="H13" s="102" t="s">
        <v>21</v>
      </c>
      <c r="I13" s="103"/>
      <c r="J13" s="101"/>
      <c r="K13" s="102" t="s">
        <v>21</v>
      </c>
      <c r="L13" s="103"/>
      <c r="M13" s="101"/>
      <c r="N13" s="102" t="s">
        <v>21</v>
      </c>
      <c r="O13" s="103"/>
      <c r="P13" s="101"/>
      <c r="Q13" s="102" t="s">
        <v>21</v>
      </c>
      <c r="R13" s="103"/>
      <c r="S13" s="101"/>
      <c r="T13" s="102" t="s">
        <v>21</v>
      </c>
      <c r="U13" s="103"/>
      <c r="V13" s="101"/>
      <c r="W13" s="102" t="s">
        <v>21</v>
      </c>
      <c r="X13" s="103"/>
      <c r="Y13" s="101"/>
      <c r="Z13" s="102" t="s">
        <v>21</v>
      </c>
      <c r="AA13" s="103"/>
      <c r="AB13" s="101"/>
      <c r="AC13" s="102" t="s">
        <v>21</v>
      </c>
      <c r="AD13" s="103"/>
      <c r="AE13" s="101"/>
      <c r="AF13" s="102" t="s">
        <v>21</v>
      </c>
      <c r="AG13" s="103"/>
      <c r="AH13" s="101"/>
      <c r="AI13" s="102" t="s">
        <v>21</v>
      </c>
      <c r="AJ13" s="103"/>
      <c r="AK13" s="101"/>
      <c r="AL13" s="102" t="s">
        <v>21</v>
      </c>
      <c r="AM13" s="103"/>
      <c r="AN13" s="101"/>
      <c r="AO13" s="102" t="s">
        <v>21</v>
      </c>
      <c r="AP13" s="103"/>
      <c r="AQ13" s="101"/>
      <c r="AR13" s="102" t="s">
        <v>21</v>
      </c>
      <c r="AS13" s="103"/>
      <c r="AT13" s="101"/>
      <c r="AU13" s="102" t="s">
        <v>21</v>
      </c>
      <c r="AV13" s="103"/>
    </row>
    <row r="14" spans="1:48" s="97" customFormat="1" ht="33.950000000000003" customHeight="1">
      <c r="A14" s="104">
        <v>2</v>
      </c>
      <c r="B14" s="105"/>
      <c r="C14" s="106"/>
      <c r="D14" s="107"/>
      <c r="E14" s="108" t="s">
        <v>21</v>
      </c>
      <c r="F14" s="109"/>
      <c r="G14" s="107"/>
      <c r="H14" s="108" t="s">
        <v>21</v>
      </c>
      <c r="I14" s="109"/>
      <c r="J14" s="107"/>
      <c r="K14" s="108" t="s">
        <v>21</v>
      </c>
      <c r="L14" s="109"/>
      <c r="M14" s="107"/>
      <c r="N14" s="108" t="s">
        <v>21</v>
      </c>
      <c r="O14" s="109"/>
      <c r="P14" s="107"/>
      <c r="Q14" s="108" t="s">
        <v>21</v>
      </c>
      <c r="R14" s="109"/>
      <c r="S14" s="107"/>
      <c r="T14" s="108" t="s">
        <v>21</v>
      </c>
      <c r="U14" s="109"/>
      <c r="V14" s="107"/>
      <c r="W14" s="108" t="s">
        <v>21</v>
      </c>
      <c r="X14" s="109"/>
      <c r="Y14" s="107"/>
      <c r="Z14" s="108" t="s">
        <v>21</v>
      </c>
      <c r="AA14" s="109"/>
      <c r="AB14" s="107"/>
      <c r="AC14" s="108" t="s">
        <v>21</v>
      </c>
      <c r="AD14" s="109"/>
      <c r="AE14" s="107"/>
      <c r="AF14" s="108" t="s">
        <v>21</v>
      </c>
      <c r="AG14" s="109"/>
      <c r="AH14" s="107"/>
      <c r="AI14" s="108" t="s">
        <v>21</v>
      </c>
      <c r="AJ14" s="109"/>
      <c r="AK14" s="107"/>
      <c r="AL14" s="108" t="s">
        <v>21</v>
      </c>
      <c r="AM14" s="109"/>
      <c r="AN14" s="107"/>
      <c r="AO14" s="108" t="s">
        <v>21</v>
      </c>
      <c r="AP14" s="109"/>
      <c r="AQ14" s="107"/>
      <c r="AR14" s="108" t="s">
        <v>21</v>
      </c>
      <c r="AS14" s="109"/>
      <c r="AT14" s="107"/>
      <c r="AU14" s="108" t="s">
        <v>21</v>
      </c>
      <c r="AV14" s="109"/>
    </row>
    <row r="15" spans="1:48" ht="33.950000000000003" customHeight="1">
      <c r="A15" s="104">
        <v>3</v>
      </c>
      <c r="B15" s="105"/>
      <c r="C15" s="106"/>
      <c r="D15" s="107"/>
      <c r="E15" s="108" t="s">
        <v>21</v>
      </c>
      <c r="F15" s="109"/>
      <c r="G15" s="107"/>
      <c r="H15" s="108" t="s">
        <v>21</v>
      </c>
      <c r="I15" s="109"/>
      <c r="J15" s="107"/>
      <c r="K15" s="108" t="s">
        <v>21</v>
      </c>
      <c r="L15" s="109"/>
      <c r="M15" s="107"/>
      <c r="N15" s="108" t="s">
        <v>21</v>
      </c>
      <c r="O15" s="109"/>
      <c r="P15" s="107"/>
      <c r="Q15" s="108" t="s">
        <v>21</v>
      </c>
      <c r="R15" s="109"/>
      <c r="S15" s="107"/>
      <c r="T15" s="108" t="s">
        <v>21</v>
      </c>
      <c r="U15" s="109"/>
      <c r="V15" s="107"/>
      <c r="W15" s="108" t="s">
        <v>21</v>
      </c>
      <c r="X15" s="109"/>
      <c r="Y15" s="107"/>
      <c r="Z15" s="108" t="s">
        <v>21</v>
      </c>
      <c r="AA15" s="109"/>
      <c r="AB15" s="107"/>
      <c r="AC15" s="108" t="s">
        <v>21</v>
      </c>
      <c r="AD15" s="109"/>
      <c r="AE15" s="107"/>
      <c r="AF15" s="108" t="s">
        <v>21</v>
      </c>
      <c r="AG15" s="109"/>
      <c r="AH15" s="107"/>
      <c r="AI15" s="108" t="s">
        <v>21</v>
      </c>
      <c r="AJ15" s="109"/>
      <c r="AK15" s="107"/>
      <c r="AL15" s="108" t="s">
        <v>21</v>
      </c>
      <c r="AM15" s="109"/>
      <c r="AN15" s="107"/>
      <c r="AO15" s="108" t="s">
        <v>21</v>
      </c>
      <c r="AP15" s="109"/>
      <c r="AQ15" s="107"/>
      <c r="AR15" s="108" t="s">
        <v>21</v>
      </c>
      <c r="AS15" s="109"/>
      <c r="AT15" s="107"/>
      <c r="AU15" s="108" t="s">
        <v>21</v>
      </c>
      <c r="AV15" s="109"/>
    </row>
    <row r="16" spans="1:48" ht="33.950000000000003" customHeight="1">
      <c r="A16" s="104">
        <v>4</v>
      </c>
      <c r="B16" s="105"/>
      <c r="C16" s="106"/>
      <c r="D16" s="107"/>
      <c r="E16" s="108" t="s">
        <v>21</v>
      </c>
      <c r="F16" s="109"/>
      <c r="G16" s="107"/>
      <c r="H16" s="108" t="s">
        <v>21</v>
      </c>
      <c r="I16" s="109"/>
      <c r="J16" s="107"/>
      <c r="K16" s="108" t="s">
        <v>21</v>
      </c>
      <c r="L16" s="109"/>
      <c r="M16" s="107"/>
      <c r="N16" s="108" t="s">
        <v>21</v>
      </c>
      <c r="O16" s="109"/>
      <c r="P16" s="107"/>
      <c r="Q16" s="108" t="s">
        <v>21</v>
      </c>
      <c r="R16" s="109"/>
      <c r="S16" s="107"/>
      <c r="T16" s="108" t="s">
        <v>21</v>
      </c>
      <c r="U16" s="109"/>
      <c r="V16" s="107"/>
      <c r="W16" s="108" t="s">
        <v>21</v>
      </c>
      <c r="X16" s="109"/>
      <c r="Y16" s="107"/>
      <c r="Z16" s="108" t="s">
        <v>21</v>
      </c>
      <c r="AA16" s="109"/>
      <c r="AB16" s="107"/>
      <c r="AC16" s="108" t="s">
        <v>21</v>
      </c>
      <c r="AD16" s="109"/>
      <c r="AE16" s="107"/>
      <c r="AF16" s="108" t="s">
        <v>21</v>
      </c>
      <c r="AG16" s="109"/>
      <c r="AH16" s="107"/>
      <c r="AI16" s="108" t="s">
        <v>21</v>
      </c>
      <c r="AJ16" s="109"/>
      <c r="AK16" s="107"/>
      <c r="AL16" s="108" t="s">
        <v>21</v>
      </c>
      <c r="AM16" s="109"/>
      <c r="AN16" s="107"/>
      <c r="AO16" s="108" t="s">
        <v>21</v>
      </c>
      <c r="AP16" s="109"/>
      <c r="AQ16" s="107"/>
      <c r="AR16" s="108" t="s">
        <v>21</v>
      </c>
      <c r="AS16" s="109"/>
      <c r="AT16" s="107"/>
      <c r="AU16" s="108" t="s">
        <v>21</v>
      </c>
      <c r="AV16" s="109"/>
    </row>
    <row r="17" spans="1:48" ht="33.950000000000003" customHeight="1">
      <c r="A17" s="104">
        <v>5</v>
      </c>
      <c r="B17" s="105"/>
      <c r="C17" s="106"/>
      <c r="D17" s="107"/>
      <c r="E17" s="108" t="s">
        <v>21</v>
      </c>
      <c r="F17" s="109"/>
      <c r="G17" s="107"/>
      <c r="H17" s="108" t="s">
        <v>21</v>
      </c>
      <c r="I17" s="109"/>
      <c r="J17" s="107"/>
      <c r="K17" s="108" t="s">
        <v>21</v>
      </c>
      <c r="L17" s="109"/>
      <c r="M17" s="107"/>
      <c r="N17" s="108" t="s">
        <v>21</v>
      </c>
      <c r="O17" s="109"/>
      <c r="P17" s="107"/>
      <c r="Q17" s="108" t="s">
        <v>21</v>
      </c>
      <c r="R17" s="109"/>
      <c r="S17" s="107"/>
      <c r="T17" s="108" t="s">
        <v>21</v>
      </c>
      <c r="U17" s="109"/>
      <c r="V17" s="107"/>
      <c r="W17" s="108" t="s">
        <v>21</v>
      </c>
      <c r="X17" s="109"/>
      <c r="Y17" s="107"/>
      <c r="Z17" s="108" t="s">
        <v>21</v>
      </c>
      <c r="AA17" s="109"/>
      <c r="AB17" s="107"/>
      <c r="AC17" s="108" t="s">
        <v>21</v>
      </c>
      <c r="AD17" s="109"/>
      <c r="AE17" s="107"/>
      <c r="AF17" s="108" t="s">
        <v>21</v>
      </c>
      <c r="AG17" s="109"/>
      <c r="AH17" s="107"/>
      <c r="AI17" s="108" t="s">
        <v>21</v>
      </c>
      <c r="AJ17" s="109"/>
      <c r="AK17" s="107"/>
      <c r="AL17" s="108" t="s">
        <v>21</v>
      </c>
      <c r="AM17" s="109"/>
      <c r="AN17" s="107"/>
      <c r="AO17" s="108" t="s">
        <v>21</v>
      </c>
      <c r="AP17" s="109"/>
      <c r="AQ17" s="107"/>
      <c r="AR17" s="108" t="s">
        <v>21</v>
      </c>
      <c r="AS17" s="109"/>
      <c r="AT17" s="107"/>
      <c r="AU17" s="108" t="s">
        <v>21</v>
      </c>
      <c r="AV17" s="109"/>
    </row>
    <row r="18" spans="1:48" ht="33.950000000000003" customHeight="1">
      <c r="A18" s="104">
        <v>6</v>
      </c>
      <c r="B18" s="104"/>
      <c r="C18" s="104"/>
      <c r="D18" s="110"/>
      <c r="E18" s="108" t="s">
        <v>21</v>
      </c>
      <c r="F18" s="111"/>
      <c r="G18" s="110"/>
      <c r="H18" s="108" t="s">
        <v>21</v>
      </c>
      <c r="I18" s="111"/>
      <c r="J18" s="110"/>
      <c r="K18" s="108" t="s">
        <v>21</v>
      </c>
      <c r="L18" s="111"/>
      <c r="M18" s="110"/>
      <c r="N18" s="108" t="s">
        <v>21</v>
      </c>
      <c r="O18" s="111"/>
      <c r="P18" s="110"/>
      <c r="Q18" s="108" t="s">
        <v>21</v>
      </c>
      <c r="R18" s="111"/>
      <c r="S18" s="110"/>
      <c r="T18" s="108" t="s">
        <v>21</v>
      </c>
      <c r="U18" s="111"/>
      <c r="V18" s="110"/>
      <c r="W18" s="108" t="s">
        <v>21</v>
      </c>
      <c r="X18" s="111"/>
      <c r="Y18" s="110"/>
      <c r="Z18" s="108" t="s">
        <v>21</v>
      </c>
      <c r="AA18" s="111"/>
      <c r="AB18" s="110"/>
      <c r="AC18" s="108" t="s">
        <v>21</v>
      </c>
      <c r="AD18" s="111"/>
      <c r="AE18" s="110"/>
      <c r="AF18" s="108" t="s">
        <v>21</v>
      </c>
      <c r="AG18" s="111"/>
      <c r="AH18" s="110"/>
      <c r="AI18" s="108" t="s">
        <v>21</v>
      </c>
      <c r="AJ18" s="111"/>
      <c r="AK18" s="110"/>
      <c r="AL18" s="108" t="s">
        <v>21</v>
      </c>
      <c r="AM18" s="111"/>
      <c r="AN18" s="110"/>
      <c r="AO18" s="108" t="s">
        <v>21</v>
      </c>
      <c r="AP18" s="111"/>
      <c r="AQ18" s="110"/>
      <c r="AR18" s="108" t="s">
        <v>21</v>
      </c>
      <c r="AS18" s="111"/>
      <c r="AT18" s="110"/>
      <c r="AU18" s="108" t="s">
        <v>21</v>
      </c>
      <c r="AV18" s="111"/>
    </row>
    <row r="19" spans="1:48" ht="33.950000000000003" customHeight="1">
      <c r="A19" s="104">
        <v>7</v>
      </c>
      <c r="B19" s="104"/>
      <c r="C19" s="104"/>
      <c r="D19" s="110"/>
      <c r="E19" s="108" t="s">
        <v>21</v>
      </c>
      <c r="F19" s="111"/>
      <c r="G19" s="110"/>
      <c r="H19" s="108" t="s">
        <v>21</v>
      </c>
      <c r="I19" s="111"/>
      <c r="J19" s="110"/>
      <c r="K19" s="108" t="s">
        <v>21</v>
      </c>
      <c r="L19" s="111"/>
      <c r="M19" s="110"/>
      <c r="N19" s="108" t="s">
        <v>21</v>
      </c>
      <c r="O19" s="111"/>
      <c r="P19" s="110"/>
      <c r="Q19" s="108" t="s">
        <v>21</v>
      </c>
      <c r="R19" s="111"/>
      <c r="S19" s="110"/>
      <c r="T19" s="108" t="s">
        <v>21</v>
      </c>
      <c r="U19" s="111"/>
      <c r="V19" s="110"/>
      <c r="W19" s="108" t="s">
        <v>21</v>
      </c>
      <c r="X19" s="111"/>
      <c r="Y19" s="110"/>
      <c r="Z19" s="108" t="s">
        <v>21</v>
      </c>
      <c r="AA19" s="111"/>
      <c r="AB19" s="110"/>
      <c r="AC19" s="108" t="s">
        <v>21</v>
      </c>
      <c r="AD19" s="111"/>
      <c r="AE19" s="110"/>
      <c r="AF19" s="108" t="s">
        <v>21</v>
      </c>
      <c r="AG19" s="111"/>
      <c r="AH19" s="110"/>
      <c r="AI19" s="108" t="s">
        <v>21</v>
      </c>
      <c r="AJ19" s="111"/>
      <c r="AK19" s="110"/>
      <c r="AL19" s="108" t="s">
        <v>21</v>
      </c>
      <c r="AM19" s="111"/>
      <c r="AN19" s="110"/>
      <c r="AO19" s="108" t="s">
        <v>21</v>
      </c>
      <c r="AP19" s="111"/>
      <c r="AQ19" s="110"/>
      <c r="AR19" s="108" t="s">
        <v>21</v>
      </c>
      <c r="AS19" s="111"/>
      <c r="AT19" s="110"/>
      <c r="AU19" s="108" t="s">
        <v>21</v>
      </c>
      <c r="AV19" s="111"/>
    </row>
    <row r="20" spans="1:48" ht="33.950000000000003" customHeight="1">
      <c r="A20" s="104">
        <v>8</v>
      </c>
      <c r="B20" s="104"/>
      <c r="C20" s="104"/>
      <c r="D20" s="110"/>
      <c r="E20" s="108" t="s">
        <v>21</v>
      </c>
      <c r="F20" s="111"/>
      <c r="G20" s="110"/>
      <c r="H20" s="108" t="s">
        <v>21</v>
      </c>
      <c r="I20" s="111"/>
      <c r="J20" s="110"/>
      <c r="K20" s="108" t="s">
        <v>21</v>
      </c>
      <c r="L20" s="111"/>
      <c r="M20" s="110"/>
      <c r="N20" s="108" t="s">
        <v>21</v>
      </c>
      <c r="O20" s="111"/>
      <c r="P20" s="110"/>
      <c r="Q20" s="108" t="s">
        <v>21</v>
      </c>
      <c r="R20" s="111"/>
      <c r="S20" s="110"/>
      <c r="T20" s="108" t="s">
        <v>21</v>
      </c>
      <c r="U20" s="111"/>
      <c r="V20" s="110"/>
      <c r="W20" s="108" t="s">
        <v>21</v>
      </c>
      <c r="X20" s="111"/>
      <c r="Y20" s="110"/>
      <c r="Z20" s="108" t="s">
        <v>21</v>
      </c>
      <c r="AA20" s="111"/>
      <c r="AB20" s="110"/>
      <c r="AC20" s="108" t="s">
        <v>21</v>
      </c>
      <c r="AD20" s="111"/>
      <c r="AE20" s="110"/>
      <c r="AF20" s="108" t="s">
        <v>21</v>
      </c>
      <c r="AG20" s="111"/>
      <c r="AH20" s="110"/>
      <c r="AI20" s="108" t="s">
        <v>21</v>
      </c>
      <c r="AJ20" s="111"/>
      <c r="AK20" s="110"/>
      <c r="AL20" s="108" t="s">
        <v>21</v>
      </c>
      <c r="AM20" s="111"/>
      <c r="AN20" s="110"/>
      <c r="AO20" s="108" t="s">
        <v>21</v>
      </c>
      <c r="AP20" s="111"/>
      <c r="AQ20" s="110"/>
      <c r="AR20" s="108" t="s">
        <v>21</v>
      </c>
      <c r="AS20" s="111"/>
      <c r="AT20" s="110"/>
      <c r="AU20" s="108" t="s">
        <v>21</v>
      </c>
      <c r="AV20" s="111"/>
    </row>
    <row r="21" spans="1:48" ht="33.950000000000003" customHeight="1">
      <c r="A21" s="104">
        <v>9</v>
      </c>
      <c r="B21" s="104"/>
      <c r="C21" s="104"/>
      <c r="D21" s="110"/>
      <c r="E21" s="108" t="s">
        <v>21</v>
      </c>
      <c r="F21" s="111"/>
      <c r="G21" s="110"/>
      <c r="H21" s="108" t="s">
        <v>21</v>
      </c>
      <c r="I21" s="111"/>
      <c r="J21" s="110"/>
      <c r="K21" s="108" t="s">
        <v>21</v>
      </c>
      <c r="L21" s="111"/>
      <c r="M21" s="110"/>
      <c r="N21" s="108" t="s">
        <v>21</v>
      </c>
      <c r="O21" s="111"/>
      <c r="P21" s="110"/>
      <c r="Q21" s="108" t="s">
        <v>21</v>
      </c>
      <c r="R21" s="111"/>
      <c r="S21" s="110"/>
      <c r="T21" s="108" t="s">
        <v>21</v>
      </c>
      <c r="U21" s="111"/>
      <c r="V21" s="110"/>
      <c r="W21" s="108" t="s">
        <v>21</v>
      </c>
      <c r="X21" s="111"/>
      <c r="Y21" s="110"/>
      <c r="Z21" s="108" t="s">
        <v>21</v>
      </c>
      <c r="AA21" s="111"/>
      <c r="AB21" s="110"/>
      <c r="AC21" s="108" t="s">
        <v>21</v>
      </c>
      <c r="AD21" s="111"/>
      <c r="AE21" s="110"/>
      <c r="AF21" s="108" t="s">
        <v>21</v>
      </c>
      <c r="AG21" s="111"/>
      <c r="AH21" s="110"/>
      <c r="AI21" s="108" t="s">
        <v>21</v>
      </c>
      <c r="AJ21" s="111"/>
      <c r="AK21" s="110"/>
      <c r="AL21" s="108" t="s">
        <v>21</v>
      </c>
      <c r="AM21" s="111"/>
      <c r="AN21" s="110"/>
      <c r="AO21" s="108" t="s">
        <v>21</v>
      </c>
      <c r="AP21" s="111"/>
      <c r="AQ21" s="110"/>
      <c r="AR21" s="108" t="s">
        <v>21</v>
      </c>
      <c r="AS21" s="111"/>
      <c r="AT21" s="110"/>
      <c r="AU21" s="108" t="s">
        <v>21</v>
      </c>
      <c r="AV21" s="111"/>
    </row>
    <row r="22" spans="1:48" ht="33.950000000000003" customHeight="1">
      <c r="A22" s="112">
        <v>10</v>
      </c>
      <c r="B22" s="112"/>
      <c r="C22" s="112"/>
      <c r="D22" s="113"/>
      <c r="E22" s="114" t="s">
        <v>21</v>
      </c>
      <c r="F22" s="115"/>
      <c r="G22" s="113"/>
      <c r="H22" s="114" t="s">
        <v>21</v>
      </c>
      <c r="I22" s="115"/>
      <c r="J22" s="113"/>
      <c r="K22" s="114" t="s">
        <v>21</v>
      </c>
      <c r="L22" s="115"/>
      <c r="M22" s="113"/>
      <c r="N22" s="114" t="s">
        <v>21</v>
      </c>
      <c r="O22" s="115"/>
      <c r="P22" s="113"/>
      <c r="Q22" s="114" t="s">
        <v>21</v>
      </c>
      <c r="R22" s="115"/>
      <c r="S22" s="113"/>
      <c r="T22" s="114" t="s">
        <v>21</v>
      </c>
      <c r="U22" s="115"/>
      <c r="V22" s="113"/>
      <c r="W22" s="114" t="s">
        <v>21</v>
      </c>
      <c r="X22" s="115"/>
      <c r="Y22" s="113"/>
      <c r="Z22" s="114" t="s">
        <v>21</v>
      </c>
      <c r="AA22" s="115"/>
      <c r="AB22" s="113"/>
      <c r="AC22" s="114" t="s">
        <v>21</v>
      </c>
      <c r="AD22" s="115"/>
      <c r="AE22" s="113"/>
      <c r="AF22" s="114" t="s">
        <v>21</v>
      </c>
      <c r="AG22" s="115"/>
      <c r="AH22" s="113"/>
      <c r="AI22" s="114" t="s">
        <v>21</v>
      </c>
      <c r="AJ22" s="115"/>
      <c r="AK22" s="113"/>
      <c r="AL22" s="114" t="s">
        <v>21</v>
      </c>
      <c r="AM22" s="115"/>
      <c r="AN22" s="113"/>
      <c r="AO22" s="114" t="s">
        <v>21</v>
      </c>
      <c r="AP22" s="115"/>
      <c r="AQ22" s="113"/>
      <c r="AR22" s="114" t="s">
        <v>21</v>
      </c>
      <c r="AS22" s="115"/>
      <c r="AT22" s="113"/>
      <c r="AU22" s="114" t="s">
        <v>21</v>
      </c>
      <c r="AV22" s="115"/>
    </row>
    <row r="23" spans="1:48" s="97" customFormat="1" ht="33.950000000000003" customHeight="1">
      <c r="A23" s="185" t="s">
        <v>9</v>
      </c>
      <c r="B23" s="186"/>
      <c r="C23" s="119" t="s">
        <v>26</v>
      </c>
      <c r="D23" s="120">
        <f>+IF(D12="長期休暇",COUNTIF(D13:D22,"&lt;="&amp;$J$5),IF(D10="土",COUNTIF(D13:D22,"&lt;="&amp;$G$5),COUNTIF(D13:D22,"&lt;="&amp;$D$5)))</f>
        <v>0</v>
      </c>
      <c r="E23" s="121" t="s">
        <v>23</v>
      </c>
      <c r="F23" s="122">
        <f>+IF(D12="長期休暇",COUNTIF(F13:F22,"&gt;="&amp;$L$5),IF(D10="土",COUNTIF(F13:F22,"&gt;="&amp;$I$5),COUNTIF(F13:F22,"&gt;="&amp;$F$5)))</f>
        <v>0</v>
      </c>
      <c r="G23" s="120">
        <f t="shared" ref="G23" si="0">+IF(G12="長期休暇",COUNTIF(G13:G22,"&lt;="&amp;$J$5),IF(G10="土",COUNTIF(G13:G22,"&lt;="&amp;$G$5),COUNTIF(G13:G22,"&lt;="&amp;$D$5)))</f>
        <v>0</v>
      </c>
      <c r="H23" s="121" t="s">
        <v>32</v>
      </c>
      <c r="I23" s="122">
        <f t="shared" ref="I23" si="1">+IF(G12="長期休暇",COUNTIF(I13:I22,"&gt;="&amp;$L$5),IF(G10="土",COUNTIF(I13:I22,"&gt;="&amp;$I$5),COUNTIF(I13:I22,"&gt;="&amp;$F$5)))</f>
        <v>0</v>
      </c>
      <c r="J23" s="120">
        <f t="shared" ref="J23" si="2">+IF(J12="長期休暇",COUNTIF(J13:J22,"&lt;="&amp;$J$5),IF(J10="土",COUNTIF(J13:J22,"&lt;="&amp;$G$5),COUNTIF(J13:J22,"&lt;="&amp;$D$5)))</f>
        <v>0</v>
      </c>
      <c r="K23" s="121" t="s">
        <v>32</v>
      </c>
      <c r="L23" s="122">
        <f t="shared" ref="L23" si="3">+IF(J12="長期休暇",COUNTIF(L13:L22,"&gt;="&amp;$L$5),IF(J10="土",COUNTIF(L13:L22,"&gt;="&amp;$I$5),COUNTIF(L13:L22,"&gt;="&amp;$F$5)))</f>
        <v>0</v>
      </c>
      <c r="M23" s="120">
        <f t="shared" ref="M23" si="4">+IF(M12="長期休暇",COUNTIF(M13:M22,"&lt;="&amp;$J$5),IF(M10="土",COUNTIF(M13:M22,"&lt;="&amp;$G$5),COUNTIF(M13:M22,"&lt;="&amp;$D$5)))</f>
        <v>0</v>
      </c>
      <c r="N23" s="121" t="s">
        <v>32</v>
      </c>
      <c r="O23" s="122">
        <f t="shared" ref="O23" si="5">+IF(M12="長期休暇",COUNTIF(O13:O22,"&gt;="&amp;$L$5),IF(M10="土",COUNTIF(O13:O22,"&gt;="&amp;$I$5),COUNTIF(O13:O22,"&gt;="&amp;$F$5)))</f>
        <v>0</v>
      </c>
      <c r="P23" s="120">
        <f t="shared" ref="P23" si="6">+IF(P12="長期休暇",COUNTIF(P13:P22,"&lt;="&amp;$J$5),IF(P10="土",COUNTIF(P13:P22,"&lt;="&amp;$G$5),COUNTIF(P13:P22,"&lt;="&amp;$D$5)))</f>
        <v>0</v>
      </c>
      <c r="Q23" s="121" t="s">
        <v>32</v>
      </c>
      <c r="R23" s="122">
        <f t="shared" ref="R23" si="7">+IF(P12="長期休暇",COUNTIF(R13:R22,"&gt;="&amp;$L$5),IF(P10="土",COUNTIF(R13:R22,"&gt;="&amp;$I$5),COUNTIF(R13:R22,"&gt;="&amp;$F$5)))</f>
        <v>0</v>
      </c>
      <c r="S23" s="120">
        <f t="shared" ref="S23" si="8">+IF(S12="長期休暇",COUNTIF(S13:S22,"&lt;="&amp;$J$5),IF(S10="土",COUNTIF(S13:S22,"&lt;="&amp;$G$5),COUNTIF(S13:S22,"&lt;="&amp;$D$5)))</f>
        <v>0</v>
      </c>
      <c r="T23" s="121" t="s">
        <v>32</v>
      </c>
      <c r="U23" s="122">
        <f t="shared" ref="U23" si="9">+IF(S12="長期休暇",COUNTIF(U13:U22,"&gt;="&amp;$L$5),IF(S10="土",COUNTIF(U13:U22,"&gt;="&amp;$I$5),COUNTIF(U13:U22,"&gt;="&amp;$F$5)))</f>
        <v>0</v>
      </c>
      <c r="V23" s="120">
        <f t="shared" ref="V23" si="10">+IF(V12="長期休暇",COUNTIF(V13:V22,"&lt;="&amp;$J$5),IF(V10="土",COUNTIF(V13:V22,"&lt;="&amp;$G$5),COUNTIF(V13:V22,"&lt;="&amp;$D$5)))</f>
        <v>0</v>
      </c>
      <c r="W23" s="121" t="s">
        <v>32</v>
      </c>
      <c r="X23" s="122">
        <f t="shared" ref="X23" si="11">+IF(V12="長期休暇",COUNTIF(X13:X22,"&gt;="&amp;$L$5),IF(V10="土",COUNTIF(X13:X22,"&gt;="&amp;$I$5),COUNTIF(X13:X22,"&gt;="&amp;$F$5)))</f>
        <v>0</v>
      </c>
      <c r="Y23" s="120">
        <f t="shared" ref="Y23" si="12">+IF(Y12="長期休暇",COUNTIF(Y13:Y22,"&lt;="&amp;$J$5),IF(Y10="土",COUNTIF(Y13:Y22,"&lt;="&amp;$G$5),COUNTIF(Y13:Y22,"&lt;="&amp;$D$5)))</f>
        <v>0</v>
      </c>
      <c r="Z23" s="121" t="s">
        <v>32</v>
      </c>
      <c r="AA23" s="122">
        <f t="shared" ref="AA23" si="13">+IF(Y12="長期休暇",COUNTIF(AA13:AA22,"&gt;="&amp;$L$5),IF(Y10="土",COUNTIF(AA13:AA22,"&gt;="&amp;$I$5),COUNTIF(AA13:AA22,"&gt;="&amp;$F$5)))</f>
        <v>0</v>
      </c>
      <c r="AB23" s="120">
        <f t="shared" ref="AB23" si="14">+IF(AB12="長期休暇",COUNTIF(AB13:AB22,"&lt;="&amp;$J$5),IF(AB10="土",COUNTIF(AB13:AB22,"&lt;="&amp;$G$5),COUNTIF(AB13:AB22,"&lt;="&amp;$D$5)))</f>
        <v>0</v>
      </c>
      <c r="AC23" s="121" t="s">
        <v>32</v>
      </c>
      <c r="AD23" s="122">
        <f t="shared" ref="AD23" si="15">+IF(AB12="長期休暇",COUNTIF(AD13:AD22,"&gt;="&amp;$L$5),IF(AB10="土",COUNTIF(AD13:AD22,"&gt;="&amp;$I$5),COUNTIF(AD13:AD22,"&gt;="&amp;$F$5)))</f>
        <v>0</v>
      </c>
      <c r="AE23" s="120">
        <f t="shared" ref="AE23" si="16">+IF(AE12="長期休暇",COUNTIF(AE13:AE22,"&lt;="&amp;$J$5),IF(AE10="土",COUNTIF(AE13:AE22,"&lt;="&amp;$G$5),COUNTIF(AE13:AE22,"&lt;="&amp;$D$5)))</f>
        <v>0</v>
      </c>
      <c r="AF23" s="121" t="s">
        <v>32</v>
      </c>
      <c r="AG23" s="122">
        <f t="shared" ref="AG23" si="17">+IF(AE12="長期休暇",COUNTIF(AG13:AG22,"&gt;="&amp;$L$5),IF(AE10="土",COUNTIF(AG13:AG22,"&gt;="&amp;$I$5),COUNTIF(AG13:AG22,"&gt;="&amp;$F$5)))</f>
        <v>0</v>
      </c>
      <c r="AH23" s="120">
        <f t="shared" ref="AH23" si="18">+IF(AH12="長期休暇",COUNTIF(AH13:AH22,"&lt;="&amp;$J$5),IF(AH10="土",COUNTIF(AH13:AH22,"&lt;="&amp;$G$5),COUNTIF(AH13:AH22,"&lt;="&amp;$D$5)))</f>
        <v>0</v>
      </c>
      <c r="AI23" s="121" t="s">
        <v>32</v>
      </c>
      <c r="AJ23" s="122">
        <f t="shared" ref="AJ23" si="19">+IF(AH12="長期休暇",COUNTIF(AJ13:AJ22,"&gt;="&amp;$L$5),IF(AH10="土",COUNTIF(AJ13:AJ22,"&gt;="&amp;$I$5),COUNTIF(AJ13:AJ22,"&gt;="&amp;$F$5)))</f>
        <v>0</v>
      </c>
      <c r="AK23" s="120">
        <f t="shared" ref="AK23" si="20">+IF(AK12="長期休暇",COUNTIF(AK13:AK22,"&lt;="&amp;$J$5),IF(AK10="土",COUNTIF(AK13:AK22,"&lt;="&amp;$G$5),COUNTIF(AK13:AK22,"&lt;="&amp;$D$5)))</f>
        <v>0</v>
      </c>
      <c r="AL23" s="121" t="s">
        <v>32</v>
      </c>
      <c r="AM23" s="122">
        <f t="shared" ref="AM23" si="21">+IF(AK12="長期休暇",COUNTIF(AM13:AM22,"&gt;="&amp;$L$5),IF(AK10="土",COUNTIF(AM13:AM22,"&gt;="&amp;$I$5),COUNTIF(AM13:AM22,"&gt;="&amp;$F$5)))</f>
        <v>0</v>
      </c>
      <c r="AN23" s="120">
        <f t="shared" ref="AN23" si="22">+IF(AN12="長期休暇",COUNTIF(AN13:AN22,"&lt;="&amp;$J$5),IF(AN10="土",COUNTIF(AN13:AN22,"&lt;="&amp;$G$5),COUNTIF(AN13:AN22,"&lt;="&amp;$D$5)))</f>
        <v>0</v>
      </c>
      <c r="AO23" s="121" t="s">
        <v>32</v>
      </c>
      <c r="AP23" s="122">
        <f t="shared" ref="AP23" si="23">+IF(AN12="長期休暇",COUNTIF(AP13:AP22,"&gt;="&amp;$L$5),IF(AN10="土",COUNTIF(AP13:AP22,"&gt;="&amp;$I$5),COUNTIF(AP13:AP22,"&gt;="&amp;$F$5)))</f>
        <v>0</v>
      </c>
      <c r="AQ23" s="120">
        <f t="shared" ref="AQ23" si="24">+IF(AQ12="長期休暇",COUNTIF(AQ13:AQ22,"&lt;="&amp;$J$5),IF(AQ10="土",COUNTIF(AQ13:AQ22,"&lt;="&amp;$G$5),COUNTIF(AQ13:AQ22,"&lt;="&amp;$D$5)))</f>
        <v>0</v>
      </c>
      <c r="AR23" s="121" t="s">
        <v>32</v>
      </c>
      <c r="AS23" s="122">
        <f t="shared" ref="AS23" si="25">+IF(AQ12="長期休暇",COUNTIF(AS13:AS22,"&gt;="&amp;$L$5),IF(AQ10="土",COUNTIF(AS13:AS22,"&gt;="&amp;$I$5),COUNTIF(AS13:AS22,"&gt;="&amp;$F$5)))</f>
        <v>0</v>
      </c>
      <c r="AT23" s="120">
        <f>+IF(AT12="長期休暇",COUNTIF(AT13:AT22,"&lt;="&amp;$J$5),IF(AT10="土",COUNTIF(AT13:AT22,"&lt;="&amp;$G$5),COUNTIF(AT13:AT22,"&lt;="&amp;$D$5)))</f>
        <v>0</v>
      </c>
      <c r="AU23" s="121" t="s">
        <v>32</v>
      </c>
      <c r="AV23" s="122">
        <f>+IF(AT12="長期休暇",COUNTIF(AV13:AV22,"&gt;="&amp;$L$5),IF(AT10="土",COUNTIF(AV13:AV22,"&gt;="&amp;$I$5),COUNTIF(AV13:AV22,"&gt;="&amp;$F$5)))</f>
        <v>0</v>
      </c>
    </row>
    <row r="24" spans="1:48" s="97" customFormat="1" ht="33.950000000000003" customHeight="1">
      <c r="A24" s="187"/>
      <c r="B24" s="188"/>
      <c r="C24" s="123" t="s">
        <v>27</v>
      </c>
      <c r="D24" s="120">
        <f>+IF(D12="長期休暇",COUNTIFS(D13:D22,"&lt;="&amp;$J$5,$C$13:$C$22,"支援員等"),IF(D10="土",COUNTIFS(D13:D22,"&lt;="&amp;$G$5,$C$13:$C$22,"支援員等"),COUNTIFS(D13:D22,"&lt;="&amp;$D$5,$C$13:$C$22,"支援員等")))</f>
        <v>0</v>
      </c>
      <c r="E24" s="121" t="s">
        <v>23</v>
      </c>
      <c r="F24" s="122">
        <f>+IF(D12="長期休暇",COUNTIFS(F13:F22,"&gt;="&amp;$L$5,$C$13:$C$22,"支援員等"),IF(D10="土",COUNTIFS(F13:F22,"&gt;="&amp;$I$5,$C$13:$C$22,"支援員等"),COUNTIFS(F13:F22,"&gt;="&amp;$F$5,$C$13:$C$22,"支援員等")))</f>
        <v>0</v>
      </c>
      <c r="G24" s="120">
        <f t="shared" ref="G24" si="26">+IF(G12="長期休暇",COUNTIFS(G13:G22,"&lt;="&amp;$J$5,$C$13:$C$22,"支援員等"),IF(G10="土",COUNTIFS(G13:G22,"&lt;="&amp;$G$5,$C$13:$C$22,"支援員等"),COUNTIFS(G13:G22,"&lt;="&amp;$D$5,$C$13:$C$22,"支援員等")))</f>
        <v>0</v>
      </c>
      <c r="H24" s="121" t="s">
        <v>32</v>
      </c>
      <c r="I24" s="122">
        <f t="shared" ref="I24" si="27">+IF(G12="長期休暇",COUNTIFS(I13:I22,"&gt;="&amp;$L$5,$C$13:$C$22,"支援員等"),IF(G10="土",COUNTIFS(I13:I22,"&gt;="&amp;$I$5,$C$13:$C$22,"支援員等"),COUNTIFS(I13:I22,"&gt;="&amp;$F$5,$C$13:$C$22,"支援員等")))</f>
        <v>0</v>
      </c>
      <c r="J24" s="120">
        <f t="shared" ref="J24" si="28">+IF(J12="長期休暇",COUNTIFS(J13:J22,"&lt;="&amp;$J$5,$C$13:$C$22,"支援員等"),IF(J10="土",COUNTIFS(J13:J22,"&lt;="&amp;$G$5,$C$13:$C$22,"支援員等"),COUNTIFS(J13:J22,"&lt;="&amp;$D$5,$C$13:$C$22,"支援員等")))</f>
        <v>0</v>
      </c>
      <c r="K24" s="121" t="s">
        <v>32</v>
      </c>
      <c r="L24" s="122">
        <f t="shared" ref="L24" si="29">+IF(J12="長期休暇",COUNTIFS(L13:L22,"&gt;="&amp;$L$5,$C$13:$C$22,"支援員等"),IF(J10="土",COUNTIFS(L13:L22,"&gt;="&amp;$I$5,$C$13:$C$22,"支援員等"),COUNTIFS(L13:L22,"&gt;="&amp;$F$5,$C$13:$C$22,"支援員等")))</f>
        <v>0</v>
      </c>
      <c r="M24" s="120">
        <f t="shared" ref="M24" si="30">+IF(M12="長期休暇",COUNTIFS(M13:M22,"&lt;="&amp;$J$5,$C$13:$C$22,"支援員等"),IF(M10="土",COUNTIFS(M13:M22,"&lt;="&amp;$G$5,$C$13:$C$22,"支援員等"),COUNTIFS(M13:M22,"&lt;="&amp;$D$5,$C$13:$C$22,"支援員等")))</f>
        <v>0</v>
      </c>
      <c r="N24" s="121" t="s">
        <v>32</v>
      </c>
      <c r="O24" s="122">
        <f t="shared" ref="O24" si="31">+IF(M12="長期休暇",COUNTIFS(O13:O22,"&gt;="&amp;$L$5,$C$13:$C$22,"支援員等"),IF(M10="土",COUNTIFS(O13:O22,"&gt;="&amp;$I$5,$C$13:$C$22,"支援員等"),COUNTIFS(O13:O22,"&gt;="&amp;$F$5,$C$13:$C$22,"支援員等")))</f>
        <v>0</v>
      </c>
      <c r="P24" s="120">
        <f t="shared" ref="P24" si="32">+IF(P12="長期休暇",COUNTIFS(P13:P22,"&lt;="&amp;$J$5,$C$13:$C$22,"支援員等"),IF(P10="土",COUNTIFS(P13:P22,"&lt;="&amp;$G$5,$C$13:$C$22,"支援員等"),COUNTIFS(P13:P22,"&lt;="&amp;$D$5,$C$13:$C$22,"支援員等")))</f>
        <v>0</v>
      </c>
      <c r="Q24" s="121" t="s">
        <v>32</v>
      </c>
      <c r="R24" s="122">
        <f t="shared" ref="R24" si="33">+IF(P12="長期休暇",COUNTIFS(R13:R22,"&gt;="&amp;$L$5,$C$13:$C$22,"支援員等"),IF(P10="土",COUNTIFS(R13:R22,"&gt;="&amp;$I$5,$C$13:$C$22,"支援員等"),COUNTIFS(R13:R22,"&gt;="&amp;$F$5,$C$13:$C$22,"支援員等")))</f>
        <v>0</v>
      </c>
      <c r="S24" s="120">
        <f t="shared" ref="S24" si="34">+IF(S12="長期休暇",COUNTIFS(S13:S22,"&lt;="&amp;$J$5,$C$13:$C$22,"支援員等"),IF(S10="土",COUNTIFS(S13:S22,"&lt;="&amp;$G$5,$C$13:$C$22,"支援員等"),COUNTIFS(S13:S22,"&lt;="&amp;$D$5,$C$13:$C$22,"支援員等")))</f>
        <v>0</v>
      </c>
      <c r="T24" s="121" t="s">
        <v>32</v>
      </c>
      <c r="U24" s="122">
        <f t="shared" ref="U24" si="35">+IF(S12="長期休暇",COUNTIFS(U13:U22,"&gt;="&amp;$L$5,$C$13:$C$22,"支援員等"),IF(S10="土",COUNTIFS(U13:U22,"&gt;="&amp;$I$5,$C$13:$C$22,"支援員等"),COUNTIFS(U13:U22,"&gt;="&amp;$F$5,$C$13:$C$22,"支援員等")))</f>
        <v>0</v>
      </c>
      <c r="V24" s="120">
        <f t="shared" ref="V24" si="36">+IF(V12="長期休暇",COUNTIFS(V13:V22,"&lt;="&amp;$J$5,$C$13:$C$22,"支援員等"),IF(V10="土",COUNTIFS(V13:V22,"&lt;="&amp;$G$5,$C$13:$C$22,"支援員等"),COUNTIFS(V13:V22,"&lt;="&amp;$D$5,$C$13:$C$22,"支援員等")))</f>
        <v>0</v>
      </c>
      <c r="W24" s="121" t="s">
        <v>32</v>
      </c>
      <c r="X24" s="122">
        <f t="shared" ref="X24" si="37">+IF(V12="長期休暇",COUNTIFS(X13:X22,"&gt;="&amp;$L$5,$C$13:$C$22,"支援員等"),IF(V10="土",COUNTIFS(X13:X22,"&gt;="&amp;$I$5,$C$13:$C$22,"支援員等"),COUNTIFS(X13:X22,"&gt;="&amp;$F$5,$C$13:$C$22,"支援員等")))</f>
        <v>0</v>
      </c>
      <c r="Y24" s="120">
        <f t="shared" ref="Y24" si="38">+IF(Y12="長期休暇",COUNTIFS(Y13:Y22,"&lt;="&amp;$J$5,$C$13:$C$22,"支援員等"),IF(Y10="土",COUNTIFS(Y13:Y22,"&lt;="&amp;$G$5,$C$13:$C$22,"支援員等"),COUNTIFS(Y13:Y22,"&lt;="&amp;$D$5,$C$13:$C$22,"支援員等")))</f>
        <v>0</v>
      </c>
      <c r="Z24" s="121" t="s">
        <v>32</v>
      </c>
      <c r="AA24" s="122">
        <f t="shared" ref="AA24" si="39">+IF(Y12="長期休暇",COUNTIFS(AA13:AA22,"&gt;="&amp;$L$5,$C$13:$C$22,"支援員等"),IF(Y10="土",COUNTIFS(AA13:AA22,"&gt;="&amp;$I$5,$C$13:$C$22,"支援員等"),COUNTIFS(AA13:AA22,"&gt;="&amp;$F$5,$C$13:$C$22,"支援員等")))</f>
        <v>0</v>
      </c>
      <c r="AB24" s="120">
        <f t="shared" ref="AB24" si="40">+IF(AB12="長期休暇",COUNTIFS(AB13:AB22,"&lt;="&amp;$J$5,$C$13:$C$22,"支援員等"),IF(AB10="土",COUNTIFS(AB13:AB22,"&lt;="&amp;$G$5,$C$13:$C$22,"支援員等"),COUNTIFS(AB13:AB22,"&lt;="&amp;$D$5,$C$13:$C$22,"支援員等")))</f>
        <v>0</v>
      </c>
      <c r="AC24" s="121" t="s">
        <v>32</v>
      </c>
      <c r="AD24" s="122">
        <f t="shared" ref="AD24" si="41">+IF(AB12="長期休暇",COUNTIFS(AD13:AD22,"&gt;="&amp;$L$5,$C$13:$C$22,"支援員等"),IF(AB10="土",COUNTIFS(AD13:AD22,"&gt;="&amp;$I$5,$C$13:$C$22,"支援員等"),COUNTIFS(AD13:AD22,"&gt;="&amp;$F$5,$C$13:$C$22,"支援員等")))</f>
        <v>0</v>
      </c>
      <c r="AE24" s="120">
        <f t="shared" ref="AE24" si="42">+IF(AE12="長期休暇",COUNTIFS(AE13:AE22,"&lt;="&amp;$J$5,$C$13:$C$22,"支援員等"),IF(AE10="土",COUNTIFS(AE13:AE22,"&lt;="&amp;$G$5,$C$13:$C$22,"支援員等"),COUNTIFS(AE13:AE22,"&lt;="&amp;$D$5,$C$13:$C$22,"支援員等")))</f>
        <v>0</v>
      </c>
      <c r="AF24" s="121" t="s">
        <v>32</v>
      </c>
      <c r="AG24" s="122">
        <f t="shared" ref="AG24" si="43">+IF(AE12="長期休暇",COUNTIFS(AG13:AG22,"&gt;="&amp;$L$5,$C$13:$C$22,"支援員等"),IF(AE10="土",COUNTIFS(AG13:AG22,"&gt;="&amp;$I$5,$C$13:$C$22,"支援員等"),COUNTIFS(AG13:AG22,"&gt;="&amp;$F$5,$C$13:$C$22,"支援員等")))</f>
        <v>0</v>
      </c>
      <c r="AH24" s="120">
        <f t="shared" ref="AH24" si="44">+IF(AH12="長期休暇",COUNTIFS(AH13:AH22,"&lt;="&amp;$J$5,$C$13:$C$22,"支援員等"),IF(AH10="土",COUNTIFS(AH13:AH22,"&lt;="&amp;$G$5,$C$13:$C$22,"支援員等"),COUNTIFS(AH13:AH22,"&lt;="&amp;$D$5,$C$13:$C$22,"支援員等")))</f>
        <v>0</v>
      </c>
      <c r="AI24" s="121" t="s">
        <v>32</v>
      </c>
      <c r="AJ24" s="122">
        <f t="shared" ref="AJ24" si="45">+IF(AH12="長期休暇",COUNTIFS(AJ13:AJ22,"&gt;="&amp;$L$5,$C$13:$C$22,"支援員等"),IF(AH10="土",COUNTIFS(AJ13:AJ22,"&gt;="&amp;$I$5,$C$13:$C$22,"支援員等"),COUNTIFS(AJ13:AJ22,"&gt;="&amp;$F$5,$C$13:$C$22,"支援員等")))</f>
        <v>0</v>
      </c>
      <c r="AK24" s="120">
        <f t="shared" ref="AK24" si="46">+IF(AK12="長期休暇",COUNTIFS(AK13:AK22,"&lt;="&amp;$J$5,$C$13:$C$22,"支援員等"),IF(AK10="土",COUNTIFS(AK13:AK22,"&lt;="&amp;$G$5,$C$13:$C$22,"支援員等"),COUNTIFS(AK13:AK22,"&lt;="&amp;$D$5,$C$13:$C$22,"支援員等")))</f>
        <v>0</v>
      </c>
      <c r="AL24" s="121" t="s">
        <v>32</v>
      </c>
      <c r="AM24" s="122">
        <f t="shared" ref="AM24" si="47">+IF(AK12="長期休暇",COUNTIFS(AM13:AM22,"&gt;="&amp;$L$5,$C$13:$C$22,"支援員等"),IF(AK10="土",COUNTIFS(AM13:AM22,"&gt;="&amp;$I$5,$C$13:$C$22,"支援員等"),COUNTIFS(AM13:AM22,"&gt;="&amp;$F$5,$C$13:$C$22,"支援員等")))</f>
        <v>0</v>
      </c>
      <c r="AN24" s="120">
        <f t="shared" ref="AN24" si="48">+IF(AN12="長期休暇",COUNTIFS(AN13:AN22,"&lt;="&amp;$J$5,$C$13:$C$22,"支援員等"),IF(AN10="土",COUNTIFS(AN13:AN22,"&lt;="&amp;$G$5,$C$13:$C$22,"支援員等"),COUNTIFS(AN13:AN22,"&lt;="&amp;$D$5,$C$13:$C$22,"支援員等")))</f>
        <v>0</v>
      </c>
      <c r="AO24" s="121" t="s">
        <v>32</v>
      </c>
      <c r="AP24" s="122">
        <f t="shared" ref="AP24" si="49">+IF(AN12="長期休暇",COUNTIFS(AP13:AP22,"&gt;="&amp;$L$5,$C$13:$C$22,"支援員等"),IF(AN10="土",COUNTIFS(AP13:AP22,"&gt;="&amp;$I$5,$C$13:$C$22,"支援員等"),COUNTIFS(AP13:AP22,"&gt;="&amp;$F$5,$C$13:$C$22,"支援員等")))</f>
        <v>0</v>
      </c>
      <c r="AQ24" s="120">
        <f t="shared" ref="AQ24" si="50">+IF(AQ12="長期休暇",COUNTIFS(AQ13:AQ22,"&lt;="&amp;$J$5,$C$13:$C$22,"支援員等"),IF(AQ10="土",COUNTIFS(AQ13:AQ22,"&lt;="&amp;$G$5,$C$13:$C$22,"支援員等"),COUNTIFS(AQ13:AQ22,"&lt;="&amp;$D$5,$C$13:$C$22,"支援員等")))</f>
        <v>0</v>
      </c>
      <c r="AR24" s="121" t="s">
        <v>32</v>
      </c>
      <c r="AS24" s="122">
        <f t="shared" ref="AS24" si="51">+IF(AQ12="長期休暇",COUNTIFS(AS13:AS22,"&gt;="&amp;$L$5,$C$13:$C$22,"支援員等"),IF(AQ10="土",COUNTIFS(AS13:AS22,"&gt;="&amp;$I$5,$C$13:$C$22,"支援員等"),COUNTIFS(AS13:AS22,"&gt;="&amp;$F$5,$C$13:$C$22,"支援員等")))</f>
        <v>0</v>
      </c>
      <c r="AT24" s="120">
        <f>+IF(AT12="長期休暇",COUNTIFS(AT13:AT22,"&lt;="&amp;$J$5,$C$13:$C$22,"支援員等"),IF(AT10="土",COUNTIFS(AT13:AT22,"&lt;="&amp;$G$5,$C$13:$C$22,"支援員等"),COUNTIFS(AT13:AT22,"&lt;="&amp;$D$5,$C$13:$C$22,"支援員等")))</f>
        <v>0</v>
      </c>
      <c r="AU24" s="121" t="s">
        <v>32</v>
      </c>
      <c r="AV24" s="122">
        <f>+IF(AT12="長期休暇",COUNTIFS(AV13:AV22,"&gt;="&amp;$L$5,$C$13:$C$22,"支援員等"),IF(AT10="土",COUNTIFS(AV13:AV22,"&gt;="&amp;$I$5,$C$13:$C$22,"支援員等"),COUNTIFS(AV13:AV22,"&gt;="&amp;$F$5,$C$13:$C$22,"支援員等")))</f>
        <v>0</v>
      </c>
    </row>
    <row r="25" spans="1:48" s="97" customFormat="1" ht="33.950000000000003" customHeight="1">
      <c r="A25" s="189" t="s">
        <v>16</v>
      </c>
      <c r="B25" s="190"/>
      <c r="C25" s="119" t="s">
        <v>26</v>
      </c>
      <c r="D25" s="120">
        <f>+COUNTIF(D13:D22,"&lt;="&amp;D7)</f>
        <v>0</v>
      </c>
      <c r="E25" s="121" t="s">
        <v>23</v>
      </c>
      <c r="F25" s="122">
        <f>+COUNTIF(F13:F22,"&gt;="&amp;F7)</f>
        <v>0</v>
      </c>
      <c r="G25" s="120">
        <f>+COUNTIF(G13:G22,"&lt;="&amp;G7)</f>
        <v>0</v>
      </c>
      <c r="H25" s="121" t="s">
        <v>23</v>
      </c>
      <c r="I25" s="122">
        <f>+COUNTIF(I13:I22,"&gt;="&amp;I7)</f>
        <v>0</v>
      </c>
      <c r="J25" s="120">
        <f>+COUNTIF(J13:J22,"&lt;="&amp;J7)</f>
        <v>0</v>
      </c>
      <c r="K25" s="121" t="s">
        <v>23</v>
      </c>
      <c r="L25" s="122">
        <f>+COUNTIF(L13:L22,"&gt;="&amp;L7)</f>
        <v>0</v>
      </c>
      <c r="M25" s="120">
        <f>+COUNTIF(M13:M22,"&lt;="&amp;M7)</f>
        <v>0</v>
      </c>
      <c r="N25" s="121" t="s">
        <v>23</v>
      </c>
      <c r="O25" s="122">
        <f>+COUNTIF(O13:O22,"&gt;="&amp;O7)</f>
        <v>0</v>
      </c>
      <c r="P25" s="120">
        <f>+COUNTIF(P13:P22,"&lt;="&amp;P7)</f>
        <v>0</v>
      </c>
      <c r="Q25" s="121" t="s">
        <v>23</v>
      </c>
      <c r="R25" s="122">
        <f>+COUNTIF(R13:R22,"&gt;="&amp;R7)</f>
        <v>0</v>
      </c>
      <c r="S25" s="120">
        <f>+COUNTIF(S13:S22,"&lt;="&amp;S7)</f>
        <v>0</v>
      </c>
      <c r="T25" s="121" t="s">
        <v>23</v>
      </c>
      <c r="U25" s="122">
        <f>+COUNTIF(U13:U22,"&gt;="&amp;U7)</f>
        <v>0</v>
      </c>
      <c r="V25" s="120">
        <f>+COUNTIF(V13:V22,"&lt;="&amp;V7)</f>
        <v>0</v>
      </c>
      <c r="W25" s="121" t="s">
        <v>23</v>
      </c>
      <c r="X25" s="122">
        <f>+COUNTIF(X13:X22,"&gt;="&amp;X7)</f>
        <v>0</v>
      </c>
      <c r="Y25" s="120">
        <f>+COUNTIF(Y13:Y22,"&lt;="&amp;Y7)</f>
        <v>0</v>
      </c>
      <c r="Z25" s="121" t="s">
        <v>23</v>
      </c>
      <c r="AA25" s="122">
        <f>+COUNTIF(AA13:AA22,"&gt;="&amp;AA7)</f>
        <v>0</v>
      </c>
      <c r="AB25" s="120">
        <f>+COUNTIF(AB13:AB22,"&lt;="&amp;AB7)</f>
        <v>0</v>
      </c>
      <c r="AC25" s="121" t="s">
        <v>23</v>
      </c>
      <c r="AD25" s="122">
        <f>+COUNTIF(AD13:AD22,"&gt;="&amp;AD7)</f>
        <v>0</v>
      </c>
      <c r="AE25" s="120">
        <f>+COUNTIF(AE13:AE22,"&lt;="&amp;AE7)</f>
        <v>0</v>
      </c>
      <c r="AF25" s="121" t="s">
        <v>23</v>
      </c>
      <c r="AG25" s="122">
        <f>+COUNTIF(AG13:AG22,"&gt;="&amp;AG7)</f>
        <v>0</v>
      </c>
      <c r="AH25" s="120">
        <f>+COUNTIF(AH13:AH22,"&lt;="&amp;AH7)</f>
        <v>0</v>
      </c>
      <c r="AI25" s="121" t="s">
        <v>23</v>
      </c>
      <c r="AJ25" s="122">
        <f>+COUNTIF(AJ13:AJ22,"&gt;="&amp;AJ7)</f>
        <v>0</v>
      </c>
      <c r="AK25" s="120">
        <f>+COUNTIF(AK13:AK22,"&lt;="&amp;AK7)</f>
        <v>0</v>
      </c>
      <c r="AL25" s="121" t="s">
        <v>23</v>
      </c>
      <c r="AM25" s="122">
        <f>+COUNTIF(AM13:AM22,"&gt;="&amp;AM7)</f>
        <v>0</v>
      </c>
      <c r="AN25" s="120">
        <f>+COUNTIF(AN13:AN22,"&lt;="&amp;AN7)</f>
        <v>0</v>
      </c>
      <c r="AO25" s="121" t="s">
        <v>23</v>
      </c>
      <c r="AP25" s="122">
        <f>+COUNTIF(AP13:AP22,"&gt;="&amp;AP7)</f>
        <v>0</v>
      </c>
      <c r="AQ25" s="120">
        <f>+COUNTIF(AQ13:AQ22,"&lt;="&amp;AQ7)</f>
        <v>0</v>
      </c>
      <c r="AR25" s="121" t="s">
        <v>23</v>
      </c>
      <c r="AS25" s="122">
        <f>+COUNTIF(AS13:AS22,"&gt;="&amp;AS7)</f>
        <v>0</v>
      </c>
      <c r="AT25" s="120">
        <f>+COUNTIF(AT13:AT22,"&lt;="&amp;AT7)</f>
        <v>0</v>
      </c>
      <c r="AU25" s="121" t="s">
        <v>23</v>
      </c>
      <c r="AV25" s="122">
        <f>+COUNTIF(AV13:AV22,"&gt;="&amp;AV7)</f>
        <v>0</v>
      </c>
    </row>
    <row r="26" spans="1:48" s="97" customFormat="1" ht="33.950000000000003" customHeight="1">
      <c r="A26" s="189" t="s">
        <v>19</v>
      </c>
      <c r="B26" s="190"/>
      <c r="C26" s="119" t="s">
        <v>26</v>
      </c>
      <c r="D26" s="120">
        <f>+COUNTIF(D13:D22,"&lt;="&amp;D8)</f>
        <v>0</v>
      </c>
      <c r="E26" s="121" t="s">
        <v>23</v>
      </c>
      <c r="F26" s="122">
        <f>+COUNTIF(F13:F22,"&gt;="&amp;F8)</f>
        <v>0</v>
      </c>
      <c r="G26" s="120">
        <f>+COUNTIF(G13:G22,"&lt;="&amp;G8)</f>
        <v>0</v>
      </c>
      <c r="H26" s="121" t="s">
        <v>23</v>
      </c>
      <c r="I26" s="122">
        <f>+COUNTIF(I13:I22,"&gt;="&amp;I8)</f>
        <v>0</v>
      </c>
      <c r="J26" s="120">
        <f>+COUNTIF(J13:J22,"&lt;="&amp;J8)</f>
        <v>0</v>
      </c>
      <c r="K26" s="121" t="s">
        <v>23</v>
      </c>
      <c r="L26" s="122">
        <f>+COUNTIF(L13:L22,"&gt;="&amp;L8)</f>
        <v>0</v>
      </c>
      <c r="M26" s="120">
        <f>+COUNTIF(M13:M22,"&lt;="&amp;M8)</f>
        <v>0</v>
      </c>
      <c r="N26" s="121" t="s">
        <v>23</v>
      </c>
      <c r="O26" s="122">
        <f>+COUNTIF(O13:O22,"&gt;="&amp;O8)</f>
        <v>0</v>
      </c>
      <c r="P26" s="120">
        <f>+COUNTIF(P13:P22,"&lt;="&amp;P8)</f>
        <v>0</v>
      </c>
      <c r="Q26" s="121" t="s">
        <v>23</v>
      </c>
      <c r="R26" s="122">
        <f>+COUNTIF(R13:R22,"&gt;="&amp;R8)</f>
        <v>0</v>
      </c>
      <c r="S26" s="120">
        <f>+COUNTIF(S13:S22,"&lt;="&amp;S8)</f>
        <v>0</v>
      </c>
      <c r="T26" s="121" t="s">
        <v>23</v>
      </c>
      <c r="U26" s="122">
        <f>+COUNTIF(U13:U22,"&gt;="&amp;U8)</f>
        <v>0</v>
      </c>
      <c r="V26" s="120">
        <f>+COUNTIF(V13:V22,"&lt;="&amp;V8)</f>
        <v>0</v>
      </c>
      <c r="W26" s="121" t="s">
        <v>23</v>
      </c>
      <c r="X26" s="122">
        <f>+COUNTIF(X13:X22,"&gt;="&amp;X8)</f>
        <v>0</v>
      </c>
      <c r="Y26" s="120">
        <f>+COUNTIF(Y13:Y22,"&lt;="&amp;Y8)</f>
        <v>0</v>
      </c>
      <c r="Z26" s="121" t="s">
        <v>23</v>
      </c>
      <c r="AA26" s="122">
        <f>+COUNTIF(AA13:AA22,"&gt;="&amp;AA8)</f>
        <v>0</v>
      </c>
      <c r="AB26" s="120">
        <f>+COUNTIF(AB13:AB22,"&lt;="&amp;AB8)</f>
        <v>0</v>
      </c>
      <c r="AC26" s="121" t="s">
        <v>23</v>
      </c>
      <c r="AD26" s="122">
        <f>+COUNTIF(AD13:AD22,"&gt;="&amp;AD8)</f>
        <v>0</v>
      </c>
      <c r="AE26" s="120">
        <f>+COUNTIF(AE13:AE22,"&lt;="&amp;AE8)</f>
        <v>0</v>
      </c>
      <c r="AF26" s="121" t="s">
        <v>23</v>
      </c>
      <c r="AG26" s="122">
        <f>+COUNTIF(AG13:AG22,"&gt;="&amp;AG8)</f>
        <v>0</v>
      </c>
      <c r="AH26" s="120">
        <f>+COUNTIF(AH13:AH22,"&lt;="&amp;AH8)</f>
        <v>0</v>
      </c>
      <c r="AI26" s="121" t="s">
        <v>23</v>
      </c>
      <c r="AJ26" s="122">
        <f>+COUNTIF(AJ13:AJ22,"&gt;="&amp;AJ8)</f>
        <v>0</v>
      </c>
      <c r="AK26" s="120">
        <f>+COUNTIF(AK13:AK22,"&lt;="&amp;AK8)</f>
        <v>0</v>
      </c>
      <c r="AL26" s="121" t="s">
        <v>23</v>
      </c>
      <c r="AM26" s="122">
        <f>+COUNTIF(AM13:AM22,"&gt;="&amp;AM8)</f>
        <v>0</v>
      </c>
      <c r="AN26" s="120">
        <f>+COUNTIF(AN13:AN22,"&lt;="&amp;AN8)</f>
        <v>0</v>
      </c>
      <c r="AO26" s="121" t="s">
        <v>23</v>
      </c>
      <c r="AP26" s="122">
        <f>+COUNTIF(AP13:AP22,"&gt;="&amp;AP8)</f>
        <v>0</v>
      </c>
      <c r="AQ26" s="120">
        <f>+COUNTIF(AQ13:AQ22,"&lt;="&amp;AQ8)</f>
        <v>0</v>
      </c>
      <c r="AR26" s="121" t="s">
        <v>23</v>
      </c>
      <c r="AS26" s="122">
        <f>+COUNTIF(AS13:AS22,"&gt;="&amp;AS8)</f>
        <v>0</v>
      </c>
      <c r="AT26" s="120">
        <f>+COUNTIF(AT13:AT22,"&lt;="&amp;AT8)</f>
        <v>0</v>
      </c>
      <c r="AU26" s="121" t="s">
        <v>23</v>
      </c>
      <c r="AV26" s="122">
        <f>+COUNTIF(AV13:AV22,"&gt;="&amp;AV8)</f>
        <v>0</v>
      </c>
    </row>
    <row r="27" spans="1:48" s="97" customFormat="1" ht="33.950000000000003" customHeight="1">
      <c r="A27" s="189" t="s">
        <v>18</v>
      </c>
      <c r="B27" s="191"/>
      <c r="C27" s="124" t="s">
        <v>26</v>
      </c>
      <c r="D27" s="120">
        <f>+COUNTIF(D13:D22,"&lt;="&amp;D9)</f>
        <v>0</v>
      </c>
      <c r="E27" s="121" t="s">
        <v>23</v>
      </c>
      <c r="F27" s="122">
        <f>+COUNTIF(F13:F22,"&gt;="&amp;F9)</f>
        <v>0</v>
      </c>
      <c r="G27" s="120">
        <f>+COUNTIF(G13:G22,"&lt;="&amp;G9)</f>
        <v>0</v>
      </c>
      <c r="H27" s="121" t="s">
        <v>23</v>
      </c>
      <c r="I27" s="122">
        <f>+COUNTIF(I13:I22,"&gt;="&amp;I9)</f>
        <v>0</v>
      </c>
      <c r="J27" s="120">
        <f>+COUNTIF(J13:J22,"&lt;="&amp;J9)</f>
        <v>0</v>
      </c>
      <c r="K27" s="121" t="s">
        <v>23</v>
      </c>
      <c r="L27" s="122">
        <f>+COUNTIF(L13:L22,"&gt;="&amp;L9)</f>
        <v>0</v>
      </c>
      <c r="M27" s="120">
        <f>+COUNTIF(M13:M22,"&lt;="&amp;M9)</f>
        <v>0</v>
      </c>
      <c r="N27" s="121" t="s">
        <v>23</v>
      </c>
      <c r="O27" s="122">
        <f>+COUNTIF(O13:O22,"&gt;="&amp;O9)</f>
        <v>0</v>
      </c>
      <c r="P27" s="120">
        <f>+COUNTIF(P13:P22,"&lt;="&amp;P9)</f>
        <v>0</v>
      </c>
      <c r="Q27" s="121" t="s">
        <v>23</v>
      </c>
      <c r="R27" s="122">
        <f>+COUNTIF(R13:R22,"&gt;="&amp;R9)</f>
        <v>0</v>
      </c>
      <c r="S27" s="120">
        <f>+COUNTIF(S13:S22,"&lt;="&amp;S9)</f>
        <v>0</v>
      </c>
      <c r="T27" s="121" t="s">
        <v>23</v>
      </c>
      <c r="U27" s="122">
        <f>+COUNTIF(U13:U22,"&gt;="&amp;U9)</f>
        <v>0</v>
      </c>
      <c r="V27" s="120">
        <f>+COUNTIF(V13:V22,"&lt;="&amp;V9)</f>
        <v>0</v>
      </c>
      <c r="W27" s="121" t="s">
        <v>23</v>
      </c>
      <c r="X27" s="122">
        <f>+COUNTIF(X13:X22,"&gt;="&amp;X9)</f>
        <v>0</v>
      </c>
      <c r="Y27" s="120">
        <f>+COUNTIF(Y13:Y22,"&lt;="&amp;Y9)</f>
        <v>0</v>
      </c>
      <c r="Z27" s="121" t="s">
        <v>23</v>
      </c>
      <c r="AA27" s="122">
        <f>+COUNTIF(AA13:AA22,"&gt;="&amp;AA9)</f>
        <v>0</v>
      </c>
      <c r="AB27" s="120">
        <f>+COUNTIF(AB13:AB22,"&lt;="&amp;AB9)</f>
        <v>0</v>
      </c>
      <c r="AC27" s="121" t="s">
        <v>23</v>
      </c>
      <c r="AD27" s="122">
        <f>+COUNTIF(AD13:AD22,"&gt;="&amp;AD9)</f>
        <v>0</v>
      </c>
      <c r="AE27" s="120">
        <f>+COUNTIF(AE13:AE22,"&lt;="&amp;AE9)</f>
        <v>0</v>
      </c>
      <c r="AF27" s="121" t="s">
        <v>23</v>
      </c>
      <c r="AG27" s="122">
        <f>+COUNTIF(AG13:AG22,"&gt;="&amp;AG9)</f>
        <v>0</v>
      </c>
      <c r="AH27" s="120">
        <f>+COUNTIF(AH13:AH22,"&lt;="&amp;AH9)</f>
        <v>0</v>
      </c>
      <c r="AI27" s="121" t="s">
        <v>23</v>
      </c>
      <c r="AJ27" s="122">
        <f>+COUNTIF(AJ13:AJ22,"&gt;="&amp;AJ9)</f>
        <v>0</v>
      </c>
      <c r="AK27" s="120">
        <f>+COUNTIF(AK13:AK22,"&lt;="&amp;AK9)</f>
        <v>0</v>
      </c>
      <c r="AL27" s="121" t="s">
        <v>23</v>
      </c>
      <c r="AM27" s="122">
        <f>+COUNTIF(AM13:AM22,"&gt;="&amp;AM9)</f>
        <v>0</v>
      </c>
      <c r="AN27" s="120">
        <f>+COUNTIF(AN13:AN22,"&lt;="&amp;AN9)</f>
        <v>0</v>
      </c>
      <c r="AO27" s="121" t="s">
        <v>23</v>
      </c>
      <c r="AP27" s="122">
        <f>+COUNTIF(AP13:AP22,"&gt;="&amp;AP9)</f>
        <v>0</v>
      </c>
      <c r="AQ27" s="120">
        <f>+COUNTIF(AQ13:AQ22,"&lt;="&amp;AQ9)</f>
        <v>0</v>
      </c>
      <c r="AR27" s="121" t="s">
        <v>23</v>
      </c>
      <c r="AS27" s="122">
        <f>+COUNTIF(AS13:AS22,"&gt;="&amp;AS9)</f>
        <v>0</v>
      </c>
      <c r="AT27" s="120">
        <f>+COUNTIF(AT13:AT22,"&lt;="&amp;AT9)</f>
        <v>0</v>
      </c>
      <c r="AU27" s="121" t="s">
        <v>23</v>
      </c>
      <c r="AV27" s="122">
        <f>+COUNTIF(AV13:AV22,"&gt;="&amp;AV9)</f>
        <v>0</v>
      </c>
    </row>
    <row r="28" spans="1:48" ht="37.5" customHeight="1">
      <c r="A28" s="176" t="s">
        <v>20</v>
      </c>
      <c r="B28" s="176"/>
      <c r="C28" s="176"/>
      <c r="D28" s="182"/>
      <c r="E28" s="183"/>
      <c r="F28" s="184"/>
      <c r="G28" s="182"/>
      <c r="H28" s="183"/>
      <c r="I28" s="184"/>
      <c r="J28" s="182"/>
      <c r="K28" s="183"/>
      <c r="L28" s="184"/>
      <c r="M28" s="182"/>
      <c r="N28" s="183"/>
      <c r="O28" s="184"/>
      <c r="P28" s="182"/>
      <c r="Q28" s="183"/>
      <c r="R28" s="184"/>
      <c r="S28" s="182"/>
      <c r="T28" s="183"/>
      <c r="U28" s="184"/>
      <c r="V28" s="182"/>
      <c r="W28" s="183"/>
      <c r="X28" s="184"/>
      <c r="Y28" s="182"/>
      <c r="Z28" s="183"/>
      <c r="AA28" s="184"/>
      <c r="AB28" s="182"/>
      <c r="AC28" s="183"/>
      <c r="AD28" s="184"/>
      <c r="AE28" s="182"/>
      <c r="AF28" s="183"/>
      <c r="AG28" s="184"/>
      <c r="AH28" s="182"/>
      <c r="AI28" s="183"/>
      <c r="AJ28" s="184"/>
      <c r="AK28" s="182"/>
      <c r="AL28" s="183"/>
      <c r="AM28" s="184"/>
      <c r="AN28" s="182"/>
      <c r="AO28" s="183"/>
      <c r="AP28" s="184"/>
      <c r="AQ28" s="182"/>
      <c r="AR28" s="183"/>
      <c r="AS28" s="184"/>
      <c r="AT28" s="182"/>
      <c r="AU28" s="183"/>
      <c r="AV28" s="184"/>
    </row>
    <row r="29" spans="1:48" ht="38.1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18"/>
      <c r="Q29" s="80"/>
      <c r="R29" s="80"/>
      <c r="S29" s="118"/>
      <c r="T29" s="80"/>
      <c r="U29" s="80"/>
      <c r="V29" s="118"/>
      <c r="W29" s="80"/>
      <c r="X29" s="80"/>
      <c r="Y29" s="118"/>
      <c r="Z29" s="80"/>
      <c r="AA29" s="80"/>
      <c r="AB29" s="118"/>
      <c r="AC29" s="80"/>
      <c r="AD29" s="80"/>
      <c r="AE29" s="118"/>
      <c r="AF29" s="80"/>
      <c r="AG29" s="80"/>
      <c r="AH29" s="118"/>
      <c r="AI29" s="80"/>
      <c r="AJ29" s="80"/>
      <c r="AK29" s="118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</row>
    <row r="30" spans="1:48" s="97" customFormat="1" ht="33.950000000000003" customHeight="1">
      <c r="A30" s="159" t="s">
        <v>16</v>
      </c>
      <c r="B30" s="160"/>
      <c r="C30" s="161"/>
      <c r="D30" s="94"/>
      <c r="E30" s="95" t="s">
        <v>21</v>
      </c>
      <c r="F30" s="96"/>
      <c r="G30" s="94"/>
      <c r="H30" s="95" t="s">
        <v>21</v>
      </c>
      <c r="I30" s="96"/>
      <c r="J30" s="94"/>
      <c r="K30" s="95" t="s">
        <v>21</v>
      </c>
      <c r="L30" s="96"/>
      <c r="M30" s="94"/>
      <c r="N30" s="95" t="s">
        <v>21</v>
      </c>
      <c r="O30" s="96"/>
      <c r="P30" s="94"/>
      <c r="Q30" s="95" t="s">
        <v>21</v>
      </c>
      <c r="R30" s="96"/>
      <c r="S30" s="94"/>
      <c r="T30" s="95" t="s">
        <v>21</v>
      </c>
      <c r="U30" s="96"/>
      <c r="V30" s="94"/>
      <c r="W30" s="95" t="s">
        <v>21</v>
      </c>
      <c r="X30" s="96"/>
      <c r="Y30" s="94"/>
      <c r="Z30" s="95" t="s">
        <v>21</v>
      </c>
      <c r="AA30" s="96"/>
      <c r="AB30" s="94"/>
      <c r="AC30" s="95" t="s">
        <v>21</v>
      </c>
      <c r="AD30" s="96"/>
      <c r="AE30" s="94"/>
      <c r="AF30" s="95" t="s">
        <v>21</v>
      </c>
      <c r="AG30" s="96"/>
      <c r="AH30" s="94"/>
      <c r="AI30" s="95" t="s">
        <v>21</v>
      </c>
      <c r="AJ30" s="96"/>
      <c r="AK30" s="94"/>
      <c r="AL30" s="95" t="s">
        <v>21</v>
      </c>
      <c r="AM30" s="96"/>
      <c r="AN30" s="94"/>
      <c r="AO30" s="95" t="s">
        <v>21</v>
      </c>
      <c r="AP30" s="96"/>
      <c r="AQ30" s="94"/>
      <c r="AR30" s="95" t="s">
        <v>21</v>
      </c>
      <c r="AS30" s="96"/>
      <c r="AT30" s="94"/>
      <c r="AU30" s="95" t="s">
        <v>21</v>
      </c>
      <c r="AV30" s="96"/>
    </row>
    <row r="31" spans="1:48" s="97" customFormat="1" ht="33.950000000000003" customHeight="1">
      <c r="A31" s="159" t="s">
        <v>19</v>
      </c>
      <c r="B31" s="160"/>
      <c r="C31" s="161"/>
      <c r="D31" s="94"/>
      <c r="E31" s="95" t="s">
        <v>21</v>
      </c>
      <c r="F31" s="96"/>
      <c r="G31" s="94"/>
      <c r="H31" s="95" t="s">
        <v>21</v>
      </c>
      <c r="I31" s="96"/>
      <c r="J31" s="94"/>
      <c r="K31" s="95" t="s">
        <v>21</v>
      </c>
      <c r="L31" s="96"/>
      <c r="M31" s="94"/>
      <c r="N31" s="95" t="s">
        <v>21</v>
      </c>
      <c r="O31" s="96"/>
      <c r="P31" s="94"/>
      <c r="Q31" s="95" t="s">
        <v>21</v>
      </c>
      <c r="R31" s="96"/>
      <c r="S31" s="94"/>
      <c r="T31" s="95" t="s">
        <v>21</v>
      </c>
      <c r="U31" s="96"/>
      <c r="V31" s="94"/>
      <c r="W31" s="95" t="s">
        <v>21</v>
      </c>
      <c r="X31" s="96"/>
      <c r="Y31" s="94"/>
      <c r="Z31" s="95" t="s">
        <v>21</v>
      </c>
      <c r="AA31" s="96"/>
      <c r="AB31" s="94"/>
      <c r="AC31" s="95" t="s">
        <v>21</v>
      </c>
      <c r="AD31" s="96"/>
      <c r="AE31" s="94"/>
      <c r="AF31" s="95" t="s">
        <v>21</v>
      </c>
      <c r="AG31" s="96"/>
      <c r="AH31" s="94"/>
      <c r="AI31" s="95" t="s">
        <v>21</v>
      </c>
      <c r="AJ31" s="96"/>
      <c r="AK31" s="94"/>
      <c r="AL31" s="95" t="s">
        <v>21</v>
      </c>
      <c r="AM31" s="96"/>
      <c r="AN31" s="94"/>
      <c r="AO31" s="95" t="s">
        <v>21</v>
      </c>
      <c r="AP31" s="96"/>
      <c r="AQ31" s="94"/>
      <c r="AR31" s="95" t="s">
        <v>21</v>
      </c>
      <c r="AS31" s="96"/>
      <c r="AT31" s="94"/>
      <c r="AU31" s="95" t="s">
        <v>21</v>
      </c>
      <c r="AV31" s="96"/>
    </row>
    <row r="32" spans="1:48" s="97" customFormat="1" ht="33.950000000000003" customHeight="1">
      <c r="A32" s="159" t="s">
        <v>18</v>
      </c>
      <c r="B32" s="160"/>
      <c r="C32" s="161"/>
      <c r="D32" s="94"/>
      <c r="E32" s="95" t="s">
        <v>21</v>
      </c>
      <c r="F32" s="96"/>
      <c r="G32" s="94"/>
      <c r="H32" s="95" t="s">
        <v>21</v>
      </c>
      <c r="I32" s="96"/>
      <c r="J32" s="94"/>
      <c r="K32" s="95" t="s">
        <v>21</v>
      </c>
      <c r="L32" s="96"/>
      <c r="M32" s="94"/>
      <c r="N32" s="95" t="s">
        <v>21</v>
      </c>
      <c r="O32" s="96"/>
      <c r="P32" s="94"/>
      <c r="Q32" s="95" t="s">
        <v>21</v>
      </c>
      <c r="R32" s="96"/>
      <c r="S32" s="94"/>
      <c r="T32" s="95" t="s">
        <v>21</v>
      </c>
      <c r="U32" s="96"/>
      <c r="V32" s="94"/>
      <c r="W32" s="95" t="s">
        <v>21</v>
      </c>
      <c r="X32" s="96"/>
      <c r="Y32" s="94"/>
      <c r="Z32" s="95" t="s">
        <v>21</v>
      </c>
      <c r="AA32" s="96"/>
      <c r="AB32" s="94"/>
      <c r="AC32" s="95" t="s">
        <v>21</v>
      </c>
      <c r="AD32" s="96"/>
      <c r="AE32" s="94"/>
      <c r="AF32" s="95" t="s">
        <v>21</v>
      </c>
      <c r="AG32" s="96"/>
      <c r="AH32" s="94"/>
      <c r="AI32" s="95" t="s">
        <v>21</v>
      </c>
      <c r="AJ32" s="96"/>
      <c r="AK32" s="94"/>
      <c r="AL32" s="95" t="s">
        <v>21</v>
      </c>
      <c r="AM32" s="96"/>
      <c r="AN32" s="94"/>
      <c r="AO32" s="95" t="s">
        <v>21</v>
      </c>
      <c r="AP32" s="96"/>
      <c r="AQ32" s="94"/>
      <c r="AR32" s="95" t="s">
        <v>21</v>
      </c>
      <c r="AS32" s="96"/>
      <c r="AT32" s="94"/>
      <c r="AU32" s="95" t="s">
        <v>21</v>
      </c>
      <c r="AV32" s="96"/>
    </row>
    <row r="33" spans="1:48" s="97" customFormat="1" ht="33.950000000000003" customHeight="1">
      <c r="A33" s="162" t="s">
        <v>0</v>
      </c>
      <c r="B33" s="162" t="s">
        <v>3</v>
      </c>
      <c r="C33" s="162" t="s">
        <v>8</v>
      </c>
      <c r="D33" s="179" t="str">
        <f>+TEXT(DATE($A$1,$D$2,D34),"aaa")</f>
        <v>土</v>
      </c>
      <c r="E33" s="180"/>
      <c r="F33" s="181"/>
      <c r="G33" s="179" t="str">
        <f>+TEXT(DATE($A$1,$D$2,G34),"aaa")</f>
        <v>日</v>
      </c>
      <c r="H33" s="180"/>
      <c r="I33" s="181"/>
      <c r="J33" s="179" t="str">
        <f>+TEXT(DATE($A$1,$D$2,J34),"aaa")</f>
        <v>月</v>
      </c>
      <c r="K33" s="180"/>
      <c r="L33" s="181"/>
      <c r="M33" s="179" t="str">
        <f>+TEXT(DATE($A$1,$D$2,M34),"aaa")</f>
        <v>火</v>
      </c>
      <c r="N33" s="180"/>
      <c r="O33" s="181"/>
      <c r="P33" s="179" t="str">
        <f>+TEXT(DATE($A$1,$D$2,P34),"aaa")</f>
        <v>水</v>
      </c>
      <c r="Q33" s="180"/>
      <c r="R33" s="181"/>
      <c r="S33" s="179" t="str">
        <f>+TEXT(DATE($A$1,$D$2,S34),"aaa")</f>
        <v>木</v>
      </c>
      <c r="T33" s="180"/>
      <c r="U33" s="181"/>
      <c r="V33" s="179" t="str">
        <f>+TEXT(DATE($A$1,$D$2,V34),"aaa")</f>
        <v>金</v>
      </c>
      <c r="W33" s="180"/>
      <c r="X33" s="181"/>
      <c r="Y33" s="179" t="str">
        <f>+TEXT(DATE($A$1,$D$2,Y34),"aaa")</f>
        <v>土</v>
      </c>
      <c r="Z33" s="180"/>
      <c r="AA33" s="181"/>
      <c r="AB33" s="179" t="str">
        <f>+TEXT(DATE($A$1,$D$2,AB34),"aaa")</f>
        <v>日</v>
      </c>
      <c r="AC33" s="180"/>
      <c r="AD33" s="181"/>
      <c r="AE33" s="179" t="str">
        <f>+TEXT(DATE($A$1,$D$2,AE34),"aaa")</f>
        <v>月</v>
      </c>
      <c r="AF33" s="180"/>
      <c r="AG33" s="181"/>
      <c r="AH33" s="179" t="str">
        <f>+TEXT(DATE($A$1,$D$2,AH34),"aaa")</f>
        <v>火</v>
      </c>
      <c r="AI33" s="180"/>
      <c r="AJ33" s="181"/>
      <c r="AK33" s="179" t="str">
        <f>+TEXT(DATE($A$1,$D$2,AK34),"aaa")</f>
        <v>水</v>
      </c>
      <c r="AL33" s="180"/>
      <c r="AM33" s="181"/>
      <c r="AN33" s="179" t="str">
        <f>+TEXT(DATE($A$1,$D$2,AN34),"aaa")</f>
        <v>木</v>
      </c>
      <c r="AO33" s="180"/>
      <c r="AP33" s="181"/>
      <c r="AQ33" s="179" t="str">
        <f>+TEXT(DATE($A$1,$D$2,AQ34),"aaa")</f>
        <v>金</v>
      </c>
      <c r="AR33" s="180"/>
      <c r="AS33" s="181"/>
      <c r="AT33" s="179" t="str">
        <f>+TEXT(DATE($A$1,$D$2,AT34),"aaa")</f>
        <v>土</v>
      </c>
      <c r="AU33" s="180"/>
      <c r="AV33" s="181"/>
    </row>
    <row r="34" spans="1:48" s="97" customFormat="1" ht="33.950000000000003" customHeight="1">
      <c r="A34" s="163"/>
      <c r="B34" s="163"/>
      <c r="C34" s="163"/>
      <c r="D34" s="182">
        <v>16</v>
      </c>
      <c r="E34" s="183"/>
      <c r="F34" s="184"/>
      <c r="G34" s="182">
        <v>17</v>
      </c>
      <c r="H34" s="183"/>
      <c r="I34" s="184"/>
      <c r="J34" s="182">
        <v>18</v>
      </c>
      <c r="K34" s="183"/>
      <c r="L34" s="184"/>
      <c r="M34" s="182">
        <v>19</v>
      </c>
      <c r="N34" s="183"/>
      <c r="O34" s="184"/>
      <c r="P34" s="182">
        <v>20</v>
      </c>
      <c r="Q34" s="183"/>
      <c r="R34" s="184"/>
      <c r="S34" s="182">
        <v>21</v>
      </c>
      <c r="T34" s="183"/>
      <c r="U34" s="184"/>
      <c r="V34" s="182">
        <v>22</v>
      </c>
      <c r="W34" s="183"/>
      <c r="X34" s="184"/>
      <c r="Y34" s="182">
        <v>23</v>
      </c>
      <c r="Z34" s="183"/>
      <c r="AA34" s="184"/>
      <c r="AB34" s="182">
        <v>24</v>
      </c>
      <c r="AC34" s="183"/>
      <c r="AD34" s="184"/>
      <c r="AE34" s="182">
        <v>25</v>
      </c>
      <c r="AF34" s="183"/>
      <c r="AG34" s="184"/>
      <c r="AH34" s="182">
        <v>26</v>
      </c>
      <c r="AI34" s="183"/>
      <c r="AJ34" s="184"/>
      <c r="AK34" s="182">
        <v>27</v>
      </c>
      <c r="AL34" s="183"/>
      <c r="AM34" s="184"/>
      <c r="AN34" s="182">
        <v>28</v>
      </c>
      <c r="AO34" s="183"/>
      <c r="AP34" s="184"/>
      <c r="AQ34" s="182">
        <v>29</v>
      </c>
      <c r="AR34" s="183"/>
      <c r="AS34" s="184"/>
      <c r="AT34" s="182">
        <v>30</v>
      </c>
      <c r="AU34" s="183"/>
      <c r="AV34" s="184"/>
    </row>
    <row r="35" spans="1:48" s="97" customFormat="1" ht="33.950000000000003" customHeight="1">
      <c r="A35" s="164"/>
      <c r="B35" s="164"/>
      <c r="C35" s="164"/>
      <c r="D35" s="182" t="s">
        <v>31</v>
      </c>
      <c r="E35" s="183"/>
      <c r="F35" s="184"/>
      <c r="G35" s="182" t="s">
        <v>31</v>
      </c>
      <c r="H35" s="183"/>
      <c r="I35" s="184"/>
      <c r="J35" s="182" t="s">
        <v>31</v>
      </c>
      <c r="K35" s="183"/>
      <c r="L35" s="184"/>
      <c r="M35" s="182" t="s">
        <v>31</v>
      </c>
      <c r="N35" s="183"/>
      <c r="O35" s="184"/>
      <c r="P35" s="182" t="s">
        <v>31</v>
      </c>
      <c r="Q35" s="183"/>
      <c r="R35" s="184"/>
      <c r="S35" s="182" t="s">
        <v>31</v>
      </c>
      <c r="T35" s="183"/>
      <c r="U35" s="184"/>
      <c r="V35" s="182" t="s">
        <v>31</v>
      </c>
      <c r="W35" s="183"/>
      <c r="X35" s="184"/>
      <c r="Y35" s="182" t="s">
        <v>31</v>
      </c>
      <c r="Z35" s="183"/>
      <c r="AA35" s="184"/>
      <c r="AB35" s="182" t="s">
        <v>31</v>
      </c>
      <c r="AC35" s="183"/>
      <c r="AD35" s="184"/>
      <c r="AE35" s="182" t="s">
        <v>31</v>
      </c>
      <c r="AF35" s="183"/>
      <c r="AG35" s="184"/>
      <c r="AH35" s="182" t="s">
        <v>31</v>
      </c>
      <c r="AI35" s="183"/>
      <c r="AJ35" s="184"/>
      <c r="AK35" s="182" t="s">
        <v>31</v>
      </c>
      <c r="AL35" s="183"/>
      <c r="AM35" s="184"/>
      <c r="AN35" s="182" t="s">
        <v>31</v>
      </c>
      <c r="AO35" s="183"/>
      <c r="AP35" s="184"/>
      <c r="AQ35" s="182" t="s">
        <v>31</v>
      </c>
      <c r="AR35" s="183"/>
      <c r="AS35" s="184"/>
      <c r="AT35" s="182" t="s">
        <v>31</v>
      </c>
      <c r="AU35" s="183"/>
      <c r="AV35" s="184"/>
    </row>
    <row r="36" spans="1:48" s="97" customFormat="1" ht="33.950000000000003" customHeight="1">
      <c r="A36" s="98">
        <v>1</v>
      </c>
      <c r="B36" s="99"/>
      <c r="C36" s="100"/>
      <c r="D36" s="101"/>
      <c r="E36" s="102" t="s">
        <v>21</v>
      </c>
      <c r="F36" s="103"/>
      <c r="G36" s="101"/>
      <c r="H36" s="102" t="s">
        <v>21</v>
      </c>
      <c r="I36" s="103"/>
      <c r="J36" s="101"/>
      <c r="K36" s="102" t="s">
        <v>21</v>
      </c>
      <c r="L36" s="103"/>
      <c r="M36" s="101"/>
      <c r="N36" s="102" t="s">
        <v>21</v>
      </c>
      <c r="O36" s="103"/>
      <c r="P36" s="101"/>
      <c r="Q36" s="102" t="s">
        <v>21</v>
      </c>
      <c r="R36" s="103"/>
      <c r="S36" s="101"/>
      <c r="T36" s="102" t="s">
        <v>21</v>
      </c>
      <c r="U36" s="103"/>
      <c r="V36" s="101"/>
      <c r="W36" s="102" t="s">
        <v>21</v>
      </c>
      <c r="X36" s="103"/>
      <c r="Y36" s="101"/>
      <c r="Z36" s="102" t="s">
        <v>21</v>
      </c>
      <c r="AA36" s="103"/>
      <c r="AB36" s="101"/>
      <c r="AC36" s="102" t="s">
        <v>21</v>
      </c>
      <c r="AD36" s="103"/>
      <c r="AE36" s="101"/>
      <c r="AF36" s="102" t="s">
        <v>21</v>
      </c>
      <c r="AG36" s="103"/>
      <c r="AH36" s="101"/>
      <c r="AI36" s="102" t="s">
        <v>21</v>
      </c>
      <c r="AJ36" s="103"/>
      <c r="AK36" s="101"/>
      <c r="AL36" s="102" t="s">
        <v>21</v>
      </c>
      <c r="AM36" s="103"/>
      <c r="AN36" s="101"/>
      <c r="AO36" s="102" t="s">
        <v>21</v>
      </c>
      <c r="AP36" s="103"/>
      <c r="AQ36" s="101"/>
      <c r="AR36" s="102" t="s">
        <v>21</v>
      </c>
      <c r="AS36" s="103"/>
      <c r="AT36" s="101"/>
      <c r="AU36" s="102" t="s">
        <v>21</v>
      </c>
      <c r="AV36" s="103"/>
    </row>
    <row r="37" spans="1:48" ht="33.950000000000003" customHeight="1">
      <c r="A37" s="104">
        <v>2</v>
      </c>
      <c r="B37" s="105"/>
      <c r="C37" s="106"/>
      <c r="D37" s="107"/>
      <c r="E37" s="108" t="s">
        <v>21</v>
      </c>
      <c r="F37" s="109"/>
      <c r="G37" s="107"/>
      <c r="H37" s="108" t="s">
        <v>21</v>
      </c>
      <c r="I37" s="109"/>
      <c r="J37" s="107"/>
      <c r="K37" s="108" t="s">
        <v>21</v>
      </c>
      <c r="L37" s="109"/>
      <c r="M37" s="107"/>
      <c r="N37" s="108" t="s">
        <v>21</v>
      </c>
      <c r="O37" s="109"/>
      <c r="P37" s="107"/>
      <c r="Q37" s="108" t="s">
        <v>21</v>
      </c>
      <c r="R37" s="109"/>
      <c r="S37" s="107"/>
      <c r="T37" s="108" t="s">
        <v>21</v>
      </c>
      <c r="U37" s="109"/>
      <c r="V37" s="107"/>
      <c r="W37" s="108" t="s">
        <v>21</v>
      </c>
      <c r="X37" s="109"/>
      <c r="Y37" s="107"/>
      <c r="Z37" s="108" t="s">
        <v>21</v>
      </c>
      <c r="AA37" s="109"/>
      <c r="AB37" s="107"/>
      <c r="AC37" s="108" t="s">
        <v>21</v>
      </c>
      <c r="AD37" s="109"/>
      <c r="AE37" s="107"/>
      <c r="AF37" s="108" t="s">
        <v>21</v>
      </c>
      <c r="AG37" s="109"/>
      <c r="AH37" s="107"/>
      <c r="AI37" s="108" t="s">
        <v>21</v>
      </c>
      <c r="AJ37" s="109"/>
      <c r="AK37" s="107"/>
      <c r="AL37" s="108" t="s">
        <v>21</v>
      </c>
      <c r="AM37" s="109"/>
      <c r="AN37" s="107"/>
      <c r="AO37" s="108" t="s">
        <v>21</v>
      </c>
      <c r="AP37" s="109"/>
      <c r="AQ37" s="107"/>
      <c r="AR37" s="108" t="s">
        <v>21</v>
      </c>
      <c r="AS37" s="109"/>
      <c r="AT37" s="107"/>
      <c r="AU37" s="108" t="s">
        <v>21</v>
      </c>
      <c r="AV37" s="109"/>
    </row>
    <row r="38" spans="1:48" ht="33.950000000000003" customHeight="1">
      <c r="A38" s="104">
        <v>3</v>
      </c>
      <c r="B38" s="105"/>
      <c r="C38" s="106"/>
      <c r="D38" s="107"/>
      <c r="E38" s="108" t="s">
        <v>21</v>
      </c>
      <c r="F38" s="109"/>
      <c r="G38" s="107"/>
      <c r="H38" s="108" t="s">
        <v>21</v>
      </c>
      <c r="I38" s="109"/>
      <c r="J38" s="107"/>
      <c r="K38" s="108" t="s">
        <v>21</v>
      </c>
      <c r="L38" s="109"/>
      <c r="M38" s="107"/>
      <c r="N38" s="108" t="s">
        <v>21</v>
      </c>
      <c r="O38" s="109"/>
      <c r="P38" s="107"/>
      <c r="Q38" s="108" t="s">
        <v>21</v>
      </c>
      <c r="R38" s="109"/>
      <c r="S38" s="107"/>
      <c r="T38" s="108" t="s">
        <v>21</v>
      </c>
      <c r="U38" s="109"/>
      <c r="V38" s="107"/>
      <c r="W38" s="108" t="s">
        <v>21</v>
      </c>
      <c r="X38" s="109"/>
      <c r="Y38" s="107"/>
      <c r="Z38" s="108" t="s">
        <v>21</v>
      </c>
      <c r="AA38" s="109"/>
      <c r="AB38" s="107"/>
      <c r="AC38" s="108" t="s">
        <v>21</v>
      </c>
      <c r="AD38" s="109"/>
      <c r="AE38" s="107"/>
      <c r="AF38" s="108" t="s">
        <v>21</v>
      </c>
      <c r="AG38" s="109"/>
      <c r="AH38" s="107"/>
      <c r="AI38" s="108" t="s">
        <v>21</v>
      </c>
      <c r="AJ38" s="109"/>
      <c r="AK38" s="107"/>
      <c r="AL38" s="108" t="s">
        <v>21</v>
      </c>
      <c r="AM38" s="109"/>
      <c r="AN38" s="107"/>
      <c r="AO38" s="108" t="s">
        <v>21</v>
      </c>
      <c r="AP38" s="109"/>
      <c r="AQ38" s="107"/>
      <c r="AR38" s="108" t="s">
        <v>21</v>
      </c>
      <c r="AS38" s="109"/>
      <c r="AT38" s="107"/>
      <c r="AU38" s="108" t="s">
        <v>21</v>
      </c>
      <c r="AV38" s="109"/>
    </row>
    <row r="39" spans="1:48" ht="33.950000000000003" customHeight="1">
      <c r="A39" s="104">
        <v>4</v>
      </c>
      <c r="B39" s="105"/>
      <c r="C39" s="106"/>
      <c r="D39" s="107"/>
      <c r="E39" s="108" t="s">
        <v>21</v>
      </c>
      <c r="F39" s="109"/>
      <c r="G39" s="107"/>
      <c r="H39" s="108" t="s">
        <v>21</v>
      </c>
      <c r="I39" s="109"/>
      <c r="J39" s="107"/>
      <c r="K39" s="108" t="s">
        <v>21</v>
      </c>
      <c r="L39" s="109"/>
      <c r="M39" s="107"/>
      <c r="N39" s="108" t="s">
        <v>21</v>
      </c>
      <c r="O39" s="109"/>
      <c r="P39" s="107"/>
      <c r="Q39" s="108" t="s">
        <v>21</v>
      </c>
      <c r="R39" s="109"/>
      <c r="S39" s="107"/>
      <c r="T39" s="108" t="s">
        <v>21</v>
      </c>
      <c r="U39" s="109"/>
      <c r="V39" s="107"/>
      <c r="W39" s="108" t="s">
        <v>21</v>
      </c>
      <c r="X39" s="109"/>
      <c r="Y39" s="107"/>
      <c r="Z39" s="108" t="s">
        <v>21</v>
      </c>
      <c r="AA39" s="109"/>
      <c r="AB39" s="107"/>
      <c r="AC39" s="108" t="s">
        <v>21</v>
      </c>
      <c r="AD39" s="109"/>
      <c r="AE39" s="107"/>
      <c r="AF39" s="108" t="s">
        <v>21</v>
      </c>
      <c r="AG39" s="109"/>
      <c r="AH39" s="107"/>
      <c r="AI39" s="108" t="s">
        <v>21</v>
      </c>
      <c r="AJ39" s="109"/>
      <c r="AK39" s="107"/>
      <c r="AL39" s="108" t="s">
        <v>21</v>
      </c>
      <c r="AM39" s="109"/>
      <c r="AN39" s="107"/>
      <c r="AO39" s="108" t="s">
        <v>21</v>
      </c>
      <c r="AP39" s="109"/>
      <c r="AQ39" s="107"/>
      <c r="AR39" s="108" t="s">
        <v>21</v>
      </c>
      <c r="AS39" s="109"/>
      <c r="AT39" s="107"/>
      <c r="AU39" s="108" t="s">
        <v>21</v>
      </c>
      <c r="AV39" s="109"/>
    </row>
    <row r="40" spans="1:48" ht="33.950000000000003" customHeight="1">
      <c r="A40" s="104">
        <v>5</v>
      </c>
      <c r="B40" s="105"/>
      <c r="C40" s="106"/>
      <c r="D40" s="107"/>
      <c r="E40" s="108" t="s">
        <v>21</v>
      </c>
      <c r="F40" s="109"/>
      <c r="G40" s="107"/>
      <c r="H40" s="108" t="s">
        <v>21</v>
      </c>
      <c r="I40" s="109"/>
      <c r="J40" s="107"/>
      <c r="K40" s="108" t="s">
        <v>21</v>
      </c>
      <c r="L40" s="109"/>
      <c r="M40" s="107"/>
      <c r="N40" s="108" t="s">
        <v>21</v>
      </c>
      <c r="O40" s="109"/>
      <c r="P40" s="107"/>
      <c r="Q40" s="108" t="s">
        <v>21</v>
      </c>
      <c r="R40" s="109"/>
      <c r="S40" s="107"/>
      <c r="T40" s="108" t="s">
        <v>21</v>
      </c>
      <c r="U40" s="109"/>
      <c r="V40" s="107"/>
      <c r="W40" s="108" t="s">
        <v>21</v>
      </c>
      <c r="X40" s="109"/>
      <c r="Y40" s="107"/>
      <c r="Z40" s="108" t="s">
        <v>21</v>
      </c>
      <c r="AA40" s="109"/>
      <c r="AB40" s="107"/>
      <c r="AC40" s="108" t="s">
        <v>21</v>
      </c>
      <c r="AD40" s="109"/>
      <c r="AE40" s="107"/>
      <c r="AF40" s="108" t="s">
        <v>21</v>
      </c>
      <c r="AG40" s="109"/>
      <c r="AH40" s="107"/>
      <c r="AI40" s="108" t="s">
        <v>21</v>
      </c>
      <c r="AJ40" s="109"/>
      <c r="AK40" s="107"/>
      <c r="AL40" s="108" t="s">
        <v>21</v>
      </c>
      <c r="AM40" s="109"/>
      <c r="AN40" s="107"/>
      <c r="AO40" s="108" t="s">
        <v>21</v>
      </c>
      <c r="AP40" s="109"/>
      <c r="AQ40" s="107"/>
      <c r="AR40" s="108" t="s">
        <v>21</v>
      </c>
      <c r="AS40" s="109"/>
      <c r="AT40" s="107"/>
      <c r="AU40" s="108" t="s">
        <v>21</v>
      </c>
      <c r="AV40" s="109"/>
    </row>
    <row r="41" spans="1:48" ht="33.950000000000003" customHeight="1">
      <c r="A41" s="104">
        <v>6</v>
      </c>
      <c r="B41" s="104"/>
      <c r="C41" s="104"/>
      <c r="D41" s="110"/>
      <c r="E41" s="108" t="s">
        <v>21</v>
      </c>
      <c r="F41" s="111"/>
      <c r="G41" s="110"/>
      <c r="H41" s="108" t="s">
        <v>21</v>
      </c>
      <c r="I41" s="111"/>
      <c r="J41" s="110"/>
      <c r="K41" s="108" t="s">
        <v>21</v>
      </c>
      <c r="L41" s="111"/>
      <c r="M41" s="110"/>
      <c r="N41" s="108" t="s">
        <v>21</v>
      </c>
      <c r="O41" s="111"/>
      <c r="P41" s="110"/>
      <c r="Q41" s="108" t="s">
        <v>21</v>
      </c>
      <c r="R41" s="111"/>
      <c r="S41" s="110"/>
      <c r="T41" s="108" t="s">
        <v>21</v>
      </c>
      <c r="U41" s="111"/>
      <c r="V41" s="110"/>
      <c r="W41" s="108" t="s">
        <v>21</v>
      </c>
      <c r="X41" s="111"/>
      <c r="Y41" s="110"/>
      <c r="Z41" s="108" t="s">
        <v>21</v>
      </c>
      <c r="AA41" s="111"/>
      <c r="AB41" s="110"/>
      <c r="AC41" s="108" t="s">
        <v>21</v>
      </c>
      <c r="AD41" s="111"/>
      <c r="AE41" s="110"/>
      <c r="AF41" s="108" t="s">
        <v>21</v>
      </c>
      <c r="AG41" s="111"/>
      <c r="AH41" s="110"/>
      <c r="AI41" s="108" t="s">
        <v>21</v>
      </c>
      <c r="AJ41" s="111"/>
      <c r="AK41" s="110"/>
      <c r="AL41" s="108" t="s">
        <v>21</v>
      </c>
      <c r="AM41" s="111"/>
      <c r="AN41" s="110"/>
      <c r="AO41" s="108" t="s">
        <v>21</v>
      </c>
      <c r="AP41" s="111"/>
      <c r="AQ41" s="110"/>
      <c r="AR41" s="108" t="s">
        <v>21</v>
      </c>
      <c r="AS41" s="111"/>
      <c r="AT41" s="110"/>
      <c r="AU41" s="108" t="s">
        <v>21</v>
      </c>
      <c r="AV41" s="111"/>
    </row>
    <row r="42" spans="1:48" ht="33.950000000000003" customHeight="1">
      <c r="A42" s="104">
        <v>7</v>
      </c>
      <c r="B42" s="104"/>
      <c r="C42" s="104"/>
      <c r="D42" s="110"/>
      <c r="E42" s="108" t="s">
        <v>21</v>
      </c>
      <c r="F42" s="111"/>
      <c r="G42" s="110"/>
      <c r="H42" s="108" t="s">
        <v>21</v>
      </c>
      <c r="I42" s="111"/>
      <c r="J42" s="110"/>
      <c r="K42" s="108" t="s">
        <v>21</v>
      </c>
      <c r="L42" s="111"/>
      <c r="M42" s="110"/>
      <c r="N42" s="108" t="s">
        <v>21</v>
      </c>
      <c r="O42" s="111"/>
      <c r="P42" s="110"/>
      <c r="Q42" s="108" t="s">
        <v>21</v>
      </c>
      <c r="R42" s="111"/>
      <c r="S42" s="110"/>
      <c r="T42" s="108" t="s">
        <v>21</v>
      </c>
      <c r="U42" s="111"/>
      <c r="V42" s="110"/>
      <c r="W42" s="108" t="s">
        <v>21</v>
      </c>
      <c r="X42" s="111"/>
      <c r="Y42" s="110"/>
      <c r="Z42" s="108" t="s">
        <v>21</v>
      </c>
      <c r="AA42" s="111"/>
      <c r="AB42" s="110"/>
      <c r="AC42" s="108" t="s">
        <v>21</v>
      </c>
      <c r="AD42" s="111"/>
      <c r="AE42" s="110"/>
      <c r="AF42" s="108" t="s">
        <v>21</v>
      </c>
      <c r="AG42" s="111"/>
      <c r="AH42" s="110"/>
      <c r="AI42" s="108" t="s">
        <v>21</v>
      </c>
      <c r="AJ42" s="111"/>
      <c r="AK42" s="110"/>
      <c r="AL42" s="108" t="s">
        <v>21</v>
      </c>
      <c r="AM42" s="111"/>
      <c r="AN42" s="110"/>
      <c r="AO42" s="108" t="s">
        <v>21</v>
      </c>
      <c r="AP42" s="111"/>
      <c r="AQ42" s="110"/>
      <c r="AR42" s="108" t="s">
        <v>21</v>
      </c>
      <c r="AS42" s="111"/>
      <c r="AT42" s="110"/>
      <c r="AU42" s="108" t="s">
        <v>21</v>
      </c>
      <c r="AV42" s="111"/>
    </row>
    <row r="43" spans="1:48" ht="33.950000000000003" customHeight="1">
      <c r="A43" s="104">
        <v>8</v>
      </c>
      <c r="B43" s="104"/>
      <c r="C43" s="104"/>
      <c r="D43" s="110"/>
      <c r="E43" s="108" t="s">
        <v>21</v>
      </c>
      <c r="F43" s="111"/>
      <c r="G43" s="110"/>
      <c r="H43" s="108" t="s">
        <v>21</v>
      </c>
      <c r="I43" s="111"/>
      <c r="J43" s="110"/>
      <c r="K43" s="108" t="s">
        <v>21</v>
      </c>
      <c r="L43" s="111"/>
      <c r="M43" s="110"/>
      <c r="N43" s="108" t="s">
        <v>21</v>
      </c>
      <c r="O43" s="111"/>
      <c r="P43" s="110"/>
      <c r="Q43" s="108" t="s">
        <v>21</v>
      </c>
      <c r="R43" s="111"/>
      <c r="S43" s="110"/>
      <c r="T43" s="108" t="s">
        <v>21</v>
      </c>
      <c r="U43" s="111"/>
      <c r="V43" s="110"/>
      <c r="W43" s="108" t="s">
        <v>21</v>
      </c>
      <c r="X43" s="111"/>
      <c r="Y43" s="110"/>
      <c r="Z43" s="108" t="s">
        <v>21</v>
      </c>
      <c r="AA43" s="111"/>
      <c r="AB43" s="110"/>
      <c r="AC43" s="108" t="s">
        <v>21</v>
      </c>
      <c r="AD43" s="111"/>
      <c r="AE43" s="110"/>
      <c r="AF43" s="108" t="s">
        <v>21</v>
      </c>
      <c r="AG43" s="111"/>
      <c r="AH43" s="110"/>
      <c r="AI43" s="108" t="s">
        <v>21</v>
      </c>
      <c r="AJ43" s="111"/>
      <c r="AK43" s="110"/>
      <c r="AL43" s="108" t="s">
        <v>21</v>
      </c>
      <c r="AM43" s="111"/>
      <c r="AN43" s="110"/>
      <c r="AO43" s="108" t="s">
        <v>21</v>
      </c>
      <c r="AP43" s="111"/>
      <c r="AQ43" s="110"/>
      <c r="AR43" s="108" t="s">
        <v>21</v>
      </c>
      <c r="AS43" s="111"/>
      <c r="AT43" s="110"/>
      <c r="AU43" s="108" t="s">
        <v>21</v>
      </c>
      <c r="AV43" s="111"/>
    </row>
    <row r="44" spans="1:48" ht="33.950000000000003" customHeight="1">
      <c r="A44" s="104">
        <v>9</v>
      </c>
      <c r="B44" s="104"/>
      <c r="C44" s="104"/>
      <c r="D44" s="110"/>
      <c r="E44" s="108" t="s">
        <v>21</v>
      </c>
      <c r="F44" s="111"/>
      <c r="G44" s="110"/>
      <c r="H44" s="108" t="s">
        <v>21</v>
      </c>
      <c r="I44" s="111"/>
      <c r="J44" s="110"/>
      <c r="K44" s="108" t="s">
        <v>21</v>
      </c>
      <c r="L44" s="111"/>
      <c r="M44" s="110"/>
      <c r="N44" s="108" t="s">
        <v>21</v>
      </c>
      <c r="O44" s="111"/>
      <c r="P44" s="110"/>
      <c r="Q44" s="108" t="s">
        <v>21</v>
      </c>
      <c r="R44" s="111"/>
      <c r="S44" s="110"/>
      <c r="T44" s="108" t="s">
        <v>21</v>
      </c>
      <c r="U44" s="111"/>
      <c r="V44" s="110"/>
      <c r="W44" s="108" t="s">
        <v>21</v>
      </c>
      <c r="X44" s="111"/>
      <c r="Y44" s="110"/>
      <c r="Z44" s="108" t="s">
        <v>21</v>
      </c>
      <c r="AA44" s="111"/>
      <c r="AB44" s="110"/>
      <c r="AC44" s="108" t="s">
        <v>21</v>
      </c>
      <c r="AD44" s="111"/>
      <c r="AE44" s="110"/>
      <c r="AF44" s="108" t="s">
        <v>21</v>
      </c>
      <c r="AG44" s="111"/>
      <c r="AH44" s="110"/>
      <c r="AI44" s="108" t="s">
        <v>21</v>
      </c>
      <c r="AJ44" s="111"/>
      <c r="AK44" s="110"/>
      <c r="AL44" s="108" t="s">
        <v>21</v>
      </c>
      <c r="AM44" s="111"/>
      <c r="AN44" s="110"/>
      <c r="AO44" s="108" t="s">
        <v>21</v>
      </c>
      <c r="AP44" s="111"/>
      <c r="AQ44" s="110"/>
      <c r="AR44" s="108" t="s">
        <v>21</v>
      </c>
      <c r="AS44" s="111"/>
      <c r="AT44" s="110"/>
      <c r="AU44" s="108" t="s">
        <v>21</v>
      </c>
      <c r="AV44" s="111"/>
    </row>
    <row r="45" spans="1:48" ht="38.1" customHeight="1">
      <c r="A45" s="104">
        <v>10</v>
      </c>
      <c r="B45" s="104"/>
      <c r="C45" s="112"/>
      <c r="D45" s="113"/>
      <c r="E45" s="114" t="s">
        <v>21</v>
      </c>
      <c r="F45" s="115"/>
      <c r="G45" s="113"/>
      <c r="H45" s="114" t="s">
        <v>21</v>
      </c>
      <c r="I45" s="115"/>
      <c r="J45" s="113"/>
      <c r="K45" s="114" t="s">
        <v>21</v>
      </c>
      <c r="L45" s="115"/>
      <c r="M45" s="113"/>
      <c r="N45" s="114" t="s">
        <v>21</v>
      </c>
      <c r="O45" s="115"/>
      <c r="P45" s="113"/>
      <c r="Q45" s="114" t="s">
        <v>21</v>
      </c>
      <c r="R45" s="115"/>
      <c r="S45" s="113"/>
      <c r="T45" s="114" t="s">
        <v>21</v>
      </c>
      <c r="U45" s="115"/>
      <c r="V45" s="113"/>
      <c r="W45" s="114" t="s">
        <v>21</v>
      </c>
      <c r="X45" s="115"/>
      <c r="Y45" s="113"/>
      <c r="Z45" s="114" t="s">
        <v>21</v>
      </c>
      <c r="AA45" s="115"/>
      <c r="AB45" s="113"/>
      <c r="AC45" s="114" t="s">
        <v>21</v>
      </c>
      <c r="AD45" s="115"/>
      <c r="AE45" s="113"/>
      <c r="AF45" s="114" t="s">
        <v>21</v>
      </c>
      <c r="AG45" s="115"/>
      <c r="AH45" s="113"/>
      <c r="AI45" s="114" t="s">
        <v>21</v>
      </c>
      <c r="AJ45" s="115"/>
      <c r="AK45" s="113"/>
      <c r="AL45" s="114" t="s">
        <v>21</v>
      </c>
      <c r="AM45" s="115"/>
      <c r="AN45" s="113"/>
      <c r="AO45" s="114" t="s">
        <v>21</v>
      </c>
      <c r="AP45" s="115"/>
      <c r="AQ45" s="113"/>
      <c r="AR45" s="114" t="s">
        <v>21</v>
      </c>
      <c r="AS45" s="115"/>
      <c r="AT45" s="113"/>
      <c r="AU45" s="114" t="s">
        <v>21</v>
      </c>
      <c r="AV45" s="115"/>
    </row>
    <row r="46" spans="1:48" s="97" customFormat="1" ht="33.950000000000003" customHeight="1">
      <c r="A46" s="185" t="s">
        <v>9</v>
      </c>
      <c r="B46" s="186"/>
      <c r="C46" s="119" t="s">
        <v>26</v>
      </c>
      <c r="D46" s="120">
        <f>+IF(D35="長期休暇",COUNTIF(D36:D45,"&lt;="&amp;$J$5),IF(D33="土",COUNTIF(D36:D45,"&lt;="&amp;$G$5),COUNTIF(D36:D45,"&lt;="&amp;$D$5)))</f>
        <v>0</v>
      </c>
      <c r="E46" s="121" t="s">
        <v>32</v>
      </c>
      <c r="F46" s="122">
        <f>+IF(D35="長期休暇",COUNTIF(F36:F45,"&gt;="&amp;$L$5),IF(D33="土",COUNTIF(F36:F45,"&gt;="&amp;$I$5),COUNTIF(F36:F45,"&gt;="&amp;$F$5)))</f>
        <v>0</v>
      </c>
      <c r="G46" s="120">
        <f t="shared" ref="G46" si="52">+IF(G35="長期休暇",COUNTIF(G36:G45,"&lt;="&amp;$J$5),IF(G33="土",COUNTIF(G36:G45,"&lt;="&amp;$G$5),COUNTIF(G36:G45,"&lt;="&amp;$D$5)))</f>
        <v>0</v>
      </c>
      <c r="H46" s="121" t="s">
        <v>32</v>
      </c>
      <c r="I46" s="122">
        <f t="shared" ref="I46" si="53">+IF(G35="長期休暇",COUNTIF(I36:I45,"&gt;="&amp;$L$5),IF(G33="土",COUNTIF(I36:I45,"&gt;="&amp;$I$5),COUNTIF(I36:I45,"&gt;="&amp;$F$5)))</f>
        <v>0</v>
      </c>
      <c r="J46" s="120">
        <f t="shared" ref="J46" si="54">+IF(J35="長期休暇",COUNTIF(J36:J45,"&lt;="&amp;$J$5),IF(J33="土",COUNTIF(J36:J45,"&lt;="&amp;$G$5),COUNTIF(J36:J45,"&lt;="&amp;$D$5)))</f>
        <v>0</v>
      </c>
      <c r="K46" s="121" t="s">
        <v>32</v>
      </c>
      <c r="L46" s="122">
        <f t="shared" ref="L46" si="55">+IF(J35="長期休暇",COUNTIF(L36:L45,"&gt;="&amp;$L$5),IF(J33="土",COUNTIF(L36:L45,"&gt;="&amp;$I$5),COUNTIF(L36:L45,"&gt;="&amp;$F$5)))</f>
        <v>0</v>
      </c>
      <c r="M46" s="120">
        <f t="shared" ref="M46" si="56">+IF(M35="長期休暇",COUNTIF(M36:M45,"&lt;="&amp;$J$5),IF(M33="土",COUNTIF(M36:M45,"&lt;="&amp;$G$5),COUNTIF(M36:M45,"&lt;="&amp;$D$5)))</f>
        <v>0</v>
      </c>
      <c r="N46" s="121" t="s">
        <v>32</v>
      </c>
      <c r="O46" s="122">
        <f t="shared" ref="O46" si="57">+IF(M35="長期休暇",COUNTIF(O36:O45,"&gt;="&amp;$L$5),IF(M33="土",COUNTIF(O36:O45,"&gt;="&amp;$I$5),COUNTIF(O36:O45,"&gt;="&amp;$F$5)))</f>
        <v>0</v>
      </c>
      <c r="P46" s="120">
        <f t="shared" ref="P46" si="58">+IF(P35="長期休暇",COUNTIF(P36:P45,"&lt;="&amp;$J$5),IF(P33="土",COUNTIF(P36:P45,"&lt;="&amp;$G$5),COUNTIF(P36:P45,"&lt;="&amp;$D$5)))</f>
        <v>0</v>
      </c>
      <c r="Q46" s="121" t="s">
        <v>32</v>
      </c>
      <c r="R46" s="122">
        <f t="shared" ref="R46" si="59">+IF(P35="長期休暇",COUNTIF(R36:R45,"&gt;="&amp;$L$5),IF(P33="土",COUNTIF(R36:R45,"&gt;="&amp;$I$5),COUNTIF(R36:R45,"&gt;="&amp;$F$5)))</f>
        <v>0</v>
      </c>
      <c r="S46" s="120">
        <f t="shared" ref="S46" si="60">+IF(S35="長期休暇",COUNTIF(S36:S45,"&lt;="&amp;$J$5),IF(S33="土",COUNTIF(S36:S45,"&lt;="&amp;$G$5),COUNTIF(S36:S45,"&lt;="&amp;$D$5)))</f>
        <v>0</v>
      </c>
      <c r="T46" s="121" t="s">
        <v>32</v>
      </c>
      <c r="U46" s="122">
        <f t="shared" ref="U46" si="61">+IF(S35="長期休暇",COUNTIF(U36:U45,"&gt;="&amp;$L$5),IF(S33="土",COUNTIF(U36:U45,"&gt;="&amp;$I$5),COUNTIF(U36:U45,"&gt;="&amp;$F$5)))</f>
        <v>0</v>
      </c>
      <c r="V46" s="120">
        <f t="shared" ref="V46" si="62">+IF(V35="長期休暇",COUNTIF(V36:V45,"&lt;="&amp;$J$5),IF(V33="土",COUNTIF(V36:V45,"&lt;="&amp;$G$5),COUNTIF(V36:V45,"&lt;="&amp;$D$5)))</f>
        <v>0</v>
      </c>
      <c r="W46" s="121" t="s">
        <v>32</v>
      </c>
      <c r="X46" s="122">
        <f t="shared" ref="X46" si="63">+IF(V35="長期休暇",COUNTIF(X36:X45,"&gt;="&amp;$L$5),IF(V33="土",COUNTIF(X36:X45,"&gt;="&amp;$I$5),COUNTIF(X36:X45,"&gt;="&amp;$F$5)))</f>
        <v>0</v>
      </c>
      <c r="Y46" s="120">
        <f t="shared" ref="Y46" si="64">+IF(Y35="長期休暇",COUNTIF(Y36:Y45,"&lt;="&amp;$J$5),IF(Y33="土",COUNTIF(Y36:Y45,"&lt;="&amp;$G$5),COUNTIF(Y36:Y45,"&lt;="&amp;$D$5)))</f>
        <v>0</v>
      </c>
      <c r="Z46" s="121" t="s">
        <v>32</v>
      </c>
      <c r="AA46" s="122">
        <f t="shared" ref="AA46" si="65">+IF(Y35="長期休暇",COUNTIF(AA36:AA45,"&gt;="&amp;$L$5),IF(Y33="土",COUNTIF(AA36:AA45,"&gt;="&amp;$I$5),COUNTIF(AA36:AA45,"&gt;="&amp;$F$5)))</f>
        <v>0</v>
      </c>
      <c r="AB46" s="120">
        <f t="shared" ref="AB46" si="66">+IF(AB35="長期休暇",COUNTIF(AB36:AB45,"&lt;="&amp;$J$5),IF(AB33="土",COUNTIF(AB36:AB45,"&lt;="&amp;$G$5),COUNTIF(AB36:AB45,"&lt;="&amp;$D$5)))</f>
        <v>0</v>
      </c>
      <c r="AC46" s="121" t="s">
        <v>32</v>
      </c>
      <c r="AD46" s="122">
        <f t="shared" ref="AD46" si="67">+IF(AB35="長期休暇",COUNTIF(AD36:AD45,"&gt;="&amp;$L$5),IF(AB33="土",COUNTIF(AD36:AD45,"&gt;="&amp;$I$5),COUNTIF(AD36:AD45,"&gt;="&amp;$F$5)))</f>
        <v>0</v>
      </c>
      <c r="AE46" s="120">
        <f t="shared" ref="AE46" si="68">+IF(AE35="長期休暇",COUNTIF(AE36:AE45,"&lt;="&amp;$J$5),IF(AE33="土",COUNTIF(AE36:AE45,"&lt;="&amp;$G$5),COUNTIF(AE36:AE45,"&lt;="&amp;$D$5)))</f>
        <v>0</v>
      </c>
      <c r="AF46" s="121" t="s">
        <v>32</v>
      </c>
      <c r="AG46" s="122">
        <f t="shared" ref="AG46" si="69">+IF(AE35="長期休暇",COUNTIF(AG36:AG45,"&gt;="&amp;$L$5),IF(AE33="土",COUNTIF(AG36:AG45,"&gt;="&amp;$I$5),COUNTIF(AG36:AG45,"&gt;="&amp;$F$5)))</f>
        <v>0</v>
      </c>
      <c r="AH46" s="120">
        <f t="shared" ref="AH46" si="70">+IF(AH35="長期休暇",COUNTIF(AH36:AH45,"&lt;="&amp;$J$5),IF(AH33="土",COUNTIF(AH36:AH45,"&lt;="&amp;$G$5),COUNTIF(AH36:AH45,"&lt;="&amp;$D$5)))</f>
        <v>0</v>
      </c>
      <c r="AI46" s="121" t="s">
        <v>32</v>
      </c>
      <c r="AJ46" s="122">
        <f t="shared" ref="AJ46" si="71">+IF(AH35="長期休暇",COUNTIF(AJ36:AJ45,"&gt;="&amp;$L$5),IF(AH33="土",COUNTIF(AJ36:AJ45,"&gt;="&amp;$I$5),COUNTIF(AJ36:AJ45,"&gt;="&amp;$F$5)))</f>
        <v>0</v>
      </c>
      <c r="AK46" s="120">
        <f t="shared" ref="AK46" si="72">+IF(AK35="長期休暇",COUNTIF(AK36:AK45,"&lt;="&amp;$J$5),IF(AK33="土",COUNTIF(AK36:AK45,"&lt;="&amp;$G$5),COUNTIF(AK36:AK45,"&lt;="&amp;$D$5)))</f>
        <v>0</v>
      </c>
      <c r="AL46" s="121" t="s">
        <v>32</v>
      </c>
      <c r="AM46" s="122">
        <f t="shared" ref="AM46" si="73">+IF(AK35="長期休暇",COUNTIF(AM36:AM45,"&gt;="&amp;$L$5),IF(AK33="土",COUNTIF(AM36:AM45,"&gt;="&amp;$I$5),COUNTIF(AM36:AM45,"&gt;="&amp;$F$5)))</f>
        <v>0</v>
      </c>
      <c r="AN46" s="120">
        <f t="shared" ref="AN46" si="74">+IF(AN35="長期休暇",COUNTIF(AN36:AN45,"&lt;="&amp;$J$5),IF(AN33="土",COUNTIF(AN36:AN45,"&lt;="&amp;$G$5),COUNTIF(AN36:AN45,"&lt;="&amp;$D$5)))</f>
        <v>0</v>
      </c>
      <c r="AO46" s="121" t="s">
        <v>32</v>
      </c>
      <c r="AP46" s="122">
        <f t="shared" ref="AP46" si="75">+IF(AN35="長期休暇",COUNTIF(AP36:AP45,"&gt;="&amp;$L$5),IF(AN33="土",COUNTIF(AP36:AP45,"&gt;="&amp;$I$5),COUNTIF(AP36:AP45,"&gt;="&amp;$F$5)))</f>
        <v>0</v>
      </c>
      <c r="AQ46" s="120">
        <f t="shared" ref="AQ46" si="76">+IF(AQ35="長期休暇",COUNTIF(AQ36:AQ45,"&lt;="&amp;$J$5),IF(AQ33="土",COUNTIF(AQ36:AQ45,"&lt;="&amp;$G$5),COUNTIF(AQ36:AQ45,"&lt;="&amp;$D$5)))</f>
        <v>0</v>
      </c>
      <c r="AR46" s="121" t="s">
        <v>32</v>
      </c>
      <c r="AS46" s="122">
        <f t="shared" ref="AS46" si="77">+IF(AQ35="長期休暇",COUNTIF(AS36:AS45,"&gt;="&amp;$L$5),IF(AQ33="土",COUNTIF(AS36:AS45,"&gt;="&amp;$I$5),COUNTIF(AS36:AS45,"&gt;="&amp;$F$5)))</f>
        <v>0</v>
      </c>
      <c r="AT46" s="120">
        <f t="shared" ref="AT46" si="78">+IF(AT35="長期休暇",COUNTIF(AT36:AT45,"&lt;="&amp;$J$5),IF(AT33="土",COUNTIF(AT36:AT45,"&lt;="&amp;$G$5),COUNTIF(AT36:AT45,"&lt;="&amp;$D$5)))</f>
        <v>0</v>
      </c>
      <c r="AU46" s="121" t="s">
        <v>32</v>
      </c>
      <c r="AV46" s="122">
        <f t="shared" ref="AV46" si="79">+IF(AT35="長期休暇",COUNTIF(AV36:AV45,"&gt;="&amp;$L$5),IF(AT33="土",COUNTIF(AV36:AV45,"&gt;="&amp;$I$5),COUNTIF(AV36:AV45,"&gt;="&amp;$F$5)))</f>
        <v>0</v>
      </c>
    </row>
    <row r="47" spans="1:48" s="97" customFormat="1" ht="33.950000000000003" customHeight="1">
      <c r="A47" s="187"/>
      <c r="B47" s="188"/>
      <c r="C47" s="123" t="s">
        <v>27</v>
      </c>
      <c r="D47" s="120">
        <f>+IF(D35="長期休暇",COUNTIFS(D36:D45,"&lt;="&amp;$J$5,$C$36:$C$45,"支援員等"),IF(D33="土",COUNTIFS(D36:D45,"&lt;="&amp;$G$5,$C$36:$C$45,"支援員等"),COUNTIFS(D36:D45,"&lt;="&amp;$D$5,$C$36:$C$45,"支援員等")))</f>
        <v>0</v>
      </c>
      <c r="E47" s="121" t="s">
        <v>32</v>
      </c>
      <c r="F47" s="122">
        <f>+IF(D35="長期休暇",COUNTIFS(F36:F45,"&gt;="&amp;$L$5,$C$36:$C$45,"支援員等"),IF(D33="土",COUNTIFS(F36:F45,"&gt;="&amp;$I$5,$C$36:$C$45,"支援員等"),COUNTIFS(F36:F45,"&gt;="&amp;$F$5,$C$36:$C$45,"支援員等")))</f>
        <v>0</v>
      </c>
      <c r="G47" s="120">
        <f t="shared" ref="G47" si="80">+IF(G35="長期休暇",COUNTIFS(G36:G45,"&lt;="&amp;$J$5,$C$36:$C$45,"支援員等"),IF(G33="土",COUNTIFS(G36:G45,"&lt;="&amp;$G$5,$C$36:$C$45,"支援員等"),COUNTIFS(G36:G45,"&lt;="&amp;$D$5,$C$36:$C$45,"支援員等")))</f>
        <v>0</v>
      </c>
      <c r="H47" s="121" t="s">
        <v>32</v>
      </c>
      <c r="I47" s="122">
        <f t="shared" ref="I47" si="81">+IF(G35="長期休暇",COUNTIFS(I36:I45,"&gt;="&amp;$L$5,$C$36:$C$45,"支援員等"),IF(G33="土",COUNTIFS(I36:I45,"&gt;="&amp;$I$5,$C$36:$C$45,"支援員等"),COUNTIFS(I36:I45,"&gt;="&amp;$F$5,$C$36:$C$45,"支援員等")))</f>
        <v>0</v>
      </c>
      <c r="J47" s="120">
        <f t="shared" ref="J47" si="82">+IF(J35="長期休暇",COUNTIFS(J36:J45,"&lt;="&amp;$J$5,$C$36:$C$45,"支援員等"),IF(J33="土",COUNTIFS(J36:J45,"&lt;="&amp;$G$5,$C$36:$C$45,"支援員等"),COUNTIFS(J36:J45,"&lt;="&amp;$D$5,$C$36:$C$45,"支援員等")))</f>
        <v>0</v>
      </c>
      <c r="K47" s="121" t="s">
        <v>32</v>
      </c>
      <c r="L47" s="122">
        <f t="shared" ref="L47" si="83">+IF(J35="長期休暇",COUNTIFS(L36:L45,"&gt;="&amp;$L$5,$C$36:$C$45,"支援員等"),IF(J33="土",COUNTIFS(L36:L45,"&gt;="&amp;$I$5,$C$36:$C$45,"支援員等"),COUNTIFS(L36:L45,"&gt;="&amp;$F$5,$C$36:$C$45,"支援員等")))</f>
        <v>0</v>
      </c>
      <c r="M47" s="120">
        <f t="shared" ref="M47" si="84">+IF(M35="長期休暇",COUNTIFS(M36:M45,"&lt;="&amp;$J$5,$C$36:$C$45,"支援員等"),IF(M33="土",COUNTIFS(M36:M45,"&lt;="&amp;$G$5,$C$36:$C$45,"支援員等"),COUNTIFS(M36:M45,"&lt;="&amp;$D$5,$C$36:$C$45,"支援員等")))</f>
        <v>0</v>
      </c>
      <c r="N47" s="121" t="s">
        <v>32</v>
      </c>
      <c r="O47" s="122">
        <f t="shared" ref="O47" si="85">+IF(M35="長期休暇",COUNTIFS(O36:O45,"&gt;="&amp;$L$5,$C$36:$C$45,"支援員等"),IF(M33="土",COUNTIFS(O36:O45,"&gt;="&amp;$I$5,$C$36:$C$45,"支援員等"),COUNTIFS(O36:O45,"&gt;="&amp;$F$5,$C$36:$C$45,"支援員等")))</f>
        <v>0</v>
      </c>
      <c r="P47" s="120">
        <f t="shared" ref="P47" si="86">+IF(P35="長期休暇",COUNTIFS(P36:P45,"&lt;="&amp;$J$5,$C$36:$C$45,"支援員等"),IF(P33="土",COUNTIFS(P36:P45,"&lt;="&amp;$G$5,$C$36:$C$45,"支援員等"),COUNTIFS(P36:P45,"&lt;="&amp;$D$5,$C$36:$C$45,"支援員等")))</f>
        <v>0</v>
      </c>
      <c r="Q47" s="121" t="s">
        <v>32</v>
      </c>
      <c r="R47" s="122">
        <f t="shared" ref="R47" si="87">+IF(P35="長期休暇",COUNTIFS(R36:R45,"&gt;="&amp;$L$5,$C$36:$C$45,"支援員等"),IF(P33="土",COUNTIFS(R36:R45,"&gt;="&amp;$I$5,$C$36:$C$45,"支援員等"),COUNTIFS(R36:R45,"&gt;="&amp;$F$5,$C$36:$C$45,"支援員等")))</f>
        <v>0</v>
      </c>
      <c r="S47" s="120">
        <f t="shared" ref="S47" si="88">+IF(S35="長期休暇",COUNTIFS(S36:S45,"&lt;="&amp;$J$5,$C$36:$C$45,"支援員等"),IF(S33="土",COUNTIFS(S36:S45,"&lt;="&amp;$G$5,$C$36:$C$45,"支援員等"),COUNTIFS(S36:S45,"&lt;="&amp;$D$5,$C$36:$C$45,"支援員等")))</f>
        <v>0</v>
      </c>
      <c r="T47" s="121" t="s">
        <v>32</v>
      </c>
      <c r="U47" s="122">
        <f t="shared" ref="U47" si="89">+IF(S35="長期休暇",COUNTIFS(U36:U45,"&gt;="&amp;$L$5,$C$36:$C$45,"支援員等"),IF(S33="土",COUNTIFS(U36:U45,"&gt;="&amp;$I$5,$C$36:$C$45,"支援員等"),COUNTIFS(U36:U45,"&gt;="&amp;$F$5,$C$36:$C$45,"支援員等")))</f>
        <v>0</v>
      </c>
      <c r="V47" s="120">
        <f t="shared" ref="V47" si="90">+IF(V35="長期休暇",COUNTIFS(V36:V45,"&lt;="&amp;$J$5,$C$36:$C$45,"支援員等"),IF(V33="土",COUNTIFS(V36:V45,"&lt;="&amp;$G$5,$C$36:$C$45,"支援員等"),COUNTIFS(V36:V45,"&lt;="&amp;$D$5,$C$36:$C$45,"支援員等")))</f>
        <v>0</v>
      </c>
      <c r="W47" s="121" t="s">
        <v>32</v>
      </c>
      <c r="X47" s="122">
        <f t="shared" ref="X47" si="91">+IF(V35="長期休暇",COUNTIFS(X36:X45,"&gt;="&amp;$L$5,$C$36:$C$45,"支援員等"),IF(V33="土",COUNTIFS(X36:X45,"&gt;="&amp;$I$5,$C$36:$C$45,"支援員等"),COUNTIFS(X36:X45,"&gt;="&amp;$F$5,$C$36:$C$45,"支援員等")))</f>
        <v>0</v>
      </c>
      <c r="Y47" s="120">
        <f t="shared" ref="Y47" si="92">+IF(Y35="長期休暇",COUNTIFS(Y36:Y45,"&lt;="&amp;$J$5,$C$36:$C$45,"支援員等"),IF(Y33="土",COUNTIFS(Y36:Y45,"&lt;="&amp;$G$5,$C$36:$C$45,"支援員等"),COUNTIFS(Y36:Y45,"&lt;="&amp;$D$5,$C$36:$C$45,"支援員等")))</f>
        <v>0</v>
      </c>
      <c r="Z47" s="121" t="s">
        <v>32</v>
      </c>
      <c r="AA47" s="122">
        <f t="shared" ref="AA47" si="93">+IF(Y35="長期休暇",COUNTIFS(AA36:AA45,"&gt;="&amp;$L$5,$C$36:$C$45,"支援員等"),IF(Y33="土",COUNTIFS(AA36:AA45,"&gt;="&amp;$I$5,$C$36:$C$45,"支援員等"),COUNTIFS(AA36:AA45,"&gt;="&amp;$F$5,$C$36:$C$45,"支援員等")))</f>
        <v>0</v>
      </c>
      <c r="AB47" s="120">
        <f t="shared" ref="AB47" si="94">+IF(AB35="長期休暇",COUNTIFS(AB36:AB45,"&lt;="&amp;$J$5,$C$36:$C$45,"支援員等"),IF(AB33="土",COUNTIFS(AB36:AB45,"&lt;="&amp;$G$5,$C$36:$C$45,"支援員等"),COUNTIFS(AB36:AB45,"&lt;="&amp;$D$5,$C$36:$C$45,"支援員等")))</f>
        <v>0</v>
      </c>
      <c r="AC47" s="121" t="s">
        <v>32</v>
      </c>
      <c r="AD47" s="122">
        <f t="shared" ref="AD47" si="95">+IF(AB35="長期休暇",COUNTIFS(AD36:AD45,"&gt;="&amp;$L$5,$C$36:$C$45,"支援員等"),IF(AB33="土",COUNTIFS(AD36:AD45,"&gt;="&amp;$I$5,$C$36:$C$45,"支援員等"),COUNTIFS(AD36:AD45,"&gt;="&amp;$F$5,$C$36:$C$45,"支援員等")))</f>
        <v>0</v>
      </c>
      <c r="AE47" s="120">
        <f t="shared" ref="AE47" si="96">+IF(AE35="長期休暇",COUNTIFS(AE36:AE45,"&lt;="&amp;$J$5,$C$36:$C$45,"支援員等"),IF(AE33="土",COUNTIFS(AE36:AE45,"&lt;="&amp;$G$5,$C$36:$C$45,"支援員等"),COUNTIFS(AE36:AE45,"&lt;="&amp;$D$5,$C$36:$C$45,"支援員等")))</f>
        <v>0</v>
      </c>
      <c r="AF47" s="121" t="s">
        <v>32</v>
      </c>
      <c r="AG47" s="122">
        <f t="shared" ref="AG47" si="97">+IF(AE35="長期休暇",COUNTIFS(AG36:AG45,"&gt;="&amp;$L$5,$C$36:$C$45,"支援員等"),IF(AE33="土",COUNTIFS(AG36:AG45,"&gt;="&amp;$I$5,$C$36:$C$45,"支援員等"),COUNTIFS(AG36:AG45,"&gt;="&amp;$F$5,$C$36:$C$45,"支援員等")))</f>
        <v>0</v>
      </c>
      <c r="AH47" s="120">
        <f t="shared" ref="AH47" si="98">+IF(AH35="長期休暇",COUNTIFS(AH36:AH45,"&lt;="&amp;$J$5,$C$36:$C$45,"支援員等"),IF(AH33="土",COUNTIFS(AH36:AH45,"&lt;="&amp;$G$5,$C$36:$C$45,"支援員等"),COUNTIFS(AH36:AH45,"&lt;="&amp;$D$5,$C$36:$C$45,"支援員等")))</f>
        <v>0</v>
      </c>
      <c r="AI47" s="121" t="s">
        <v>32</v>
      </c>
      <c r="AJ47" s="122">
        <f t="shared" ref="AJ47" si="99">+IF(AH35="長期休暇",COUNTIFS(AJ36:AJ45,"&gt;="&amp;$L$5,$C$36:$C$45,"支援員等"),IF(AH33="土",COUNTIFS(AJ36:AJ45,"&gt;="&amp;$I$5,$C$36:$C$45,"支援員等"),COUNTIFS(AJ36:AJ45,"&gt;="&amp;$F$5,$C$36:$C$45,"支援員等")))</f>
        <v>0</v>
      </c>
      <c r="AK47" s="120">
        <f t="shared" ref="AK47" si="100">+IF(AK35="長期休暇",COUNTIFS(AK36:AK45,"&lt;="&amp;$J$5,$C$36:$C$45,"支援員等"),IF(AK33="土",COUNTIFS(AK36:AK45,"&lt;="&amp;$G$5,$C$36:$C$45,"支援員等"),COUNTIFS(AK36:AK45,"&lt;="&amp;$D$5,$C$36:$C$45,"支援員等")))</f>
        <v>0</v>
      </c>
      <c r="AL47" s="121" t="s">
        <v>32</v>
      </c>
      <c r="AM47" s="122">
        <f t="shared" ref="AM47" si="101">+IF(AK35="長期休暇",COUNTIFS(AM36:AM45,"&gt;="&amp;$L$5,$C$36:$C$45,"支援員等"),IF(AK33="土",COUNTIFS(AM36:AM45,"&gt;="&amp;$I$5,$C$36:$C$45,"支援員等"),COUNTIFS(AM36:AM45,"&gt;="&amp;$F$5,$C$36:$C$45,"支援員等")))</f>
        <v>0</v>
      </c>
      <c r="AN47" s="120">
        <f t="shared" ref="AN47" si="102">+IF(AN35="長期休暇",COUNTIFS(AN36:AN45,"&lt;="&amp;$J$5,$C$36:$C$45,"支援員等"),IF(AN33="土",COUNTIFS(AN36:AN45,"&lt;="&amp;$G$5,$C$36:$C$45,"支援員等"),COUNTIFS(AN36:AN45,"&lt;="&amp;$D$5,$C$36:$C$45,"支援員等")))</f>
        <v>0</v>
      </c>
      <c r="AO47" s="121" t="s">
        <v>32</v>
      </c>
      <c r="AP47" s="122">
        <f t="shared" ref="AP47" si="103">+IF(AN35="長期休暇",COUNTIFS(AP36:AP45,"&gt;="&amp;$L$5,$C$36:$C$45,"支援員等"),IF(AN33="土",COUNTIFS(AP36:AP45,"&gt;="&amp;$I$5,$C$36:$C$45,"支援員等"),COUNTIFS(AP36:AP45,"&gt;="&amp;$F$5,$C$36:$C$45,"支援員等")))</f>
        <v>0</v>
      </c>
      <c r="AQ47" s="120">
        <f t="shared" ref="AQ47" si="104">+IF(AQ35="長期休暇",COUNTIFS(AQ36:AQ45,"&lt;="&amp;$J$5,$C$36:$C$45,"支援員等"),IF(AQ33="土",COUNTIFS(AQ36:AQ45,"&lt;="&amp;$G$5,$C$36:$C$45,"支援員等"),COUNTIFS(AQ36:AQ45,"&lt;="&amp;$D$5,$C$36:$C$45,"支援員等")))</f>
        <v>0</v>
      </c>
      <c r="AR47" s="121" t="s">
        <v>32</v>
      </c>
      <c r="AS47" s="122">
        <f t="shared" ref="AS47" si="105">+IF(AQ35="長期休暇",COUNTIFS(AS36:AS45,"&gt;="&amp;$L$5,$C$36:$C$45,"支援員等"),IF(AQ33="土",COUNTIFS(AS36:AS45,"&gt;="&amp;$I$5,$C$36:$C$45,"支援員等"),COUNTIFS(AS36:AS45,"&gt;="&amp;$F$5,$C$36:$C$45,"支援員等")))</f>
        <v>0</v>
      </c>
      <c r="AT47" s="120">
        <f t="shared" ref="AT47" si="106">+IF(AT35="長期休暇",COUNTIFS(AT36:AT45,"&lt;="&amp;$J$5,$C$36:$C$45,"支援員等"),IF(AT33="土",COUNTIFS(AT36:AT45,"&lt;="&amp;$G$5,$C$36:$C$45,"支援員等"),COUNTIFS(AT36:AT45,"&lt;="&amp;$D$5,$C$36:$C$45,"支援員等")))</f>
        <v>0</v>
      </c>
      <c r="AU47" s="121" t="s">
        <v>32</v>
      </c>
      <c r="AV47" s="122">
        <f t="shared" ref="AV47" si="107">+IF(AT35="長期休暇",COUNTIFS(AV36:AV45,"&gt;="&amp;$L$5,$C$36:$C$45,"支援員等"),IF(AT33="土",COUNTIFS(AV36:AV45,"&gt;="&amp;$I$5,$C$36:$C$45,"支援員等"),COUNTIFS(AV36:AV45,"&gt;="&amp;$F$5,$C$36:$C$45,"支援員等")))</f>
        <v>0</v>
      </c>
    </row>
    <row r="48" spans="1:48" s="97" customFormat="1" ht="33.950000000000003" customHeight="1">
      <c r="A48" s="189" t="s">
        <v>16</v>
      </c>
      <c r="B48" s="190"/>
      <c r="C48" s="119" t="s">
        <v>26</v>
      </c>
      <c r="D48" s="120">
        <f>+COUNTIF(D36:D45,"&lt;="&amp;D30)</f>
        <v>0</v>
      </c>
      <c r="E48" s="121" t="s">
        <v>23</v>
      </c>
      <c r="F48" s="122">
        <f>+COUNTIF(F36:F45,"&gt;="&amp;F30)</f>
        <v>0</v>
      </c>
      <c r="G48" s="120">
        <f>+COUNTIF(G36:G45,"&lt;="&amp;G30)</f>
        <v>0</v>
      </c>
      <c r="H48" s="121" t="s">
        <v>23</v>
      </c>
      <c r="I48" s="122">
        <f>+COUNTIF(I36:I45,"&gt;="&amp;I30)</f>
        <v>0</v>
      </c>
      <c r="J48" s="120">
        <f>+COUNTIF(J36:J45,"&lt;="&amp;J30)</f>
        <v>0</v>
      </c>
      <c r="K48" s="121" t="s">
        <v>23</v>
      </c>
      <c r="L48" s="122">
        <f>+COUNTIF(L36:L45,"&gt;="&amp;L30)</f>
        <v>0</v>
      </c>
      <c r="M48" s="120">
        <f>+COUNTIF(M36:M45,"&lt;="&amp;M30)</f>
        <v>0</v>
      </c>
      <c r="N48" s="121" t="s">
        <v>23</v>
      </c>
      <c r="O48" s="122">
        <f>+COUNTIF(O36:O45,"&gt;="&amp;O30)</f>
        <v>0</v>
      </c>
      <c r="P48" s="120">
        <f>+COUNTIF(P36:P45,"&lt;="&amp;P30)</f>
        <v>0</v>
      </c>
      <c r="Q48" s="121" t="s">
        <v>23</v>
      </c>
      <c r="R48" s="122">
        <f>+COUNTIF(R36:R45,"&gt;="&amp;R30)</f>
        <v>0</v>
      </c>
      <c r="S48" s="120">
        <f>+COUNTIF(S36:S45,"&lt;="&amp;S30)</f>
        <v>0</v>
      </c>
      <c r="T48" s="121" t="s">
        <v>23</v>
      </c>
      <c r="U48" s="122">
        <f>+COUNTIF(U36:U45,"&gt;="&amp;U30)</f>
        <v>0</v>
      </c>
      <c r="V48" s="120">
        <f>+COUNTIF(V36:V45,"&lt;="&amp;V30)</f>
        <v>0</v>
      </c>
      <c r="W48" s="121" t="s">
        <v>23</v>
      </c>
      <c r="X48" s="122">
        <f>+COUNTIF(X36:X45,"&gt;="&amp;X30)</f>
        <v>0</v>
      </c>
      <c r="Y48" s="120">
        <f>+COUNTIF(Y36:Y45,"&lt;="&amp;Y30)</f>
        <v>0</v>
      </c>
      <c r="Z48" s="121" t="s">
        <v>23</v>
      </c>
      <c r="AA48" s="122">
        <f>+COUNTIF(AA36:AA45,"&gt;="&amp;AA30)</f>
        <v>0</v>
      </c>
      <c r="AB48" s="120">
        <f>+COUNTIF(AB36:AB45,"&lt;="&amp;AB30)</f>
        <v>0</v>
      </c>
      <c r="AC48" s="121" t="s">
        <v>23</v>
      </c>
      <c r="AD48" s="122">
        <f>+COUNTIF(AD36:AD45,"&gt;="&amp;AD30)</f>
        <v>0</v>
      </c>
      <c r="AE48" s="120">
        <f>+COUNTIF(AE36:AE45,"&lt;="&amp;AE30)</f>
        <v>0</v>
      </c>
      <c r="AF48" s="121" t="s">
        <v>23</v>
      </c>
      <c r="AG48" s="122">
        <f>+COUNTIF(AG36:AG45,"&gt;="&amp;AG30)</f>
        <v>0</v>
      </c>
      <c r="AH48" s="120">
        <f>+COUNTIF(AH36:AH45,"&lt;="&amp;AH30)</f>
        <v>0</v>
      </c>
      <c r="AI48" s="121" t="s">
        <v>23</v>
      </c>
      <c r="AJ48" s="122">
        <f>+COUNTIF(AJ36:AJ45,"&gt;="&amp;AJ30)</f>
        <v>0</v>
      </c>
      <c r="AK48" s="120">
        <f>+COUNTIF(AK36:AK45,"&lt;="&amp;AK30)</f>
        <v>0</v>
      </c>
      <c r="AL48" s="121" t="s">
        <v>23</v>
      </c>
      <c r="AM48" s="122">
        <f>+COUNTIF(AM36:AM45,"&gt;="&amp;AM30)</f>
        <v>0</v>
      </c>
      <c r="AN48" s="120">
        <f>+COUNTIF(AN36:AN45,"&lt;="&amp;AN30)</f>
        <v>0</v>
      </c>
      <c r="AO48" s="121" t="s">
        <v>23</v>
      </c>
      <c r="AP48" s="122">
        <f>+COUNTIF(AP36:AP45,"&gt;="&amp;AP30)</f>
        <v>0</v>
      </c>
      <c r="AQ48" s="120">
        <f>+COUNTIF(AQ36:AQ45,"&lt;="&amp;AQ30)</f>
        <v>0</v>
      </c>
      <c r="AR48" s="121" t="s">
        <v>23</v>
      </c>
      <c r="AS48" s="122">
        <f>+COUNTIF(AS36:AS45,"&gt;="&amp;AS30)</f>
        <v>0</v>
      </c>
      <c r="AT48" s="120">
        <f>+COUNTIF(AT36:AT45,"&lt;="&amp;AT30)</f>
        <v>0</v>
      </c>
      <c r="AU48" s="121" t="s">
        <v>23</v>
      </c>
      <c r="AV48" s="122">
        <f>+COUNTIF(AV36:AV45,"&gt;="&amp;AV30)</f>
        <v>0</v>
      </c>
    </row>
    <row r="49" spans="1:48" s="97" customFormat="1" ht="33.950000000000003" customHeight="1">
      <c r="A49" s="189" t="s">
        <v>19</v>
      </c>
      <c r="B49" s="190"/>
      <c r="C49" s="119" t="s">
        <v>26</v>
      </c>
      <c r="D49" s="120">
        <f>+COUNTIF(D36:D45,"&lt;="&amp;D31)</f>
        <v>0</v>
      </c>
      <c r="E49" s="121" t="s">
        <v>23</v>
      </c>
      <c r="F49" s="122">
        <f>+COUNTIF(F36:F45,"&gt;="&amp;F31)</f>
        <v>0</v>
      </c>
      <c r="G49" s="120">
        <f>+COUNTIF(G36:G45,"&lt;="&amp;G31)</f>
        <v>0</v>
      </c>
      <c r="H49" s="121" t="s">
        <v>23</v>
      </c>
      <c r="I49" s="122">
        <f>+COUNTIF(I36:I45,"&gt;="&amp;I31)</f>
        <v>0</v>
      </c>
      <c r="J49" s="120">
        <f>+COUNTIF(J36:J45,"&lt;="&amp;J31)</f>
        <v>0</v>
      </c>
      <c r="K49" s="121" t="s">
        <v>23</v>
      </c>
      <c r="L49" s="122">
        <f>+COUNTIF(L36:L45,"&gt;="&amp;L31)</f>
        <v>0</v>
      </c>
      <c r="M49" s="120">
        <f>+COUNTIF(M36:M45,"&lt;="&amp;M31)</f>
        <v>0</v>
      </c>
      <c r="N49" s="121" t="s">
        <v>23</v>
      </c>
      <c r="O49" s="122">
        <f>+COUNTIF(O36:O45,"&gt;="&amp;O31)</f>
        <v>0</v>
      </c>
      <c r="P49" s="120">
        <f>+COUNTIF(P36:P45,"&lt;="&amp;P31)</f>
        <v>0</v>
      </c>
      <c r="Q49" s="121" t="s">
        <v>23</v>
      </c>
      <c r="R49" s="122">
        <f>+COUNTIF(R36:R45,"&gt;="&amp;R31)</f>
        <v>0</v>
      </c>
      <c r="S49" s="120">
        <f>+COUNTIF(S36:S45,"&lt;="&amp;S31)</f>
        <v>0</v>
      </c>
      <c r="T49" s="121" t="s">
        <v>23</v>
      </c>
      <c r="U49" s="122">
        <f>+COUNTIF(U36:U45,"&gt;="&amp;U31)</f>
        <v>0</v>
      </c>
      <c r="V49" s="120">
        <f>+COUNTIF(V36:V45,"&lt;="&amp;V31)</f>
        <v>0</v>
      </c>
      <c r="W49" s="121" t="s">
        <v>23</v>
      </c>
      <c r="X49" s="122">
        <f>+COUNTIF(X36:X45,"&gt;="&amp;X31)</f>
        <v>0</v>
      </c>
      <c r="Y49" s="120">
        <f>+COUNTIF(Y36:Y45,"&lt;="&amp;Y31)</f>
        <v>0</v>
      </c>
      <c r="Z49" s="121" t="s">
        <v>23</v>
      </c>
      <c r="AA49" s="122">
        <f>+COUNTIF(AA36:AA45,"&gt;="&amp;AA31)</f>
        <v>0</v>
      </c>
      <c r="AB49" s="120">
        <f>+COUNTIF(AB36:AB45,"&lt;="&amp;AB31)</f>
        <v>0</v>
      </c>
      <c r="AC49" s="121" t="s">
        <v>23</v>
      </c>
      <c r="AD49" s="122">
        <f>+COUNTIF(AD36:AD45,"&gt;="&amp;AD31)</f>
        <v>0</v>
      </c>
      <c r="AE49" s="120">
        <f>+COUNTIF(AE36:AE45,"&lt;="&amp;AE31)</f>
        <v>0</v>
      </c>
      <c r="AF49" s="121" t="s">
        <v>23</v>
      </c>
      <c r="AG49" s="122">
        <f>+COUNTIF(AG36:AG45,"&gt;="&amp;AG31)</f>
        <v>0</v>
      </c>
      <c r="AH49" s="120">
        <f>+COUNTIF(AH36:AH45,"&lt;="&amp;AH31)</f>
        <v>0</v>
      </c>
      <c r="AI49" s="121" t="s">
        <v>23</v>
      </c>
      <c r="AJ49" s="122">
        <f>+COUNTIF(AJ36:AJ45,"&gt;="&amp;AJ31)</f>
        <v>0</v>
      </c>
      <c r="AK49" s="120">
        <f>+COUNTIF(AK36:AK45,"&lt;="&amp;AK31)</f>
        <v>0</v>
      </c>
      <c r="AL49" s="121" t="s">
        <v>23</v>
      </c>
      <c r="AM49" s="122">
        <f>+COUNTIF(AM36:AM45,"&gt;="&amp;AM31)</f>
        <v>0</v>
      </c>
      <c r="AN49" s="120">
        <f>+COUNTIF(AN36:AN45,"&lt;="&amp;AN31)</f>
        <v>0</v>
      </c>
      <c r="AO49" s="121" t="s">
        <v>23</v>
      </c>
      <c r="AP49" s="122">
        <f>+COUNTIF(AP36:AP45,"&gt;="&amp;AP31)</f>
        <v>0</v>
      </c>
      <c r="AQ49" s="120">
        <f>+COUNTIF(AQ36:AQ45,"&lt;="&amp;AQ31)</f>
        <v>0</v>
      </c>
      <c r="AR49" s="121" t="s">
        <v>23</v>
      </c>
      <c r="AS49" s="122">
        <f>+COUNTIF(AS36:AS45,"&gt;="&amp;AS31)</f>
        <v>0</v>
      </c>
      <c r="AT49" s="120">
        <f>+COUNTIF(AT36:AT45,"&lt;="&amp;AT31)</f>
        <v>0</v>
      </c>
      <c r="AU49" s="121" t="s">
        <v>23</v>
      </c>
      <c r="AV49" s="122">
        <f>+COUNTIF(AV36:AV45,"&gt;="&amp;AV31)</f>
        <v>0</v>
      </c>
    </row>
    <row r="50" spans="1:48" s="97" customFormat="1" ht="33.950000000000003" customHeight="1">
      <c r="A50" s="189" t="s">
        <v>18</v>
      </c>
      <c r="B50" s="191"/>
      <c r="C50" s="119" t="s">
        <v>26</v>
      </c>
      <c r="D50" s="120">
        <f>+COUNTIF(D36:D45,"&lt;="&amp;D32)</f>
        <v>0</v>
      </c>
      <c r="E50" s="121" t="s">
        <v>23</v>
      </c>
      <c r="F50" s="122">
        <f>+COUNTIF(F36:F45,"&gt;="&amp;F32)</f>
        <v>0</v>
      </c>
      <c r="G50" s="120">
        <f>+COUNTIF(G36:G45,"&lt;="&amp;G32)</f>
        <v>0</v>
      </c>
      <c r="H50" s="121" t="s">
        <v>23</v>
      </c>
      <c r="I50" s="122">
        <f>+COUNTIF(I36:I45,"&gt;="&amp;I32)</f>
        <v>0</v>
      </c>
      <c r="J50" s="120">
        <f>+COUNTIF(J36:J45,"&lt;="&amp;J32)</f>
        <v>0</v>
      </c>
      <c r="K50" s="121" t="s">
        <v>23</v>
      </c>
      <c r="L50" s="122">
        <f>+COUNTIF(L36:L45,"&gt;="&amp;L32)</f>
        <v>0</v>
      </c>
      <c r="M50" s="120">
        <f>+COUNTIF(M36:M45,"&lt;="&amp;M32)</f>
        <v>0</v>
      </c>
      <c r="N50" s="121" t="s">
        <v>23</v>
      </c>
      <c r="O50" s="122">
        <f>+COUNTIF(O36:O45,"&gt;="&amp;O32)</f>
        <v>0</v>
      </c>
      <c r="P50" s="120">
        <f>+COUNTIF(P36:P45,"&lt;="&amp;P32)</f>
        <v>0</v>
      </c>
      <c r="Q50" s="121" t="s">
        <v>23</v>
      </c>
      <c r="R50" s="122">
        <f>+COUNTIF(R36:R45,"&gt;="&amp;R32)</f>
        <v>0</v>
      </c>
      <c r="S50" s="120">
        <f>+COUNTIF(S36:S45,"&lt;="&amp;S32)</f>
        <v>0</v>
      </c>
      <c r="T50" s="121" t="s">
        <v>23</v>
      </c>
      <c r="U50" s="122">
        <f>+COUNTIF(U36:U45,"&gt;="&amp;U32)</f>
        <v>0</v>
      </c>
      <c r="V50" s="120">
        <f>+COUNTIF(V36:V45,"&lt;="&amp;V32)</f>
        <v>0</v>
      </c>
      <c r="W50" s="121" t="s">
        <v>23</v>
      </c>
      <c r="X50" s="122">
        <f>+COUNTIF(X36:X45,"&gt;="&amp;X32)</f>
        <v>0</v>
      </c>
      <c r="Y50" s="120">
        <f>+COUNTIF(Y36:Y45,"&lt;="&amp;Y32)</f>
        <v>0</v>
      </c>
      <c r="Z50" s="121" t="s">
        <v>23</v>
      </c>
      <c r="AA50" s="122">
        <f>+COUNTIF(AA36:AA45,"&gt;="&amp;AA32)</f>
        <v>0</v>
      </c>
      <c r="AB50" s="120">
        <f>+COUNTIF(AB36:AB45,"&lt;="&amp;AB32)</f>
        <v>0</v>
      </c>
      <c r="AC50" s="121" t="s">
        <v>23</v>
      </c>
      <c r="AD50" s="122">
        <f>+COUNTIF(AD36:AD45,"&gt;="&amp;AD32)</f>
        <v>0</v>
      </c>
      <c r="AE50" s="120">
        <f>+COUNTIF(AE36:AE45,"&lt;="&amp;AE32)</f>
        <v>0</v>
      </c>
      <c r="AF50" s="121" t="s">
        <v>23</v>
      </c>
      <c r="AG50" s="122">
        <f>+COUNTIF(AG36:AG45,"&gt;="&amp;AG32)</f>
        <v>0</v>
      </c>
      <c r="AH50" s="120">
        <f>+COUNTIF(AH36:AH45,"&lt;="&amp;AH32)</f>
        <v>0</v>
      </c>
      <c r="AI50" s="121" t="s">
        <v>23</v>
      </c>
      <c r="AJ50" s="122">
        <f>+COUNTIF(AJ36:AJ45,"&gt;="&amp;AJ32)</f>
        <v>0</v>
      </c>
      <c r="AK50" s="120">
        <f>+COUNTIF(AK36:AK45,"&lt;="&amp;AK32)</f>
        <v>0</v>
      </c>
      <c r="AL50" s="121" t="s">
        <v>23</v>
      </c>
      <c r="AM50" s="122">
        <f>+COUNTIF(AM36:AM45,"&gt;="&amp;AM32)</f>
        <v>0</v>
      </c>
      <c r="AN50" s="120">
        <f>+COUNTIF(AN36:AN45,"&lt;="&amp;AN32)</f>
        <v>0</v>
      </c>
      <c r="AO50" s="121" t="s">
        <v>23</v>
      </c>
      <c r="AP50" s="122">
        <f>+COUNTIF(AP36:AP45,"&gt;="&amp;AP32)</f>
        <v>0</v>
      </c>
      <c r="AQ50" s="120">
        <f>+COUNTIF(AQ36:AQ45,"&lt;="&amp;AQ32)</f>
        <v>0</v>
      </c>
      <c r="AR50" s="121" t="s">
        <v>23</v>
      </c>
      <c r="AS50" s="122">
        <f>+COUNTIF(AS36:AS45,"&gt;="&amp;AS32)</f>
        <v>0</v>
      </c>
      <c r="AT50" s="120">
        <f>+COUNTIF(AT36:AT45,"&lt;="&amp;AT32)</f>
        <v>0</v>
      </c>
      <c r="AU50" s="121" t="s">
        <v>23</v>
      </c>
      <c r="AV50" s="122">
        <f>+COUNTIF(AV36:AV45,"&gt;="&amp;AV32)</f>
        <v>0</v>
      </c>
    </row>
    <row r="51" spans="1:48" ht="37.5" customHeight="1">
      <c r="A51" s="182" t="s">
        <v>20</v>
      </c>
      <c r="B51" s="183"/>
      <c r="C51" s="184"/>
      <c r="D51" s="182"/>
      <c r="E51" s="183"/>
      <c r="F51" s="184"/>
      <c r="G51" s="182"/>
      <c r="H51" s="183"/>
      <c r="I51" s="184"/>
      <c r="J51" s="182"/>
      <c r="K51" s="183"/>
      <c r="L51" s="184"/>
      <c r="M51" s="182"/>
      <c r="N51" s="183"/>
      <c r="O51" s="184"/>
      <c r="P51" s="182"/>
      <c r="Q51" s="183"/>
      <c r="R51" s="184"/>
      <c r="S51" s="182"/>
      <c r="T51" s="183"/>
      <c r="U51" s="184"/>
      <c r="V51" s="182"/>
      <c r="W51" s="183"/>
      <c r="X51" s="184"/>
      <c r="Y51" s="182"/>
      <c r="Z51" s="183"/>
      <c r="AA51" s="184"/>
      <c r="AB51" s="182"/>
      <c r="AC51" s="183"/>
      <c r="AD51" s="184"/>
      <c r="AE51" s="182"/>
      <c r="AF51" s="183"/>
      <c r="AG51" s="184"/>
      <c r="AH51" s="182"/>
      <c r="AI51" s="183"/>
      <c r="AJ51" s="184"/>
      <c r="AK51" s="182"/>
      <c r="AL51" s="183"/>
      <c r="AM51" s="184"/>
      <c r="AN51" s="182"/>
      <c r="AO51" s="183"/>
      <c r="AP51" s="184"/>
      <c r="AQ51" s="182"/>
      <c r="AR51" s="183"/>
      <c r="AS51" s="184"/>
      <c r="AT51" s="182"/>
      <c r="AU51" s="183"/>
      <c r="AV51" s="184"/>
    </row>
  </sheetData>
  <sheetProtection algorithmName="SHA-512" hashValue="5C//wFSPKTVqWFRi2OqbaGFUvkdwb4oXsd7Og6GVPuF2fMXj2NVdWGh/9r4RzU68jV4NiwCqxjWE4tLznYQ9sg==" saltValue="FAc/1CPvYDkgkhdv4J09dA==" spinCount="100000" sheet="1" scenarios="1"/>
  <mergeCells count="156">
    <mergeCell ref="V51:X51"/>
    <mergeCell ref="Y51:AA51"/>
    <mergeCell ref="AB51:AD51"/>
    <mergeCell ref="AE51:AG51"/>
    <mergeCell ref="A50:B50"/>
    <mergeCell ref="A51:C51"/>
    <mergeCell ref="D51:F51"/>
    <mergeCell ref="G51:I51"/>
    <mergeCell ref="J51:L51"/>
    <mergeCell ref="M51:O51"/>
    <mergeCell ref="AQ35:AS35"/>
    <mergeCell ref="AT35:AV35"/>
    <mergeCell ref="A46:B47"/>
    <mergeCell ref="A48:B48"/>
    <mergeCell ref="A49:B49"/>
    <mergeCell ref="Y35:AA35"/>
    <mergeCell ref="AB35:AD35"/>
    <mergeCell ref="AE35:AG35"/>
    <mergeCell ref="AH35:AJ35"/>
    <mergeCell ref="AK35:AM35"/>
    <mergeCell ref="AN35:AP35"/>
    <mergeCell ref="AH51:AJ51"/>
    <mergeCell ref="AK51:AM51"/>
    <mergeCell ref="AN51:AP51"/>
    <mergeCell ref="AQ51:AS51"/>
    <mergeCell ref="AT51:AV51"/>
    <mergeCell ref="P51:R51"/>
    <mergeCell ref="S51:U51"/>
    <mergeCell ref="AQ33:AS33"/>
    <mergeCell ref="AT33:AV33"/>
    <mergeCell ref="D34:F34"/>
    <mergeCell ref="G34:I34"/>
    <mergeCell ref="J34:L34"/>
    <mergeCell ref="M34:O34"/>
    <mergeCell ref="P34:R34"/>
    <mergeCell ref="S34:U34"/>
    <mergeCell ref="V34:X34"/>
    <mergeCell ref="Y33:AA33"/>
    <mergeCell ref="AB33:AD33"/>
    <mergeCell ref="AE33:AG33"/>
    <mergeCell ref="AH33:AJ33"/>
    <mergeCell ref="AK33:AM33"/>
    <mergeCell ref="AN33:AP33"/>
    <mergeCell ref="G33:I33"/>
    <mergeCell ref="J33:L33"/>
    <mergeCell ref="M33:O33"/>
    <mergeCell ref="P33:R33"/>
    <mergeCell ref="S33:U33"/>
    <mergeCell ref="V33:X33"/>
    <mergeCell ref="AQ34:AS34"/>
    <mergeCell ref="AT34:AV34"/>
    <mergeCell ref="Y34:AA34"/>
    <mergeCell ref="A31:C31"/>
    <mergeCell ref="A32:C32"/>
    <mergeCell ref="A33:A35"/>
    <mergeCell ref="B33:B35"/>
    <mergeCell ref="C33:C35"/>
    <mergeCell ref="D33:F33"/>
    <mergeCell ref="AH28:AJ28"/>
    <mergeCell ref="AK28:AM28"/>
    <mergeCell ref="AN28:AP28"/>
    <mergeCell ref="D35:F35"/>
    <mergeCell ref="G35:I35"/>
    <mergeCell ref="J35:L35"/>
    <mergeCell ref="M35:O35"/>
    <mergeCell ref="P35:R35"/>
    <mergeCell ref="S35:U35"/>
    <mergeCell ref="V35:X35"/>
    <mergeCell ref="AB34:AD34"/>
    <mergeCell ref="AE34:AG34"/>
    <mergeCell ref="AH34:AJ34"/>
    <mergeCell ref="AK34:AM34"/>
    <mergeCell ref="AN34:AP34"/>
    <mergeCell ref="AQ28:AS28"/>
    <mergeCell ref="AT28:AV28"/>
    <mergeCell ref="A30:C30"/>
    <mergeCell ref="P28:R28"/>
    <mergeCell ref="S28:U28"/>
    <mergeCell ref="V28:X28"/>
    <mergeCell ref="Y28:AA28"/>
    <mergeCell ref="AB28:AD28"/>
    <mergeCell ref="AE28:AG28"/>
    <mergeCell ref="A23:B24"/>
    <mergeCell ref="A25:B25"/>
    <mergeCell ref="A26:B26"/>
    <mergeCell ref="A27:B27"/>
    <mergeCell ref="A28:C28"/>
    <mergeCell ref="D28:F28"/>
    <mergeCell ref="G28:I28"/>
    <mergeCell ref="J28:L28"/>
    <mergeCell ref="M28:O28"/>
    <mergeCell ref="AQ11:AS11"/>
    <mergeCell ref="AT11:AV11"/>
    <mergeCell ref="D12:F12"/>
    <mergeCell ref="G12:I12"/>
    <mergeCell ref="J12:L12"/>
    <mergeCell ref="M12:O12"/>
    <mergeCell ref="P12:R12"/>
    <mergeCell ref="S12:U12"/>
    <mergeCell ref="V12:X12"/>
    <mergeCell ref="Y12:AA12"/>
    <mergeCell ref="Y11:AA11"/>
    <mergeCell ref="AB11:AD11"/>
    <mergeCell ref="AE11:AG11"/>
    <mergeCell ref="AH11:AJ11"/>
    <mergeCell ref="AK11:AM11"/>
    <mergeCell ref="AN11:AP11"/>
    <mergeCell ref="AT12:AV12"/>
    <mergeCell ref="AB12:AD12"/>
    <mergeCell ref="AE12:AG12"/>
    <mergeCell ref="AH12:AJ12"/>
    <mergeCell ref="AK12:AM12"/>
    <mergeCell ref="AN12:AP12"/>
    <mergeCell ref="AQ12:AS12"/>
    <mergeCell ref="AE10:AG10"/>
    <mergeCell ref="AH10:AJ10"/>
    <mergeCell ref="AK10:AM10"/>
    <mergeCell ref="D10:F10"/>
    <mergeCell ref="G10:I10"/>
    <mergeCell ref="J10:L10"/>
    <mergeCell ref="M10:O10"/>
    <mergeCell ref="P10:R10"/>
    <mergeCell ref="S10:U10"/>
    <mergeCell ref="G11:I11"/>
    <mergeCell ref="J11:L11"/>
    <mergeCell ref="M11:O11"/>
    <mergeCell ref="P11:R11"/>
    <mergeCell ref="S11:U11"/>
    <mergeCell ref="V11:X11"/>
    <mergeCell ref="V10:X10"/>
    <mergeCell ref="Y10:AA10"/>
    <mergeCell ref="AB10:AD10"/>
    <mergeCell ref="A7:C7"/>
    <mergeCell ref="A8:C8"/>
    <mergeCell ref="A9:C9"/>
    <mergeCell ref="A10:A12"/>
    <mergeCell ref="B10:B12"/>
    <mergeCell ref="C10:C12"/>
    <mergeCell ref="AM2:AN2"/>
    <mergeCell ref="AO2:AV2"/>
    <mergeCell ref="A4:C5"/>
    <mergeCell ref="D4:F4"/>
    <mergeCell ref="G4:I4"/>
    <mergeCell ref="J4:L4"/>
    <mergeCell ref="AB4:AE5"/>
    <mergeCell ref="AF4:AV5"/>
    <mergeCell ref="A2:C2"/>
    <mergeCell ref="D2:F2"/>
    <mergeCell ref="G2:L2"/>
    <mergeCell ref="M2:O2"/>
    <mergeCell ref="AB2:AE2"/>
    <mergeCell ref="AF2:AL2"/>
    <mergeCell ref="AN10:AP10"/>
    <mergeCell ref="AQ10:AS10"/>
    <mergeCell ref="AT10:AV10"/>
    <mergeCell ref="D11:F11"/>
  </mergeCells>
  <phoneticPr fontId="1"/>
  <conditionalFormatting sqref="G13:G17 G36:G40 N13:N17 N36:N40">
    <cfRule type="expression" dxfId="3524" priority="507">
      <formula>G$5="日"</formula>
    </cfRule>
  </conditionalFormatting>
  <conditionalFormatting sqref="D25 F25">
    <cfRule type="cellIs" dxfId="3523" priority="506" operator="between">
      <formula>1</formula>
      <formula>2</formula>
    </cfRule>
  </conditionalFormatting>
  <conditionalFormatting sqref="D26 F26">
    <cfRule type="cellIs" dxfId="3522" priority="505" operator="between">
      <formula>1</formula>
      <formula>3</formula>
    </cfRule>
  </conditionalFormatting>
  <conditionalFormatting sqref="D27 F27">
    <cfRule type="cellIs" dxfId="3521" priority="504" operator="between">
      <formula>1</formula>
      <formula>4</formula>
    </cfRule>
  </conditionalFormatting>
  <conditionalFormatting sqref="D23 F23">
    <cfRule type="cellIs" dxfId="3520" priority="503" operator="between">
      <formula>0</formula>
      <formula>1</formula>
    </cfRule>
  </conditionalFormatting>
  <conditionalFormatting sqref="D7:D11 D25:D27 D13:D23">
    <cfRule type="expression" dxfId="3519" priority="502">
      <formula>D$10="日"</formula>
    </cfRule>
  </conditionalFormatting>
  <conditionalFormatting sqref="E7:E9 E13:E23 E25:E27">
    <cfRule type="expression" dxfId="3518" priority="501">
      <formula>D$10="日"</formula>
    </cfRule>
  </conditionalFormatting>
  <conditionalFormatting sqref="F7:F9 F13:F23 F25:F27">
    <cfRule type="expression" dxfId="3517" priority="500">
      <formula>D$10="日"</formula>
    </cfRule>
  </conditionalFormatting>
  <conditionalFormatting sqref="G7:G11 G13:G22">
    <cfRule type="expression" dxfId="3516" priority="499">
      <formula>G$10="日"</formula>
    </cfRule>
  </conditionalFormatting>
  <conditionalFormatting sqref="H7:H9 H13:H22">
    <cfRule type="expression" dxfId="3515" priority="498">
      <formula>G$10="日"</formula>
    </cfRule>
  </conditionalFormatting>
  <conditionalFormatting sqref="I7:I9 I13:I22">
    <cfRule type="expression" dxfId="3514" priority="497">
      <formula>G$10="日"</formula>
    </cfRule>
  </conditionalFormatting>
  <conditionalFormatting sqref="J7:J11 J13:J22">
    <cfRule type="expression" dxfId="3513" priority="496">
      <formula>J$10="日"</formula>
    </cfRule>
  </conditionalFormatting>
  <conditionalFormatting sqref="K7:K9 K13:K22">
    <cfRule type="expression" dxfId="3512" priority="495">
      <formula>J$10="日"</formula>
    </cfRule>
  </conditionalFormatting>
  <conditionalFormatting sqref="L7:L9 L13:L22">
    <cfRule type="expression" dxfId="3511" priority="494">
      <formula>J$10="日"</formula>
    </cfRule>
  </conditionalFormatting>
  <conditionalFormatting sqref="M7:M11 M13:M22">
    <cfRule type="expression" dxfId="3510" priority="493">
      <formula>M$10="日"</formula>
    </cfRule>
  </conditionalFormatting>
  <conditionalFormatting sqref="N7:N9 N13:N22">
    <cfRule type="expression" dxfId="3509" priority="492">
      <formula>M$10="日"</formula>
    </cfRule>
  </conditionalFormatting>
  <conditionalFormatting sqref="O7:O9 O13:O22">
    <cfRule type="expression" dxfId="3508" priority="491">
      <formula>M$10="日"</formula>
    </cfRule>
  </conditionalFormatting>
  <conditionalFormatting sqref="P7:P11 P13:P22">
    <cfRule type="expression" dxfId="3507" priority="490">
      <formula>P$10="日"</formula>
    </cfRule>
  </conditionalFormatting>
  <conditionalFormatting sqref="Q7:Q9 Q13:Q22">
    <cfRule type="expression" dxfId="3506" priority="489">
      <formula>P$10="日"</formula>
    </cfRule>
  </conditionalFormatting>
  <conditionalFormatting sqref="R7:R9 R13:R22">
    <cfRule type="expression" dxfId="3505" priority="488">
      <formula>P$10="日"</formula>
    </cfRule>
  </conditionalFormatting>
  <conditionalFormatting sqref="S13:U17">
    <cfRule type="expression" dxfId="3504" priority="487">
      <formula>S$5="日"</formula>
    </cfRule>
  </conditionalFormatting>
  <conditionalFormatting sqref="S7:S11 S13:S22">
    <cfRule type="expression" dxfId="3503" priority="486">
      <formula>S$10="日"</formula>
    </cfRule>
  </conditionalFormatting>
  <conditionalFormatting sqref="T7:T9 T13:T22">
    <cfRule type="expression" dxfId="3502" priority="485">
      <formula>S$10="日"</formula>
    </cfRule>
  </conditionalFormatting>
  <conditionalFormatting sqref="U7:U9 U13:U22">
    <cfRule type="expression" dxfId="3501" priority="484">
      <formula>S$10="日"</formula>
    </cfRule>
  </conditionalFormatting>
  <conditionalFormatting sqref="V13:X17">
    <cfRule type="expression" dxfId="3500" priority="483">
      <formula>V$5="日"</formula>
    </cfRule>
  </conditionalFormatting>
  <conditionalFormatting sqref="V7:V11 V13:V22">
    <cfRule type="expression" dxfId="3499" priority="482">
      <formula>V$10="日"</formula>
    </cfRule>
  </conditionalFormatting>
  <conditionalFormatting sqref="W7:W9 W13:W22">
    <cfRule type="expression" dxfId="3498" priority="481">
      <formula>V$10="日"</formula>
    </cfRule>
  </conditionalFormatting>
  <conditionalFormatting sqref="X7:X9 X13:X22">
    <cfRule type="expression" dxfId="3497" priority="480">
      <formula>V$10="日"</formula>
    </cfRule>
  </conditionalFormatting>
  <conditionalFormatting sqref="Y13:AA17">
    <cfRule type="expression" dxfId="3496" priority="479">
      <formula>Y$5="日"</formula>
    </cfRule>
  </conditionalFormatting>
  <conditionalFormatting sqref="Y7:Y11 Y13:Y22">
    <cfRule type="expression" dxfId="3495" priority="478">
      <formula>Y$10="日"</formula>
    </cfRule>
  </conditionalFormatting>
  <conditionalFormatting sqref="Z7:Z9 Z13:Z22">
    <cfRule type="expression" dxfId="3494" priority="477">
      <formula>Y$10="日"</formula>
    </cfRule>
  </conditionalFormatting>
  <conditionalFormatting sqref="AA7:AA9 AA13:AA22">
    <cfRule type="expression" dxfId="3493" priority="476">
      <formula>Y$10="日"</formula>
    </cfRule>
  </conditionalFormatting>
  <conditionalFormatting sqref="AB13:AD17">
    <cfRule type="expression" dxfId="3492" priority="475">
      <formula>AB$5="日"</formula>
    </cfRule>
  </conditionalFormatting>
  <conditionalFormatting sqref="S25 U25">
    <cfRule type="cellIs" dxfId="3491" priority="339" operator="between">
      <formula>1</formula>
      <formula>2</formula>
    </cfRule>
  </conditionalFormatting>
  <conditionalFormatting sqref="S23 U23">
    <cfRule type="cellIs" dxfId="3490" priority="337" operator="between">
      <formula>0</formula>
      <formula>1</formula>
    </cfRule>
  </conditionalFormatting>
  <conditionalFormatting sqref="AB7:AB11 AB13:AB22">
    <cfRule type="expression" dxfId="3489" priority="474">
      <formula>AB$10="日"</formula>
    </cfRule>
  </conditionalFormatting>
  <conditionalFormatting sqref="AC7:AC9 AC13:AC22">
    <cfRule type="expression" dxfId="3488" priority="473">
      <formula>AB$10="日"</formula>
    </cfRule>
  </conditionalFormatting>
  <conditionalFormatting sqref="AD7:AD9 AD13:AD22">
    <cfRule type="expression" dxfId="3487" priority="472">
      <formula>AB$10="日"</formula>
    </cfRule>
  </conditionalFormatting>
  <conditionalFormatting sqref="AE13:AG17">
    <cfRule type="expression" dxfId="3486" priority="471">
      <formula>AE$5="日"</formula>
    </cfRule>
  </conditionalFormatting>
  <conditionalFormatting sqref="AE7:AE11 AE13:AE22">
    <cfRule type="expression" dxfId="3485" priority="470">
      <formula>AE$10="日"</formula>
    </cfRule>
  </conditionalFormatting>
  <conditionalFormatting sqref="AF7:AF9 AF13:AF22">
    <cfRule type="expression" dxfId="3484" priority="469">
      <formula>AE$10="日"</formula>
    </cfRule>
  </conditionalFormatting>
  <conditionalFormatting sqref="AG7:AG9 AG13:AG22">
    <cfRule type="expression" dxfId="3483" priority="468">
      <formula>AE$10="日"</formula>
    </cfRule>
  </conditionalFormatting>
  <conditionalFormatting sqref="AH13:AJ17">
    <cfRule type="expression" dxfId="3482" priority="467">
      <formula>AH$5="日"</formula>
    </cfRule>
  </conditionalFormatting>
  <conditionalFormatting sqref="AH7:AH11 AH13:AH22">
    <cfRule type="expression" dxfId="3481" priority="466">
      <formula>AH$10="日"</formula>
    </cfRule>
  </conditionalFormatting>
  <conditionalFormatting sqref="AI7:AI9 AI13:AI22">
    <cfRule type="expression" dxfId="3480" priority="465">
      <formula>AH$10="日"</formula>
    </cfRule>
  </conditionalFormatting>
  <conditionalFormatting sqref="AJ7:AJ9 AJ13:AJ22">
    <cfRule type="expression" dxfId="3479" priority="464">
      <formula>AH$10="日"</formula>
    </cfRule>
  </conditionalFormatting>
  <conditionalFormatting sqref="AK13:AM17">
    <cfRule type="expression" dxfId="3478" priority="463">
      <formula>AK$5="日"</formula>
    </cfRule>
  </conditionalFormatting>
  <conditionalFormatting sqref="M25 O25">
    <cfRule type="cellIs" dxfId="3477" priority="361" operator="between">
      <formula>1</formula>
      <formula>2</formula>
    </cfRule>
  </conditionalFormatting>
  <conditionalFormatting sqref="M23 O23">
    <cfRule type="cellIs" dxfId="3476" priority="359" operator="between">
      <formula>0</formula>
      <formula>1</formula>
    </cfRule>
  </conditionalFormatting>
  <conditionalFormatting sqref="AK7:AK11 AK13:AK22">
    <cfRule type="expression" dxfId="3475" priority="462">
      <formula>AK$10="日"</formula>
    </cfRule>
  </conditionalFormatting>
  <conditionalFormatting sqref="AL7:AL9 AL13:AL22">
    <cfRule type="expression" dxfId="3474" priority="461">
      <formula>AK$10="日"</formula>
    </cfRule>
  </conditionalFormatting>
  <conditionalFormatting sqref="AM7:AM9 AM13:AM22">
    <cfRule type="expression" dxfId="3473" priority="460">
      <formula>AK$10="日"</formula>
    </cfRule>
  </conditionalFormatting>
  <conditionalFormatting sqref="AN13:AP17">
    <cfRule type="expression" dxfId="3472" priority="459">
      <formula>AN$5="日"</formula>
    </cfRule>
  </conditionalFormatting>
  <conditionalFormatting sqref="AN7:AN11 AN13:AN22">
    <cfRule type="expression" dxfId="3471" priority="458">
      <formula>AN$10="日"</formula>
    </cfRule>
  </conditionalFormatting>
  <conditionalFormatting sqref="AO7:AO9 AO13:AO22">
    <cfRule type="expression" dxfId="3470" priority="457">
      <formula>AN$10="日"</formula>
    </cfRule>
  </conditionalFormatting>
  <conditionalFormatting sqref="AP7:AP9 AP13:AP22">
    <cfRule type="expression" dxfId="3469" priority="456">
      <formula>AN$10="日"</formula>
    </cfRule>
  </conditionalFormatting>
  <conditionalFormatting sqref="AQ13:AS17">
    <cfRule type="expression" dxfId="3468" priority="455">
      <formula>AQ$5="日"</formula>
    </cfRule>
  </conditionalFormatting>
  <conditionalFormatting sqref="AQ7:AQ11 AQ13:AQ22">
    <cfRule type="expression" dxfId="3467" priority="454">
      <formula>AQ$10="日"</formula>
    </cfRule>
  </conditionalFormatting>
  <conditionalFormatting sqref="AR7:AR9 AR13:AR22">
    <cfRule type="expression" dxfId="3466" priority="453">
      <formula>AQ$10="日"</formula>
    </cfRule>
  </conditionalFormatting>
  <conditionalFormatting sqref="AS7:AS9 AS13:AS22">
    <cfRule type="expression" dxfId="3465" priority="452">
      <formula>AQ$10="日"</formula>
    </cfRule>
  </conditionalFormatting>
  <conditionalFormatting sqref="AT13:AV17">
    <cfRule type="expression" dxfId="3464" priority="451">
      <formula>AT$5="日"</formula>
    </cfRule>
  </conditionalFormatting>
  <conditionalFormatting sqref="G25 I25">
    <cfRule type="cellIs" dxfId="3463" priority="383" operator="between">
      <formula>1</formula>
      <formula>2</formula>
    </cfRule>
  </conditionalFormatting>
  <conditionalFormatting sqref="G23 I23">
    <cfRule type="cellIs" dxfId="3462" priority="381" operator="between">
      <formula>0</formula>
      <formula>1</formula>
    </cfRule>
  </conditionalFormatting>
  <conditionalFormatting sqref="AT7:AT11 AT13:AT22">
    <cfRule type="expression" dxfId="3461" priority="450">
      <formula>AT$10="日"</formula>
    </cfRule>
  </conditionalFormatting>
  <conditionalFormatting sqref="AU7:AU9 AU13:AU22">
    <cfRule type="expression" dxfId="3460" priority="449">
      <formula>AT$10="日"</formula>
    </cfRule>
  </conditionalFormatting>
  <conditionalFormatting sqref="AV7:AV9 AV13:AV22">
    <cfRule type="expression" dxfId="3459" priority="448">
      <formula>AT$10="日"</formula>
    </cfRule>
  </conditionalFormatting>
  <conditionalFormatting sqref="G50 J50 M50 P50 S50 V50 Y50 AB50 AE50 AH50 AK50 AN50 AQ50 AT50 D30:D34 D36:D50">
    <cfRule type="expression" dxfId="3458" priority="445">
      <formula>D$33="日"</formula>
    </cfRule>
  </conditionalFormatting>
  <conditionalFormatting sqref="E30:E32 H36:H45 K36:K45 N36:N45 Q36:Q45 T36:T45 W36:W45 Z36:Z45 AC36:AC45 AF36:AF45 AI36:AI45 AL36:AL45 AO36:AO45 AR36:AR45 AU36:AU45 H50 K50 N50 Q50 T50 W50 Z50 AC50 AF50 AI50 AL50 AO50 AR50 AU50 E36:E50">
    <cfRule type="expression" dxfId="3457" priority="226">
      <formula>D$33="日"</formula>
    </cfRule>
  </conditionalFormatting>
  <conditionalFormatting sqref="F30:F32 I36:I45 L36:L45 O36:O45 R36:R45 U36:U45 X36:X45 AA36:AA45 AD36:AD45 AG36:AG45 AJ36:AJ45 AM36:AM45 AP36:AP45 AS36:AS45 AV36:AV45 I50 L50 O50 R50 U50 X50 AA50 AD50 AG50 AJ50 AM50 AP50 AS50 AV50 F36:F50">
    <cfRule type="expression" dxfId="3456" priority="225">
      <formula>D$33="日"</formula>
    </cfRule>
  </conditionalFormatting>
  <conditionalFormatting sqref="G30:G34 G36:G45">
    <cfRule type="expression" dxfId="3455" priority="444">
      <formula>G$33="日"</formula>
    </cfRule>
  </conditionalFormatting>
  <conditionalFormatting sqref="H30:H32">
    <cfRule type="expression" dxfId="3454" priority="443">
      <formula>G$33="日"</formula>
    </cfRule>
  </conditionalFormatting>
  <conditionalFormatting sqref="I30:I32">
    <cfRule type="expression" dxfId="3453" priority="442">
      <formula>G$33="日"</formula>
    </cfRule>
  </conditionalFormatting>
  <conditionalFormatting sqref="J30:J34 J36:J45">
    <cfRule type="expression" dxfId="3452" priority="441">
      <formula>J$33="日"</formula>
    </cfRule>
  </conditionalFormatting>
  <conditionalFormatting sqref="K30:K32">
    <cfRule type="expression" dxfId="3451" priority="440">
      <formula>J$33="日"</formula>
    </cfRule>
  </conditionalFormatting>
  <conditionalFormatting sqref="L30:L32">
    <cfRule type="expression" dxfId="3450" priority="439">
      <formula>J$33="日"</formula>
    </cfRule>
  </conditionalFormatting>
  <conditionalFormatting sqref="M30:M34 M36:M45">
    <cfRule type="expression" dxfId="3449" priority="438">
      <formula>M$33="日"</formula>
    </cfRule>
  </conditionalFormatting>
  <conditionalFormatting sqref="N30:N32">
    <cfRule type="expression" dxfId="3448" priority="437">
      <formula>M$33="日"</formula>
    </cfRule>
  </conditionalFormatting>
  <conditionalFormatting sqref="O30:O32">
    <cfRule type="expression" dxfId="3447" priority="436">
      <formula>M$33="日"</formula>
    </cfRule>
  </conditionalFormatting>
  <conditionalFormatting sqref="P30:P34 P36:P45">
    <cfRule type="expression" dxfId="3446" priority="435">
      <formula>P$33="日"</formula>
    </cfRule>
  </conditionalFormatting>
  <conditionalFormatting sqref="Q30:Q32">
    <cfRule type="expression" dxfId="3445" priority="434">
      <formula>P$33="日"</formula>
    </cfRule>
  </conditionalFormatting>
  <conditionalFormatting sqref="R30:R32">
    <cfRule type="expression" dxfId="3444" priority="433">
      <formula>P$33="日"</formula>
    </cfRule>
  </conditionalFormatting>
  <conditionalFormatting sqref="S36:U40">
    <cfRule type="expression" dxfId="3443" priority="432">
      <formula>S$5="日"</formula>
    </cfRule>
  </conditionalFormatting>
  <conditionalFormatting sqref="J25 L25">
    <cfRule type="cellIs" dxfId="3442" priority="372" operator="between">
      <formula>1</formula>
      <formula>2</formula>
    </cfRule>
  </conditionalFormatting>
  <conditionalFormatting sqref="J23 L23">
    <cfRule type="cellIs" dxfId="3441" priority="370" operator="between">
      <formula>0</formula>
      <formula>1</formula>
    </cfRule>
  </conditionalFormatting>
  <conditionalFormatting sqref="S30:S34 S36:S45">
    <cfRule type="expression" dxfId="3440" priority="431">
      <formula>S$33="日"</formula>
    </cfRule>
  </conditionalFormatting>
  <conditionalFormatting sqref="T30:T32">
    <cfRule type="expression" dxfId="3439" priority="430">
      <formula>S$33="日"</formula>
    </cfRule>
  </conditionalFormatting>
  <conditionalFormatting sqref="U30:U32">
    <cfRule type="expression" dxfId="3438" priority="429">
      <formula>S$33="日"</formula>
    </cfRule>
  </conditionalFormatting>
  <conditionalFormatting sqref="V36:X40">
    <cfRule type="expression" dxfId="3437" priority="428">
      <formula>V$5="日"</formula>
    </cfRule>
  </conditionalFormatting>
  <conditionalFormatting sqref="V30:V34 V36:V45">
    <cfRule type="expression" dxfId="3436" priority="427">
      <formula>V$33="日"</formula>
    </cfRule>
  </conditionalFormatting>
  <conditionalFormatting sqref="W30:W32">
    <cfRule type="expression" dxfId="3435" priority="426">
      <formula>V$33="日"</formula>
    </cfRule>
  </conditionalFormatting>
  <conditionalFormatting sqref="X30:X32">
    <cfRule type="expression" dxfId="3434" priority="425">
      <formula>V$33="日"</formula>
    </cfRule>
  </conditionalFormatting>
  <conditionalFormatting sqref="Y36:AA40">
    <cfRule type="expression" dxfId="3433" priority="424">
      <formula>Y$5="日"</formula>
    </cfRule>
  </conditionalFormatting>
  <conditionalFormatting sqref="Y30:Y34 Y36:Y45">
    <cfRule type="expression" dxfId="3432" priority="423">
      <formula>Y$33="日"</formula>
    </cfRule>
  </conditionalFormatting>
  <conditionalFormatting sqref="Z30:Z32">
    <cfRule type="expression" dxfId="3431" priority="422">
      <formula>Y$33="日"</formula>
    </cfRule>
  </conditionalFormatting>
  <conditionalFormatting sqref="AA30:AA32">
    <cfRule type="expression" dxfId="3430" priority="421">
      <formula>Y$33="日"</formula>
    </cfRule>
  </conditionalFormatting>
  <conditionalFormatting sqref="AB36:AD40">
    <cfRule type="expression" dxfId="3429" priority="420">
      <formula>AB$5="日"</formula>
    </cfRule>
  </conditionalFormatting>
  <conditionalFormatting sqref="AB30:AB34 AB36:AB45">
    <cfRule type="expression" dxfId="3428" priority="419">
      <formula>AB$33="日"</formula>
    </cfRule>
  </conditionalFormatting>
  <conditionalFormatting sqref="AC30:AC32">
    <cfRule type="expression" dxfId="3427" priority="418">
      <formula>AB$33="日"</formula>
    </cfRule>
  </conditionalFormatting>
  <conditionalFormatting sqref="AD30:AD32">
    <cfRule type="expression" dxfId="3426" priority="417">
      <formula>AB$33="日"</formula>
    </cfRule>
  </conditionalFormatting>
  <conditionalFormatting sqref="AE36:AG40">
    <cfRule type="expression" dxfId="3425" priority="416">
      <formula>AE$5="日"</formula>
    </cfRule>
  </conditionalFormatting>
  <conditionalFormatting sqref="AE30:AE34 AE36:AE45">
    <cfRule type="expression" dxfId="3424" priority="415">
      <formula>AE$33="日"</formula>
    </cfRule>
  </conditionalFormatting>
  <conditionalFormatting sqref="AF30:AF32">
    <cfRule type="expression" dxfId="3423" priority="414">
      <formula>AE$33="日"</formula>
    </cfRule>
  </conditionalFormatting>
  <conditionalFormatting sqref="AG30:AG32">
    <cfRule type="expression" dxfId="3422" priority="413">
      <formula>AE$33="日"</formula>
    </cfRule>
  </conditionalFormatting>
  <conditionalFormatting sqref="AH36:AJ40">
    <cfRule type="expression" dxfId="3421" priority="412">
      <formula>AH$5="日"</formula>
    </cfRule>
  </conditionalFormatting>
  <conditionalFormatting sqref="AH30:AH34 AH36:AH45">
    <cfRule type="expression" dxfId="3420" priority="411">
      <formula>AH$33="日"</formula>
    </cfRule>
  </conditionalFormatting>
  <conditionalFormatting sqref="AI30:AI32">
    <cfRule type="expression" dxfId="3419" priority="410">
      <formula>AH$33="日"</formula>
    </cfRule>
  </conditionalFormatting>
  <conditionalFormatting sqref="AJ30:AJ32">
    <cfRule type="expression" dxfId="3418" priority="409">
      <formula>AH$33="日"</formula>
    </cfRule>
  </conditionalFormatting>
  <conditionalFormatting sqref="AK36:AM40">
    <cfRule type="expression" dxfId="3417" priority="408">
      <formula>AK$5="日"</formula>
    </cfRule>
  </conditionalFormatting>
  <conditionalFormatting sqref="P25 R25">
    <cfRule type="cellIs" dxfId="3416" priority="350" operator="between">
      <formula>1</formula>
      <formula>2</formula>
    </cfRule>
  </conditionalFormatting>
  <conditionalFormatting sqref="P23 R23">
    <cfRule type="cellIs" dxfId="3415" priority="348" operator="between">
      <formula>0</formula>
      <formula>1</formula>
    </cfRule>
  </conditionalFormatting>
  <conditionalFormatting sqref="AK30:AK34 AK36:AK45">
    <cfRule type="expression" dxfId="3414" priority="407">
      <formula>AK$33="日"</formula>
    </cfRule>
  </conditionalFormatting>
  <conditionalFormatting sqref="AL30:AL32">
    <cfRule type="expression" dxfId="3413" priority="406">
      <formula>AK$33="日"</formula>
    </cfRule>
  </conditionalFormatting>
  <conditionalFormatting sqref="AM30:AM32">
    <cfRule type="expression" dxfId="3412" priority="405">
      <formula>AK$33="日"</formula>
    </cfRule>
  </conditionalFormatting>
  <conditionalFormatting sqref="AN36:AP40">
    <cfRule type="expression" dxfId="3411" priority="404">
      <formula>AN$5="日"</formula>
    </cfRule>
  </conditionalFormatting>
  <conditionalFormatting sqref="AN30:AN34 AN36:AN45">
    <cfRule type="expression" dxfId="3410" priority="403">
      <formula>AN$33="日"</formula>
    </cfRule>
  </conditionalFormatting>
  <conditionalFormatting sqref="AO30:AO32">
    <cfRule type="expression" dxfId="3409" priority="402">
      <formula>AN$33="日"</formula>
    </cfRule>
  </conditionalFormatting>
  <conditionalFormatting sqref="AP30:AP32">
    <cfRule type="expression" dxfId="3408" priority="401">
      <formula>AN$33="日"</formula>
    </cfRule>
  </conditionalFormatting>
  <conditionalFormatting sqref="AQ36:AS40">
    <cfRule type="expression" dxfId="3407" priority="400">
      <formula>AQ$5="日"</formula>
    </cfRule>
  </conditionalFormatting>
  <conditionalFormatting sqref="AQ30:AQ34 AQ36:AQ45">
    <cfRule type="expression" dxfId="3406" priority="399">
      <formula>AQ$33="日"</formula>
    </cfRule>
  </conditionalFormatting>
  <conditionalFormatting sqref="AR30:AR32">
    <cfRule type="expression" dxfId="3405" priority="398">
      <formula>AQ$33="日"</formula>
    </cfRule>
  </conditionalFormatting>
  <conditionalFormatting sqref="AS30:AS32">
    <cfRule type="expression" dxfId="3404" priority="397">
      <formula>AQ$33="日"</formula>
    </cfRule>
  </conditionalFormatting>
  <conditionalFormatting sqref="AT36:AV40">
    <cfRule type="expression" dxfId="3403" priority="396">
      <formula>AT$5="日"</formula>
    </cfRule>
  </conditionalFormatting>
  <conditionalFormatting sqref="AT30:AT34 AT36:AT45">
    <cfRule type="expression" dxfId="3402" priority="395">
      <formula>AT$33="日"</formula>
    </cfRule>
  </conditionalFormatting>
  <conditionalFormatting sqref="AU30:AU32">
    <cfRule type="expression" dxfId="3401" priority="394">
      <formula>AT$33="日"</formula>
    </cfRule>
  </conditionalFormatting>
  <conditionalFormatting sqref="AV30:AV32">
    <cfRule type="expression" dxfId="3400" priority="393">
      <formula>AT$33="日"</formula>
    </cfRule>
  </conditionalFormatting>
  <conditionalFormatting sqref="D13:D17 D36:D40 P13:P17 P36:P40 R13:R17 R36:R40 F13:F17 F36:F40 H13:H17 H36:H40 J13:J17 J36:J40 L13:L17 L36:L40">
    <cfRule type="expression" dxfId="3399" priority="508">
      <formula>#REF!="日"</formula>
    </cfRule>
  </conditionalFormatting>
  <conditionalFormatting sqref="E13:E17 E36:E40">
    <cfRule type="expression" dxfId="3398" priority="509">
      <formula>F$5="日"</formula>
    </cfRule>
  </conditionalFormatting>
  <conditionalFormatting sqref="I13:I17 I36:I40">
    <cfRule type="expression" dxfId="3397" priority="510">
      <formula>H$5="日"</formula>
    </cfRule>
  </conditionalFormatting>
  <conditionalFormatting sqref="K13:K17 K36:K40">
    <cfRule type="expression" dxfId="3396" priority="511">
      <formula>I$5="日"</formula>
    </cfRule>
  </conditionalFormatting>
  <conditionalFormatting sqref="M13:M17 M36:M40">
    <cfRule type="expression" dxfId="3395" priority="512">
      <formula>J$5="日"</formula>
    </cfRule>
  </conditionalFormatting>
  <conditionalFormatting sqref="O13:O17 O36:O40">
    <cfRule type="expression" dxfId="3394" priority="513">
      <formula>K$5="日"</formula>
    </cfRule>
  </conditionalFormatting>
  <conditionalFormatting sqref="Q13:Q17 Q36:Q40">
    <cfRule type="expression" dxfId="3393" priority="514">
      <formula>L$5="日"</formula>
    </cfRule>
  </conditionalFormatting>
  <conditionalFormatting sqref="D24 F24">
    <cfRule type="cellIs" dxfId="3392" priority="388" operator="equal">
      <formula>0</formula>
    </cfRule>
  </conditionalFormatting>
  <conditionalFormatting sqref="D24">
    <cfRule type="expression" dxfId="3391" priority="387">
      <formula>D$10="日"</formula>
    </cfRule>
  </conditionalFormatting>
  <conditionalFormatting sqref="E24">
    <cfRule type="expression" dxfId="3390" priority="386">
      <formula>D$10="日"</formula>
    </cfRule>
  </conditionalFormatting>
  <conditionalFormatting sqref="F24">
    <cfRule type="expression" dxfId="3389" priority="385">
      <formula>D$10="日"</formula>
    </cfRule>
  </conditionalFormatting>
  <conditionalFormatting sqref="M23 M25 M27">
    <cfRule type="expression" dxfId="3388" priority="358">
      <formula>M$10="日"</formula>
    </cfRule>
  </conditionalFormatting>
  <conditionalFormatting sqref="N23 N25 N27">
    <cfRule type="expression" dxfId="3387" priority="357">
      <formula>M$10="日"</formula>
    </cfRule>
  </conditionalFormatting>
  <conditionalFormatting sqref="O23 O25 O27">
    <cfRule type="expression" dxfId="3386" priority="356">
      <formula>M$10="日"</formula>
    </cfRule>
  </conditionalFormatting>
  <conditionalFormatting sqref="J24">
    <cfRule type="expression" dxfId="3385" priority="365">
      <formula>J$10="日"</formula>
    </cfRule>
  </conditionalFormatting>
  <conditionalFormatting sqref="K24">
    <cfRule type="expression" dxfId="3384" priority="364">
      <formula>J$10="日"</formula>
    </cfRule>
  </conditionalFormatting>
  <conditionalFormatting sqref="L24">
    <cfRule type="expression" dxfId="3383" priority="363">
      <formula>J$10="日"</formula>
    </cfRule>
  </conditionalFormatting>
  <conditionalFormatting sqref="F24">
    <cfRule type="expression" dxfId="3382" priority="384">
      <formula>F$10="日"</formula>
    </cfRule>
  </conditionalFormatting>
  <conditionalFormatting sqref="AN23 AN25 AN27">
    <cfRule type="expression" dxfId="3381" priority="259">
      <formula>AN$10="日"</formula>
    </cfRule>
  </conditionalFormatting>
  <conditionalFormatting sqref="AO23 AO25 AO27">
    <cfRule type="expression" dxfId="3380" priority="258">
      <formula>AN$10="日"</formula>
    </cfRule>
  </conditionalFormatting>
  <conditionalFormatting sqref="AP23 AP25 AP27">
    <cfRule type="expression" dxfId="3379" priority="257">
      <formula>AN$10="日"</formula>
    </cfRule>
  </conditionalFormatting>
  <conditionalFormatting sqref="AE25 AG25">
    <cfRule type="cellIs" dxfId="3378" priority="295" operator="between">
      <formula>1</formula>
      <formula>2</formula>
    </cfRule>
  </conditionalFormatting>
  <conditionalFormatting sqref="G48 I48">
    <cfRule type="cellIs" dxfId="3377" priority="224" operator="between">
      <formula>1</formula>
      <formula>2</formula>
    </cfRule>
  </conditionalFormatting>
  <conditionalFormatting sqref="G27 I27">
    <cfRule type="cellIs" dxfId="3376" priority="382" operator="between">
      <formula>1</formula>
      <formula>4</formula>
    </cfRule>
  </conditionalFormatting>
  <conditionalFormatting sqref="G23 G25 G27">
    <cfRule type="expression" dxfId="3375" priority="380">
      <formula>G$10="日"</formula>
    </cfRule>
  </conditionalFormatting>
  <conditionalFormatting sqref="H23 H25 H27">
    <cfRule type="expression" dxfId="3374" priority="379">
      <formula>G$10="日"</formula>
    </cfRule>
  </conditionalFormatting>
  <conditionalFormatting sqref="I23 I25 I27">
    <cfRule type="expression" dxfId="3373" priority="378">
      <formula>G$10="日"</formula>
    </cfRule>
  </conditionalFormatting>
  <conditionalFormatting sqref="G24 I24">
    <cfRule type="cellIs" dxfId="3372" priority="377" operator="equal">
      <formula>0</formula>
    </cfRule>
  </conditionalFormatting>
  <conditionalFormatting sqref="G24">
    <cfRule type="expression" dxfId="3371" priority="376">
      <formula>G$10="日"</formula>
    </cfRule>
  </conditionalFormatting>
  <conditionalFormatting sqref="H24">
    <cfRule type="expression" dxfId="3370" priority="375">
      <formula>G$10="日"</formula>
    </cfRule>
  </conditionalFormatting>
  <conditionalFormatting sqref="I24">
    <cfRule type="expression" dxfId="3369" priority="374">
      <formula>G$10="日"</formula>
    </cfRule>
  </conditionalFormatting>
  <conditionalFormatting sqref="I24">
    <cfRule type="expression" dxfId="3368" priority="373">
      <formula>I$10="日"</formula>
    </cfRule>
  </conditionalFormatting>
  <conditionalFormatting sqref="J27 L27">
    <cfRule type="cellIs" dxfId="3367" priority="371" operator="between">
      <formula>1</formula>
      <formula>4</formula>
    </cfRule>
  </conditionalFormatting>
  <conditionalFormatting sqref="J23 J25 J27">
    <cfRule type="expression" dxfId="3366" priority="369">
      <formula>J$10="日"</formula>
    </cfRule>
  </conditionalFormatting>
  <conditionalFormatting sqref="K23 K25 K27">
    <cfRule type="expression" dxfId="3365" priority="368">
      <formula>J$10="日"</formula>
    </cfRule>
  </conditionalFormatting>
  <conditionalFormatting sqref="L23 L25 L27">
    <cfRule type="expression" dxfId="3364" priority="367">
      <formula>J$10="日"</formula>
    </cfRule>
  </conditionalFormatting>
  <conditionalFormatting sqref="J24 L24">
    <cfRule type="cellIs" dxfId="3363" priority="366" operator="equal">
      <formula>0</formula>
    </cfRule>
  </conditionalFormatting>
  <conditionalFormatting sqref="L24">
    <cfRule type="expression" dxfId="3362" priority="362">
      <formula>L$10="日"</formula>
    </cfRule>
  </conditionalFormatting>
  <conditionalFormatting sqref="AH23 AH25 AH27">
    <cfRule type="expression" dxfId="3361" priority="281">
      <formula>AH$10="日"</formula>
    </cfRule>
  </conditionalFormatting>
  <conditionalFormatting sqref="AI23 AI25 AI27">
    <cfRule type="expression" dxfId="3360" priority="280">
      <formula>AH$10="日"</formula>
    </cfRule>
  </conditionalFormatting>
  <conditionalFormatting sqref="AJ23 AJ25 AJ27">
    <cfRule type="expression" dxfId="3359" priority="279">
      <formula>AH$10="日"</formula>
    </cfRule>
  </conditionalFormatting>
  <conditionalFormatting sqref="M27 O27">
    <cfRule type="cellIs" dxfId="3358" priority="360" operator="between">
      <formula>1</formula>
      <formula>4</formula>
    </cfRule>
  </conditionalFormatting>
  <conditionalFormatting sqref="M24 O24">
    <cfRule type="cellIs" dxfId="3357" priority="355" operator="equal">
      <formula>0</formula>
    </cfRule>
  </conditionalFormatting>
  <conditionalFormatting sqref="M24">
    <cfRule type="expression" dxfId="3356" priority="354">
      <formula>M$10="日"</formula>
    </cfRule>
  </conditionalFormatting>
  <conditionalFormatting sqref="N24">
    <cfRule type="expression" dxfId="3355" priority="353">
      <formula>M$10="日"</formula>
    </cfRule>
  </conditionalFormatting>
  <conditionalFormatting sqref="O24">
    <cfRule type="expression" dxfId="3354" priority="352">
      <formula>M$10="日"</formula>
    </cfRule>
  </conditionalFormatting>
  <conditionalFormatting sqref="O24">
    <cfRule type="expression" dxfId="3353" priority="351">
      <formula>O$10="日"</formula>
    </cfRule>
  </conditionalFormatting>
  <conditionalFormatting sqref="P27 R27">
    <cfRule type="cellIs" dxfId="3352" priority="349" operator="between">
      <formula>1</formula>
      <formula>4</formula>
    </cfRule>
  </conditionalFormatting>
  <conditionalFormatting sqref="P23 P25 P27">
    <cfRule type="expression" dxfId="3351" priority="347">
      <formula>P$10="日"</formula>
    </cfRule>
  </conditionalFormatting>
  <conditionalFormatting sqref="Q23 Q25 Q27">
    <cfRule type="expression" dxfId="3350" priority="346">
      <formula>P$10="日"</formula>
    </cfRule>
  </conditionalFormatting>
  <conditionalFormatting sqref="R23 R25 R27">
    <cfRule type="expression" dxfId="3349" priority="345">
      <formula>P$10="日"</formula>
    </cfRule>
  </conditionalFormatting>
  <conditionalFormatting sqref="P24 R24">
    <cfRule type="cellIs" dxfId="3348" priority="344" operator="equal">
      <formula>0</formula>
    </cfRule>
  </conditionalFormatting>
  <conditionalFormatting sqref="P24">
    <cfRule type="expression" dxfId="3347" priority="343">
      <formula>P$10="日"</formula>
    </cfRule>
  </conditionalFormatting>
  <conditionalFormatting sqref="Q24">
    <cfRule type="expression" dxfId="3346" priority="342">
      <formula>P$10="日"</formula>
    </cfRule>
  </conditionalFormatting>
  <conditionalFormatting sqref="R24">
    <cfRule type="expression" dxfId="3345" priority="341">
      <formula>P$10="日"</formula>
    </cfRule>
  </conditionalFormatting>
  <conditionalFormatting sqref="R24">
    <cfRule type="expression" dxfId="3344" priority="340">
      <formula>R$10="日"</formula>
    </cfRule>
  </conditionalFormatting>
  <conditionalFormatting sqref="S27 U27">
    <cfRule type="cellIs" dxfId="3343" priority="338" operator="between">
      <formula>1</formula>
      <formula>4</formula>
    </cfRule>
  </conditionalFormatting>
  <conditionalFormatting sqref="S23 S25 S27">
    <cfRule type="expression" dxfId="3342" priority="336">
      <formula>S$10="日"</formula>
    </cfRule>
  </conditionalFormatting>
  <conditionalFormatting sqref="T23 T25 T27">
    <cfRule type="expression" dxfId="3341" priority="335">
      <formula>S$10="日"</formula>
    </cfRule>
  </conditionalFormatting>
  <conditionalFormatting sqref="U23 U25 U27">
    <cfRule type="expression" dxfId="3340" priority="334">
      <formula>S$10="日"</formula>
    </cfRule>
  </conditionalFormatting>
  <conditionalFormatting sqref="S24 U24">
    <cfRule type="cellIs" dxfId="3339" priority="333" operator="equal">
      <formula>0</formula>
    </cfRule>
  </conditionalFormatting>
  <conditionalFormatting sqref="S24">
    <cfRule type="expression" dxfId="3338" priority="332">
      <formula>S$10="日"</formula>
    </cfRule>
  </conditionalFormatting>
  <conditionalFormatting sqref="T24">
    <cfRule type="expression" dxfId="3337" priority="331">
      <formula>S$10="日"</formula>
    </cfRule>
  </conditionalFormatting>
  <conditionalFormatting sqref="U24">
    <cfRule type="expression" dxfId="3336" priority="330">
      <formula>S$10="日"</formula>
    </cfRule>
  </conditionalFormatting>
  <conditionalFormatting sqref="U24">
    <cfRule type="expression" dxfId="3335" priority="329">
      <formula>U$10="日"</formula>
    </cfRule>
  </conditionalFormatting>
  <conditionalFormatting sqref="V25 X25">
    <cfRule type="cellIs" dxfId="3334" priority="328" operator="between">
      <formula>1</formula>
      <formula>2</formula>
    </cfRule>
  </conditionalFormatting>
  <conditionalFormatting sqref="V27 X27">
    <cfRule type="cellIs" dxfId="3333" priority="327" operator="between">
      <formula>1</formula>
      <formula>4</formula>
    </cfRule>
  </conditionalFormatting>
  <conditionalFormatting sqref="V23 X23">
    <cfRule type="cellIs" dxfId="3332" priority="326" operator="between">
      <formula>0</formula>
      <formula>1</formula>
    </cfRule>
  </conditionalFormatting>
  <conditionalFormatting sqref="V23 V25 V27">
    <cfRule type="expression" dxfId="3331" priority="325">
      <formula>V$10="日"</formula>
    </cfRule>
  </conditionalFormatting>
  <conditionalFormatting sqref="W23 W25 W27">
    <cfRule type="expression" dxfId="3330" priority="324">
      <formula>V$10="日"</formula>
    </cfRule>
  </conditionalFormatting>
  <conditionalFormatting sqref="X23 X25 X27">
    <cfRule type="expression" dxfId="3329" priority="323">
      <formula>V$10="日"</formula>
    </cfRule>
  </conditionalFormatting>
  <conditionalFormatting sqref="V24 X24">
    <cfRule type="cellIs" dxfId="3328" priority="322" operator="equal">
      <formula>0</formula>
    </cfRule>
  </conditionalFormatting>
  <conditionalFormatting sqref="V24">
    <cfRule type="expression" dxfId="3327" priority="321">
      <formula>V$10="日"</formula>
    </cfRule>
  </conditionalFormatting>
  <conditionalFormatting sqref="W24">
    <cfRule type="expression" dxfId="3326" priority="320">
      <formula>V$10="日"</formula>
    </cfRule>
  </conditionalFormatting>
  <conditionalFormatting sqref="X24">
    <cfRule type="expression" dxfId="3325" priority="319">
      <formula>V$10="日"</formula>
    </cfRule>
  </conditionalFormatting>
  <conditionalFormatting sqref="X24">
    <cfRule type="expression" dxfId="3324" priority="318">
      <formula>X$10="日"</formula>
    </cfRule>
  </conditionalFormatting>
  <conditionalFormatting sqref="Y25 AA25">
    <cfRule type="cellIs" dxfId="3323" priority="317" operator="between">
      <formula>1</formula>
      <formula>2</formula>
    </cfRule>
  </conditionalFormatting>
  <conditionalFormatting sqref="Y27 AA27">
    <cfRule type="cellIs" dxfId="3322" priority="316" operator="between">
      <formula>1</formula>
      <formula>4</formula>
    </cfRule>
  </conditionalFormatting>
  <conditionalFormatting sqref="Y23 AA23">
    <cfRule type="cellIs" dxfId="3321" priority="315" operator="between">
      <formula>0</formula>
      <formula>1</formula>
    </cfRule>
  </conditionalFormatting>
  <conditionalFormatting sqref="Y23 Y25 Y27">
    <cfRule type="expression" dxfId="3320" priority="314">
      <formula>Y$10="日"</formula>
    </cfRule>
  </conditionalFormatting>
  <conditionalFormatting sqref="Z23 Z25 Z27">
    <cfRule type="expression" dxfId="3319" priority="313">
      <formula>Y$10="日"</formula>
    </cfRule>
  </conditionalFormatting>
  <conditionalFormatting sqref="AA23 AA25 AA27">
    <cfRule type="expression" dxfId="3318" priority="312">
      <formula>Y$10="日"</formula>
    </cfRule>
  </conditionalFormatting>
  <conditionalFormatting sqref="Y24 AA24">
    <cfRule type="cellIs" dxfId="3317" priority="311" operator="equal">
      <formula>0</formula>
    </cfRule>
  </conditionalFormatting>
  <conditionalFormatting sqref="Y24">
    <cfRule type="expression" dxfId="3316" priority="310">
      <formula>Y$10="日"</formula>
    </cfRule>
  </conditionalFormatting>
  <conditionalFormatting sqref="Z24">
    <cfRule type="expression" dxfId="3315" priority="309">
      <formula>Y$10="日"</formula>
    </cfRule>
  </conditionalFormatting>
  <conditionalFormatting sqref="AA24">
    <cfRule type="expression" dxfId="3314" priority="308">
      <formula>Y$10="日"</formula>
    </cfRule>
  </conditionalFormatting>
  <conditionalFormatting sqref="AA24">
    <cfRule type="expression" dxfId="3313" priority="307">
      <formula>AA$10="日"</formula>
    </cfRule>
  </conditionalFormatting>
  <conditionalFormatting sqref="AB25 AD25">
    <cfRule type="cellIs" dxfId="3312" priority="306" operator="between">
      <formula>1</formula>
      <formula>2</formula>
    </cfRule>
  </conditionalFormatting>
  <conditionalFormatting sqref="AB27 AD27">
    <cfRule type="cellIs" dxfId="3311" priority="305" operator="between">
      <formula>1</formula>
      <formula>4</formula>
    </cfRule>
  </conditionalFormatting>
  <conditionalFormatting sqref="AB23 AD23">
    <cfRule type="cellIs" dxfId="3310" priority="304" operator="between">
      <formula>0</formula>
      <formula>1</formula>
    </cfRule>
  </conditionalFormatting>
  <conditionalFormatting sqref="AB23 AB25 AB27">
    <cfRule type="expression" dxfId="3309" priority="303">
      <formula>AB$10="日"</formula>
    </cfRule>
  </conditionalFormatting>
  <conditionalFormatting sqref="AC23 AC25 AC27">
    <cfRule type="expression" dxfId="3308" priority="302">
      <formula>AB$10="日"</formula>
    </cfRule>
  </conditionalFormatting>
  <conditionalFormatting sqref="AD23 AD25 AD27">
    <cfRule type="expression" dxfId="3307" priority="301">
      <formula>AB$10="日"</formula>
    </cfRule>
  </conditionalFormatting>
  <conditionalFormatting sqref="AB24 AD24">
    <cfRule type="cellIs" dxfId="3306" priority="300" operator="equal">
      <formula>0</formula>
    </cfRule>
  </conditionalFormatting>
  <conditionalFormatting sqref="AB24">
    <cfRule type="expression" dxfId="3305" priority="299">
      <formula>AB$10="日"</formula>
    </cfRule>
  </conditionalFormatting>
  <conditionalFormatting sqref="AC24">
    <cfRule type="expression" dxfId="3304" priority="298">
      <formula>AB$10="日"</formula>
    </cfRule>
  </conditionalFormatting>
  <conditionalFormatting sqref="AD24">
    <cfRule type="expression" dxfId="3303" priority="297">
      <formula>AB$10="日"</formula>
    </cfRule>
  </conditionalFormatting>
  <conditionalFormatting sqref="AD24">
    <cfRule type="expression" dxfId="3302" priority="296">
      <formula>AD$10="日"</formula>
    </cfRule>
  </conditionalFormatting>
  <conditionalFormatting sqref="AT23 AT25 AT27">
    <cfRule type="expression" dxfId="3301" priority="237">
      <formula>AT$10="日"</formula>
    </cfRule>
  </conditionalFormatting>
  <conditionalFormatting sqref="AU23 AU25 AU27">
    <cfRule type="expression" dxfId="3300" priority="236">
      <formula>AT$10="日"</formula>
    </cfRule>
  </conditionalFormatting>
  <conditionalFormatting sqref="AV23 AV25 AV27">
    <cfRule type="expression" dxfId="3299" priority="235">
      <formula>AT$10="日"</formula>
    </cfRule>
  </conditionalFormatting>
  <conditionalFormatting sqref="AE27 AG27">
    <cfRule type="cellIs" dxfId="3298" priority="294" operator="between">
      <formula>1</formula>
      <formula>4</formula>
    </cfRule>
  </conditionalFormatting>
  <conditionalFormatting sqref="AE23 AG23">
    <cfRule type="cellIs" dxfId="3297" priority="293" operator="between">
      <formula>0</formula>
      <formula>1</formula>
    </cfRule>
  </conditionalFormatting>
  <conditionalFormatting sqref="AE23 AE25 AE27">
    <cfRule type="expression" dxfId="3296" priority="292">
      <formula>AE$10="日"</formula>
    </cfRule>
  </conditionalFormatting>
  <conditionalFormatting sqref="AF23 AF25 AF27">
    <cfRule type="expression" dxfId="3295" priority="291">
      <formula>AE$10="日"</formula>
    </cfRule>
  </conditionalFormatting>
  <conditionalFormatting sqref="AG23 AG25 AG27">
    <cfRule type="expression" dxfId="3294" priority="290">
      <formula>AE$10="日"</formula>
    </cfRule>
  </conditionalFormatting>
  <conditionalFormatting sqref="AE24 AG24">
    <cfRule type="cellIs" dxfId="3293" priority="289" operator="equal">
      <formula>0</formula>
    </cfRule>
  </conditionalFormatting>
  <conditionalFormatting sqref="AE24">
    <cfRule type="expression" dxfId="3292" priority="288">
      <formula>AE$10="日"</formula>
    </cfRule>
  </conditionalFormatting>
  <conditionalFormatting sqref="AF24">
    <cfRule type="expression" dxfId="3291" priority="287">
      <formula>AE$10="日"</formula>
    </cfRule>
  </conditionalFormatting>
  <conditionalFormatting sqref="AG24">
    <cfRule type="expression" dxfId="3290" priority="286">
      <formula>AE$10="日"</formula>
    </cfRule>
  </conditionalFormatting>
  <conditionalFormatting sqref="AG24">
    <cfRule type="expression" dxfId="3289" priority="285">
      <formula>AG$10="日"</formula>
    </cfRule>
  </conditionalFormatting>
  <conditionalFormatting sqref="AH25 AJ25">
    <cfRule type="cellIs" dxfId="3288" priority="284" operator="between">
      <formula>1</formula>
      <formula>2</formula>
    </cfRule>
  </conditionalFormatting>
  <conditionalFormatting sqref="AH27 AJ27">
    <cfRule type="cellIs" dxfId="3287" priority="283" operator="between">
      <formula>1</formula>
      <formula>4</formula>
    </cfRule>
  </conditionalFormatting>
  <conditionalFormatting sqref="AH23 AJ23">
    <cfRule type="cellIs" dxfId="3286" priority="282" operator="between">
      <formula>0</formula>
      <formula>1</formula>
    </cfRule>
  </conditionalFormatting>
  <conditionalFormatting sqref="AH24 AJ24">
    <cfRule type="cellIs" dxfId="3285" priority="278" operator="equal">
      <formula>0</formula>
    </cfRule>
  </conditionalFormatting>
  <conditionalFormatting sqref="AH24">
    <cfRule type="expression" dxfId="3284" priority="277">
      <formula>AH$10="日"</formula>
    </cfRule>
  </conditionalFormatting>
  <conditionalFormatting sqref="AI24">
    <cfRule type="expression" dxfId="3283" priority="276">
      <formula>AH$10="日"</formula>
    </cfRule>
  </conditionalFormatting>
  <conditionalFormatting sqref="AJ24">
    <cfRule type="expression" dxfId="3282" priority="275">
      <formula>AH$10="日"</formula>
    </cfRule>
  </conditionalFormatting>
  <conditionalFormatting sqref="AJ24">
    <cfRule type="expression" dxfId="3281" priority="274">
      <formula>AJ$10="日"</formula>
    </cfRule>
  </conditionalFormatting>
  <conditionalFormatting sqref="AK25 AM25">
    <cfRule type="cellIs" dxfId="3280" priority="273" operator="between">
      <formula>1</formula>
      <formula>2</formula>
    </cfRule>
  </conditionalFormatting>
  <conditionalFormatting sqref="AK27 AM27">
    <cfRule type="cellIs" dxfId="3279" priority="272" operator="between">
      <formula>1</formula>
      <formula>4</formula>
    </cfRule>
  </conditionalFormatting>
  <conditionalFormatting sqref="AK23 AM23">
    <cfRule type="cellIs" dxfId="3278" priority="271" operator="between">
      <formula>0</formula>
      <formula>1</formula>
    </cfRule>
  </conditionalFormatting>
  <conditionalFormatting sqref="AK23 AK25 AK27">
    <cfRule type="expression" dxfId="3277" priority="270">
      <formula>AK$10="日"</formula>
    </cfRule>
  </conditionalFormatting>
  <conditionalFormatting sqref="AL23 AL25 AL27">
    <cfRule type="expression" dxfId="3276" priority="269">
      <formula>AK$10="日"</formula>
    </cfRule>
  </conditionalFormatting>
  <conditionalFormatting sqref="AM23 AM25 AM27">
    <cfRule type="expression" dxfId="3275" priority="268">
      <formula>AK$10="日"</formula>
    </cfRule>
  </conditionalFormatting>
  <conditionalFormatting sqref="AK24 AM24">
    <cfRule type="cellIs" dxfId="3274" priority="267" operator="equal">
      <formula>0</formula>
    </cfRule>
  </conditionalFormatting>
  <conditionalFormatting sqref="AK24">
    <cfRule type="expression" dxfId="3273" priority="266">
      <formula>AK$10="日"</formula>
    </cfRule>
  </conditionalFormatting>
  <conditionalFormatting sqref="AL24">
    <cfRule type="expression" dxfId="3272" priority="265">
      <formula>AK$10="日"</formula>
    </cfRule>
  </conditionalFormatting>
  <conditionalFormatting sqref="AM24">
    <cfRule type="expression" dxfId="3271" priority="264">
      <formula>AK$10="日"</formula>
    </cfRule>
  </conditionalFormatting>
  <conditionalFormatting sqref="AM24">
    <cfRule type="expression" dxfId="3270" priority="263">
      <formula>AM$10="日"</formula>
    </cfRule>
  </conditionalFormatting>
  <conditionalFormatting sqref="AN25 AP25">
    <cfRule type="cellIs" dxfId="3269" priority="262" operator="between">
      <formula>1</formula>
      <formula>2</formula>
    </cfRule>
  </conditionalFormatting>
  <conditionalFormatting sqref="AN27 AP27">
    <cfRule type="cellIs" dxfId="3268" priority="261" operator="between">
      <formula>1</formula>
      <formula>4</formula>
    </cfRule>
  </conditionalFormatting>
  <conditionalFormatting sqref="AN23 AP23">
    <cfRule type="cellIs" dxfId="3267" priority="260" operator="between">
      <formula>0</formula>
      <formula>1</formula>
    </cfRule>
  </conditionalFormatting>
  <conditionalFormatting sqref="AN24 AP24">
    <cfRule type="cellIs" dxfId="3266" priority="256" operator="equal">
      <formula>0</formula>
    </cfRule>
  </conditionalFormatting>
  <conditionalFormatting sqref="AN24">
    <cfRule type="expression" dxfId="3265" priority="255">
      <formula>AN$10="日"</formula>
    </cfRule>
  </conditionalFormatting>
  <conditionalFormatting sqref="AO24">
    <cfRule type="expression" dxfId="3264" priority="254">
      <formula>AN$10="日"</formula>
    </cfRule>
  </conditionalFormatting>
  <conditionalFormatting sqref="AP24">
    <cfRule type="expression" dxfId="3263" priority="253">
      <formula>AN$10="日"</formula>
    </cfRule>
  </conditionalFormatting>
  <conditionalFormatting sqref="AP24">
    <cfRule type="expression" dxfId="3262" priority="252">
      <formula>AP$10="日"</formula>
    </cfRule>
  </conditionalFormatting>
  <conditionalFormatting sqref="AQ25 AS25">
    <cfRule type="cellIs" dxfId="3261" priority="251" operator="between">
      <formula>1</formula>
      <formula>2</formula>
    </cfRule>
  </conditionalFormatting>
  <conditionalFormatting sqref="AQ27 AS27">
    <cfRule type="cellIs" dxfId="3260" priority="250" operator="between">
      <formula>1</formula>
      <formula>4</formula>
    </cfRule>
  </conditionalFormatting>
  <conditionalFormatting sqref="AQ23 AS23">
    <cfRule type="cellIs" dxfId="3259" priority="249" operator="between">
      <formula>0</formula>
      <formula>1</formula>
    </cfRule>
  </conditionalFormatting>
  <conditionalFormatting sqref="AQ23 AQ25 AQ27">
    <cfRule type="expression" dxfId="3258" priority="248">
      <formula>AQ$10="日"</formula>
    </cfRule>
  </conditionalFormatting>
  <conditionalFormatting sqref="AR23 AR25 AR27">
    <cfRule type="expression" dxfId="3257" priority="247">
      <formula>AQ$10="日"</formula>
    </cfRule>
  </conditionalFormatting>
  <conditionalFormatting sqref="AS23 AS25 AS27">
    <cfRule type="expression" dxfId="3256" priority="246">
      <formula>AQ$10="日"</formula>
    </cfRule>
  </conditionalFormatting>
  <conditionalFormatting sqref="AQ24 AS24">
    <cfRule type="cellIs" dxfId="3255" priority="245" operator="equal">
      <formula>0</formula>
    </cfRule>
  </conditionalFormatting>
  <conditionalFormatting sqref="AQ24">
    <cfRule type="expression" dxfId="3254" priority="244">
      <formula>AQ$10="日"</formula>
    </cfRule>
  </conditionalFormatting>
  <conditionalFormatting sqref="AR24">
    <cfRule type="expression" dxfId="3253" priority="243">
      <formula>AQ$10="日"</formula>
    </cfRule>
  </conditionalFormatting>
  <conditionalFormatting sqref="AS24">
    <cfRule type="expression" dxfId="3252" priority="242">
      <formula>AQ$10="日"</formula>
    </cfRule>
  </conditionalFormatting>
  <conditionalFormatting sqref="AS24">
    <cfRule type="expression" dxfId="3251" priority="241">
      <formula>AS$10="日"</formula>
    </cfRule>
  </conditionalFormatting>
  <conditionalFormatting sqref="AT25 AV25">
    <cfRule type="cellIs" dxfId="3250" priority="240" operator="between">
      <formula>1</formula>
      <formula>2</formula>
    </cfRule>
  </conditionalFormatting>
  <conditionalFormatting sqref="AT27 AV27">
    <cfRule type="cellIs" dxfId="3249" priority="239" operator="between">
      <formula>1</formula>
      <formula>4</formula>
    </cfRule>
  </conditionalFormatting>
  <conditionalFormatting sqref="AT23 AV23">
    <cfRule type="cellIs" dxfId="3248" priority="238" operator="between">
      <formula>0</formula>
      <formula>1</formula>
    </cfRule>
  </conditionalFormatting>
  <conditionalFormatting sqref="AT24 AV24">
    <cfRule type="cellIs" dxfId="3247" priority="234" operator="equal">
      <formula>0</formula>
    </cfRule>
  </conditionalFormatting>
  <conditionalFormatting sqref="AT24">
    <cfRule type="expression" dxfId="3246" priority="233">
      <formula>AT$10="日"</formula>
    </cfRule>
  </conditionalFormatting>
  <conditionalFormatting sqref="AU24">
    <cfRule type="expression" dxfId="3245" priority="232">
      <formula>AT$10="日"</formula>
    </cfRule>
  </conditionalFormatting>
  <conditionalFormatting sqref="AV24">
    <cfRule type="expression" dxfId="3244" priority="231">
      <formula>AT$10="日"</formula>
    </cfRule>
  </conditionalFormatting>
  <conditionalFormatting sqref="AV24">
    <cfRule type="expression" dxfId="3243" priority="230">
      <formula>AV$10="日"</formula>
    </cfRule>
  </conditionalFormatting>
  <conditionalFormatting sqref="D48 F48">
    <cfRule type="cellIs" dxfId="3242" priority="229" operator="between">
      <formula>1</formula>
      <formula>2</formula>
    </cfRule>
  </conditionalFormatting>
  <conditionalFormatting sqref="D49 F49">
    <cfRule type="cellIs" dxfId="3241" priority="228" operator="between">
      <formula>1</formula>
      <formula>3</formula>
    </cfRule>
  </conditionalFormatting>
  <conditionalFormatting sqref="D50 F50">
    <cfRule type="cellIs" dxfId="3240" priority="227" operator="between">
      <formula>1</formula>
      <formula>4</formula>
    </cfRule>
  </conditionalFormatting>
  <conditionalFormatting sqref="D46 F46">
    <cfRule type="cellIs" dxfId="3239" priority="447" operator="between">
      <formula>0</formula>
      <formula>1</formula>
    </cfRule>
  </conditionalFormatting>
  <conditionalFormatting sqref="D47 F47">
    <cfRule type="cellIs" dxfId="3238" priority="446" operator="equal">
      <formula>0</formula>
    </cfRule>
  </conditionalFormatting>
  <conditionalFormatting sqref="G50 I50">
    <cfRule type="cellIs" dxfId="3237" priority="223" operator="between">
      <formula>1</formula>
      <formula>4</formula>
    </cfRule>
  </conditionalFormatting>
  <conditionalFormatting sqref="G46 I46">
    <cfRule type="cellIs" dxfId="3236" priority="222" operator="between">
      <formula>0</formula>
      <formula>1</formula>
    </cfRule>
  </conditionalFormatting>
  <conditionalFormatting sqref="G47 I47">
    <cfRule type="cellIs" dxfId="3235" priority="221" operator="equal">
      <formula>0</formula>
    </cfRule>
  </conditionalFormatting>
  <conditionalFormatting sqref="G46:G48">
    <cfRule type="expression" dxfId="3234" priority="220">
      <formula>G$33="日"</formula>
    </cfRule>
  </conditionalFormatting>
  <conditionalFormatting sqref="H46:H48">
    <cfRule type="expression" dxfId="3233" priority="219">
      <formula>G$33="日"</formula>
    </cfRule>
  </conditionalFormatting>
  <conditionalFormatting sqref="I46:I48">
    <cfRule type="expression" dxfId="3232" priority="218">
      <formula>G$33="日"</formula>
    </cfRule>
  </conditionalFormatting>
  <conditionalFormatting sqref="J48 L48">
    <cfRule type="cellIs" dxfId="3231" priority="217" operator="between">
      <formula>1</formula>
      <formula>2</formula>
    </cfRule>
  </conditionalFormatting>
  <conditionalFormatting sqref="J50 L50">
    <cfRule type="cellIs" dxfId="3230" priority="216" operator="between">
      <formula>1</formula>
      <formula>4</formula>
    </cfRule>
  </conditionalFormatting>
  <conditionalFormatting sqref="J46 L46">
    <cfRule type="cellIs" dxfId="3229" priority="215" operator="between">
      <formula>0</formula>
      <formula>1</formula>
    </cfRule>
  </conditionalFormatting>
  <conditionalFormatting sqref="J47 L47">
    <cfRule type="cellIs" dxfId="3228" priority="214" operator="equal">
      <formula>0</formula>
    </cfRule>
  </conditionalFormatting>
  <conditionalFormatting sqref="J46:J48">
    <cfRule type="expression" dxfId="3227" priority="213">
      <formula>J$33="日"</formula>
    </cfRule>
  </conditionalFormatting>
  <conditionalFormatting sqref="K46:K48">
    <cfRule type="expression" dxfId="3226" priority="212">
      <formula>J$33="日"</formula>
    </cfRule>
  </conditionalFormatting>
  <conditionalFormatting sqref="L46:L48">
    <cfRule type="expression" dxfId="3225" priority="211">
      <formula>J$33="日"</formula>
    </cfRule>
  </conditionalFormatting>
  <conditionalFormatting sqref="M48 O48">
    <cfRule type="cellIs" dxfId="3224" priority="210" operator="between">
      <formula>1</formula>
      <formula>2</formula>
    </cfRule>
  </conditionalFormatting>
  <conditionalFormatting sqref="M50 O50">
    <cfRule type="cellIs" dxfId="3223" priority="209" operator="between">
      <formula>1</formula>
      <formula>4</formula>
    </cfRule>
  </conditionalFormatting>
  <conditionalFormatting sqref="M46 O46">
    <cfRule type="cellIs" dxfId="3222" priority="208" operator="between">
      <formula>0</formula>
      <formula>1</formula>
    </cfRule>
  </conditionalFormatting>
  <conditionalFormatting sqref="M47 O47">
    <cfRule type="cellIs" dxfId="3221" priority="207" operator="equal">
      <formula>0</formula>
    </cfRule>
  </conditionalFormatting>
  <conditionalFormatting sqref="M46:M48">
    <cfRule type="expression" dxfId="3220" priority="206">
      <formula>M$33="日"</formula>
    </cfRule>
  </conditionalFormatting>
  <conditionalFormatting sqref="N46:N48">
    <cfRule type="expression" dxfId="3219" priority="205">
      <formula>M$33="日"</formula>
    </cfRule>
  </conditionalFormatting>
  <conditionalFormatting sqref="O46:O48">
    <cfRule type="expression" dxfId="3218" priority="204">
      <formula>M$33="日"</formula>
    </cfRule>
  </conditionalFormatting>
  <conditionalFormatting sqref="AH48 AJ48">
    <cfRule type="cellIs" dxfId="3217" priority="161" operator="between">
      <formula>1</formula>
      <formula>2</formula>
    </cfRule>
  </conditionalFormatting>
  <conditionalFormatting sqref="P48 R48">
    <cfRule type="cellIs" dxfId="3216" priority="203" operator="between">
      <formula>1</formula>
      <formula>2</formula>
    </cfRule>
  </conditionalFormatting>
  <conditionalFormatting sqref="P50 R50">
    <cfRule type="cellIs" dxfId="3215" priority="202" operator="between">
      <formula>1</formula>
      <formula>4</formula>
    </cfRule>
  </conditionalFormatting>
  <conditionalFormatting sqref="P46 R46">
    <cfRule type="cellIs" dxfId="3214" priority="201" operator="between">
      <formula>0</formula>
      <formula>1</formula>
    </cfRule>
  </conditionalFormatting>
  <conditionalFormatting sqref="P47 R47">
    <cfRule type="cellIs" dxfId="3213" priority="200" operator="equal">
      <formula>0</formula>
    </cfRule>
  </conditionalFormatting>
  <conditionalFormatting sqref="P46:P48">
    <cfRule type="expression" dxfId="3212" priority="199">
      <formula>P$33="日"</formula>
    </cfRule>
  </conditionalFormatting>
  <conditionalFormatting sqref="Q46:Q48">
    <cfRule type="expression" dxfId="3211" priority="198">
      <formula>P$33="日"</formula>
    </cfRule>
  </conditionalFormatting>
  <conditionalFormatting sqref="R46:R48">
    <cfRule type="expression" dxfId="3210" priority="197">
      <formula>P$33="日"</formula>
    </cfRule>
  </conditionalFormatting>
  <conditionalFormatting sqref="S48 U48">
    <cfRule type="cellIs" dxfId="3209" priority="196" operator="between">
      <formula>1</formula>
      <formula>2</formula>
    </cfRule>
  </conditionalFormatting>
  <conditionalFormatting sqref="S50 U50">
    <cfRule type="cellIs" dxfId="3208" priority="195" operator="between">
      <formula>1</formula>
      <formula>4</formula>
    </cfRule>
  </conditionalFormatting>
  <conditionalFormatting sqref="S46 U46">
    <cfRule type="cellIs" dxfId="3207" priority="194" operator="between">
      <formula>0</formula>
      <formula>1</formula>
    </cfRule>
  </conditionalFormatting>
  <conditionalFormatting sqref="S47 U47">
    <cfRule type="cellIs" dxfId="3206" priority="193" operator="equal">
      <formula>0</formula>
    </cfRule>
  </conditionalFormatting>
  <conditionalFormatting sqref="S46:S48">
    <cfRule type="expression" dxfId="3205" priority="192">
      <formula>S$33="日"</formula>
    </cfRule>
  </conditionalFormatting>
  <conditionalFormatting sqref="T46:T48">
    <cfRule type="expression" dxfId="3204" priority="191">
      <formula>S$33="日"</formula>
    </cfRule>
  </conditionalFormatting>
  <conditionalFormatting sqref="U46:U48">
    <cfRule type="expression" dxfId="3203" priority="190">
      <formula>S$33="日"</formula>
    </cfRule>
  </conditionalFormatting>
  <conditionalFormatting sqref="V48 X48">
    <cfRule type="cellIs" dxfId="3202" priority="189" operator="between">
      <formula>1</formula>
      <formula>2</formula>
    </cfRule>
  </conditionalFormatting>
  <conditionalFormatting sqref="V50 X50">
    <cfRule type="cellIs" dxfId="3201" priority="188" operator="between">
      <formula>1</formula>
      <formula>4</formula>
    </cfRule>
  </conditionalFormatting>
  <conditionalFormatting sqref="V46 X46">
    <cfRule type="cellIs" dxfId="3200" priority="187" operator="between">
      <formula>0</formula>
      <formula>1</formula>
    </cfRule>
  </conditionalFormatting>
  <conditionalFormatting sqref="V47 X47">
    <cfRule type="cellIs" dxfId="3199" priority="186" operator="equal">
      <formula>0</formula>
    </cfRule>
  </conditionalFormatting>
  <conditionalFormatting sqref="V46:V48">
    <cfRule type="expression" dxfId="3198" priority="185">
      <formula>V$33="日"</formula>
    </cfRule>
  </conditionalFormatting>
  <conditionalFormatting sqref="W46:W48">
    <cfRule type="expression" dxfId="3197" priority="184">
      <formula>V$33="日"</formula>
    </cfRule>
  </conditionalFormatting>
  <conditionalFormatting sqref="X46:X48">
    <cfRule type="expression" dxfId="3196" priority="183">
      <formula>V$33="日"</formula>
    </cfRule>
  </conditionalFormatting>
  <conditionalFormatting sqref="Y48 AA48">
    <cfRule type="cellIs" dxfId="3195" priority="182" operator="between">
      <formula>1</formula>
      <formula>2</formula>
    </cfRule>
  </conditionalFormatting>
  <conditionalFormatting sqref="Y50 AA50">
    <cfRule type="cellIs" dxfId="3194" priority="181" operator="between">
      <formula>1</formula>
      <formula>4</formula>
    </cfRule>
  </conditionalFormatting>
  <conditionalFormatting sqref="Y46 AA46">
    <cfRule type="cellIs" dxfId="3193" priority="180" operator="between">
      <formula>0</formula>
      <formula>1</formula>
    </cfRule>
  </conditionalFormatting>
  <conditionalFormatting sqref="Y47 AA47">
    <cfRule type="cellIs" dxfId="3192" priority="179" operator="equal">
      <formula>0</formula>
    </cfRule>
  </conditionalFormatting>
  <conditionalFormatting sqref="Y46:Y48">
    <cfRule type="expression" dxfId="3191" priority="178">
      <formula>Y$33="日"</formula>
    </cfRule>
  </conditionalFormatting>
  <conditionalFormatting sqref="Z46:Z48">
    <cfRule type="expression" dxfId="3190" priority="177">
      <formula>Y$33="日"</formula>
    </cfRule>
  </conditionalFormatting>
  <conditionalFormatting sqref="AA46:AA48">
    <cfRule type="expression" dxfId="3189" priority="176">
      <formula>Y$33="日"</formula>
    </cfRule>
  </conditionalFormatting>
  <conditionalFormatting sqref="AB48 AD48">
    <cfRule type="cellIs" dxfId="3188" priority="175" operator="between">
      <formula>1</formula>
      <formula>2</formula>
    </cfRule>
  </conditionalFormatting>
  <conditionalFormatting sqref="AB50 AD50">
    <cfRule type="cellIs" dxfId="3187" priority="174" operator="between">
      <formula>1</formula>
      <formula>4</formula>
    </cfRule>
  </conditionalFormatting>
  <conditionalFormatting sqref="AB46 AD46">
    <cfRule type="cellIs" dxfId="3186" priority="173" operator="between">
      <formula>0</formula>
      <formula>1</formula>
    </cfRule>
  </conditionalFormatting>
  <conditionalFormatting sqref="AB47 AD47">
    <cfRule type="cellIs" dxfId="3185" priority="172" operator="equal">
      <formula>0</formula>
    </cfRule>
  </conditionalFormatting>
  <conditionalFormatting sqref="AB46:AB48">
    <cfRule type="expression" dxfId="3184" priority="171">
      <formula>AB$33="日"</formula>
    </cfRule>
  </conditionalFormatting>
  <conditionalFormatting sqref="AC46:AC48">
    <cfRule type="expression" dxfId="3183" priority="170">
      <formula>AB$33="日"</formula>
    </cfRule>
  </conditionalFormatting>
  <conditionalFormatting sqref="AD46:AD48">
    <cfRule type="expression" dxfId="3182" priority="169">
      <formula>AB$33="日"</formula>
    </cfRule>
  </conditionalFormatting>
  <conditionalFormatting sqref="AE48 AG48">
    <cfRule type="cellIs" dxfId="3181" priority="168" operator="between">
      <formula>1</formula>
      <formula>2</formula>
    </cfRule>
  </conditionalFormatting>
  <conditionalFormatting sqref="AE50 AG50">
    <cfRule type="cellIs" dxfId="3180" priority="167" operator="between">
      <formula>1</formula>
      <formula>4</formula>
    </cfRule>
  </conditionalFormatting>
  <conditionalFormatting sqref="AE46 AG46">
    <cfRule type="cellIs" dxfId="3179" priority="166" operator="between">
      <formula>0</formula>
      <formula>1</formula>
    </cfRule>
  </conditionalFormatting>
  <conditionalFormatting sqref="AE47 AG47">
    <cfRule type="cellIs" dxfId="3178" priority="165" operator="equal">
      <formula>0</formula>
    </cfRule>
  </conditionalFormatting>
  <conditionalFormatting sqref="AE46:AE48">
    <cfRule type="expression" dxfId="3177" priority="164">
      <formula>AE$33="日"</formula>
    </cfRule>
  </conditionalFormatting>
  <conditionalFormatting sqref="AF46:AF48">
    <cfRule type="expression" dxfId="3176" priority="163">
      <formula>AE$33="日"</formula>
    </cfRule>
  </conditionalFormatting>
  <conditionalFormatting sqref="AG46:AG48">
    <cfRule type="expression" dxfId="3175" priority="162">
      <formula>AE$33="日"</formula>
    </cfRule>
  </conditionalFormatting>
  <conditionalFormatting sqref="AH50 AJ50">
    <cfRule type="cellIs" dxfId="3174" priority="160" operator="between">
      <formula>1</formula>
      <formula>4</formula>
    </cfRule>
  </conditionalFormatting>
  <conditionalFormatting sqref="AH46 AJ46">
    <cfRule type="cellIs" dxfId="3173" priority="159" operator="between">
      <formula>0</formula>
      <formula>1</formula>
    </cfRule>
  </conditionalFormatting>
  <conditionalFormatting sqref="AH47 AJ47">
    <cfRule type="cellIs" dxfId="3172" priority="158" operator="equal">
      <formula>0</formula>
    </cfRule>
  </conditionalFormatting>
  <conditionalFormatting sqref="AH46:AH48">
    <cfRule type="expression" dxfId="3171" priority="157">
      <formula>AH$33="日"</formula>
    </cfRule>
  </conditionalFormatting>
  <conditionalFormatting sqref="AI46:AI48">
    <cfRule type="expression" dxfId="3170" priority="156">
      <formula>AH$33="日"</formula>
    </cfRule>
  </conditionalFormatting>
  <conditionalFormatting sqref="AJ46:AJ48">
    <cfRule type="expression" dxfId="3169" priority="155">
      <formula>AH$33="日"</formula>
    </cfRule>
  </conditionalFormatting>
  <conditionalFormatting sqref="AK48 AM48">
    <cfRule type="cellIs" dxfId="3168" priority="154" operator="between">
      <formula>1</formula>
      <formula>2</formula>
    </cfRule>
  </conditionalFormatting>
  <conditionalFormatting sqref="AK50 AM50">
    <cfRule type="cellIs" dxfId="3167" priority="153" operator="between">
      <formula>1</formula>
      <formula>4</formula>
    </cfRule>
  </conditionalFormatting>
  <conditionalFormatting sqref="AK46 AM46">
    <cfRule type="cellIs" dxfId="3166" priority="152" operator="between">
      <formula>0</formula>
      <formula>1</formula>
    </cfRule>
  </conditionalFormatting>
  <conditionalFormatting sqref="AK47 AM47">
    <cfRule type="cellIs" dxfId="3165" priority="151" operator="equal">
      <formula>0</formula>
    </cfRule>
  </conditionalFormatting>
  <conditionalFormatting sqref="AK46:AK48">
    <cfRule type="expression" dxfId="3164" priority="150">
      <formula>AK$33="日"</formula>
    </cfRule>
  </conditionalFormatting>
  <conditionalFormatting sqref="AL46:AL48">
    <cfRule type="expression" dxfId="3163" priority="149">
      <formula>AK$33="日"</formula>
    </cfRule>
  </conditionalFormatting>
  <conditionalFormatting sqref="AM46:AM48">
    <cfRule type="expression" dxfId="3162" priority="148">
      <formula>AK$33="日"</formula>
    </cfRule>
  </conditionalFormatting>
  <conditionalFormatting sqref="AN48 AP48">
    <cfRule type="cellIs" dxfId="3161" priority="147" operator="between">
      <formula>1</formula>
      <formula>2</formula>
    </cfRule>
  </conditionalFormatting>
  <conditionalFormatting sqref="AN50 AP50">
    <cfRule type="cellIs" dxfId="3160" priority="146" operator="between">
      <formula>1</formula>
      <formula>4</formula>
    </cfRule>
  </conditionalFormatting>
  <conditionalFormatting sqref="AN46 AP46">
    <cfRule type="cellIs" dxfId="3159" priority="145" operator="between">
      <formula>0</formula>
      <formula>1</formula>
    </cfRule>
  </conditionalFormatting>
  <conditionalFormatting sqref="AN47 AP47">
    <cfRule type="cellIs" dxfId="3158" priority="144" operator="equal">
      <formula>0</formula>
    </cfRule>
  </conditionalFormatting>
  <conditionalFormatting sqref="AN46:AN48">
    <cfRule type="expression" dxfId="3157" priority="143">
      <formula>AN$33="日"</formula>
    </cfRule>
  </conditionalFormatting>
  <conditionalFormatting sqref="AO46:AO48">
    <cfRule type="expression" dxfId="3156" priority="142">
      <formula>AN$33="日"</formula>
    </cfRule>
  </conditionalFormatting>
  <conditionalFormatting sqref="AP46:AP48">
    <cfRule type="expression" dxfId="3155" priority="141">
      <formula>AN$33="日"</formula>
    </cfRule>
  </conditionalFormatting>
  <conditionalFormatting sqref="AQ48 AS48">
    <cfRule type="cellIs" dxfId="3154" priority="140" operator="between">
      <formula>1</formula>
      <formula>2</formula>
    </cfRule>
  </conditionalFormatting>
  <conditionalFormatting sqref="AQ50 AS50">
    <cfRule type="cellIs" dxfId="3153" priority="139" operator="between">
      <formula>1</formula>
      <formula>4</formula>
    </cfRule>
  </conditionalFormatting>
  <conditionalFormatting sqref="AQ46 AS46">
    <cfRule type="cellIs" dxfId="3152" priority="138" operator="between">
      <formula>0</formula>
      <formula>1</formula>
    </cfRule>
  </conditionalFormatting>
  <conditionalFormatting sqref="AQ47 AS47">
    <cfRule type="cellIs" dxfId="3151" priority="137" operator="equal">
      <formula>0</formula>
    </cfRule>
  </conditionalFormatting>
  <conditionalFormatting sqref="AQ46:AQ48">
    <cfRule type="expression" dxfId="3150" priority="136">
      <formula>AQ$33="日"</formula>
    </cfRule>
  </conditionalFormatting>
  <conditionalFormatting sqref="AR46:AR48">
    <cfRule type="expression" dxfId="3149" priority="135">
      <formula>AQ$33="日"</formula>
    </cfRule>
  </conditionalFormatting>
  <conditionalFormatting sqref="AS46:AS48">
    <cfRule type="expression" dxfId="3148" priority="134">
      <formula>AQ$33="日"</formula>
    </cfRule>
  </conditionalFormatting>
  <conditionalFormatting sqref="AT48 AV48">
    <cfRule type="cellIs" dxfId="3147" priority="133" operator="between">
      <formula>1</formula>
      <formula>2</formula>
    </cfRule>
  </conditionalFormatting>
  <conditionalFormatting sqref="AT50 AV50">
    <cfRule type="cellIs" dxfId="3146" priority="132" operator="between">
      <formula>1</formula>
      <formula>4</formula>
    </cfRule>
  </conditionalFormatting>
  <conditionalFormatting sqref="AT46 AV46">
    <cfRule type="cellIs" dxfId="3145" priority="131" operator="between">
      <formula>0</formula>
      <formula>1</formula>
    </cfRule>
  </conditionalFormatting>
  <conditionalFormatting sqref="AT47 AV47">
    <cfRule type="cellIs" dxfId="3144" priority="130" operator="equal">
      <formula>0</formula>
    </cfRule>
  </conditionalFormatting>
  <conditionalFormatting sqref="AT46:AT48">
    <cfRule type="expression" dxfId="3143" priority="129">
      <formula>AT$33="日"</formula>
    </cfRule>
  </conditionalFormatting>
  <conditionalFormatting sqref="AU46:AU48">
    <cfRule type="expression" dxfId="3142" priority="128">
      <formula>AT$33="日"</formula>
    </cfRule>
  </conditionalFormatting>
  <conditionalFormatting sqref="AV46:AV48">
    <cfRule type="expression" dxfId="3141" priority="127">
      <formula>AT$33="日"</formula>
    </cfRule>
  </conditionalFormatting>
  <conditionalFormatting sqref="G26 I26">
    <cfRule type="cellIs" dxfId="3140" priority="119" operator="between">
      <formula>1</formula>
      <formula>3</formula>
    </cfRule>
  </conditionalFormatting>
  <conditionalFormatting sqref="G26">
    <cfRule type="expression" dxfId="3139" priority="118">
      <formula>G$10="日"</formula>
    </cfRule>
  </conditionalFormatting>
  <conditionalFormatting sqref="H26">
    <cfRule type="expression" dxfId="3138" priority="117">
      <formula>G$10="日"</formula>
    </cfRule>
  </conditionalFormatting>
  <conditionalFormatting sqref="I26">
    <cfRule type="expression" dxfId="3137" priority="116">
      <formula>G$10="日"</formula>
    </cfRule>
  </conditionalFormatting>
  <conditionalFormatting sqref="J26 L26">
    <cfRule type="cellIs" dxfId="3136" priority="115" operator="between">
      <formula>1</formula>
      <formula>3</formula>
    </cfRule>
  </conditionalFormatting>
  <conditionalFormatting sqref="J26">
    <cfRule type="expression" dxfId="3135" priority="114">
      <formula>J$10="日"</formula>
    </cfRule>
  </conditionalFormatting>
  <conditionalFormatting sqref="K26">
    <cfRule type="expression" dxfId="3134" priority="113">
      <formula>J$10="日"</formula>
    </cfRule>
  </conditionalFormatting>
  <conditionalFormatting sqref="L26">
    <cfRule type="expression" dxfId="3133" priority="112">
      <formula>J$10="日"</formula>
    </cfRule>
  </conditionalFormatting>
  <conditionalFormatting sqref="M26 O26">
    <cfRule type="cellIs" dxfId="3132" priority="111" operator="between">
      <formula>1</formula>
      <formula>3</formula>
    </cfRule>
  </conditionalFormatting>
  <conditionalFormatting sqref="M26">
    <cfRule type="expression" dxfId="3131" priority="110">
      <formula>M$10="日"</formula>
    </cfRule>
  </conditionalFormatting>
  <conditionalFormatting sqref="N26">
    <cfRule type="expression" dxfId="3130" priority="109">
      <formula>M$10="日"</formula>
    </cfRule>
  </conditionalFormatting>
  <conditionalFormatting sqref="O26">
    <cfRule type="expression" dxfId="3129" priority="108">
      <formula>M$10="日"</formula>
    </cfRule>
  </conditionalFormatting>
  <conditionalFormatting sqref="P26 R26">
    <cfRule type="cellIs" dxfId="3128" priority="107" operator="between">
      <formula>1</formula>
      <formula>3</formula>
    </cfRule>
  </conditionalFormatting>
  <conditionalFormatting sqref="P26">
    <cfRule type="expression" dxfId="3127" priority="106">
      <formula>P$10="日"</formula>
    </cfRule>
  </conditionalFormatting>
  <conditionalFormatting sqref="Q26">
    <cfRule type="expression" dxfId="3126" priority="105">
      <formula>P$10="日"</formula>
    </cfRule>
  </conditionalFormatting>
  <conditionalFormatting sqref="R26">
    <cfRule type="expression" dxfId="3125" priority="104">
      <formula>P$10="日"</formula>
    </cfRule>
  </conditionalFormatting>
  <conditionalFormatting sqref="S26 U26">
    <cfRule type="cellIs" dxfId="3124" priority="103" operator="between">
      <formula>1</formula>
      <formula>3</formula>
    </cfRule>
  </conditionalFormatting>
  <conditionalFormatting sqref="S26">
    <cfRule type="expression" dxfId="3123" priority="102">
      <formula>S$10="日"</formula>
    </cfRule>
  </conditionalFormatting>
  <conditionalFormatting sqref="T26">
    <cfRule type="expression" dxfId="3122" priority="101">
      <formula>S$10="日"</formula>
    </cfRule>
  </conditionalFormatting>
  <conditionalFormatting sqref="U26">
    <cfRule type="expression" dxfId="3121" priority="100">
      <formula>S$10="日"</formula>
    </cfRule>
  </conditionalFormatting>
  <conditionalFormatting sqref="V26 X26">
    <cfRule type="cellIs" dxfId="3120" priority="99" operator="between">
      <formula>1</formula>
      <formula>3</formula>
    </cfRule>
  </conditionalFormatting>
  <conditionalFormatting sqref="V26">
    <cfRule type="expression" dxfId="3119" priority="98">
      <formula>V$10="日"</formula>
    </cfRule>
  </conditionalFormatting>
  <conditionalFormatting sqref="W26">
    <cfRule type="expression" dxfId="3118" priority="97">
      <formula>V$10="日"</formula>
    </cfRule>
  </conditionalFormatting>
  <conditionalFormatting sqref="X26">
    <cfRule type="expression" dxfId="3117" priority="96">
      <formula>V$10="日"</formula>
    </cfRule>
  </conditionalFormatting>
  <conditionalFormatting sqref="Y26 AA26">
    <cfRule type="cellIs" dxfId="3116" priority="95" operator="between">
      <formula>1</formula>
      <formula>3</formula>
    </cfRule>
  </conditionalFormatting>
  <conditionalFormatting sqref="Y26">
    <cfRule type="expression" dxfId="3115" priority="94">
      <formula>Y$10="日"</formula>
    </cfRule>
  </conditionalFormatting>
  <conditionalFormatting sqref="Z26">
    <cfRule type="expression" dxfId="3114" priority="93">
      <formula>Y$10="日"</formula>
    </cfRule>
  </conditionalFormatting>
  <conditionalFormatting sqref="AA26">
    <cfRule type="expression" dxfId="3113" priority="92">
      <formula>Y$10="日"</formula>
    </cfRule>
  </conditionalFormatting>
  <conditionalFormatting sqref="AB26 AD26">
    <cfRule type="cellIs" dxfId="3112" priority="91" operator="between">
      <formula>1</formula>
      <formula>3</formula>
    </cfRule>
  </conditionalFormatting>
  <conditionalFormatting sqref="AB26">
    <cfRule type="expression" dxfId="3111" priority="90">
      <formula>AB$10="日"</formula>
    </cfRule>
  </conditionalFormatting>
  <conditionalFormatting sqref="AC26">
    <cfRule type="expression" dxfId="3110" priority="89">
      <formula>AB$10="日"</formula>
    </cfRule>
  </conditionalFormatting>
  <conditionalFormatting sqref="AD26">
    <cfRule type="expression" dxfId="3109" priority="88">
      <formula>AB$10="日"</formula>
    </cfRule>
  </conditionalFormatting>
  <conditionalFormatting sqref="AE26 AG26">
    <cfRule type="cellIs" dxfId="3108" priority="87" operator="between">
      <formula>1</formula>
      <formula>3</formula>
    </cfRule>
  </conditionalFormatting>
  <conditionalFormatting sqref="AE26">
    <cfRule type="expression" dxfId="3107" priority="86">
      <formula>AE$10="日"</formula>
    </cfRule>
  </conditionalFormatting>
  <conditionalFormatting sqref="AF26">
    <cfRule type="expression" dxfId="3106" priority="85">
      <formula>AE$10="日"</formula>
    </cfRule>
  </conditionalFormatting>
  <conditionalFormatting sqref="AG26">
    <cfRule type="expression" dxfId="3105" priority="84">
      <formula>AE$10="日"</formula>
    </cfRule>
  </conditionalFormatting>
  <conditionalFormatting sqref="AH26 AJ26">
    <cfRule type="cellIs" dxfId="3104" priority="83" operator="between">
      <formula>1</formula>
      <formula>3</formula>
    </cfRule>
  </conditionalFormatting>
  <conditionalFormatting sqref="AH26">
    <cfRule type="expression" dxfId="3103" priority="82">
      <formula>AH$10="日"</formula>
    </cfRule>
  </conditionalFormatting>
  <conditionalFormatting sqref="AI26">
    <cfRule type="expression" dxfId="3102" priority="81">
      <formula>AH$10="日"</formula>
    </cfRule>
  </conditionalFormatting>
  <conditionalFormatting sqref="AJ26">
    <cfRule type="expression" dxfId="3101" priority="80">
      <formula>AH$10="日"</formula>
    </cfRule>
  </conditionalFormatting>
  <conditionalFormatting sqref="AK26 AM26">
    <cfRule type="cellIs" dxfId="3100" priority="79" operator="between">
      <formula>1</formula>
      <formula>3</formula>
    </cfRule>
  </conditionalFormatting>
  <conditionalFormatting sqref="AK26">
    <cfRule type="expression" dxfId="3099" priority="78">
      <formula>AK$10="日"</formula>
    </cfRule>
  </conditionalFormatting>
  <conditionalFormatting sqref="AL26">
    <cfRule type="expression" dxfId="3098" priority="77">
      <formula>AK$10="日"</formula>
    </cfRule>
  </conditionalFormatting>
  <conditionalFormatting sqref="AM26">
    <cfRule type="expression" dxfId="3097" priority="76">
      <formula>AK$10="日"</formula>
    </cfRule>
  </conditionalFormatting>
  <conditionalFormatting sqref="AN26 AP26">
    <cfRule type="cellIs" dxfId="3096" priority="75" operator="between">
      <formula>1</formula>
      <formula>3</formula>
    </cfRule>
  </conditionalFormatting>
  <conditionalFormatting sqref="AN26">
    <cfRule type="expression" dxfId="3095" priority="74">
      <formula>AN$10="日"</formula>
    </cfRule>
  </conditionalFormatting>
  <conditionalFormatting sqref="AO26">
    <cfRule type="expression" dxfId="3094" priority="73">
      <formula>AN$10="日"</formula>
    </cfRule>
  </conditionalFormatting>
  <conditionalFormatting sqref="AP26">
    <cfRule type="expression" dxfId="3093" priority="72">
      <formula>AN$10="日"</formula>
    </cfRule>
  </conditionalFormatting>
  <conditionalFormatting sqref="AQ26 AS26">
    <cfRule type="cellIs" dxfId="3092" priority="71" operator="between">
      <formula>1</formula>
      <formula>3</formula>
    </cfRule>
  </conditionalFormatting>
  <conditionalFormatting sqref="AQ26">
    <cfRule type="expression" dxfId="3091" priority="70">
      <formula>AQ$10="日"</formula>
    </cfRule>
  </conditionalFormatting>
  <conditionalFormatting sqref="AR26">
    <cfRule type="expression" dxfId="3090" priority="69">
      <formula>AQ$10="日"</formula>
    </cfRule>
  </conditionalFormatting>
  <conditionalFormatting sqref="AS26">
    <cfRule type="expression" dxfId="3089" priority="68">
      <formula>AQ$10="日"</formula>
    </cfRule>
  </conditionalFormatting>
  <conditionalFormatting sqref="AT26 AV26">
    <cfRule type="cellIs" dxfId="3088" priority="67" operator="between">
      <formula>1</formula>
      <formula>3</formula>
    </cfRule>
  </conditionalFormatting>
  <conditionalFormatting sqref="AT26">
    <cfRule type="expression" dxfId="3087" priority="66">
      <formula>AT$10="日"</formula>
    </cfRule>
  </conditionalFormatting>
  <conditionalFormatting sqref="AU26">
    <cfRule type="expression" dxfId="3086" priority="65">
      <formula>AT$10="日"</formula>
    </cfRule>
  </conditionalFormatting>
  <conditionalFormatting sqref="AV26">
    <cfRule type="expression" dxfId="3085" priority="64">
      <formula>AT$10="日"</formula>
    </cfRule>
  </conditionalFormatting>
  <conditionalFormatting sqref="G49 I49">
    <cfRule type="cellIs" dxfId="3084" priority="63" operator="between">
      <formula>1</formula>
      <formula>3</formula>
    </cfRule>
  </conditionalFormatting>
  <conditionalFormatting sqref="G49">
    <cfRule type="expression" dxfId="3083" priority="62">
      <formula>G$33="日"</formula>
    </cfRule>
  </conditionalFormatting>
  <conditionalFormatting sqref="H49">
    <cfRule type="expression" dxfId="3082" priority="61">
      <formula>G$33="日"</formula>
    </cfRule>
  </conditionalFormatting>
  <conditionalFormatting sqref="I49">
    <cfRule type="expression" dxfId="3081" priority="60">
      <formula>G$33="日"</formula>
    </cfRule>
  </conditionalFormatting>
  <conditionalFormatting sqref="J49 L49">
    <cfRule type="cellIs" dxfId="3080" priority="59" operator="between">
      <formula>1</formula>
      <formula>3</formula>
    </cfRule>
  </conditionalFormatting>
  <conditionalFormatting sqref="J49">
    <cfRule type="expression" dxfId="3079" priority="58">
      <formula>J$33="日"</formula>
    </cfRule>
  </conditionalFormatting>
  <conditionalFormatting sqref="K49">
    <cfRule type="expression" dxfId="3078" priority="57">
      <formula>J$33="日"</formula>
    </cfRule>
  </conditionalFormatting>
  <conditionalFormatting sqref="L49">
    <cfRule type="expression" dxfId="3077" priority="56">
      <formula>J$33="日"</formula>
    </cfRule>
  </conditionalFormatting>
  <conditionalFormatting sqref="M49 O49">
    <cfRule type="cellIs" dxfId="3076" priority="55" operator="between">
      <formula>1</formula>
      <formula>3</formula>
    </cfRule>
  </conditionalFormatting>
  <conditionalFormatting sqref="M49">
    <cfRule type="expression" dxfId="3075" priority="54">
      <formula>M$33="日"</formula>
    </cfRule>
  </conditionalFormatting>
  <conditionalFormatting sqref="N49">
    <cfRule type="expression" dxfId="3074" priority="53">
      <formula>M$33="日"</formula>
    </cfRule>
  </conditionalFormatting>
  <conditionalFormatting sqref="O49">
    <cfRule type="expression" dxfId="3073" priority="52">
      <formula>M$33="日"</formula>
    </cfRule>
  </conditionalFormatting>
  <conditionalFormatting sqref="P49 R49">
    <cfRule type="cellIs" dxfId="3072" priority="51" operator="between">
      <formula>1</formula>
      <formula>3</formula>
    </cfRule>
  </conditionalFormatting>
  <conditionalFormatting sqref="P49">
    <cfRule type="expression" dxfId="3071" priority="50">
      <formula>P$33="日"</formula>
    </cfRule>
  </conditionalFormatting>
  <conditionalFormatting sqref="Q49">
    <cfRule type="expression" dxfId="3070" priority="49">
      <formula>P$33="日"</formula>
    </cfRule>
  </conditionalFormatting>
  <conditionalFormatting sqref="R49">
    <cfRule type="expression" dxfId="3069" priority="48">
      <formula>P$33="日"</formula>
    </cfRule>
  </conditionalFormatting>
  <conditionalFormatting sqref="S49 U49">
    <cfRule type="cellIs" dxfId="3068" priority="47" operator="between">
      <formula>1</formula>
      <formula>3</formula>
    </cfRule>
  </conditionalFormatting>
  <conditionalFormatting sqref="S49">
    <cfRule type="expression" dxfId="3067" priority="46">
      <formula>S$33="日"</formula>
    </cfRule>
  </conditionalFormatting>
  <conditionalFormatting sqref="T49">
    <cfRule type="expression" dxfId="3066" priority="45">
      <formula>S$33="日"</formula>
    </cfRule>
  </conditionalFormatting>
  <conditionalFormatting sqref="U49">
    <cfRule type="expression" dxfId="3065" priority="44">
      <formula>S$33="日"</formula>
    </cfRule>
  </conditionalFormatting>
  <conditionalFormatting sqref="V49 X49">
    <cfRule type="cellIs" dxfId="3064" priority="43" operator="between">
      <formula>1</formula>
      <formula>3</formula>
    </cfRule>
  </conditionalFormatting>
  <conditionalFormatting sqref="V49">
    <cfRule type="expression" dxfId="3063" priority="42">
      <formula>V$33="日"</formula>
    </cfRule>
  </conditionalFormatting>
  <conditionalFormatting sqref="W49">
    <cfRule type="expression" dxfId="3062" priority="41">
      <formula>V$33="日"</formula>
    </cfRule>
  </conditionalFormatting>
  <conditionalFormatting sqref="X49">
    <cfRule type="expression" dxfId="3061" priority="40">
      <formula>V$33="日"</formula>
    </cfRule>
  </conditionalFormatting>
  <conditionalFormatting sqref="Y49 AA49">
    <cfRule type="cellIs" dxfId="3060" priority="39" operator="between">
      <formula>1</formula>
      <formula>3</formula>
    </cfRule>
  </conditionalFormatting>
  <conditionalFormatting sqref="Y49">
    <cfRule type="expression" dxfId="3059" priority="38">
      <formula>Y$33="日"</formula>
    </cfRule>
  </conditionalFormatting>
  <conditionalFormatting sqref="Z49">
    <cfRule type="expression" dxfId="3058" priority="37">
      <formula>Y$33="日"</formula>
    </cfRule>
  </conditionalFormatting>
  <conditionalFormatting sqref="AA49">
    <cfRule type="expression" dxfId="3057" priority="36">
      <formula>Y$33="日"</formula>
    </cfRule>
  </conditionalFormatting>
  <conditionalFormatting sqref="AB49 AD49">
    <cfRule type="cellIs" dxfId="3056" priority="35" operator="between">
      <formula>1</formula>
      <formula>3</formula>
    </cfRule>
  </conditionalFormatting>
  <conditionalFormatting sqref="AB49">
    <cfRule type="expression" dxfId="3055" priority="34">
      <formula>AB$33="日"</formula>
    </cfRule>
  </conditionalFormatting>
  <conditionalFormatting sqref="AC49">
    <cfRule type="expression" dxfId="3054" priority="33">
      <formula>AB$33="日"</formula>
    </cfRule>
  </conditionalFormatting>
  <conditionalFormatting sqref="AD49">
    <cfRule type="expression" dxfId="3053" priority="32">
      <formula>AB$33="日"</formula>
    </cfRule>
  </conditionalFormatting>
  <conditionalFormatting sqref="AE49 AG49">
    <cfRule type="cellIs" dxfId="3052" priority="31" operator="between">
      <formula>1</formula>
      <formula>3</formula>
    </cfRule>
  </conditionalFormatting>
  <conditionalFormatting sqref="AE49">
    <cfRule type="expression" dxfId="3051" priority="30">
      <formula>AE$33="日"</formula>
    </cfRule>
  </conditionalFormatting>
  <conditionalFormatting sqref="AF49">
    <cfRule type="expression" dxfId="3050" priority="29">
      <formula>AE$33="日"</formula>
    </cfRule>
  </conditionalFormatting>
  <conditionalFormatting sqref="AG49">
    <cfRule type="expression" dxfId="3049" priority="28">
      <formula>AE$33="日"</formula>
    </cfRule>
  </conditionalFormatting>
  <conditionalFormatting sqref="AH49 AJ49">
    <cfRule type="cellIs" dxfId="3048" priority="27" operator="between">
      <formula>1</formula>
      <formula>3</formula>
    </cfRule>
  </conditionalFormatting>
  <conditionalFormatting sqref="AH49">
    <cfRule type="expression" dxfId="3047" priority="26">
      <formula>AH$33="日"</formula>
    </cfRule>
  </conditionalFormatting>
  <conditionalFormatting sqref="AI49">
    <cfRule type="expression" dxfId="3046" priority="25">
      <formula>AH$33="日"</formula>
    </cfRule>
  </conditionalFormatting>
  <conditionalFormatting sqref="AJ49">
    <cfRule type="expression" dxfId="3045" priority="24">
      <formula>AH$33="日"</formula>
    </cfRule>
  </conditionalFormatting>
  <conditionalFormatting sqref="AK49 AM49">
    <cfRule type="cellIs" dxfId="3044" priority="23" operator="between">
      <formula>1</formula>
      <formula>3</formula>
    </cfRule>
  </conditionalFormatting>
  <conditionalFormatting sqref="AK49">
    <cfRule type="expression" dxfId="3043" priority="22">
      <formula>AK$33="日"</formula>
    </cfRule>
  </conditionalFormatting>
  <conditionalFormatting sqref="AL49">
    <cfRule type="expression" dxfId="3042" priority="21">
      <formula>AK$33="日"</formula>
    </cfRule>
  </conditionalFormatting>
  <conditionalFormatting sqref="AM49">
    <cfRule type="expression" dxfId="3041" priority="20">
      <formula>AK$33="日"</formula>
    </cfRule>
  </conditionalFormatting>
  <conditionalFormatting sqref="AN49 AP49">
    <cfRule type="cellIs" dxfId="3040" priority="19" operator="between">
      <formula>1</formula>
      <formula>3</formula>
    </cfRule>
  </conditionalFormatting>
  <conditionalFormatting sqref="AN49">
    <cfRule type="expression" dxfId="3039" priority="18">
      <formula>AN$33="日"</formula>
    </cfRule>
  </conditionalFormatting>
  <conditionalFormatting sqref="AO49">
    <cfRule type="expression" dxfId="3038" priority="17">
      <formula>AN$33="日"</formula>
    </cfRule>
  </conditionalFormatting>
  <conditionalFormatting sqref="AP49">
    <cfRule type="expression" dxfId="3037" priority="16">
      <formula>AN$33="日"</formula>
    </cfRule>
  </conditionalFormatting>
  <conditionalFormatting sqref="AQ49 AS49">
    <cfRule type="cellIs" dxfId="3036" priority="15" operator="between">
      <formula>1</formula>
      <formula>3</formula>
    </cfRule>
  </conditionalFormatting>
  <conditionalFormatting sqref="AQ49">
    <cfRule type="expression" dxfId="3035" priority="14">
      <formula>AQ$33="日"</formula>
    </cfRule>
  </conditionalFormatting>
  <conditionalFormatting sqref="AR49">
    <cfRule type="expression" dxfId="3034" priority="13">
      <formula>AQ$33="日"</formula>
    </cfRule>
  </conditionalFormatting>
  <conditionalFormatting sqref="AS49">
    <cfRule type="expression" dxfId="3033" priority="12">
      <formula>AQ$33="日"</formula>
    </cfRule>
  </conditionalFormatting>
  <conditionalFormatting sqref="AT49 AV49">
    <cfRule type="cellIs" dxfId="3032" priority="11" operator="between">
      <formula>1</formula>
      <formula>3</formula>
    </cfRule>
  </conditionalFormatting>
  <conditionalFormatting sqref="AT49">
    <cfRule type="expression" dxfId="3031" priority="10">
      <formula>AT$33="日"</formula>
    </cfRule>
  </conditionalFormatting>
  <conditionalFormatting sqref="AU49">
    <cfRule type="expression" dxfId="3030" priority="9">
      <formula>AT$33="日"</formula>
    </cfRule>
  </conditionalFormatting>
  <conditionalFormatting sqref="AV49">
    <cfRule type="expression" dxfId="3029" priority="8">
      <formula>AT$33="日"</formula>
    </cfRule>
  </conditionalFormatting>
  <conditionalFormatting sqref="D12 G12 J12 M12 P12 S12 V12 Y12 AB12 AE12 AH12 AK12 AN12 AQ12 AT12">
    <cfRule type="expression" dxfId="3028" priority="3">
      <formula>D$10="日"</formula>
    </cfRule>
  </conditionalFormatting>
  <conditionalFormatting sqref="D35">
    <cfRule type="expression" dxfId="3027" priority="2">
      <formula>D$33="日"</formula>
    </cfRule>
  </conditionalFormatting>
  <conditionalFormatting sqref="G35 J35 M35 P35 S35 V35 Y35 AB35 AE35 AH35 AK35 AN35 AQ35 AT35">
    <cfRule type="expression" dxfId="3026" priority="1">
      <formula>G$33="日"</formula>
    </cfRule>
  </conditionalFormatting>
  <dataValidations count="2">
    <dataValidation type="list" allowBlank="1" showInputMessage="1" showErrorMessage="1" sqref="D12:AV12 D35:AV35">
      <formula1>"通常,長期休暇"</formula1>
    </dataValidation>
    <dataValidation type="list" allowBlank="1" showInputMessage="1" showErrorMessage="1" sqref="C13:C22 C36:C45">
      <formula1>"支援員等,補助員"</formula1>
    </dataValidation>
  </dataValidations>
  <printOptions horizontalCentered="1"/>
  <pageMargins left="0.19685039370078741" right="0.19685039370078741" top="0.39370078740157483" bottom="0.19685039370078741" header="0.51181102362204722" footer="0.51181102362204722"/>
  <pageSetup paperSize="9" scale="35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fitToPage="1"/>
  </sheetPr>
  <dimension ref="A1:AY51"/>
  <sheetViews>
    <sheetView view="pageBreakPreview" zoomScale="59" zoomScaleNormal="100" zoomScaleSheetLayoutView="59" workbookViewId="0">
      <selection activeCell="D6" sqref="D6"/>
    </sheetView>
  </sheetViews>
  <sheetFormatPr defaultColWidth="8.625" defaultRowHeight="30" customHeight="1"/>
  <cols>
    <col min="1" max="1" width="5.25" style="62" customWidth="1"/>
    <col min="2" max="2" width="22.625" style="62" customWidth="1"/>
    <col min="3" max="3" width="14.75" style="62" customWidth="1"/>
    <col min="4" max="4" width="8.625" style="63" customWidth="1"/>
    <col min="5" max="5" width="3.125" style="63" customWidth="1"/>
    <col min="6" max="6" width="8.625" style="63" customWidth="1"/>
    <col min="7" max="7" width="8.625" style="64" customWidth="1"/>
    <col min="8" max="8" width="3.125" style="63" customWidth="1"/>
    <col min="9" max="9" width="8.625" style="63" customWidth="1"/>
    <col min="10" max="10" width="8.625" style="64" customWidth="1"/>
    <col min="11" max="11" width="3.125" style="63" customWidth="1"/>
    <col min="12" max="12" width="8.625" style="63" customWidth="1"/>
    <col min="13" max="13" width="8.625" style="64" customWidth="1"/>
    <col min="14" max="14" width="3.125" style="63" customWidth="1"/>
    <col min="15" max="15" width="8.625" style="63" customWidth="1"/>
    <col min="16" max="16" width="8.625" style="64" customWidth="1"/>
    <col min="17" max="17" width="3.125" style="63" customWidth="1"/>
    <col min="18" max="18" width="8.625" style="63" customWidth="1"/>
    <col min="19" max="19" width="8.625" style="64" customWidth="1"/>
    <col min="20" max="20" width="3.125" style="63" customWidth="1"/>
    <col min="21" max="21" width="8.625" style="63" customWidth="1"/>
    <col min="22" max="22" width="8.625" style="64" customWidth="1"/>
    <col min="23" max="23" width="3.125" style="63" customWidth="1"/>
    <col min="24" max="24" width="8.625" style="63" customWidth="1"/>
    <col min="25" max="25" width="8.625" style="64" customWidth="1"/>
    <col min="26" max="26" width="3.125" style="63" customWidth="1"/>
    <col min="27" max="27" width="8.625" style="63" customWidth="1"/>
    <col min="28" max="28" width="8.625" style="64" customWidth="1"/>
    <col min="29" max="29" width="3.125" style="63" customWidth="1"/>
    <col min="30" max="30" width="8.625" style="63" customWidth="1"/>
    <col min="31" max="31" width="8.625" style="64" customWidth="1"/>
    <col min="32" max="32" width="3.125" style="63" customWidth="1"/>
    <col min="33" max="33" width="8.625" style="63" customWidth="1"/>
    <col min="34" max="34" width="8.625" style="64" customWidth="1"/>
    <col min="35" max="35" width="3.125" style="63" customWidth="1"/>
    <col min="36" max="36" width="8.625" style="63" customWidth="1"/>
    <col min="37" max="37" width="8.625" style="64" customWidth="1"/>
    <col min="38" max="38" width="3.125" style="63" customWidth="1"/>
    <col min="39" max="39" width="8.625" style="63" customWidth="1"/>
    <col min="40" max="40" width="8.625" style="64" customWidth="1"/>
    <col min="41" max="41" width="3.125" style="63" customWidth="1"/>
    <col min="42" max="42" width="8.625" style="63" customWidth="1"/>
    <col min="43" max="43" width="8.625" style="64" customWidth="1"/>
    <col min="44" max="44" width="3.125" style="63" customWidth="1"/>
    <col min="45" max="45" width="8.625" style="63" customWidth="1"/>
    <col min="46" max="46" width="8.625" style="64" customWidth="1"/>
    <col min="47" max="47" width="3.125" style="63" customWidth="1"/>
    <col min="48" max="48" width="8.625" style="63" customWidth="1"/>
    <col min="49" max="49" width="8.625" style="64" customWidth="1"/>
    <col min="50" max="50" width="3.125" style="64" customWidth="1"/>
    <col min="51" max="51" width="8.625" style="64" customWidth="1"/>
    <col min="52" max="66" width="6" style="64" customWidth="1"/>
    <col min="67" max="16384" width="8.625" style="64"/>
  </cols>
  <sheetData>
    <row r="1" spans="1:48" ht="30" customHeight="1">
      <c r="A1" s="62">
        <v>2023</v>
      </c>
    </row>
    <row r="2" spans="1:48" s="69" customFormat="1" ht="50.1" customHeight="1">
      <c r="A2" s="177" t="s">
        <v>17</v>
      </c>
      <c r="B2" s="177"/>
      <c r="C2" s="177"/>
      <c r="D2" s="178">
        <v>10</v>
      </c>
      <c r="E2" s="178"/>
      <c r="F2" s="178"/>
      <c r="G2" s="178" t="s">
        <v>24</v>
      </c>
      <c r="H2" s="178"/>
      <c r="I2" s="178"/>
      <c r="J2" s="178"/>
      <c r="K2" s="178"/>
      <c r="L2" s="178"/>
      <c r="M2" s="165"/>
      <c r="N2" s="165"/>
      <c r="O2" s="165"/>
      <c r="P2" s="65"/>
      <c r="Q2" s="66"/>
      <c r="R2" s="66"/>
      <c r="S2" s="67"/>
      <c r="T2" s="66"/>
      <c r="U2" s="66"/>
      <c r="V2" s="65"/>
      <c r="W2" s="65"/>
      <c r="X2" s="65"/>
      <c r="Y2" s="65"/>
      <c r="Z2" s="68"/>
      <c r="AA2" s="68"/>
      <c r="AB2" s="165" t="s">
        <v>2</v>
      </c>
      <c r="AC2" s="165"/>
      <c r="AD2" s="165"/>
      <c r="AE2" s="165"/>
      <c r="AF2" s="165">
        <f>+'9月'!AF2:AL2</f>
        <v>0</v>
      </c>
      <c r="AG2" s="165"/>
      <c r="AH2" s="165"/>
      <c r="AI2" s="165"/>
      <c r="AJ2" s="165"/>
      <c r="AK2" s="165"/>
      <c r="AL2" s="165"/>
      <c r="AM2" s="165" t="s">
        <v>0</v>
      </c>
      <c r="AN2" s="165"/>
      <c r="AO2" s="165">
        <v>1</v>
      </c>
      <c r="AP2" s="165"/>
      <c r="AQ2" s="165"/>
      <c r="AR2" s="165"/>
      <c r="AS2" s="165"/>
      <c r="AT2" s="165"/>
      <c r="AU2" s="165"/>
      <c r="AV2" s="165"/>
    </row>
    <row r="3" spans="1:48" s="76" customFormat="1" ht="27" customHeight="1">
      <c r="A3" s="70"/>
      <c r="B3" s="70"/>
      <c r="C3" s="70"/>
      <c r="D3" s="70"/>
      <c r="E3" s="70"/>
      <c r="F3" s="70"/>
      <c r="G3" s="71"/>
      <c r="H3" s="70"/>
      <c r="I3" s="70"/>
      <c r="J3" s="71"/>
      <c r="K3" s="70"/>
      <c r="L3" s="70"/>
      <c r="M3" s="72"/>
      <c r="N3" s="73"/>
      <c r="O3" s="73"/>
      <c r="P3" s="72"/>
      <c r="Q3" s="73"/>
      <c r="R3" s="73"/>
      <c r="S3" s="74"/>
      <c r="T3" s="73"/>
      <c r="U3" s="73"/>
      <c r="V3" s="74"/>
      <c r="W3" s="73"/>
      <c r="X3" s="73"/>
      <c r="Y3" s="72"/>
      <c r="Z3" s="73"/>
      <c r="AA3" s="73"/>
      <c r="AB3" s="75"/>
      <c r="AC3" s="70"/>
      <c r="AD3" s="70"/>
      <c r="AE3" s="75"/>
      <c r="AF3" s="70"/>
      <c r="AG3" s="70"/>
      <c r="AH3" s="75"/>
      <c r="AI3" s="70"/>
      <c r="AJ3" s="70"/>
      <c r="AK3" s="75"/>
      <c r="AL3" s="70"/>
      <c r="AM3" s="70"/>
      <c r="AN3" s="71"/>
      <c r="AO3" s="70"/>
      <c r="AP3" s="70"/>
      <c r="AQ3" s="75"/>
      <c r="AR3" s="70"/>
      <c r="AS3" s="70"/>
      <c r="AT3" s="75"/>
      <c r="AU3" s="70"/>
      <c r="AV3" s="70"/>
    </row>
    <row r="4" spans="1:48" ht="33.950000000000003" customHeight="1">
      <c r="A4" s="166" t="s">
        <v>9</v>
      </c>
      <c r="B4" s="167"/>
      <c r="C4" s="168"/>
      <c r="D4" s="172" t="s">
        <v>10</v>
      </c>
      <c r="E4" s="173"/>
      <c r="F4" s="174"/>
      <c r="G4" s="172" t="s">
        <v>11</v>
      </c>
      <c r="H4" s="173"/>
      <c r="I4" s="173"/>
      <c r="J4" s="172" t="s">
        <v>12</v>
      </c>
      <c r="K4" s="173"/>
      <c r="L4" s="174"/>
      <c r="M4" s="77"/>
      <c r="N4" s="78"/>
      <c r="O4" s="78"/>
      <c r="P4" s="78"/>
      <c r="Q4" s="78"/>
      <c r="R4" s="78"/>
      <c r="S4" s="79"/>
      <c r="T4" s="80"/>
      <c r="U4" s="80"/>
      <c r="V4" s="81"/>
      <c r="W4" s="81"/>
      <c r="X4" s="81"/>
      <c r="Y4" s="81"/>
      <c r="Z4" s="81"/>
      <c r="AA4" s="81"/>
      <c r="AB4" s="175" t="s">
        <v>13</v>
      </c>
      <c r="AC4" s="175"/>
      <c r="AD4" s="175"/>
      <c r="AE4" s="175"/>
      <c r="AF4" s="176" t="s">
        <v>14</v>
      </c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</row>
    <row r="5" spans="1:48" ht="33.75" customHeight="1">
      <c r="A5" s="169"/>
      <c r="B5" s="170"/>
      <c r="C5" s="171"/>
      <c r="D5" s="82">
        <f>+'9月'!D5</f>
        <v>0</v>
      </c>
      <c r="E5" s="83" t="str">
        <f>+'4月'!E5</f>
        <v>～</v>
      </c>
      <c r="F5" s="84">
        <f>+'9月'!F5</f>
        <v>0</v>
      </c>
      <c r="G5" s="85">
        <f>+'9月'!G5</f>
        <v>0</v>
      </c>
      <c r="H5" s="86" t="str">
        <f>+'4月'!H5</f>
        <v>～</v>
      </c>
      <c r="I5" s="84">
        <f>+'9月'!I5</f>
        <v>0</v>
      </c>
      <c r="J5" s="85">
        <f>+'9月'!J5</f>
        <v>0</v>
      </c>
      <c r="K5" s="86" t="str">
        <f>+'4月'!K5</f>
        <v>～</v>
      </c>
      <c r="L5" s="87">
        <f>+'9月'!L5</f>
        <v>0</v>
      </c>
      <c r="M5" s="77"/>
      <c r="N5" s="78"/>
      <c r="O5" s="77"/>
      <c r="P5" s="77"/>
      <c r="Q5" s="77"/>
      <c r="R5" s="77"/>
      <c r="S5" s="79"/>
      <c r="T5" s="88"/>
      <c r="U5" s="88"/>
      <c r="V5" s="81"/>
      <c r="W5" s="81"/>
      <c r="X5" s="81"/>
      <c r="Y5" s="81"/>
      <c r="Z5" s="81"/>
      <c r="AA5" s="81"/>
      <c r="AB5" s="175"/>
      <c r="AC5" s="175"/>
      <c r="AD5" s="175"/>
      <c r="AE5" s="175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</row>
    <row r="6" spans="1:48" s="76" customFormat="1" ht="27" customHeight="1">
      <c r="A6" s="89"/>
      <c r="B6" s="89"/>
      <c r="C6" s="89"/>
      <c r="D6" s="89"/>
      <c r="E6" s="89"/>
      <c r="F6" s="89"/>
      <c r="G6" s="90"/>
      <c r="H6" s="89"/>
      <c r="I6" s="89"/>
      <c r="J6" s="90"/>
      <c r="K6" s="89"/>
      <c r="L6" s="89"/>
      <c r="M6" s="91"/>
      <c r="N6" s="92"/>
      <c r="O6" s="92"/>
      <c r="P6" s="91"/>
      <c r="Q6" s="92"/>
      <c r="R6" s="92"/>
      <c r="S6" s="93"/>
      <c r="T6" s="92"/>
      <c r="U6" s="92"/>
      <c r="V6" s="93"/>
      <c r="W6" s="92"/>
      <c r="X6" s="92"/>
      <c r="Y6" s="91"/>
      <c r="Z6" s="92"/>
      <c r="AA6" s="92"/>
      <c r="AB6" s="90"/>
      <c r="AC6" s="89"/>
      <c r="AD6" s="89"/>
      <c r="AE6" s="90"/>
      <c r="AF6" s="89"/>
      <c r="AG6" s="89"/>
      <c r="AH6" s="90"/>
      <c r="AI6" s="89"/>
      <c r="AJ6" s="89"/>
      <c r="AK6" s="90"/>
      <c r="AL6" s="89"/>
      <c r="AM6" s="89"/>
      <c r="AN6" s="90"/>
      <c r="AO6" s="89"/>
      <c r="AP6" s="89"/>
      <c r="AQ6" s="90"/>
      <c r="AR6" s="89"/>
      <c r="AS6" s="89"/>
      <c r="AT6" s="90"/>
      <c r="AU6" s="89"/>
      <c r="AV6" s="89"/>
    </row>
    <row r="7" spans="1:48" s="97" customFormat="1" ht="33.950000000000003" customHeight="1">
      <c r="A7" s="159" t="s">
        <v>16</v>
      </c>
      <c r="B7" s="160"/>
      <c r="C7" s="161"/>
      <c r="D7" s="94"/>
      <c r="E7" s="95" t="s">
        <v>22</v>
      </c>
      <c r="F7" s="96"/>
      <c r="G7" s="94"/>
      <c r="H7" s="95" t="s">
        <v>21</v>
      </c>
      <c r="I7" s="96"/>
      <c r="J7" s="94"/>
      <c r="K7" s="95" t="s">
        <v>21</v>
      </c>
      <c r="L7" s="96"/>
      <c r="M7" s="94"/>
      <c r="N7" s="95" t="s">
        <v>21</v>
      </c>
      <c r="O7" s="96"/>
      <c r="P7" s="94"/>
      <c r="Q7" s="95" t="s">
        <v>21</v>
      </c>
      <c r="R7" s="96"/>
      <c r="S7" s="94"/>
      <c r="T7" s="95" t="s">
        <v>21</v>
      </c>
      <c r="U7" s="96"/>
      <c r="V7" s="94"/>
      <c r="W7" s="95" t="s">
        <v>22</v>
      </c>
      <c r="X7" s="96"/>
      <c r="Y7" s="94"/>
      <c r="Z7" s="95" t="s">
        <v>21</v>
      </c>
      <c r="AA7" s="96"/>
      <c r="AB7" s="94"/>
      <c r="AC7" s="95" t="s">
        <v>21</v>
      </c>
      <c r="AD7" s="96"/>
      <c r="AE7" s="94"/>
      <c r="AF7" s="95" t="s">
        <v>21</v>
      </c>
      <c r="AG7" s="96"/>
      <c r="AH7" s="94"/>
      <c r="AI7" s="95" t="s">
        <v>21</v>
      </c>
      <c r="AJ7" s="96"/>
      <c r="AK7" s="94"/>
      <c r="AL7" s="95" t="s">
        <v>21</v>
      </c>
      <c r="AM7" s="96"/>
      <c r="AN7" s="94"/>
      <c r="AO7" s="95" t="s">
        <v>21</v>
      </c>
      <c r="AP7" s="96"/>
      <c r="AQ7" s="94"/>
      <c r="AR7" s="95" t="s">
        <v>22</v>
      </c>
      <c r="AS7" s="96"/>
      <c r="AT7" s="94"/>
      <c r="AU7" s="95" t="s">
        <v>21</v>
      </c>
      <c r="AV7" s="96"/>
    </row>
    <row r="8" spans="1:48" s="97" customFormat="1" ht="33.950000000000003" customHeight="1">
      <c r="A8" s="159" t="s">
        <v>19</v>
      </c>
      <c r="B8" s="160"/>
      <c r="C8" s="161"/>
      <c r="D8" s="94"/>
      <c r="E8" s="95" t="s">
        <v>22</v>
      </c>
      <c r="F8" s="96"/>
      <c r="G8" s="94"/>
      <c r="H8" s="95" t="s">
        <v>21</v>
      </c>
      <c r="I8" s="96"/>
      <c r="J8" s="94"/>
      <c r="K8" s="95" t="s">
        <v>21</v>
      </c>
      <c r="L8" s="96"/>
      <c r="M8" s="94"/>
      <c r="N8" s="95" t="s">
        <v>21</v>
      </c>
      <c r="O8" s="96"/>
      <c r="P8" s="94"/>
      <c r="Q8" s="95" t="s">
        <v>21</v>
      </c>
      <c r="R8" s="96"/>
      <c r="S8" s="94"/>
      <c r="T8" s="95" t="s">
        <v>21</v>
      </c>
      <c r="U8" s="96"/>
      <c r="V8" s="94"/>
      <c r="W8" s="95" t="s">
        <v>22</v>
      </c>
      <c r="X8" s="96"/>
      <c r="Y8" s="94"/>
      <c r="Z8" s="95" t="s">
        <v>21</v>
      </c>
      <c r="AA8" s="96"/>
      <c r="AB8" s="94"/>
      <c r="AC8" s="95" t="s">
        <v>21</v>
      </c>
      <c r="AD8" s="96"/>
      <c r="AE8" s="94"/>
      <c r="AF8" s="95" t="s">
        <v>21</v>
      </c>
      <c r="AG8" s="96"/>
      <c r="AH8" s="94"/>
      <c r="AI8" s="95" t="s">
        <v>21</v>
      </c>
      <c r="AJ8" s="96"/>
      <c r="AK8" s="94"/>
      <c r="AL8" s="95" t="s">
        <v>21</v>
      </c>
      <c r="AM8" s="96"/>
      <c r="AN8" s="94"/>
      <c r="AO8" s="95" t="s">
        <v>21</v>
      </c>
      <c r="AP8" s="96"/>
      <c r="AQ8" s="94"/>
      <c r="AR8" s="95" t="s">
        <v>22</v>
      </c>
      <c r="AS8" s="96"/>
      <c r="AT8" s="94"/>
      <c r="AU8" s="95" t="s">
        <v>21</v>
      </c>
      <c r="AV8" s="96"/>
    </row>
    <row r="9" spans="1:48" s="97" customFormat="1" ht="33.950000000000003" customHeight="1">
      <c r="A9" s="159" t="s">
        <v>18</v>
      </c>
      <c r="B9" s="160"/>
      <c r="C9" s="161"/>
      <c r="D9" s="94"/>
      <c r="E9" s="95" t="s">
        <v>22</v>
      </c>
      <c r="F9" s="96"/>
      <c r="G9" s="94"/>
      <c r="H9" s="95" t="s">
        <v>21</v>
      </c>
      <c r="I9" s="96"/>
      <c r="J9" s="94"/>
      <c r="K9" s="95" t="s">
        <v>21</v>
      </c>
      <c r="L9" s="96"/>
      <c r="M9" s="94"/>
      <c r="N9" s="95" t="s">
        <v>21</v>
      </c>
      <c r="O9" s="96"/>
      <c r="P9" s="94"/>
      <c r="Q9" s="95" t="s">
        <v>21</v>
      </c>
      <c r="R9" s="96"/>
      <c r="S9" s="94"/>
      <c r="T9" s="95" t="s">
        <v>21</v>
      </c>
      <c r="U9" s="96"/>
      <c r="V9" s="94"/>
      <c r="W9" s="95" t="s">
        <v>22</v>
      </c>
      <c r="X9" s="96"/>
      <c r="Y9" s="94"/>
      <c r="Z9" s="95" t="s">
        <v>21</v>
      </c>
      <c r="AA9" s="96"/>
      <c r="AB9" s="94"/>
      <c r="AC9" s="95" t="s">
        <v>21</v>
      </c>
      <c r="AD9" s="96"/>
      <c r="AE9" s="94"/>
      <c r="AF9" s="95" t="s">
        <v>21</v>
      </c>
      <c r="AG9" s="96"/>
      <c r="AH9" s="94"/>
      <c r="AI9" s="95" t="s">
        <v>21</v>
      </c>
      <c r="AJ9" s="96"/>
      <c r="AK9" s="94"/>
      <c r="AL9" s="95" t="s">
        <v>21</v>
      </c>
      <c r="AM9" s="96"/>
      <c r="AN9" s="94"/>
      <c r="AO9" s="95" t="s">
        <v>21</v>
      </c>
      <c r="AP9" s="96"/>
      <c r="AQ9" s="94"/>
      <c r="AR9" s="95" t="s">
        <v>22</v>
      </c>
      <c r="AS9" s="96"/>
      <c r="AT9" s="94"/>
      <c r="AU9" s="95" t="s">
        <v>21</v>
      </c>
      <c r="AV9" s="96"/>
    </row>
    <row r="10" spans="1:48" s="97" customFormat="1" ht="33.950000000000003" customHeight="1">
      <c r="A10" s="162" t="s">
        <v>0</v>
      </c>
      <c r="B10" s="162" t="s">
        <v>3</v>
      </c>
      <c r="C10" s="162" t="s">
        <v>28</v>
      </c>
      <c r="D10" s="179" t="str">
        <f>+TEXT(DATE($A$1,$D$2,D11),"aaa")</f>
        <v>日</v>
      </c>
      <c r="E10" s="180"/>
      <c r="F10" s="181"/>
      <c r="G10" s="179" t="str">
        <f>+TEXT(DATE($A$1,$D$2,G11),"aaa")</f>
        <v>月</v>
      </c>
      <c r="H10" s="180"/>
      <c r="I10" s="181"/>
      <c r="J10" s="179" t="str">
        <f>+TEXT(DATE($A$1,$D$2,J11),"aaa")</f>
        <v>火</v>
      </c>
      <c r="K10" s="180"/>
      <c r="L10" s="181"/>
      <c r="M10" s="179" t="str">
        <f>+TEXT(DATE($A$1,$D$2,M11),"aaa")</f>
        <v>水</v>
      </c>
      <c r="N10" s="180"/>
      <c r="O10" s="181"/>
      <c r="P10" s="179" t="str">
        <f>+TEXT(DATE($A$1,$D$2,P11),"aaa")</f>
        <v>木</v>
      </c>
      <c r="Q10" s="180"/>
      <c r="R10" s="181"/>
      <c r="S10" s="179" t="str">
        <f>+TEXT(DATE($A$1,$D$2,S11),"aaa")</f>
        <v>金</v>
      </c>
      <c r="T10" s="180"/>
      <c r="U10" s="181"/>
      <c r="V10" s="179" t="str">
        <f>+TEXT(DATE($A$1,$D$2,V11),"aaa")</f>
        <v>土</v>
      </c>
      <c r="W10" s="180"/>
      <c r="X10" s="181"/>
      <c r="Y10" s="179" t="str">
        <f>+TEXT(DATE($A$1,$D$2,Y11),"aaa")</f>
        <v>日</v>
      </c>
      <c r="Z10" s="180"/>
      <c r="AA10" s="181"/>
      <c r="AB10" s="179" t="str">
        <f>+TEXT(DATE($A$1,$D$2,AB11),"aaa")</f>
        <v>月</v>
      </c>
      <c r="AC10" s="180"/>
      <c r="AD10" s="181"/>
      <c r="AE10" s="179" t="str">
        <f>+TEXT(DATE($A$1,$D$2,AE11),"aaa")</f>
        <v>火</v>
      </c>
      <c r="AF10" s="180"/>
      <c r="AG10" s="181"/>
      <c r="AH10" s="179" t="str">
        <f>+TEXT(DATE($A$1,$D$2,AH11),"aaa")</f>
        <v>水</v>
      </c>
      <c r="AI10" s="180"/>
      <c r="AJ10" s="181"/>
      <c r="AK10" s="179" t="str">
        <f>+TEXT(DATE($A$1,$D$2,AK11),"aaa")</f>
        <v>木</v>
      </c>
      <c r="AL10" s="180"/>
      <c r="AM10" s="181"/>
      <c r="AN10" s="179" t="str">
        <f>+TEXT(DATE($A$1,$D$2,AN11),"aaa")</f>
        <v>金</v>
      </c>
      <c r="AO10" s="180"/>
      <c r="AP10" s="181"/>
      <c r="AQ10" s="179" t="str">
        <f>+TEXT(DATE($A$1,$D$2,AQ11),"aaa")</f>
        <v>土</v>
      </c>
      <c r="AR10" s="180"/>
      <c r="AS10" s="181"/>
      <c r="AT10" s="179" t="str">
        <f>+TEXT(DATE($A$1,$D$2,AT11),"aaa")</f>
        <v>日</v>
      </c>
      <c r="AU10" s="180"/>
      <c r="AV10" s="181"/>
    </row>
    <row r="11" spans="1:48" s="97" customFormat="1" ht="33.950000000000003" customHeight="1">
      <c r="A11" s="163"/>
      <c r="B11" s="163"/>
      <c r="C11" s="163"/>
      <c r="D11" s="182">
        <v>1</v>
      </c>
      <c r="E11" s="183"/>
      <c r="F11" s="184"/>
      <c r="G11" s="182">
        <v>2</v>
      </c>
      <c r="H11" s="183"/>
      <c r="I11" s="184"/>
      <c r="J11" s="182">
        <v>3</v>
      </c>
      <c r="K11" s="183"/>
      <c r="L11" s="184"/>
      <c r="M11" s="182">
        <v>4</v>
      </c>
      <c r="N11" s="183"/>
      <c r="O11" s="184"/>
      <c r="P11" s="182">
        <v>5</v>
      </c>
      <c r="Q11" s="183"/>
      <c r="R11" s="184"/>
      <c r="S11" s="182">
        <v>6</v>
      </c>
      <c r="T11" s="183"/>
      <c r="U11" s="184"/>
      <c r="V11" s="182">
        <v>7</v>
      </c>
      <c r="W11" s="183"/>
      <c r="X11" s="184"/>
      <c r="Y11" s="182">
        <v>8</v>
      </c>
      <c r="Z11" s="183"/>
      <c r="AA11" s="184"/>
      <c r="AB11" s="182">
        <v>9</v>
      </c>
      <c r="AC11" s="183"/>
      <c r="AD11" s="184"/>
      <c r="AE11" s="182">
        <v>10</v>
      </c>
      <c r="AF11" s="183"/>
      <c r="AG11" s="184"/>
      <c r="AH11" s="182">
        <v>11</v>
      </c>
      <c r="AI11" s="183"/>
      <c r="AJ11" s="184"/>
      <c r="AK11" s="182">
        <v>12</v>
      </c>
      <c r="AL11" s="183"/>
      <c r="AM11" s="184"/>
      <c r="AN11" s="182">
        <v>13</v>
      </c>
      <c r="AO11" s="183"/>
      <c r="AP11" s="184"/>
      <c r="AQ11" s="182">
        <v>14</v>
      </c>
      <c r="AR11" s="183"/>
      <c r="AS11" s="184"/>
      <c r="AT11" s="182">
        <v>15</v>
      </c>
      <c r="AU11" s="183"/>
      <c r="AV11" s="184"/>
    </row>
    <row r="12" spans="1:48" s="97" customFormat="1" ht="33.950000000000003" customHeight="1">
      <c r="A12" s="164"/>
      <c r="B12" s="164"/>
      <c r="C12" s="164"/>
      <c r="D12" s="182" t="s">
        <v>31</v>
      </c>
      <c r="E12" s="183"/>
      <c r="F12" s="184"/>
      <c r="G12" s="182" t="s">
        <v>31</v>
      </c>
      <c r="H12" s="183"/>
      <c r="I12" s="184"/>
      <c r="J12" s="182" t="s">
        <v>31</v>
      </c>
      <c r="K12" s="183"/>
      <c r="L12" s="184"/>
      <c r="M12" s="182" t="s">
        <v>31</v>
      </c>
      <c r="N12" s="183"/>
      <c r="O12" s="184"/>
      <c r="P12" s="182" t="s">
        <v>31</v>
      </c>
      <c r="Q12" s="183"/>
      <c r="R12" s="184"/>
      <c r="S12" s="182" t="s">
        <v>31</v>
      </c>
      <c r="T12" s="183"/>
      <c r="U12" s="184"/>
      <c r="V12" s="182" t="s">
        <v>31</v>
      </c>
      <c r="W12" s="183"/>
      <c r="X12" s="184"/>
      <c r="Y12" s="182" t="s">
        <v>31</v>
      </c>
      <c r="Z12" s="183"/>
      <c r="AA12" s="184"/>
      <c r="AB12" s="182" t="s">
        <v>31</v>
      </c>
      <c r="AC12" s="183"/>
      <c r="AD12" s="184"/>
      <c r="AE12" s="182" t="s">
        <v>31</v>
      </c>
      <c r="AF12" s="183"/>
      <c r="AG12" s="184"/>
      <c r="AH12" s="182" t="s">
        <v>31</v>
      </c>
      <c r="AI12" s="183"/>
      <c r="AJ12" s="184"/>
      <c r="AK12" s="182" t="s">
        <v>31</v>
      </c>
      <c r="AL12" s="183"/>
      <c r="AM12" s="184"/>
      <c r="AN12" s="182" t="s">
        <v>31</v>
      </c>
      <c r="AO12" s="183"/>
      <c r="AP12" s="184"/>
      <c r="AQ12" s="182" t="s">
        <v>31</v>
      </c>
      <c r="AR12" s="183"/>
      <c r="AS12" s="184"/>
      <c r="AT12" s="182" t="s">
        <v>31</v>
      </c>
      <c r="AU12" s="183"/>
      <c r="AV12" s="184"/>
    </row>
    <row r="13" spans="1:48" s="97" customFormat="1" ht="33.950000000000003" customHeight="1">
      <c r="A13" s="98">
        <v>1</v>
      </c>
      <c r="B13" s="99"/>
      <c r="C13" s="100"/>
      <c r="D13" s="101"/>
      <c r="E13" s="102" t="s">
        <v>21</v>
      </c>
      <c r="F13" s="103"/>
      <c r="G13" s="101"/>
      <c r="H13" s="102" t="s">
        <v>21</v>
      </c>
      <c r="I13" s="103"/>
      <c r="J13" s="101"/>
      <c r="K13" s="102" t="s">
        <v>21</v>
      </c>
      <c r="L13" s="103"/>
      <c r="M13" s="101"/>
      <c r="N13" s="102" t="s">
        <v>21</v>
      </c>
      <c r="O13" s="103"/>
      <c r="P13" s="101"/>
      <c r="Q13" s="102" t="s">
        <v>21</v>
      </c>
      <c r="R13" s="103"/>
      <c r="S13" s="101"/>
      <c r="T13" s="102" t="s">
        <v>21</v>
      </c>
      <c r="U13" s="103"/>
      <c r="V13" s="101"/>
      <c r="W13" s="102" t="s">
        <v>21</v>
      </c>
      <c r="X13" s="103"/>
      <c r="Y13" s="101"/>
      <c r="Z13" s="102" t="s">
        <v>21</v>
      </c>
      <c r="AA13" s="103"/>
      <c r="AB13" s="101"/>
      <c r="AC13" s="102" t="s">
        <v>21</v>
      </c>
      <c r="AD13" s="103"/>
      <c r="AE13" s="101"/>
      <c r="AF13" s="102" t="s">
        <v>21</v>
      </c>
      <c r="AG13" s="103"/>
      <c r="AH13" s="101"/>
      <c r="AI13" s="102" t="s">
        <v>21</v>
      </c>
      <c r="AJ13" s="103"/>
      <c r="AK13" s="101"/>
      <c r="AL13" s="102" t="s">
        <v>21</v>
      </c>
      <c r="AM13" s="103"/>
      <c r="AN13" s="101"/>
      <c r="AO13" s="102" t="s">
        <v>21</v>
      </c>
      <c r="AP13" s="103"/>
      <c r="AQ13" s="101"/>
      <c r="AR13" s="102" t="s">
        <v>21</v>
      </c>
      <c r="AS13" s="103"/>
      <c r="AT13" s="101"/>
      <c r="AU13" s="102" t="s">
        <v>21</v>
      </c>
      <c r="AV13" s="103"/>
    </row>
    <row r="14" spans="1:48" s="97" customFormat="1" ht="33.950000000000003" customHeight="1">
      <c r="A14" s="104">
        <v>2</v>
      </c>
      <c r="B14" s="105"/>
      <c r="C14" s="106"/>
      <c r="D14" s="107"/>
      <c r="E14" s="108" t="s">
        <v>21</v>
      </c>
      <c r="F14" s="109"/>
      <c r="G14" s="107"/>
      <c r="H14" s="108" t="s">
        <v>21</v>
      </c>
      <c r="I14" s="109"/>
      <c r="J14" s="107"/>
      <c r="K14" s="108" t="s">
        <v>21</v>
      </c>
      <c r="L14" s="109"/>
      <c r="M14" s="107"/>
      <c r="N14" s="108" t="s">
        <v>21</v>
      </c>
      <c r="O14" s="109"/>
      <c r="P14" s="107"/>
      <c r="Q14" s="108" t="s">
        <v>21</v>
      </c>
      <c r="R14" s="109"/>
      <c r="S14" s="107"/>
      <c r="T14" s="108" t="s">
        <v>21</v>
      </c>
      <c r="U14" s="109"/>
      <c r="V14" s="107"/>
      <c r="W14" s="108" t="s">
        <v>21</v>
      </c>
      <c r="X14" s="109"/>
      <c r="Y14" s="107"/>
      <c r="Z14" s="108" t="s">
        <v>21</v>
      </c>
      <c r="AA14" s="109"/>
      <c r="AB14" s="107"/>
      <c r="AC14" s="108" t="s">
        <v>21</v>
      </c>
      <c r="AD14" s="109"/>
      <c r="AE14" s="107"/>
      <c r="AF14" s="108" t="s">
        <v>21</v>
      </c>
      <c r="AG14" s="109"/>
      <c r="AH14" s="107"/>
      <c r="AI14" s="108" t="s">
        <v>21</v>
      </c>
      <c r="AJ14" s="109"/>
      <c r="AK14" s="107"/>
      <c r="AL14" s="108" t="s">
        <v>21</v>
      </c>
      <c r="AM14" s="109"/>
      <c r="AN14" s="107"/>
      <c r="AO14" s="108" t="s">
        <v>21</v>
      </c>
      <c r="AP14" s="109"/>
      <c r="AQ14" s="107"/>
      <c r="AR14" s="108" t="s">
        <v>21</v>
      </c>
      <c r="AS14" s="109"/>
      <c r="AT14" s="107"/>
      <c r="AU14" s="108" t="s">
        <v>21</v>
      </c>
      <c r="AV14" s="109"/>
    </row>
    <row r="15" spans="1:48" ht="33.950000000000003" customHeight="1">
      <c r="A15" s="104">
        <v>3</v>
      </c>
      <c r="B15" s="105"/>
      <c r="C15" s="106"/>
      <c r="D15" s="107"/>
      <c r="E15" s="108" t="s">
        <v>21</v>
      </c>
      <c r="F15" s="109"/>
      <c r="G15" s="107"/>
      <c r="H15" s="108" t="s">
        <v>21</v>
      </c>
      <c r="I15" s="109"/>
      <c r="J15" s="107"/>
      <c r="K15" s="108" t="s">
        <v>21</v>
      </c>
      <c r="L15" s="109"/>
      <c r="M15" s="107"/>
      <c r="N15" s="108" t="s">
        <v>21</v>
      </c>
      <c r="O15" s="109"/>
      <c r="P15" s="107"/>
      <c r="Q15" s="108" t="s">
        <v>21</v>
      </c>
      <c r="R15" s="109"/>
      <c r="S15" s="107"/>
      <c r="T15" s="108" t="s">
        <v>21</v>
      </c>
      <c r="U15" s="109"/>
      <c r="V15" s="107"/>
      <c r="W15" s="108" t="s">
        <v>21</v>
      </c>
      <c r="X15" s="109"/>
      <c r="Y15" s="107"/>
      <c r="Z15" s="108" t="s">
        <v>21</v>
      </c>
      <c r="AA15" s="109"/>
      <c r="AB15" s="107"/>
      <c r="AC15" s="108" t="s">
        <v>21</v>
      </c>
      <c r="AD15" s="109"/>
      <c r="AE15" s="107"/>
      <c r="AF15" s="108" t="s">
        <v>21</v>
      </c>
      <c r="AG15" s="109"/>
      <c r="AH15" s="107"/>
      <c r="AI15" s="108" t="s">
        <v>21</v>
      </c>
      <c r="AJ15" s="109"/>
      <c r="AK15" s="107"/>
      <c r="AL15" s="108" t="s">
        <v>21</v>
      </c>
      <c r="AM15" s="109"/>
      <c r="AN15" s="107"/>
      <c r="AO15" s="108" t="s">
        <v>21</v>
      </c>
      <c r="AP15" s="109"/>
      <c r="AQ15" s="107"/>
      <c r="AR15" s="108" t="s">
        <v>21</v>
      </c>
      <c r="AS15" s="109"/>
      <c r="AT15" s="107"/>
      <c r="AU15" s="108" t="s">
        <v>21</v>
      </c>
      <c r="AV15" s="109"/>
    </row>
    <row r="16" spans="1:48" ht="33.950000000000003" customHeight="1">
      <c r="A16" s="104">
        <v>4</v>
      </c>
      <c r="B16" s="105"/>
      <c r="C16" s="106"/>
      <c r="D16" s="107"/>
      <c r="E16" s="108" t="s">
        <v>21</v>
      </c>
      <c r="F16" s="109"/>
      <c r="G16" s="107"/>
      <c r="H16" s="108" t="s">
        <v>21</v>
      </c>
      <c r="I16" s="109"/>
      <c r="J16" s="107"/>
      <c r="K16" s="108" t="s">
        <v>21</v>
      </c>
      <c r="L16" s="109"/>
      <c r="M16" s="107"/>
      <c r="N16" s="108" t="s">
        <v>21</v>
      </c>
      <c r="O16" s="109"/>
      <c r="P16" s="107"/>
      <c r="Q16" s="108" t="s">
        <v>21</v>
      </c>
      <c r="R16" s="109"/>
      <c r="S16" s="107"/>
      <c r="T16" s="108" t="s">
        <v>21</v>
      </c>
      <c r="U16" s="109"/>
      <c r="V16" s="107"/>
      <c r="W16" s="108" t="s">
        <v>21</v>
      </c>
      <c r="X16" s="109"/>
      <c r="Y16" s="107"/>
      <c r="Z16" s="108" t="s">
        <v>21</v>
      </c>
      <c r="AA16" s="109"/>
      <c r="AB16" s="107"/>
      <c r="AC16" s="108" t="s">
        <v>21</v>
      </c>
      <c r="AD16" s="109"/>
      <c r="AE16" s="107"/>
      <c r="AF16" s="108" t="s">
        <v>21</v>
      </c>
      <c r="AG16" s="109"/>
      <c r="AH16" s="107"/>
      <c r="AI16" s="108" t="s">
        <v>21</v>
      </c>
      <c r="AJ16" s="109"/>
      <c r="AK16" s="107"/>
      <c r="AL16" s="108" t="s">
        <v>21</v>
      </c>
      <c r="AM16" s="109"/>
      <c r="AN16" s="107"/>
      <c r="AO16" s="108" t="s">
        <v>21</v>
      </c>
      <c r="AP16" s="109"/>
      <c r="AQ16" s="107"/>
      <c r="AR16" s="108" t="s">
        <v>21</v>
      </c>
      <c r="AS16" s="109"/>
      <c r="AT16" s="107"/>
      <c r="AU16" s="108" t="s">
        <v>21</v>
      </c>
      <c r="AV16" s="109"/>
    </row>
    <row r="17" spans="1:51" ht="33.950000000000003" customHeight="1">
      <c r="A17" s="104">
        <v>5</v>
      </c>
      <c r="B17" s="105"/>
      <c r="C17" s="106"/>
      <c r="D17" s="107"/>
      <c r="E17" s="108" t="s">
        <v>21</v>
      </c>
      <c r="F17" s="109"/>
      <c r="G17" s="107"/>
      <c r="H17" s="108" t="s">
        <v>21</v>
      </c>
      <c r="I17" s="109"/>
      <c r="J17" s="107"/>
      <c r="K17" s="108" t="s">
        <v>21</v>
      </c>
      <c r="L17" s="109"/>
      <c r="M17" s="107"/>
      <c r="N17" s="108" t="s">
        <v>21</v>
      </c>
      <c r="O17" s="109"/>
      <c r="P17" s="107"/>
      <c r="Q17" s="108" t="s">
        <v>21</v>
      </c>
      <c r="R17" s="109"/>
      <c r="S17" s="107"/>
      <c r="T17" s="108" t="s">
        <v>21</v>
      </c>
      <c r="U17" s="109"/>
      <c r="V17" s="107"/>
      <c r="W17" s="108" t="s">
        <v>21</v>
      </c>
      <c r="X17" s="109"/>
      <c r="Y17" s="107"/>
      <c r="Z17" s="108" t="s">
        <v>21</v>
      </c>
      <c r="AA17" s="109"/>
      <c r="AB17" s="107"/>
      <c r="AC17" s="108" t="s">
        <v>21</v>
      </c>
      <c r="AD17" s="109"/>
      <c r="AE17" s="107"/>
      <c r="AF17" s="108" t="s">
        <v>21</v>
      </c>
      <c r="AG17" s="109"/>
      <c r="AH17" s="107"/>
      <c r="AI17" s="108" t="s">
        <v>21</v>
      </c>
      <c r="AJ17" s="109"/>
      <c r="AK17" s="107"/>
      <c r="AL17" s="108" t="s">
        <v>21</v>
      </c>
      <c r="AM17" s="109"/>
      <c r="AN17" s="107"/>
      <c r="AO17" s="108" t="s">
        <v>21</v>
      </c>
      <c r="AP17" s="109"/>
      <c r="AQ17" s="107"/>
      <c r="AR17" s="108" t="s">
        <v>21</v>
      </c>
      <c r="AS17" s="109"/>
      <c r="AT17" s="107"/>
      <c r="AU17" s="108" t="s">
        <v>21</v>
      </c>
      <c r="AV17" s="109"/>
    </row>
    <row r="18" spans="1:51" ht="33.950000000000003" customHeight="1">
      <c r="A18" s="104">
        <v>6</v>
      </c>
      <c r="B18" s="104"/>
      <c r="C18" s="104"/>
      <c r="D18" s="110"/>
      <c r="E18" s="108" t="s">
        <v>21</v>
      </c>
      <c r="F18" s="111"/>
      <c r="G18" s="110"/>
      <c r="H18" s="108" t="s">
        <v>21</v>
      </c>
      <c r="I18" s="111"/>
      <c r="J18" s="110"/>
      <c r="K18" s="108" t="s">
        <v>21</v>
      </c>
      <c r="L18" s="111"/>
      <c r="M18" s="110"/>
      <c r="N18" s="108" t="s">
        <v>21</v>
      </c>
      <c r="O18" s="111"/>
      <c r="P18" s="110"/>
      <c r="Q18" s="108" t="s">
        <v>21</v>
      </c>
      <c r="R18" s="111"/>
      <c r="S18" s="110"/>
      <c r="T18" s="108" t="s">
        <v>21</v>
      </c>
      <c r="U18" s="111"/>
      <c r="V18" s="110"/>
      <c r="W18" s="108" t="s">
        <v>21</v>
      </c>
      <c r="X18" s="111"/>
      <c r="Y18" s="110"/>
      <c r="Z18" s="108" t="s">
        <v>21</v>
      </c>
      <c r="AA18" s="111"/>
      <c r="AB18" s="110"/>
      <c r="AC18" s="108" t="s">
        <v>21</v>
      </c>
      <c r="AD18" s="111"/>
      <c r="AE18" s="110"/>
      <c r="AF18" s="108" t="s">
        <v>21</v>
      </c>
      <c r="AG18" s="111"/>
      <c r="AH18" s="110"/>
      <c r="AI18" s="108" t="s">
        <v>21</v>
      </c>
      <c r="AJ18" s="111"/>
      <c r="AK18" s="110"/>
      <c r="AL18" s="108" t="s">
        <v>21</v>
      </c>
      <c r="AM18" s="111"/>
      <c r="AN18" s="110"/>
      <c r="AO18" s="108" t="s">
        <v>21</v>
      </c>
      <c r="AP18" s="111"/>
      <c r="AQ18" s="110"/>
      <c r="AR18" s="108" t="s">
        <v>21</v>
      </c>
      <c r="AS18" s="111"/>
      <c r="AT18" s="110"/>
      <c r="AU18" s="108" t="s">
        <v>21</v>
      </c>
      <c r="AV18" s="111"/>
    </row>
    <row r="19" spans="1:51" ht="33.950000000000003" customHeight="1">
      <c r="A19" s="104">
        <v>7</v>
      </c>
      <c r="B19" s="104"/>
      <c r="C19" s="104"/>
      <c r="D19" s="110"/>
      <c r="E19" s="108" t="s">
        <v>21</v>
      </c>
      <c r="F19" s="111"/>
      <c r="G19" s="110"/>
      <c r="H19" s="108" t="s">
        <v>21</v>
      </c>
      <c r="I19" s="111"/>
      <c r="J19" s="110"/>
      <c r="K19" s="108" t="s">
        <v>21</v>
      </c>
      <c r="L19" s="111"/>
      <c r="M19" s="110"/>
      <c r="N19" s="108" t="s">
        <v>21</v>
      </c>
      <c r="O19" s="111"/>
      <c r="P19" s="110"/>
      <c r="Q19" s="108" t="s">
        <v>21</v>
      </c>
      <c r="R19" s="111"/>
      <c r="S19" s="110"/>
      <c r="T19" s="108" t="s">
        <v>21</v>
      </c>
      <c r="U19" s="111"/>
      <c r="V19" s="110"/>
      <c r="W19" s="108" t="s">
        <v>21</v>
      </c>
      <c r="X19" s="111"/>
      <c r="Y19" s="110"/>
      <c r="Z19" s="108" t="s">
        <v>21</v>
      </c>
      <c r="AA19" s="111"/>
      <c r="AB19" s="110"/>
      <c r="AC19" s="108" t="s">
        <v>21</v>
      </c>
      <c r="AD19" s="111"/>
      <c r="AE19" s="110"/>
      <c r="AF19" s="108" t="s">
        <v>21</v>
      </c>
      <c r="AG19" s="111"/>
      <c r="AH19" s="110"/>
      <c r="AI19" s="108" t="s">
        <v>21</v>
      </c>
      <c r="AJ19" s="111"/>
      <c r="AK19" s="110"/>
      <c r="AL19" s="108" t="s">
        <v>21</v>
      </c>
      <c r="AM19" s="111"/>
      <c r="AN19" s="110"/>
      <c r="AO19" s="108" t="s">
        <v>21</v>
      </c>
      <c r="AP19" s="111"/>
      <c r="AQ19" s="110"/>
      <c r="AR19" s="108" t="s">
        <v>21</v>
      </c>
      <c r="AS19" s="111"/>
      <c r="AT19" s="110"/>
      <c r="AU19" s="108" t="s">
        <v>21</v>
      </c>
      <c r="AV19" s="111"/>
    </row>
    <row r="20" spans="1:51" ht="33.950000000000003" customHeight="1">
      <c r="A20" s="104">
        <v>8</v>
      </c>
      <c r="B20" s="104"/>
      <c r="C20" s="104"/>
      <c r="D20" s="110"/>
      <c r="E20" s="108" t="s">
        <v>21</v>
      </c>
      <c r="F20" s="111"/>
      <c r="G20" s="110"/>
      <c r="H20" s="108" t="s">
        <v>21</v>
      </c>
      <c r="I20" s="111"/>
      <c r="J20" s="110"/>
      <c r="K20" s="108" t="s">
        <v>21</v>
      </c>
      <c r="L20" s="111"/>
      <c r="M20" s="110"/>
      <c r="N20" s="108" t="s">
        <v>21</v>
      </c>
      <c r="O20" s="111"/>
      <c r="P20" s="110"/>
      <c r="Q20" s="108" t="s">
        <v>21</v>
      </c>
      <c r="R20" s="111"/>
      <c r="S20" s="110"/>
      <c r="T20" s="108" t="s">
        <v>21</v>
      </c>
      <c r="U20" s="111"/>
      <c r="V20" s="110"/>
      <c r="W20" s="108" t="s">
        <v>21</v>
      </c>
      <c r="X20" s="111"/>
      <c r="Y20" s="110"/>
      <c r="Z20" s="108" t="s">
        <v>21</v>
      </c>
      <c r="AA20" s="111"/>
      <c r="AB20" s="110"/>
      <c r="AC20" s="108" t="s">
        <v>21</v>
      </c>
      <c r="AD20" s="111"/>
      <c r="AE20" s="110"/>
      <c r="AF20" s="108" t="s">
        <v>21</v>
      </c>
      <c r="AG20" s="111"/>
      <c r="AH20" s="110"/>
      <c r="AI20" s="108" t="s">
        <v>21</v>
      </c>
      <c r="AJ20" s="111"/>
      <c r="AK20" s="110"/>
      <c r="AL20" s="108" t="s">
        <v>21</v>
      </c>
      <c r="AM20" s="111"/>
      <c r="AN20" s="110"/>
      <c r="AO20" s="108" t="s">
        <v>21</v>
      </c>
      <c r="AP20" s="111"/>
      <c r="AQ20" s="110"/>
      <c r="AR20" s="108" t="s">
        <v>21</v>
      </c>
      <c r="AS20" s="111"/>
      <c r="AT20" s="110"/>
      <c r="AU20" s="108" t="s">
        <v>21</v>
      </c>
      <c r="AV20" s="111"/>
    </row>
    <row r="21" spans="1:51" ht="33.950000000000003" customHeight="1">
      <c r="A21" s="104">
        <v>9</v>
      </c>
      <c r="B21" s="104"/>
      <c r="C21" s="104"/>
      <c r="D21" s="110"/>
      <c r="E21" s="108" t="s">
        <v>21</v>
      </c>
      <c r="F21" s="111"/>
      <c r="G21" s="110"/>
      <c r="H21" s="108" t="s">
        <v>21</v>
      </c>
      <c r="I21" s="111"/>
      <c r="J21" s="110"/>
      <c r="K21" s="108" t="s">
        <v>21</v>
      </c>
      <c r="L21" s="111"/>
      <c r="M21" s="110"/>
      <c r="N21" s="108" t="s">
        <v>21</v>
      </c>
      <c r="O21" s="111"/>
      <c r="P21" s="110"/>
      <c r="Q21" s="108" t="s">
        <v>21</v>
      </c>
      <c r="R21" s="111"/>
      <c r="S21" s="110"/>
      <c r="T21" s="108" t="s">
        <v>21</v>
      </c>
      <c r="U21" s="111"/>
      <c r="V21" s="110"/>
      <c r="W21" s="108" t="s">
        <v>21</v>
      </c>
      <c r="X21" s="111"/>
      <c r="Y21" s="110"/>
      <c r="Z21" s="108" t="s">
        <v>21</v>
      </c>
      <c r="AA21" s="111"/>
      <c r="AB21" s="110"/>
      <c r="AC21" s="108" t="s">
        <v>21</v>
      </c>
      <c r="AD21" s="111"/>
      <c r="AE21" s="110"/>
      <c r="AF21" s="108" t="s">
        <v>21</v>
      </c>
      <c r="AG21" s="111"/>
      <c r="AH21" s="110"/>
      <c r="AI21" s="108" t="s">
        <v>21</v>
      </c>
      <c r="AJ21" s="111"/>
      <c r="AK21" s="110"/>
      <c r="AL21" s="108" t="s">
        <v>21</v>
      </c>
      <c r="AM21" s="111"/>
      <c r="AN21" s="110"/>
      <c r="AO21" s="108" t="s">
        <v>21</v>
      </c>
      <c r="AP21" s="111"/>
      <c r="AQ21" s="110"/>
      <c r="AR21" s="108" t="s">
        <v>21</v>
      </c>
      <c r="AS21" s="111"/>
      <c r="AT21" s="110"/>
      <c r="AU21" s="108" t="s">
        <v>21</v>
      </c>
      <c r="AV21" s="111"/>
    </row>
    <row r="22" spans="1:51" ht="33.950000000000003" customHeight="1">
      <c r="A22" s="112">
        <v>10</v>
      </c>
      <c r="B22" s="112"/>
      <c r="C22" s="112"/>
      <c r="D22" s="113"/>
      <c r="E22" s="114" t="s">
        <v>21</v>
      </c>
      <c r="F22" s="115"/>
      <c r="G22" s="113"/>
      <c r="H22" s="114" t="s">
        <v>21</v>
      </c>
      <c r="I22" s="115"/>
      <c r="J22" s="113"/>
      <c r="K22" s="114" t="s">
        <v>21</v>
      </c>
      <c r="L22" s="115"/>
      <c r="M22" s="113"/>
      <c r="N22" s="114" t="s">
        <v>21</v>
      </c>
      <c r="O22" s="115"/>
      <c r="P22" s="113"/>
      <c r="Q22" s="114" t="s">
        <v>21</v>
      </c>
      <c r="R22" s="115"/>
      <c r="S22" s="113"/>
      <c r="T22" s="114" t="s">
        <v>21</v>
      </c>
      <c r="U22" s="115"/>
      <c r="V22" s="113"/>
      <c r="W22" s="114" t="s">
        <v>21</v>
      </c>
      <c r="X22" s="115"/>
      <c r="Y22" s="113"/>
      <c r="Z22" s="114" t="s">
        <v>21</v>
      </c>
      <c r="AA22" s="115"/>
      <c r="AB22" s="113"/>
      <c r="AC22" s="114" t="s">
        <v>21</v>
      </c>
      <c r="AD22" s="115"/>
      <c r="AE22" s="113"/>
      <c r="AF22" s="114" t="s">
        <v>21</v>
      </c>
      <c r="AG22" s="115"/>
      <c r="AH22" s="113"/>
      <c r="AI22" s="114" t="s">
        <v>21</v>
      </c>
      <c r="AJ22" s="115"/>
      <c r="AK22" s="113"/>
      <c r="AL22" s="114" t="s">
        <v>21</v>
      </c>
      <c r="AM22" s="115"/>
      <c r="AN22" s="113"/>
      <c r="AO22" s="114" t="s">
        <v>21</v>
      </c>
      <c r="AP22" s="115"/>
      <c r="AQ22" s="113"/>
      <c r="AR22" s="114" t="s">
        <v>21</v>
      </c>
      <c r="AS22" s="115"/>
      <c r="AT22" s="113"/>
      <c r="AU22" s="114" t="s">
        <v>21</v>
      </c>
      <c r="AV22" s="115"/>
    </row>
    <row r="23" spans="1:51" s="97" customFormat="1" ht="33.950000000000003" customHeight="1">
      <c r="A23" s="185" t="s">
        <v>9</v>
      </c>
      <c r="B23" s="186"/>
      <c r="C23" s="119" t="s">
        <v>26</v>
      </c>
      <c r="D23" s="120">
        <f>+IF(D12="長期休暇",COUNTIF(D13:D22,"&lt;="&amp;$J$5),IF(D10="土",COUNTIF(D13:D22,"&lt;="&amp;$G$5),COUNTIF(D13:D22,"&lt;="&amp;$D$5)))</f>
        <v>0</v>
      </c>
      <c r="E23" s="121" t="s">
        <v>23</v>
      </c>
      <c r="F23" s="122">
        <f>+IF(D12="長期休暇",COUNTIF(F13:F22,"&gt;="&amp;$L$5),IF(D10="土",COUNTIF(F13:F22,"&gt;="&amp;$I$5),COUNTIF(F13:F22,"&gt;="&amp;$F$5)))</f>
        <v>0</v>
      </c>
      <c r="G23" s="120">
        <f t="shared" ref="G23" si="0">+IF(G12="長期休暇",COUNTIF(G13:G22,"&lt;="&amp;$J$5),IF(G10="土",COUNTIF(G13:G22,"&lt;="&amp;$G$5),COUNTIF(G13:G22,"&lt;="&amp;$D$5)))</f>
        <v>0</v>
      </c>
      <c r="H23" s="121" t="s">
        <v>32</v>
      </c>
      <c r="I23" s="122">
        <f t="shared" ref="I23" si="1">+IF(G12="長期休暇",COUNTIF(I13:I22,"&gt;="&amp;$L$5),IF(G10="土",COUNTIF(I13:I22,"&gt;="&amp;$I$5),COUNTIF(I13:I22,"&gt;="&amp;$F$5)))</f>
        <v>0</v>
      </c>
      <c r="J23" s="120">
        <f t="shared" ref="J23" si="2">+IF(J12="長期休暇",COUNTIF(J13:J22,"&lt;="&amp;$J$5),IF(J10="土",COUNTIF(J13:J22,"&lt;="&amp;$G$5),COUNTIF(J13:J22,"&lt;="&amp;$D$5)))</f>
        <v>0</v>
      </c>
      <c r="K23" s="121" t="s">
        <v>32</v>
      </c>
      <c r="L23" s="122">
        <f t="shared" ref="L23" si="3">+IF(J12="長期休暇",COUNTIF(L13:L22,"&gt;="&amp;$L$5),IF(J10="土",COUNTIF(L13:L22,"&gt;="&amp;$I$5),COUNTIF(L13:L22,"&gt;="&amp;$F$5)))</f>
        <v>0</v>
      </c>
      <c r="M23" s="120">
        <f t="shared" ref="M23" si="4">+IF(M12="長期休暇",COUNTIF(M13:M22,"&lt;="&amp;$J$5),IF(M10="土",COUNTIF(M13:M22,"&lt;="&amp;$G$5),COUNTIF(M13:M22,"&lt;="&amp;$D$5)))</f>
        <v>0</v>
      </c>
      <c r="N23" s="121" t="s">
        <v>32</v>
      </c>
      <c r="O23" s="122">
        <f t="shared" ref="O23" si="5">+IF(M12="長期休暇",COUNTIF(O13:O22,"&gt;="&amp;$L$5),IF(M10="土",COUNTIF(O13:O22,"&gt;="&amp;$I$5),COUNTIF(O13:O22,"&gt;="&amp;$F$5)))</f>
        <v>0</v>
      </c>
      <c r="P23" s="120">
        <f t="shared" ref="P23" si="6">+IF(P12="長期休暇",COUNTIF(P13:P22,"&lt;="&amp;$J$5),IF(P10="土",COUNTIF(P13:P22,"&lt;="&amp;$G$5),COUNTIF(P13:P22,"&lt;="&amp;$D$5)))</f>
        <v>0</v>
      </c>
      <c r="Q23" s="121" t="s">
        <v>32</v>
      </c>
      <c r="R23" s="122">
        <f t="shared" ref="R23" si="7">+IF(P12="長期休暇",COUNTIF(R13:R22,"&gt;="&amp;$L$5),IF(P10="土",COUNTIF(R13:R22,"&gt;="&amp;$I$5),COUNTIF(R13:R22,"&gt;="&amp;$F$5)))</f>
        <v>0</v>
      </c>
      <c r="S23" s="120">
        <f t="shared" ref="S23" si="8">+IF(S12="長期休暇",COUNTIF(S13:S22,"&lt;="&amp;$J$5),IF(S10="土",COUNTIF(S13:S22,"&lt;="&amp;$G$5),COUNTIF(S13:S22,"&lt;="&amp;$D$5)))</f>
        <v>0</v>
      </c>
      <c r="T23" s="121" t="s">
        <v>32</v>
      </c>
      <c r="U23" s="122">
        <f t="shared" ref="U23" si="9">+IF(S12="長期休暇",COUNTIF(U13:U22,"&gt;="&amp;$L$5),IF(S10="土",COUNTIF(U13:U22,"&gt;="&amp;$I$5),COUNTIF(U13:U22,"&gt;="&amp;$F$5)))</f>
        <v>0</v>
      </c>
      <c r="V23" s="120">
        <f t="shared" ref="V23" si="10">+IF(V12="長期休暇",COUNTIF(V13:V22,"&lt;="&amp;$J$5),IF(V10="土",COUNTIF(V13:V22,"&lt;="&amp;$G$5),COUNTIF(V13:V22,"&lt;="&amp;$D$5)))</f>
        <v>0</v>
      </c>
      <c r="W23" s="121" t="s">
        <v>32</v>
      </c>
      <c r="X23" s="122">
        <f t="shared" ref="X23" si="11">+IF(V12="長期休暇",COUNTIF(X13:X22,"&gt;="&amp;$L$5),IF(V10="土",COUNTIF(X13:X22,"&gt;="&amp;$I$5),COUNTIF(X13:X22,"&gt;="&amp;$F$5)))</f>
        <v>0</v>
      </c>
      <c r="Y23" s="120">
        <f t="shared" ref="Y23" si="12">+IF(Y12="長期休暇",COUNTIF(Y13:Y22,"&lt;="&amp;$J$5),IF(Y10="土",COUNTIF(Y13:Y22,"&lt;="&amp;$G$5),COUNTIF(Y13:Y22,"&lt;="&amp;$D$5)))</f>
        <v>0</v>
      </c>
      <c r="Z23" s="121" t="s">
        <v>32</v>
      </c>
      <c r="AA23" s="122">
        <f t="shared" ref="AA23" si="13">+IF(Y12="長期休暇",COUNTIF(AA13:AA22,"&gt;="&amp;$L$5),IF(Y10="土",COUNTIF(AA13:AA22,"&gt;="&amp;$I$5),COUNTIF(AA13:AA22,"&gt;="&amp;$F$5)))</f>
        <v>0</v>
      </c>
      <c r="AB23" s="120">
        <f t="shared" ref="AB23" si="14">+IF(AB12="長期休暇",COUNTIF(AB13:AB22,"&lt;="&amp;$J$5),IF(AB10="土",COUNTIF(AB13:AB22,"&lt;="&amp;$G$5),COUNTIF(AB13:AB22,"&lt;="&amp;$D$5)))</f>
        <v>0</v>
      </c>
      <c r="AC23" s="121" t="s">
        <v>32</v>
      </c>
      <c r="AD23" s="122">
        <f t="shared" ref="AD23" si="15">+IF(AB12="長期休暇",COUNTIF(AD13:AD22,"&gt;="&amp;$L$5),IF(AB10="土",COUNTIF(AD13:AD22,"&gt;="&amp;$I$5),COUNTIF(AD13:AD22,"&gt;="&amp;$F$5)))</f>
        <v>0</v>
      </c>
      <c r="AE23" s="120">
        <f t="shared" ref="AE23" si="16">+IF(AE12="長期休暇",COUNTIF(AE13:AE22,"&lt;="&amp;$J$5),IF(AE10="土",COUNTIF(AE13:AE22,"&lt;="&amp;$G$5),COUNTIF(AE13:AE22,"&lt;="&amp;$D$5)))</f>
        <v>0</v>
      </c>
      <c r="AF23" s="121" t="s">
        <v>32</v>
      </c>
      <c r="AG23" s="122">
        <f t="shared" ref="AG23" si="17">+IF(AE12="長期休暇",COUNTIF(AG13:AG22,"&gt;="&amp;$L$5),IF(AE10="土",COUNTIF(AG13:AG22,"&gt;="&amp;$I$5),COUNTIF(AG13:AG22,"&gt;="&amp;$F$5)))</f>
        <v>0</v>
      </c>
      <c r="AH23" s="120">
        <f t="shared" ref="AH23" si="18">+IF(AH12="長期休暇",COUNTIF(AH13:AH22,"&lt;="&amp;$J$5),IF(AH10="土",COUNTIF(AH13:AH22,"&lt;="&amp;$G$5),COUNTIF(AH13:AH22,"&lt;="&amp;$D$5)))</f>
        <v>0</v>
      </c>
      <c r="AI23" s="121" t="s">
        <v>32</v>
      </c>
      <c r="AJ23" s="122">
        <f t="shared" ref="AJ23" si="19">+IF(AH12="長期休暇",COUNTIF(AJ13:AJ22,"&gt;="&amp;$L$5),IF(AH10="土",COUNTIF(AJ13:AJ22,"&gt;="&amp;$I$5),COUNTIF(AJ13:AJ22,"&gt;="&amp;$F$5)))</f>
        <v>0</v>
      </c>
      <c r="AK23" s="120">
        <f t="shared" ref="AK23" si="20">+IF(AK12="長期休暇",COUNTIF(AK13:AK22,"&lt;="&amp;$J$5),IF(AK10="土",COUNTIF(AK13:AK22,"&lt;="&amp;$G$5),COUNTIF(AK13:AK22,"&lt;="&amp;$D$5)))</f>
        <v>0</v>
      </c>
      <c r="AL23" s="121" t="s">
        <v>32</v>
      </c>
      <c r="AM23" s="122">
        <f t="shared" ref="AM23" si="21">+IF(AK12="長期休暇",COUNTIF(AM13:AM22,"&gt;="&amp;$L$5),IF(AK10="土",COUNTIF(AM13:AM22,"&gt;="&amp;$I$5),COUNTIF(AM13:AM22,"&gt;="&amp;$F$5)))</f>
        <v>0</v>
      </c>
      <c r="AN23" s="120">
        <f t="shared" ref="AN23" si="22">+IF(AN12="長期休暇",COUNTIF(AN13:AN22,"&lt;="&amp;$J$5),IF(AN10="土",COUNTIF(AN13:AN22,"&lt;="&amp;$G$5),COUNTIF(AN13:AN22,"&lt;="&amp;$D$5)))</f>
        <v>0</v>
      </c>
      <c r="AO23" s="121" t="s">
        <v>32</v>
      </c>
      <c r="AP23" s="122">
        <f t="shared" ref="AP23" si="23">+IF(AN12="長期休暇",COUNTIF(AP13:AP22,"&gt;="&amp;$L$5),IF(AN10="土",COUNTIF(AP13:AP22,"&gt;="&amp;$I$5),COUNTIF(AP13:AP22,"&gt;="&amp;$F$5)))</f>
        <v>0</v>
      </c>
      <c r="AQ23" s="120">
        <f t="shared" ref="AQ23" si="24">+IF(AQ12="長期休暇",COUNTIF(AQ13:AQ22,"&lt;="&amp;$J$5),IF(AQ10="土",COUNTIF(AQ13:AQ22,"&lt;="&amp;$G$5),COUNTIF(AQ13:AQ22,"&lt;="&amp;$D$5)))</f>
        <v>0</v>
      </c>
      <c r="AR23" s="121" t="s">
        <v>32</v>
      </c>
      <c r="AS23" s="122">
        <f t="shared" ref="AS23" si="25">+IF(AQ12="長期休暇",COUNTIF(AS13:AS22,"&gt;="&amp;$L$5),IF(AQ10="土",COUNTIF(AS13:AS22,"&gt;="&amp;$I$5),COUNTIF(AS13:AS22,"&gt;="&amp;$F$5)))</f>
        <v>0</v>
      </c>
      <c r="AT23" s="120">
        <f>+IF(AT12="長期休暇",COUNTIF(AT13:AT22,"&lt;="&amp;$J$5),IF(AT10="土",COUNTIF(AT13:AT22,"&lt;="&amp;$G$5),COUNTIF(AT13:AT22,"&lt;="&amp;$D$5)))</f>
        <v>0</v>
      </c>
      <c r="AU23" s="121" t="s">
        <v>32</v>
      </c>
      <c r="AV23" s="122">
        <f>+IF(AT12="長期休暇",COUNTIF(AV13:AV22,"&gt;="&amp;$L$5),IF(AT10="土",COUNTIF(AV13:AV22,"&gt;="&amp;$I$5),COUNTIF(AV13:AV22,"&gt;="&amp;$F$5)))</f>
        <v>0</v>
      </c>
    </row>
    <row r="24" spans="1:51" s="97" customFormat="1" ht="33.950000000000003" customHeight="1">
      <c r="A24" s="187"/>
      <c r="B24" s="188"/>
      <c r="C24" s="123" t="s">
        <v>27</v>
      </c>
      <c r="D24" s="120">
        <f>+IF(D12="長期休暇",COUNTIFS(D13:D22,"&lt;="&amp;$J$5,$C$13:$C$22,"支援員等"),IF(D10="土",COUNTIFS(D13:D22,"&lt;="&amp;$G$5,$C$13:$C$22,"支援員等"),COUNTIFS(D13:D22,"&lt;="&amp;$D$5,$C$13:$C$22,"支援員等")))</f>
        <v>0</v>
      </c>
      <c r="E24" s="121" t="s">
        <v>23</v>
      </c>
      <c r="F24" s="122">
        <f>+IF(D12="長期休暇",COUNTIFS(F13:F22,"&gt;="&amp;$L$5,$C$13:$C$22,"支援員等"),IF(D10="土",COUNTIFS(F13:F22,"&gt;="&amp;$I$5,$C$13:$C$22,"支援員等"),COUNTIFS(F13:F22,"&gt;="&amp;$F$5,$C$13:$C$22,"支援員等")))</f>
        <v>0</v>
      </c>
      <c r="G24" s="120">
        <f t="shared" ref="G24" si="26">+IF(G12="長期休暇",COUNTIFS(G13:G22,"&lt;="&amp;$J$5,$C$13:$C$22,"支援員等"),IF(G10="土",COUNTIFS(G13:G22,"&lt;="&amp;$G$5,$C$13:$C$22,"支援員等"),COUNTIFS(G13:G22,"&lt;="&amp;$D$5,$C$13:$C$22,"支援員等")))</f>
        <v>0</v>
      </c>
      <c r="H24" s="121" t="s">
        <v>32</v>
      </c>
      <c r="I24" s="122">
        <f t="shared" ref="I24" si="27">+IF(G12="長期休暇",COUNTIFS(I13:I22,"&gt;="&amp;$L$5,$C$13:$C$22,"支援員等"),IF(G10="土",COUNTIFS(I13:I22,"&gt;="&amp;$I$5,$C$13:$C$22,"支援員等"),COUNTIFS(I13:I22,"&gt;="&amp;$F$5,$C$13:$C$22,"支援員等")))</f>
        <v>0</v>
      </c>
      <c r="J24" s="120">
        <f t="shared" ref="J24" si="28">+IF(J12="長期休暇",COUNTIFS(J13:J22,"&lt;="&amp;$J$5,$C$13:$C$22,"支援員等"),IF(J10="土",COUNTIFS(J13:J22,"&lt;="&amp;$G$5,$C$13:$C$22,"支援員等"),COUNTIFS(J13:J22,"&lt;="&amp;$D$5,$C$13:$C$22,"支援員等")))</f>
        <v>0</v>
      </c>
      <c r="K24" s="121" t="s">
        <v>32</v>
      </c>
      <c r="L24" s="122">
        <f t="shared" ref="L24" si="29">+IF(J12="長期休暇",COUNTIFS(L13:L22,"&gt;="&amp;$L$5,$C$13:$C$22,"支援員等"),IF(J10="土",COUNTIFS(L13:L22,"&gt;="&amp;$I$5,$C$13:$C$22,"支援員等"),COUNTIFS(L13:L22,"&gt;="&amp;$F$5,$C$13:$C$22,"支援員等")))</f>
        <v>0</v>
      </c>
      <c r="M24" s="120">
        <f t="shared" ref="M24" si="30">+IF(M12="長期休暇",COUNTIFS(M13:M22,"&lt;="&amp;$J$5,$C$13:$C$22,"支援員等"),IF(M10="土",COUNTIFS(M13:M22,"&lt;="&amp;$G$5,$C$13:$C$22,"支援員等"),COUNTIFS(M13:M22,"&lt;="&amp;$D$5,$C$13:$C$22,"支援員等")))</f>
        <v>0</v>
      </c>
      <c r="N24" s="121" t="s">
        <v>32</v>
      </c>
      <c r="O24" s="122">
        <f t="shared" ref="O24" si="31">+IF(M12="長期休暇",COUNTIFS(O13:O22,"&gt;="&amp;$L$5,$C$13:$C$22,"支援員等"),IF(M10="土",COUNTIFS(O13:O22,"&gt;="&amp;$I$5,$C$13:$C$22,"支援員等"),COUNTIFS(O13:O22,"&gt;="&amp;$F$5,$C$13:$C$22,"支援員等")))</f>
        <v>0</v>
      </c>
      <c r="P24" s="120">
        <f t="shared" ref="P24" si="32">+IF(P12="長期休暇",COUNTIFS(P13:P22,"&lt;="&amp;$J$5,$C$13:$C$22,"支援員等"),IF(P10="土",COUNTIFS(P13:P22,"&lt;="&amp;$G$5,$C$13:$C$22,"支援員等"),COUNTIFS(P13:P22,"&lt;="&amp;$D$5,$C$13:$C$22,"支援員等")))</f>
        <v>0</v>
      </c>
      <c r="Q24" s="121" t="s">
        <v>32</v>
      </c>
      <c r="R24" s="122">
        <f t="shared" ref="R24" si="33">+IF(P12="長期休暇",COUNTIFS(R13:R22,"&gt;="&amp;$L$5,$C$13:$C$22,"支援員等"),IF(P10="土",COUNTIFS(R13:R22,"&gt;="&amp;$I$5,$C$13:$C$22,"支援員等"),COUNTIFS(R13:R22,"&gt;="&amp;$F$5,$C$13:$C$22,"支援員等")))</f>
        <v>0</v>
      </c>
      <c r="S24" s="120">
        <f t="shared" ref="S24" si="34">+IF(S12="長期休暇",COUNTIFS(S13:S22,"&lt;="&amp;$J$5,$C$13:$C$22,"支援員等"),IF(S10="土",COUNTIFS(S13:S22,"&lt;="&amp;$G$5,$C$13:$C$22,"支援員等"),COUNTIFS(S13:S22,"&lt;="&amp;$D$5,$C$13:$C$22,"支援員等")))</f>
        <v>0</v>
      </c>
      <c r="T24" s="121" t="s">
        <v>32</v>
      </c>
      <c r="U24" s="122">
        <f t="shared" ref="U24" si="35">+IF(S12="長期休暇",COUNTIFS(U13:U22,"&gt;="&amp;$L$5,$C$13:$C$22,"支援員等"),IF(S10="土",COUNTIFS(U13:U22,"&gt;="&amp;$I$5,$C$13:$C$22,"支援員等"),COUNTIFS(U13:U22,"&gt;="&amp;$F$5,$C$13:$C$22,"支援員等")))</f>
        <v>0</v>
      </c>
      <c r="V24" s="120">
        <f t="shared" ref="V24" si="36">+IF(V12="長期休暇",COUNTIFS(V13:V22,"&lt;="&amp;$J$5,$C$13:$C$22,"支援員等"),IF(V10="土",COUNTIFS(V13:V22,"&lt;="&amp;$G$5,$C$13:$C$22,"支援員等"),COUNTIFS(V13:V22,"&lt;="&amp;$D$5,$C$13:$C$22,"支援員等")))</f>
        <v>0</v>
      </c>
      <c r="W24" s="121" t="s">
        <v>32</v>
      </c>
      <c r="X24" s="122">
        <f t="shared" ref="X24" si="37">+IF(V12="長期休暇",COUNTIFS(X13:X22,"&gt;="&amp;$L$5,$C$13:$C$22,"支援員等"),IF(V10="土",COUNTIFS(X13:X22,"&gt;="&amp;$I$5,$C$13:$C$22,"支援員等"),COUNTIFS(X13:X22,"&gt;="&amp;$F$5,$C$13:$C$22,"支援員等")))</f>
        <v>0</v>
      </c>
      <c r="Y24" s="120">
        <f t="shared" ref="Y24" si="38">+IF(Y12="長期休暇",COUNTIFS(Y13:Y22,"&lt;="&amp;$J$5,$C$13:$C$22,"支援員等"),IF(Y10="土",COUNTIFS(Y13:Y22,"&lt;="&amp;$G$5,$C$13:$C$22,"支援員等"),COUNTIFS(Y13:Y22,"&lt;="&amp;$D$5,$C$13:$C$22,"支援員等")))</f>
        <v>0</v>
      </c>
      <c r="Z24" s="121" t="s">
        <v>32</v>
      </c>
      <c r="AA24" s="122">
        <f t="shared" ref="AA24" si="39">+IF(Y12="長期休暇",COUNTIFS(AA13:AA22,"&gt;="&amp;$L$5,$C$13:$C$22,"支援員等"),IF(Y10="土",COUNTIFS(AA13:AA22,"&gt;="&amp;$I$5,$C$13:$C$22,"支援員等"),COUNTIFS(AA13:AA22,"&gt;="&amp;$F$5,$C$13:$C$22,"支援員等")))</f>
        <v>0</v>
      </c>
      <c r="AB24" s="120">
        <f t="shared" ref="AB24" si="40">+IF(AB12="長期休暇",COUNTIFS(AB13:AB22,"&lt;="&amp;$J$5,$C$13:$C$22,"支援員等"),IF(AB10="土",COUNTIFS(AB13:AB22,"&lt;="&amp;$G$5,$C$13:$C$22,"支援員等"),COUNTIFS(AB13:AB22,"&lt;="&amp;$D$5,$C$13:$C$22,"支援員等")))</f>
        <v>0</v>
      </c>
      <c r="AC24" s="121" t="s">
        <v>32</v>
      </c>
      <c r="AD24" s="122">
        <f t="shared" ref="AD24" si="41">+IF(AB12="長期休暇",COUNTIFS(AD13:AD22,"&gt;="&amp;$L$5,$C$13:$C$22,"支援員等"),IF(AB10="土",COUNTIFS(AD13:AD22,"&gt;="&amp;$I$5,$C$13:$C$22,"支援員等"),COUNTIFS(AD13:AD22,"&gt;="&amp;$F$5,$C$13:$C$22,"支援員等")))</f>
        <v>0</v>
      </c>
      <c r="AE24" s="120">
        <f t="shared" ref="AE24" si="42">+IF(AE12="長期休暇",COUNTIFS(AE13:AE22,"&lt;="&amp;$J$5,$C$13:$C$22,"支援員等"),IF(AE10="土",COUNTIFS(AE13:AE22,"&lt;="&amp;$G$5,$C$13:$C$22,"支援員等"),COUNTIFS(AE13:AE22,"&lt;="&amp;$D$5,$C$13:$C$22,"支援員等")))</f>
        <v>0</v>
      </c>
      <c r="AF24" s="121" t="s">
        <v>32</v>
      </c>
      <c r="AG24" s="122">
        <f t="shared" ref="AG24" si="43">+IF(AE12="長期休暇",COUNTIFS(AG13:AG22,"&gt;="&amp;$L$5,$C$13:$C$22,"支援員等"),IF(AE10="土",COUNTIFS(AG13:AG22,"&gt;="&amp;$I$5,$C$13:$C$22,"支援員等"),COUNTIFS(AG13:AG22,"&gt;="&amp;$F$5,$C$13:$C$22,"支援員等")))</f>
        <v>0</v>
      </c>
      <c r="AH24" s="120">
        <f t="shared" ref="AH24" si="44">+IF(AH12="長期休暇",COUNTIFS(AH13:AH22,"&lt;="&amp;$J$5,$C$13:$C$22,"支援員等"),IF(AH10="土",COUNTIFS(AH13:AH22,"&lt;="&amp;$G$5,$C$13:$C$22,"支援員等"),COUNTIFS(AH13:AH22,"&lt;="&amp;$D$5,$C$13:$C$22,"支援員等")))</f>
        <v>0</v>
      </c>
      <c r="AI24" s="121" t="s">
        <v>32</v>
      </c>
      <c r="AJ24" s="122">
        <f t="shared" ref="AJ24" si="45">+IF(AH12="長期休暇",COUNTIFS(AJ13:AJ22,"&gt;="&amp;$L$5,$C$13:$C$22,"支援員等"),IF(AH10="土",COUNTIFS(AJ13:AJ22,"&gt;="&amp;$I$5,$C$13:$C$22,"支援員等"),COUNTIFS(AJ13:AJ22,"&gt;="&amp;$F$5,$C$13:$C$22,"支援員等")))</f>
        <v>0</v>
      </c>
      <c r="AK24" s="120">
        <f t="shared" ref="AK24" si="46">+IF(AK12="長期休暇",COUNTIFS(AK13:AK22,"&lt;="&amp;$J$5,$C$13:$C$22,"支援員等"),IF(AK10="土",COUNTIFS(AK13:AK22,"&lt;="&amp;$G$5,$C$13:$C$22,"支援員等"),COUNTIFS(AK13:AK22,"&lt;="&amp;$D$5,$C$13:$C$22,"支援員等")))</f>
        <v>0</v>
      </c>
      <c r="AL24" s="121" t="s">
        <v>32</v>
      </c>
      <c r="AM24" s="122">
        <f t="shared" ref="AM24" si="47">+IF(AK12="長期休暇",COUNTIFS(AM13:AM22,"&gt;="&amp;$L$5,$C$13:$C$22,"支援員等"),IF(AK10="土",COUNTIFS(AM13:AM22,"&gt;="&amp;$I$5,$C$13:$C$22,"支援員等"),COUNTIFS(AM13:AM22,"&gt;="&amp;$F$5,$C$13:$C$22,"支援員等")))</f>
        <v>0</v>
      </c>
      <c r="AN24" s="120">
        <f t="shared" ref="AN24" si="48">+IF(AN12="長期休暇",COUNTIFS(AN13:AN22,"&lt;="&amp;$J$5,$C$13:$C$22,"支援員等"),IF(AN10="土",COUNTIFS(AN13:AN22,"&lt;="&amp;$G$5,$C$13:$C$22,"支援員等"),COUNTIFS(AN13:AN22,"&lt;="&amp;$D$5,$C$13:$C$22,"支援員等")))</f>
        <v>0</v>
      </c>
      <c r="AO24" s="121" t="s">
        <v>32</v>
      </c>
      <c r="AP24" s="122">
        <f t="shared" ref="AP24" si="49">+IF(AN12="長期休暇",COUNTIFS(AP13:AP22,"&gt;="&amp;$L$5,$C$13:$C$22,"支援員等"),IF(AN10="土",COUNTIFS(AP13:AP22,"&gt;="&amp;$I$5,$C$13:$C$22,"支援員等"),COUNTIFS(AP13:AP22,"&gt;="&amp;$F$5,$C$13:$C$22,"支援員等")))</f>
        <v>0</v>
      </c>
      <c r="AQ24" s="120">
        <f t="shared" ref="AQ24" si="50">+IF(AQ12="長期休暇",COUNTIFS(AQ13:AQ22,"&lt;="&amp;$J$5,$C$13:$C$22,"支援員等"),IF(AQ10="土",COUNTIFS(AQ13:AQ22,"&lt;="&amp;$G$5,$C$13:$C$22,"支援員等"),COUNTIFS(AQ13:AQ22,"&lt;="&amp;$D$5,$C$13:$C$22,"支援員等")))</f>
        <v>0</v>
      </c>
      <c r="AR24" s="121" t="s">
        <v>32</v>
      </c>
      <c r="AS24" s="122">
        <f t="shared" ref="AS24" si="51">+IF(AQ12="長期休暇",COUNTIFS(AS13:AS22,"&gt;="&amp;$L$5,$C$13:$C$22,"支援員等"),IF(AQ10="土",COUNTIFS(AS13:AS22,"&gt;="&amp;$I$5,$C$13:$C$22,"支援員等"),COUNTIFS(AS13:AS22,"&gt;="&amp;$F$5,$C$13:$C$22,"支援員等")))</f>
        <v>0</v>
      </c>
      <c r="AT24" s="120">
        <f>+IF(AT12="長期休暇",COUNTIFS(AT13:AT22,"&lt;="&amp;$J$5,$C$13:$C$22,"支援員等"),IF(AT10="土",COUNTIFS(AT13:AT22,"&lt;="&amp;$G$5,$C$13:$C$22,"支援員等"),COUNTIFS(AT13:AT22,"&lt;="&amp;$D$5,$C$13:$C$22,"支援員等")))</f>
        <v>0</v>
      </c>
      <c r="AU24" s="121" t="s">
        <v>32</v>
      </c>
      <c r="AV24" s="122">
        <f>+IF(AT12="長期休暇",COUNTIFS(AV13:AV22,"&gt;="&amp;$L$5,$C$13:$C$22,"支援員等"),IF(AT10="土",COUNTIFS(AV13:AV22,"&gt;="&amp;$I$5,$C$13:$C$22,"支援員等"),COUNTIFS(AV13:AV22,"&gt;="&amp;$F$5,$C$13:$C$22,"支援員等")))</f>
        <v>0</v>
      </c>
    </row>
    <row r="25" spans="1:51" s="97" customFormat="1" ht="33.950000000000003" customHeight="1">
      <c r="A25" s="189" t="s">
        <v>16</v>
      </c>
      <c r="B25" s="190"/>
      <c r="C25" s="119" t="s">
        <v>26</v>
      </c>
      <c r="D25" s="120">
        <f>+COUNTIF(D13:D22,"&lt;="&amp;D7)</f>
        <v>0</v>
      </c>
      <c r="E25" s="121" t="s">
        <v>23</v>
      </c>
      <c r="F25" s="122">
        <f>+COUNTIF(F13:F22,"&gt;="&amp;F7)</f>
        <v>0</v>
      </c>
      <c r="G25" s="120">
        <f>+COUNTIF(G13:G22,"&lt;="&amp;G7)</f>
        <v>0</v>
      </c>
      <c r="H25" s="121" t="s">
        <v>23</v>
      </c>
      <c r="I25" s="122">
        <f>+COUNTIF(I13:I22,"&gt;="&amp;I7)</f>
        <v>0</v>
      </c>
      <c r="J25" s="120">
        <f>+COUNTIF(J13:J22,"&lt;="&amp;J7)</f>
        <v>0</v>
      </c>
      <c r="K25" s="121" t="s">
        <v>23</v>
      </c>
      <c r="L25" s="122">
        <f>+COUNTIF(L13:L22,"&gt;="&amp;L7)</f>
        <v>0</v>
      </c>
      <c r="M25" s="120">
        <f>+COUNTIF(M13:M22,"&lt;="&amp;M7)</f>
        <v>0</v>
      </c>
      <c r="N25" s="121" t="s">
        <v>23</v>
      </c>
      <c r="O25" s="122">
        <f>+COUNTIF(O13:O22,"&gt;="&amp;O7)</f>
        <v>0</v>
      </c>
      <c r="P25" s="120">
        <f>+COUNTIF(P13:P22,"&lt;="&amp;P7)</f>
        <v>0</v>
      </c>
      <c r="Q25" s="121" t="s">
        <v>23</v>
      </c>
      <c r="R25" s="122">
        <f>+COUNTIF(R13:R22,"&gt;="&amp;R7)</f>
        <v>0</v>
      </c>
      <c r="S25" s="120">
        <f>+COUNTIF(S13:S22,"&lt;="&amp;S7)</f>
        <v>0</v>
      </c>
      <c r="T25" s="121" t="s">
        <v>23</v>
      </c>
      <c r="U25" s="122">
        <f>+COUNTIF(U13:U22,"&gt;="&amp;U7)</f>
        <v>0</v>
      </c>
      <c r="V25" s="120">
        <f>+COUNTIF(V13:V22,"&lt;="&amp;V7)</f>
        <v>0</v>
      </c>
      <c r="W25" s="121" t="s">
        <v>23</v>
      </c>
      <c r="X25" s="122">
        <f>+COUNTIF(X13:X22,"&gt;="&amp;X7)</f>
        <v>0</v>
      </c>
      <c r="Y25" s="120">
        <f>+COUNTIF(Y13:Y22,"&lt;="&amp;Y7)</f>
        <v>0</v>
      </c>
      <c r="Z25" s="121" t="s">
        <v>23</v>
      </c>
      <c r="AA25" s="122">
        <f>+COUNTIF(AA13:AA22,"&gt;="&amp;AA7)</f>
        <v>0</v>
      </c>
      <c r="AB25" s="120">
        <f>+COUNTIF(AB13:AB22,"&lt;="&amp;AB7)</f>
        <v>0</v>
      </c>
      <c r="AC25" s="121" t="s">
        <v>23</v>
      </c>
      <c r="AD25" s="122">
        <f>+COUNTIF(AD13:AD22,"&gt;="&amp;AD7)</f>
        <v>0</v>
      </c>
      <c r="AE25" s="120">
        <f>+COUNTIF(AE13:AE22,"&lt;="&amp;AE7)</f>
        <v>0</v>
      </c>
      <c r="AF25" s="121" t="s">
        <v>23</v>
      </c>
      <c r="AG25" s="122">
        <f>+COUNTIF(AG13:AG22,"&gt;="&amp;AG7)</f>
        <v>0</v>
      </c>
      <c r="AH25" s="120">
        <f>+COUNTIF(AH13:AH22,"&lt;="&amp;AH7)</f>
        <v>0</v>
      </c>
      <c r="AI25" s="121" t="s">
        <v>23</v>
      </c>
      <c r="AJ25" s="122">
        <f>+COUNTIF(AJ13:AJ22,"&gt;="&amp;AJ7)</f>
        <v>0</v>
      </c>
      <c r="AK25" s="120">
        <f>+COUNTIF(AK13:AK22,"&lt;="&amp;AK7)</f>
        <v>0</v>
      </c>
      <c r="AL25" s="121" t="s">
        <v>23</v>
      </c>
      <c r="AM25" s="122">
        <f>+COUNTIF(AM13:AM22,"&gt;="&amp;AM7)</f>
        <v>0</v>
      </c>
      <c r="AN25" s="120">
        <f>+COUNTIF(AN13:AN22,"&lt;="&amp;AN7)</f>
        <v>0</v>
      </c>
      <c r="AO25" s="121" t="s">
        <v>23</v>
      </c>
      <c r="AP25" s="122">
        <f>+COUNTIF(AP13:AP22,"&gt;="&amp;AP7)</f>
        <v>0</v>
      </c>
      <c r="AQ25" s="120">
        <f>+COUNTIF(AQ13:AQ22,"&lt;="&amp;AQ7)</f>
        <v>0</v>
      </c>
      <c r="AR25" s="121" t="s">
        <v>23</v>
      </c>
      <c r="AS25" s="122">
        <f>+COUNTIF(AS13:AS22,"&gt;="&amp;AS7)</f>
        <v>0</v>
      </c>
      <c r="AT25" s="120">
        <f>+COUNTIF(AT13:AT22,"&lt;="&amp;AT7)</f>
        <v>0</v>
      </c>
      <c r="AU25" s="121" t="s">
        <v>23</v>
      </c>
      <c r="AV25" s="122">
        <f>+COUNTIF(AV13:AV22,"&gt;="&amp;AV7)</f>
        <v>0</v>
      </c>
    </row>
    <row r="26" spans="1:51" s="97" customFormat="1" ht="33.950000000000003" customHeight="1">
      <c r="A26" s="189" t="s">
        <v>19</v>
      </c>
      <c r="B26" s="190"/>
      <c r="C26" s="119" t="s">
        <v>26</v>
      </c>
      <c r="D26" s="120">
        <f>+COUNTIF(D13:D22,"&lt;="&amp;D8)</f>
        <v>0</v>
      </c>
      <c r="E26" s="121" t="s">
        <v>23</v>
      </c>
      <c r="F26" s="122">
        <f>+COUNTIF(F13:F22,"&gt;="&amp;F8)</f>
        <v>0</v>
      </c>
      <c r="G26" s="120">
        <f>+COUNTIF(G13:G22,"&lt;="&amp;G8)</f>
        <v>0</v>
      </c>
      <c r="H26" s="121" t="s">
        <v>23</v>
      </c>
      <c r="I26" s="122">
        <f>+COUNTIF(I13:I22,"&gt;="&amp;I8)</f>
        <v>0</v>
      </c>
      <c r="J26" s="120">
        <f>+COUNTIF(J13:J22,"&lt;="&amp;J8)</f>
        <v>0</v>
      </c>
      <c r="K26" s="121" t="s">
        <v>23</v>
      </c>
      <c r="L26" s="122">
        <f>+COUNTIF(L13:L22,"&gt;="&amp;L8)</f>
        <v>0</v>
      </c>
      <c r="M26" s="120">
        <f>+COUNTIF(M13:M22,"&lt;="&amp;M8)</f>
        <v>0</v>
      </c>
      <c r="N26" s="121" t="s">
        <v>23</v>
      </c>
      <c r="O26" s="122">
        <f>+COUNTIF(O13:O22,"&gt;="&amp;O8)</f>
        <v>0</v>
      </c>
      <c r="P26" s="120">
        <f>+COUNTIF(P13:P22,"&lt;="&amp;P8)</f>
        <v>0</v>
      </c>
      <c r="Q26" s="121" t="s">
        <v>23</v>
      </c>
      <c r="R26" s="122">
        <f>+COUNTIF(R13:R22,"&gt;="&amp;R8)</f>
        <v>0</v>
      </c>
      <c r="S26" s="120">
        <f>+COUNTIF(S13:S22,"&lt;="&amp;S8)</f>
        <v>0</v>
      </c>
      <c r="T26" s="121" t="s">
        <v>23</v>
      </c>
      <c r="U26" s="122">
        <f>+COUNTIF(U13:U22,"&gt;="&amp;U8)</f>
        <v>0</v>
      </c>
      <c r="V26" s="120">
        <f>+COUNTIF(V13:V22,"&lt;="&amp;V8)</f>
        <v>0</v>
      </c>
      <c r="W26" s="121" t="s">
        <v>23</v>
      </c>
      <c r="X26" s="122">
        <f>+COUNTIF(X13:X22,"&gt;="&amp;X8)</f>
        <v>0</v>
      </c>
      <c r="Y26" s="120">
        <f>+COUNTIF(Y13:Y22,"&lt;="&amp;Y8)</f>
        <v>0</v>
      </c>
      <c r="Z26" s="121" t="s">
        <v>23</v>
      </c>
      <c r="AA26" s="122">
        <f>+COUNTIF(AA13:AA22,"&gt;="&amp;AA8)</f>
        <v>0</v>
      </c>
      <c r="AB26" s="120">
        <f>+COUNTIF(AB13:AB22,"&lt;="&amp;AB8)</f>
        <v>0</v>
      </c>
      <c r="AC26" s="121" t="s">
        <v>23</v>
      </c>
      <c r="AD26" s="122">
        <f>+COUNTIF(AD13:AD22,"&gt;="&amp;AD8)</f>
        <v>0</v>
      </c>
      <c r="AE26" s="120">
        <f>+COUNTIF(AE13:AE22,"&lt;="&amp;AE8)</f>
        <v>0</v>
      </c>
      <c r="AF26" s="121" t="s">
        <v>23</v>
      </c>
      <c r="AG26" s="122">
        <f>+COUNTIF(AG13:AG22,"&gt;="&amp;AG8)</f>
        <v>0</v>
      </c>
      <c r="AH26" s="120">
        <f>+COUNTIF(AH13:AH22,"&lt;="&amp;AH8)</f>
        <v>0</v>
      </c>
      <c r="AI26" s="121" t="s">
        <v>23</v>
      </c>
      <c r="AJ26" s="122">
        <f>+COUNTIF(AJ13:AJ22,"&gt;="&amp;AJ8)</f>
        <v>0</v>
      </c>
      <c r="AK26" s="120">
        <f>+COUNTIF(AK13:AK22,"&lt;="&amp;AK8)</f>
        <v>0</v>
      </c>
      <c r="AL26" s="121" t="s">
        <v>23</v>
      </c>
      <c r="AM26" s="122">
        <f>+COUNTIF(AM13:AM22,"&gt;="&amp;AM8)</f>
        <v>0</v>
      </c>
      <c r="AN26" s="120">
        <f>+COUNTIF(AN13:AN22,"&lt;="&amp;AN8)</f>
        <v>0</v>
      </c>
      <c r="AO26" s="121" t="s">
        <v>23</v>
      </c>
      <c r="AP26" s="122">
        <f>+COUNTIF(AP13:AP22,"&gt;="&amp;AP8)</f>
        <v>0</v>
      </c>
      <c r="AQ26" s="120">
        <f>+COUNTIF(AQ13:AQ22,"&lt;="&amp;AQ8)</f>
        <v>0</v>
      </c>
      <c r="AR26" s="121" t="s">
        <v>23</v>
      </c>
      <c r="AS26" s="122">
        <f>+COUNTIF(AS13:AS22,"&gt;="&amp;AS8)</f>
        <v>0</v>
      </c>
      <c r="AT26" s="120">
        <f>+COUNTIF(AT13:AT22,"&lt;="&amp;AT8)</f>
        <v>0</v>
      </c>
      <c r="AU26" s="121" t="s">
        <v>23</v>
      </c>
      <c r="AV26" s="122">
        <f>+COUNTIF(AV13:AV22,"&gt;="&amp;AV8)</f>
        <v>0</v>
      </c>
    </row>
    <row r="27" spans="1:51" s="97" customFormat="1" ht="33.950000000000003" customHeight="1">
      <c r="A27" s="189" t="s">
        <v>18</v>
      </c>
      <c r="B27" s="191"/>
      <c r="C27" s="124" t="s">
        <v>26</v>
      </c>
      <c r="D27" s="120">
        <f>+COUNTIF(D13:D22,"&lt;="&amp;D9)</f>
        <v>0</v>
      </c>
      <c r="E27" s="121" t="s">
        <v>23</v>
      </c>
      <c r="F27" s="122">
        <f>+COUNTIF(F13:F22,"&gt;="&amp;F9)</f>
        <v>0</v>
      </c>
      <c r="G27" s="120">
        <f>+COUNTIF(G13:G22,"&lt;="&amp;G9)</f>
        <v>0</v>
      </c>
      <c r="H27" s="121" t="s">
        <v>23</v>
      </c>
      <c r="I27" s="122">
        <f>+COUNTIF(I13:I22,"&gt;="&amp;I9)</f>
        <v>0</v>
      </c>
      <c r="J27" s="120">
        <f>+COUNTIF(J13:J22,"&lt;="&amp;J9)</f>
        <v>0</v>
      </c>
      <c r="K27" s="121" t="s">
        <v>23</v>
      </c>
      <c r="L27" s="122">
        <f>+COUNTIF(L13:L22,"&gt;="&amp;L9)</f>
        <v>0</v>
      </c>
      <c r="M27" s="120">
        <f>+COUNTIF(M13:M22,"&lt;="&amp;M9)</f>
        <v>0</v>
      </c>
      <c r="N27" s="121" t="s">
        <v>23</v>
      </c>
      <c r="O27" s="122">
        <f>+COUNTIF(O13:O22,"&gt;="&amp;O9)</f>
        <v>0</v>
      </c>
      <c r="P27" s="120">
        <f>+COUNTIF(P13:P22,"&lt;="&amp;P9)</f>
        <v>0</v>
      </c>
      <c r="Q27" s="121" t="s">
        <v>23</v>
      </c>
      <c r="R27" s="122">
        <f>+COUNTIF(R13:R22,"&gt;="&amp;R9)</f>
        <v>0</v>
      </c>
      <c r="S27" s="120">
        <f>+COUNTIF(S13:S22,"&lt;="&amp;S9)</f>
        <v>0</v>
      </c>
      <c r="T27" s="121" t="s">
        <v>23</v>
      </c>
      <c r="U27" s="122">
        <f>+COUNTIF(U13:U22,"&gt;="&amp;U9)</f>
        <v>0</v>
      </c>
      <c r="V27" s="120">
        <f>+COUNTIF(V13:V22,"&lt;="&amp;V9)</f>
        <v>0</v>
      </c>
      <c r="W27" s="121" t="s">
        <v>23</v>
      </c>
      <c r="X27" s="122">
        <f>+COUNTIF(X13:X22,"&gt;="&amp;X9)</f>
        <v>0</v>
      </c>
      <c r="Y27" s="120">
        <f>+COUNTIF(Y13:Y22,"&lt;="&amp;Y9)</f>
        <v>0</v>
      </c>
      <c r="Z27" s="121" t="s">
        <v>23</v>
      </c>
      <c r="AA27" s="122">
        <f>+COUNTIF(AA13:AA22,"&gt;="&amp;AA9)</f>
        <v>0</v>
      </c>
      <c r="AB27" s="120">
        <f>+COUNTIF(AB13:AB22,"&lt;="&amp;AB9)</f>
        <v>0</v>
      </c>
      <c r="AC27" s="121" t="s">
        <v>23</v>
      </c>
      <c r="AD27" s="122">
        <f>+COUNTIF(AD13:AD22,"&gt;="&amp;AD9)</f>
        <v>0</v>
      </c>
      <c r="AE27" s="120">
        <f>+COUNTIF(AE13:AE22,"&lt;="&amp;AE9)</f>
        <v>0</v>
      </c>
      <c r="AF27" s="121" t="s">
        <v>23</v>
      </c>
      <c r="AG27" s="122">
        <f>+COUNTIF(AG13:AG22,"&gt;="&amp;AG9)</f>
        <v>0</v>
      </c>
      <c r="AH27" s="120">
        <f>+COUNTIF(AH13:AH22,"&lt;="&amp;AH9)</f>
        <v>0</v>
      </c>
      <c r="AI27" s="121" t="s">
        <v>23</v>
      </c>
      <c r="AJ27" s="122">
        <f>+COUNTIF(AJ13:AJ22,"&gt;="&amp;AJ9)</f>
        <v>0</v>
      </c>
      <c r="AK27" s="120">
        <f>+COUNTIF(AK13:AK22,"&lt;="&amp;AK9)</f>
        <v>0</v>
      </c>
      <c r="AL27" s="121" t="s">
        <v>23</v>
      </c>
      <c r="AM27" s="122">
        <f>+COUNTIF(AM13:AM22,"&gt;="&amp;AM9)</f>
        <v>0</v>
      </c>
      <c r="AN27" s="120">
        <f>+COUNTIF(AN13:AN22,"&lt;="&amp;AN9)</f>
        <v>0</v>
      </c>
      <c r="AO27" s="121" t="s">
        <v>23</v>
      </c>
      <c r="AP27" s="122">
        <f>+COUNTIF(AP13:AP22,"&gt;="&amp;AP9)</f>
        <v>0</v>
      </c>
      <c r="AQ27" s="120">
        <f>+COUNTIF(AQ13:AQ22,"&lt;="&amp;AQ9)</f>
        <v>0</v>
      </c>
      <c r="AR27" s="121" t="s">
        <v>23</v>
      </c>
      <c r="AS27" s="122">
        <f>+COUNTIF(AS13:AS22,"&gt;="&amp;AS9)</f>
        <v>0</v>
      </c>
      <c r="AT27" s="120">
        <f>+COUNTIF(AT13:AT22,"&lt;="&amp;AT9)</f>
        <v>0</v>
      </c>
      <c r="AU27" s="121" t="s">
        <v>23</v>
      </c>
      <c r="AV27" s="122">
        <f>+COUNTIF(AV13:AV22,"&gt;="&amp;AV9)</f>
        <v>0</v>
      </c>
    </row>
    <row r="28" spans="1:51" ht="37.5" customHeight="1">
      <c r="A28" s="176" t="s">
        <v>20</v>
      </c>
      <c r="B28" s="176"/>
      <c r="C28" s="176"/>
      <c r="D28" s="182"/>
      <c r="E28" s="183"/>
      <c r="F28" s="184"/>
      <c r="G28" s="182"/>
      <c r="H28" s="183"/>
      <c r="I28" s="184"/>
      <c r="J28" s="182"/>
      <c r="K28" s="183"/>
      <c r="L28" s="184"/>
      <c r="M28" s="182"/>
      <c r="N28" s="183"/>
      <c r="O28" s="184"/>
      <c r="P28" s="182"/>
      <c r="Q28" s="183"/>
      <c r="R28" s="184"/>
      <c r="S28" s="182"/>
      <c r="T28" s="183"/>
      <c r="U28" s="184"/>
      <c r="V28" s="182"/>
      <c r="W28" s="183"/>
      <c r="X28" s="184"/>
      <c r="Y28" s="182"/>
      <c r="Z28" s="183"/>
      <c r="AA28" s="184"/>
      <c r="AB28" s="182"/>
      <c r="AC28" s="183"/>
      <c r="AD28" s="184"/>
      <c r="AE28" s="182"/>
      <c r="AF28" s="183"/>
      <c r="AG28" s="184"/>
      <c r="AH28" s="182"/>
      <c r="AI28" s="183"/>
      <c r="AJ28" s="184"/>
      <c r="AK28" s="182"/>
      <c r="AL28" s="183"/>
      <c r="AM28" s="184"/>
      <c r="AN28" s="182"/>
      <c r="AO28" s="183"/>
      <c r="AP28" s="184"/>
      <c r="AQ28" s="182"/>
      <c r="AR28" s="183"/>
      <c r="AS28" s="184"/>
      <c r="AT28" s="182"/>
      <c r="AU28" s="183"/>
      <c r="AV28" s="184"/>
    </row>
    <row r="29" spans="1:51" ht="38.1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18"/>
      <c r="Q29" s="80"/>
      <c r="R29" s="80"/>
      <c r="S29" s="118"/>
      <c r="T29" s="80"/>
      <c r="U29" s="80"/>
      <c r="V29" s="118"/>
      <c r="W29" s="80"/>
      <c r="X29" s="80"/>
      <c r="Y29" s="118"/>
      <c r="Z29" s="80"/>
      <c r="AA29" s="80"/>
      <c r="AB29" s="118"/>
      <c r="AC29" s="80"/>
      <c r="AD29" s="80"/>
      <c r="AE29" s="118"/>
      <c r="AF29" s="80"/>
      <c r="AG29" s="80"/>
      <c r="AH29" s="118"/>
      <c r="AI29" s="80"/>
      <c r="AJ29" s="80"/>
      <c r="AK29" s="118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</row>
    <row r="30" spans="1:51" s="97" customFormat="1" ht="33.950000000000003" customHeight="1">
      <c r="A30" s="159" t="s">
        <v>16</v>
      </c>
      <c r="B30" s="160"/>
      <c r="C30" s="161"/>
      <c r="D30" s="94"/>
      <c r="E30" s="95" t="s">
        <v>21</v>
      </c>
      <c r="F30" s="96"/>
      <c r="G30" s="94"/>
      <c r="H30" s="95" t="s">
        <v>21</v>
      </c>
      <c r="I30" s="96"/>
      <c r="J30" s="94"/>
      <c r="K30" s="95" t="s">
        <v>21</v>
      </c>
      <c r="L30" s="96"/>
      <c r="M30" s="94"/>
      <c r="N30" s="95" t="s">
        <v>21</v>
      </c>
      <c r="O30" s="96"/>
      <c r="P30" s="94"/>
      <c r="Q30" s="95" t="s">
        <v>21</v>
      </c>
      <c r="R30" s="96"/>
      <c r="S30" s="94"/>
      <c r="T30" s="95" t="s">
        <v>21</v>
      </c>
      <c r="U30" s="96"/>
      <c r="V30" s="94"/>
      <c r="W30" s="95" t="s">
        <v>21</v>
      </c>
      <c r="X30" s="96"/>
      <c r="Y30" s="94"/>
      <c r="Z30" s="95" t="s">
        <v>21</v>
      </c>
      <c r="AA30" s="96"/>
      <c r="AB30" s="94"/>
      <c r="AC30" s="95" t="s">
        <v>21</v>
      </c>
      <c r="AD30" s="96"/>
      <c r="AE30" s="94"/>
      <c r="AF30" s="95" t="s">
        <v>21</v>
      </c>
      <c r="AG30" s="96"/>
      <c r="AH30" s="94"/>
      <c r="AI30" s="95" t="s">
        <v>21</v>
      </c>
      <c r="AJ30" s="96"/>
      <c r="AK30" s="94"/>
      <c r="AL30" s="95" t="s">
        <v>21</v>
      </c>
      <c r="AM30" s="96"/>
      <c r="AN30" s="94"/>
      <c r="AO30" s="95" t="s">
        <v>21</v>
      </c>
      <c r="AP30" s="96"/>
      <c r="AQ30" s="94"/>
      <c r="AR30" s="95" t="s">
        <v>21</v>
      </c>
      <c r="AS30" s="96"/>
      <c r="AT30" s="94"/>
      <c r="AU30" s="95" t="s">
        <v>21</v>
      </c>
      <c r="AV30" s="96"/>
      <c r="AW30" s="94"/>
      <c r="AX30" s="95" t="s">
        <v>21</v>
      </c>
      <c r="AY30" s="96"/>
    </row>
    <row r="31" spans="1:51" s="97" customFormat="1" ht="33.950000000000003" customHeight="1">
      <c r="A31" s="159" t="s">
        <v>19</v>
      </c>
      <c r="B31" s="160"/>
      <c r="C31" s="161"/>
      <c r="D31" s="94"/>
      <c r="E31" s="95" t="s">
        <v>21</v>
      </c>
      <c r="F31" s="96"/>
      <c r="G31" s="94"/>
      <c r="H31" s="95" t="s">
        <v>21</v>
      </c>
      <c r="I31" s="96"/>
      <c r="J31" s="94"/>
      <c r="K31" s="95" t="s">
        <v>21</v>
      </c>
      <c r="L31" s="96"/>
      <c r="M31" s="94"/>
      <c r="N31" s="95" t="s">
        <v>21</v>
      </c>
      <c r="O31" s="96"/>
      <c r="P31" s="94"/>
      <c r="Q31" s="95" t="s">
        <v>21</v>
      </c>
      <c r="R31" s="96"/>
      <c r="S31" s="94"/>
      <c r="T31" s="95" t="s">
        <v>21</v>
      </c>
      <c r="U31" s="96"/>
      <c r="V31" s="94"/>
      <c r="W31" s="95" t="s">
        <v>21</v>
      </c>
      <c r="X31" s="96"/>
      <c r="Y31" s="94"/>
      <c r="Z31" s="95" t="s">
        <v>21</v>
      </c>
      <c r="AA31" s="96"/>
      <c r="AB31" s="94"/>
      <c r="AC31" s="95" t="s">
        <v>21</v>
      </c>
      <c r="AD31" s="96"/>
      <c r="AE31" s="94"/>
      <c r="AF31" s="95" t="s">
        <v>21</v>
      </c>
      <c r="AG31" s="96"/>
      <c r="AH31" s="94"/>
      <c r="AI31" s="95" t="s">
        <v>21</v>
      </c>
      <c r="AJ31" s="96"/>
      <c r="AK31" s="94"/>
      <c r="AL31" s="95" t="s">
        <v>21</v>
      </c>
      <c r="AM31" s="96"/>
      <c r="AN31" s="94"/>
      <c r="AO31" s="95" t="s">
        <v>21</v>
      </c>
      <c r="AP31" s="96"/>
      <c r="AQ31" s="94"/>
      <c r="AR31" s="95" t="s">
        <v>21</v>
      </c>
      <c r="AS31" s="96"/>
      <c r="AT31" s="94"/>
      <c r="AU31" s="95" t="s">
        <v>21</v>
      </c>
      <c r="AV31" s="96"/>
      <c r="AW31" s="94"/>
      <c r="AX31" s="95" t="s">
        <v>21</v>
      </c>
      <c r="AY31" s="96"/>
    </row>
    <row r="32" spans="1:51" s="97" customFormat="1" ht="33.950000000000003" customHeight="1">
      <c r="A32" s="159" t="s">
        <v>18</v>
      </c>
      <c r="B32" s="160"/>
      <c r="C32" s="161"/>
      <c r="D32" s="94"/>
      <c r="E32" s="95" t="s">
        <v>21</v>
      </c>
      <c r="F32" s="96"/>
      <c r="G32" s="94"/>
      <c r="H32" s="95" t="s">
        <v>21</v>
      </c>
      <c r="I32" s="96"/>
      <c r="J32" s="94"/>
      <c r="K32" s="95" t="s">
        <v>21</v>
      </c>
      <c r="L32" s="96"/>
      <c r="M32" s="94"/>
      <c r="N32" s="95" t="s">
        <v>21</v>
      </c>
      <c r="O32" s="96"/>
      <c r="P32" s="94"/>
      <c r="Q32" s="95" t="s">
        <v>21</v>
      </c>
      <c r="R32" s="96"/>
      <c r="S32" s="94"/>
      <c r="T32" s="95" t="s">
        <v>21</v>
      </c>
      <c r="U32" s="96"/>
      <c r="V32" s="94"/>
      <c r="W32" s="95" t="s">
        <v>21</v>
      </c>
      <c r="X32" s="96"/>
      <c r="Y32" s="94"/>
      <c r="Z32" s="95" t="s">
        <v>21</v>
      </c>
      <c r="AA32" s="96"/>
      <c r="AB32" s="94"/>
      <c r="AC32" s="95" t="s">
        <v>21</v>
      </c>
      <c r="AD32" s="96"/>
      <c r="AE32" s="94"/>
      <c r="AF32" s="95" t="s">
        <v>21</v>
      </c>
      <c r="AG32" s="96"/>
      <c r="AH32" s="94"/>
      <c r="AI32" s="95" t="s">
        <v>21</v>
      </c>
      <c r="AJ32" s="96"/>
      <c r="AK32" s="94"/>
      <c r="AL32" s="95" t="s">
        <v>21</v>
      </c>
      <c r="AM32" s="96"/>
      <c r="AN32" s="94"/>
      <c r="AO32" s="95" t="s">
        <v>21</v>
      </c>
      <c r="AP32" s="96"/>
      <c r="AQ32" s="94"/>
      <c r="AR32" s="95" t="s">
        <v>21</v>
      </c>
      <c r="AS32" s="96"/>
      <c r="AT32" s="94"/>
      <c r="AU32" s="95" t="s">
        <v>21</v>
      </c>
      <c r="AV32" s="96"/>
      <c r="AW32" s="94"/>
      <c r="AX32" s="95" t="s">
        <v>21</v>
      </c>
      <c r="AY32" s="96"/>
    </row>
    <row r="33" spans="1:51" s="97" customFormat="1" ht="33.950000000000003" customHeight="1">
      <c r="A33" s="162" t="s">
        <v>0</v>
      </c>
      <c r="B33" s="162" t="s">
        <v>3</v>
      </c>
      <c r="C33" s="162" t="s">
        <v>8</v>
      </c>
      <c r="D33" s="179" t="str">
        <f>+TEXT(DATE($A$1,$D$2,D34),"aaa")</f>
        <v>月</v>
      </c>
      <c r="E33" s="180"/>
      <c r="F33" s="181"/>
      <c r="G33" s="179" t="str">
        <f>+TEXT(DATE($A$1,$D$2,G34),"aaa")</f>
        <v>火</v>
      </c>
      <c r="H33" s="180"/>
      <c r="I33" s="181"/>
      <c r="J33" s="179" t="str">
        <f>+TEXT(DATE($A$1,$D$2,J34),"aaa")</f>
        <v>水</v>
      </c>
      <c r="K33" s="180"/>
      <c r="L33" s="181"/>
      <c r="M33" s="179" t="str">
        <f>+TEXT(DATE($A$1,$D$2,M34),"aaa")</f>
        <v>木</v>
      </c>
      <c r="N33" s="180"/>
      <c r="O33" s="181"/>
      <c r="P33" s="179" t="str">
        <f>+TEXT(DATE($A$1,$D$2,P34),"aaa")</f>
        <v>金</v>
      </c>
      <c r="Q33" s="180"/>
      <c r="R33" s="181"/>
      <c r="S33" s="179" t="str">
        <f>+TEXT(DATE($A$1,$D$2,S34),"aaa")</f>
        <v>土</v>
      </c>
      <c r="T33" s="180"/>
      <c r="U33" s="181"/>
      <c r="V33" s="179" t="str">
        <f>+TEXT(DATE($A$1,$D$2,V34),"aaa")</f>
        <v>日</v>
      </c>
      <c r="W33" s="180"/>
      <c r="X33" s="181"/>
      <c r="Y33" s="179" t="str">
        <f>+TEXT(DATE($A$1,$D$2,Y34),"aaa")</f>
        <v>月</v>
      </c>
      <c r="Z33" s="180"/>
      <c r="AA33" s="181"/>
      <c r="AB33" s="179" t="str">
        <f>+TEXT(DATE($A$1,$D$2,AB34),"aaa")</f>
        <v>火</v>
      </c>
      <c r="AC33" s="180"/>
      <c r="AD33" s="181"/>
      <c r="AE33" s="179" t="str">
        <f>+TEXT(DATE($A$1,$D$2,AE34),"aaa")</f>
        <v>水</v>
      </c>
      <c r="AF33" s="180"/>
      <c r="AG33" s="181"/>
      <c r="AH33" s="179" t="str">
        <f>+TEXT(DATE($A$1,$D$2,AH34),"aaa")</f>
        <v>木</v>
      </c>
      <c r="AI33" s="180"/>
      <c r="AJ33" s="181"/>
      <c r="AK33" s="179" t="str">
        <f>+TEXT(DATE($A$1,$D$2,AK34),"aaa")</f>
        <v>金</v>
      </c>
      <c r="AL33" s="180"/>
      <c r="AM33" s="181"/>
      <c r="AN33" s="179" t="str">
        <f>+TEXT(DATE($A$1,$D$2,AN34),"aaa")</f>
        <v>土</v>
      </c>
      <c r="AO33" s="180"/>
      <c r="AP33" s="181"/>
      <c r="AQ33" s="179" t="str">
        <f>+TEXT(DATE($A$1,$D$2,AQ34),"aaa")</f>
        <v>日</v>
      </c>
      <c r="AR33" s="180"/>
      <c r="AS33" s="181"/>
      <c r="AT33" s="179" t="str">
        <f>+TEXT(DATE($A$1,$D$2,AT34),"aaa")</f>
        <v>月</v>
      </c>
      <c r="AU33" s="180"/>
      <c r="AV33" s="181"/>
      <c r="AW33" s="192" t="str">
        <f>+TEXT(DATE($A$1,$D$2,AW34),"aaa")</f>
        <v>火</v>
      </c>
      <c r="AX33" s="193"/>
      <c r="AY33" s="194"/>
    </row>
    <row r="34" spans="1:51" s="97" customFormat="1" ht="33.950000000000003" customHeight="1">
      <c r="A34" s="163"/>
      <c r="B34" s="163"/>
      <c r="C34" s="163"/>
      <c r="D34" s="182">
        <v>16</v>
      </c>
      <c r="E34" s="183"/>
      <c r="F34" s="184"/>
      <c r="G34" s="182">
        <v>17</v>
      </c>
      <c r="H34" s="183"/>
      <c r="I34" s="184"/>
      <c r="J34" s="182">
        <v>18</v>
      </c>
      <c r="K34" s="183"/>
      <c r="L34" s="184"/>
      <c r="M34" s="182">
        <v>19</v>
      </c>
      <c r="N34" s="183"/>
      <c r="O34" s="184"/>
      <c r="P34" s="182">
        <v>20</v>
      </c>
      <c r="Q34" s="183"/>
      <c r="R34" s="184"/>
      <c r="S34" s="182">
        <v>21</v>
      </c>
      <c r="T34" s="183"/>
      <c r="U34" s="184"/>
      <c r="V34" s="182">
        <v>22</v>
      </c>
      <c r="W34" s="183"/>
      <c r="X34" s="184"/>
      <c r="Y34" s="182">
        <v>23</v>
      </c>
      <c r="Z34" s="183"/>
      <c r="AA34" s="184"/>
      <c r="AB34" s="182">
        <v>24</v>
      </c>
      <c r="AC34" s="183"/>
      <c r="AD34" s="184"/>
      <c r="AE34" s="182">
        <v>25</v>
      </c>
      <c r="AF34" s="183"/>
      <c r="AG34" s="184"/>
      <c r="AH34" s="182">
        <v>26</v>
      </c>
      <c r="AI34" s="183"/>
      <c r="AJ34" s="184"/>
      <c r="AK34" s="182">
        <v>27</v>
      </c>
      <c r="AL34" s="183"/>
      <c r="AM34" s="184"/>
      <c r="AN34" s="182">
        <v>28</v>
      </c>
      <c r="AO34" s="183"/>
      <c r="AP34" s="184"/>
      <c r="AQ34" s="182">
        <v>29</v>
      </c>
      <c r="AR34" s="183"/>
      <c r="AS34" s="184"/>
      <c r="AT34" s="182">
        <v>30</v>
      </c>
      <c r="AU34" s="183"/>
      <c r="AV34" s="184"/>
      <c r="AW34" s="182">
        <v>31</v>
      </c>
      <c r="AX34" s="183"/>
      <c r="AY34" s="184"/>
    </row>
    <row r="35" spans="1:51" s="97" customFormat="1" ht="33.950000000000003" customHeight="1">
      <c r="A35" s="164"/>
      <c r="B35" s="164"/>
      <c r="C35" s="164"/>
      <c r="D35" s="182" t="s">
        <v>31</v>
      </c>
      <c r="E35" s="183"/>
      <c r="F35" s="184"/>
      <c r="G35" s="182" t="s">
        <v>31</v>
      </c>
      <c r="H35" s="183"/>
      <c r="I35" s="184"/>
      <c r="J35" s="182" t="s">
        <v>31</v>
      </c>
      <c r="K35" s="183"/>
      <c r="L35" s="184"/>
      <c r="M35" s="182" t="s">
        <v>31</v>
      </c>
      <c r="N35" s="183"/>
      <c r="O35" s="184"/>
      <c r="P35" s="182" t="s">
        <v>31</v>
      </c>
      <c r="Q35" s="183"/>
      <c r="R35" s="184"/>
      <c r="S35" s="182" t="s">
        <v>31</v>
      </c>
      <c r="T35" s="183"/>
      <c r="U35" s="184"/>
      <c r="V35" s="182" t="s">
        <v>31</v>
      </c>
      <c r="W35" s="183"/>
      <c r="X35" s="184"/>
      <c r="Y35" s="182" t="s">
        <v>31</v>
      </c>
      <c r="Z35" s="183"/>
      <c r="AA35" s="184"/>
      <c r="AB35" s="182" t="s">
        <v>31</v>
      </c>
      <c r="AC35" s="183"/>
      <c r="AD35" s="184"/>
      <c r="AE35" s="182" t="s">
        <v>31</v>
      </c>
      <c r="AF35" s="183"/>
      <c r="AG35" s="184"/>
      <c r="AH35" s="182" t="s">
        <v>31</v>
      </c>
      <c r="AI35" s="183"/>
      <c r="AJ35" s="184"/>
      <c r="AK35" s="182" t="s">
        <v>31</v>
      </c>
      <c r="AL35" s="183"/>
      <c r="AM35" s="184"/>
      <c r="AN35" s="182" t="s">
        <v>31</v>
      </c>
      <c r="AO35" s="183"/>
      <c r="AP35" s="184"/>
      <c r="AQ35" s="182" t="s">
        <v>31</v>
      </c>
      <c r="AR35" s="183"/>
      <c r="AS35" s="184"/>
      <c r="AT35" s="182" t="s">
        <v>31</v>
      </c>
      <c r="AU35" s="183"/>
      <c r="AV35" s="184"/>
      <c r="AW35" s="182" t="s">
        <v>31</v>
      </c>
      <c r="AX35" s="183"/>
      <c r="AY35" s="184"/>
    </row>
    <row r="36" spans="1:51" s="97" customFormat="1" ht="33.950000000000003" customHeight="1">
      <c r="A36" s="98">
        <v>1</v>
      </c>
      <c r="B36" s="99"/>
      <c r="C36" s="100"/>
      <c r="D36" s="101"/>
      <c r="E36" s="102" t="s">
        <v>21</v>
      </c>
      <c r="F36" s="103"/>
      <c r="G36" s="101"/>
      <c r="H36" s="102" t="s">
        <v>21</v>
      </c>
      <c r="I36" s="103"/>
      <c r="J36" s="101"/>
      <c r="K36" s="102" t="s">
        <v>21</v>
      </c>
      <c r="L36" s="103"/>
      <c r="M36" s="101"/>
      <c r="N36" s="102" t="s">
        <v>21</v>
      </c>
      <c r="O36" s="103"/>
      <c r="P36" s="101"/>
      <c r="Q36" s="102" t="s">
        <v>21</v>
      </c>
      <c r="R36" s="103"/>
      <c r="S36" s="101"/>
      <c r="T36" s="102" t="s">
        <v>21</v>
      </c>
      <c r="U36" s="103"/>
      <c r="V36" s="101"/>
      <c r="W36" s="102" t="s">
        <v>21</v>
      </c>
      <c r="X36" s="103"/>
      <c r="Y36" s="101"/>
      <c r="Z36" s="102" t="s">
        <v>21</v>
      </c>
      <c r="AA36" s="103"/>
      <c r="AB36" s="101"/>
      <c r="AC36" s="102" t="s">
        <v>21</v>
      </c>
      <c r="AD36" s="103"/>
      <c r="AE36" s="101"/>
      <c r="AF36" s="102" t="s">
        <v>21</v>
      </c>
      <c r="AG36" s="103"/>
      <c r="AH36" s="101"/>
      <c r="AI36" s="102" t="s">
        <v>21</v>
      </c>
      <c r="AJ36" s="103"/>
      <c r="AK36" s="101"/>
      <c r="AL36" s="102" t="s">
        <v>21</v>
      </c>
      <c r="AM36" s="103"/>
      <c r="AN36" s="101"/>
      <c r="AO36" s="102" t="s">
        <v>21</v>
      </c>
      <c r="AP36" s="103"/>
      <c r="AQ36" s="101"/>
      <c r="AR36" s="102" t="s">
        <v>21</v>
      </c>
      <c r="AS36" s="103"/>
      <c r="AT36" s="101"/>
      <c r="AU36" s="102" t="s">
        <v>21</v>
      </c>
      <c r="AV36" s="103"/>
      <c r="AW36" s="101"/>
      <c r="AX36" s="102" t="s">
        <v>21</v>
      </c>
      <c r="AY36" s="103"/>
    </row>
    <row r="37" spans="1:51" ht="33.950000000000003" customHeight="1">
      <c r="A37" s="104">
        <v>2</v>
      </c>
      <c r="B37" s="105"/>
      <c r="C37" s="106"/>
      <c r="D37" s="107"/>
      <c r="E37" s="108" t="s">
        <v>21</v>
      </c>
      <c r="F37" s="109"/>
      <c r="G37" s="107"/>
      <c r="H37" s="108" t="s">
        <v>21</v>
      </c>
      <c r="I37" s="109"/>
      <c r="J37" s="107"/>
      <c r="K37" s="108" t="s">
        <v>21</v>
      </c>
      <c r="L37" s="109"/>
      <c r="M37" s="107"/>
      <c r="N37" s="108" t="s">
        <v>21</v>
      </c>
      <c r="O37" s="109"/>
      <c r="P37" s="107"/>
      <c r="Q37" s="108" t="s">
        <v>21</v>
      </c>
      <c r="R37" s="109"/>
      <c r="S37" s="107"/>
      <c r="T37" s="108" t="s">
        <v>21</v>
      </c>
      <c r="U37" s="109"/>
      <c r="V37" s="107"/>
      <c r="W37" s="108" t="s">
        <v>21</v>
      </c>
      <c r="X37" s="109"/>
      <c r="Y37" s="107"/>
      <c r="Z37" s="108" t="s">
        <v>21</v>
      </c>
      <c r="AA37" s="109"/>
      <c r="AB37" s="107"/>
      <c r="AC37" s="108" t="s">
        <v>21</v>
      </c>
      <c r="AD37" s="109"/>
      <c r="AE37" s="107"/>
      <c r="AF37" s="108" t="s">
        <v>21</v>
      </c>
      <c r="AG37" s="109"/>
      <c r="AH37" s="107"/>
      <c r="AI37" s="108" t="s">
        <v>21</v>
      </c>
      <c r="AJ37" s="109"/>
      <c r="AK37" s="107"/>
      <c r="AL37" s="108" t="s">
        <v>21</v>
      </c>
      <c r="AM37" s="109"/>
      <c r="AN37" s="107"/>
      <c r="AO37" s="108" t="s">
        <v>21</v>
      </c>
      <c r="AP37" s="109"/>
      <c r="AQ37" s="107"/>
      <c r="AR37" s="108" t="s">
        <v>21</v>
      </c>
      <c r="AS37" s="109"/>
      <c r="AT37" s="107"/>
      <c r="AU37" s="108" t="s">
        <v>21</v>
      </c>
      <c r="AV37" s="109"/>
      <c r="AW37" s="107"/>
      <c r="AX37" s="108" t="s">
        <v>21</v>
      </c>
      <c r="AY37" s="109"/>
    </row>
    <row r="38" spans="1:51" ht="33.950000000000003" customHeight="1">
      <c r="A38" s="104">
        <v>3</v>
      </c>
      <c r="B38" s="105"/>
      <c r="C38" s="106"/>
      <c r="D38" s="107"/>
      <c r="E38" s="108" t="s">
        <v>21</v>
      </c>
      <c r="F38" s="109"/>
      <c r="G38" s="107"/>
      <c r="H38" s="108" t="s">
        <v>21</v>
      </c>
      <c r="I38" s="109"/>
      <c r="J38" s="107"/>
      <c r="K38" s="108" t="s">
        <v>21</v>
      </c>
      <c r="L38" s="109"/>
      <c r="M38" s="107"/>
      <c r="N38" s="108" t="s">
        <v>21</v>
      </c>
      <c r="O38" s="109"/>
      <c r="P38" s="107"/>
      <c r="Q38" s="108" t="s">
        <v>21</v>
      </c>
      <c r="R38" s="109"/>
      <c r="S38" s="107"/>
      <c r="T38" s="108" t="s">
        <v>21</v>
      </c>
      <c r="U38" s="109"/>
      <c r="V38" s="107"/>
      <c r="W38" s="108" t="s">
        <v>21</v>
      </c>
      <c r="X38" s="109"/>
      <c r="Y38" s="107"/>
      <c r="Z38" s="108" t="s">
        <v>21</v>
      </c>
      <c r="AA38" s="109"/>
      <c r="AB38" s="107"/>
      <c r="AC38" s="108" t="s">
        <v>21</v>
      </c>
      <c r="AD38" s="109"/>
      <c r="AE38" s="107"/>
      <c r="AF38" s="108" t="s">
        <v>21</v>
      </c>
      <c r="AG38" s="109"/>
      <c r="AH38" s="107"/>
      <c r="AI38" s="108" t="s">
        <v>21</v>
      </c>
      <c r="AJ38" s="109"/>
      <c r="AK38" s="107"/>
      <c r="AL38" s="108" t="s">
        <v>21</v>
      </c>
      <c r="AM38" s="109"/>
      <c r="AN38" s="107"/>
      <c r="AO38" s="108" t="s">
        <v>21</v>
      </c>
      <c r="AP38" s="109"/>
      <c r="AQ38" s="107"/>
      <c r="AR38" s="108" t="s">
        <v>21</v>
      </c>
      <c r="AS38" s="109"/>
      <c r="AT38" s="107"/>
      <c r="AU38" s="108" t="s">
        <v>21</v>
      </c>
      <c r="AV38" s="109"/>
      <c r="AW38" s="107"/>
      <c r="AX38" s="108" t="s">
        <v>21</v>
      </c>
      <c r="AY38" s="109"/>
    </row>
    <row r="39" spans="1:51" ht="33.950000000000003" customHeight="1">
      <c r="A39" s="104">
        <v>4</v>
      </c>
      <c r="B39" s="105"/>
      <c r="C39" s="106"/>
      <c r="D39" s="107"/>
      <c r="E39" s="108" t="s">
        <v>21</v>
      </c>
      <c r="F39" s="109"/>
      <c r="G39" s="107"/>
      <c r="H39" s="108" t="s">
        <v>21</v>
      </c>
      <c r="I39" s="109"/>
      <c r="J39" s="107"/>
      <c r="K39" s="108" t="s">
        <v>21</v>
      </c>
      <c r="L39" s="109"/>
      <c r="M39" s="107"/>
      <c r="N39" s="108" t="s">
        <v>21</v>
      </c>
      <c r="O39" s="109"/>
      <c r="P39" s="107"/>
      <c r="Q39" s="108" t="s">
        <v>21</v>
      </c>
      <c r="R39" s="109"/>
      <c r="S39" s="107"/>
      <c r="T39" s="108" t="s">
        <v>21</v>
      </c>
      <c r="U39" s="109"/>
      <c r="V39" s="107"/>
      <c r="W39" s="108" t="s">
        <v>21</v>
      </c>
      <c r="X39" s="109"/>
      <c r="Y39" s="107"/>
      <c r="Z39" s="108" t="s">
        <v>21</v>
      </c>
      <c r="AA39" s="109"/>
      <c r="AB39" s="107"/>
      <c r="AC39" s="108" t="s">
        <v>21</v>
      </c>
      <c r="AD39" s="109"/>
      <c r="AE39" s="107"/>
      <c r="AF39" s="108" t="s">
        <v>21</v>
      </c>
      <c r="AG39" s="109"/>
      <c r="AH39" s="107"/>
      <c r="AI39" s="108" t="s">
        <v>21</v>
      </c>
      <c r="AJ39" s="109"/>
      <c r="AK39" s="107"/>
      <c r="AL39" s="108" t="s">
        <v>21</v>
      </c>
      <c r="AM39" s="109"/>
      <c r="AN39" s="107"/>
      <c r="AO39" s="108" t="s">
        <v>21</v>
      </c>
      <c r="AP39" s="109"/>
      <c r="AQ39" s="107"/>
      <c r="AR39" s="108" t="s">
        <v>21</v>
      </c>
      <c r="AS39" s="109"/>
      <c r="AT39" s="107"/>
      <c r="AU39" s="108" t="s">
        <v>21</v>
      </c>
      <c r="AV39" s="109"/>
      <c r="AW39" s="107"/>
      <c r="AX39" s="108" t="s">
        <v>21</v>
      </c>
      <c r="AY39" s="109"/>
    </row>
    <row r="40" spans="1:51" ht="33.950000000000003" customHeight="1">
      <c r="A40" s="104">
        <v>5</v>
      </c>
      <c r="B40" s="105"/>
      <c r="C40" s="106"/>
      <c r="D40" s="107"/>
      <c r="E40" s="108" t="s">
        <v>21</v>
      </c>
      <c r="F40" s="109"/>
      <c r="G40" s="107"/>
      <c r="H40" s="108" t="s">
        <v>21</v>
      </c>
      <c r="I40" s="109"/>
      <c r="J40" s="107"/>
      <c r="K40" s="108" t="s">
        <v>21</v>
      </c>
      <c r="L40" s="109"/>
      <c r="M40" s="107"/>
      <c r="N40" s="108" t="s">
        <v>21</v>
      </c>
      <c r="O40" s="109"/>
      <c r="P40" s="107"/>
      <c r="Q40" s="108" t="s">
        <v>21</v>
      </c>
      <c r="R40" s="109"/>
      <c r="S40" s="107"/>
      <c r="T40" s="108" t="s">
        <v>21</v>
      </c>
      <c r="U40" s="109"/>
      <c r="V40" s="107"/>
      <c r="W40" s="108" t="s">
        <v>21</v>
      </c>
      <c r="X40" s="109"/>
      <c r="Y40" s="107"/>
      <c r="Z40" s="108" t="s">
        <v>21</v>
      </c>
      <c r="AA40" s="109"/>
      <c r="AB40" s="107"/>
      <c r="AC40" s="108" t="s">
        <v>21</v>
      </c>
      <c r="AD40" s="109"/>
      <c r="AE40" s="107"/>
      <c r="AF40" s="108" t="s">
        <v>21</v>
      </c>
      <c r="AG40" s="109"/>
      <c r="AH40" s="107"/>
      <c r="AI40" s="108" t="s">
        <v>21</v>
      </c>
      <c r="AJ40" s="109"/>
      <c r="AK40" s="107"/>
      <c r="AL40" s="108" t="s">
        <v>21</v>
      </c>
      <c r="AM40" s="109"/>
      <c r="AN40" s="107"/>
      <c r="AO40" s="108" t="s">
        <v>21</v>
      </c>
      <c r="AP40" s="109"/>
      <c r="AQ40" s="107"/>
      <c r="AR40" s="108" t="s">
        <v>21</v>
      </c>
      <c r="AS40" s="109"/>
      <c r="AT40" s="107"/>
      <c r="AU40" s="108" t="s">
        <v>21</v>
      </c>
      <c r="AV40" s="109"/>
      <c r="AW40" s="107"/>
      <c r="AX40" s="108" t="s">
        <v>21</v>
      </c>
      <c r="AY40" s="109"/>
    </row>
    <row r="41" spans="1:51" ht="33.950000000000003" customHeight="1">
      <c r="A41" s="104">
        <v>6</v>
      </c>
      <c r="B41" s="104"/>
      <c r="C41" s="104"/>
      <c r="D41" s="110"/>
      <c r="E41" s="108" t="s">
        <v>21</v>
      </c>
      <c r="F41" s="111"/>
      <c r="G41" s="110"/>
      <c r="H41" s="108" t="s">
        <v>21</v>
      </c>
      <c r="I41" s="111"/>
      <c r="J41" s="110"/>
      <c r="K41" s="108" t="s">
        <v>21</v>
      </c>
      <c r="L41" s="111"/>
      <c r="M41" s="110"/>
      <c r="N41" s="108" t="s">
        <v>21</v>
      </c>
      <c r="O41" s="111"/>
      <c r="P41" s="110"/>
      <c r="Q41" s="108" t="s">
        <v>21</v>
      </c>
      <c r="R41" s="111"/>
      <c r="S41" s="110"/>
      <c r="T41" s="108" t="s">
        <v>21</v>
      </c>
      <c r="U41" s="111"/>
      <c r="V41" s="110"/>
      <c r="W41" s="108" t="s">
        <v>21</v>
      </c>
      <c r="X41" s="111"/>
      <c r="Y41" s="110"/>
      <c r="Z41" s="108" t="s">
        <v>21</v>
      </c>
      <c r="AA41" s="111"/>
      <c r="AB41" s="110"/>
      <c r="AC41" s="108" t="s">
        <v>21</v>
      </c>
      <c r="AD41" s="111"/>
      <c r="AE41" s="110"/>
      <c r="AF41" s="108" t="s">
        <v>21</v>
      </c>
      <c r="AG41" s="111"/>
      <c r="AH41" s="110"/>
      <c r="AI41" s="108" t="s">
        <v>21</v>
      </c>
      <c r="AJ41" s="111"/>
      <c r="AK41" s="110"/>
      <c r="AL41" s="108" t="s">
        <v>21</v>
      </c>
      <c r="AM41" s="111"/>
      <c r="AN41" s="110"/>
      <c r="AO41" s="108" t="s">
        <v>21</v>
      </c>
      <c r="AP41" s="111"/>
      <c r="AQ41" s="110"/>
      <c r="AR41" s="108" t="s">
        <v>21</v>
      </c>
      <c r="AS41" s="111"/>
      <c r="AT41" s="110"/>
      <c r="AU41" s="108" t="s">
        <v>21</v>
      </c>
      <c r="AV41" s="111"/>
      <c r="AW41" s="110"/>
      <c r="AX41" s="108" t="s">
        <v>21</v>
      </c>
      <c r="AY41" s="111"/>
    </row>
    <row r="42" spans="1:51" ht="33.950000000000003" customHeight="1">
      <c r="A42" s="104">
        <v>7</v>
      </c>
      <c r="B42" s="104"/>
      <c r="C42" s="104"/>
      <c r="D42" s="110"/>
      <c r="E42" s="108" t="s">
        <v>21</v>
      </c>
      <c r="F42" s="111"/>
      <c r="G42" s="110"/>
      <c r="H42" s="108" t="s">
        <v>21</v>
      </c>
      <c r="I42" s="111"/>
      <c r="J42" s="110"/>
      <c r="K42" s="108" t="s">
        <v>21</v>
      </c>
      <c r="L42" s="111"/>
      <c r="M42" s="110"/>
      <c r="N42" s="108" t="s">
        <v>21</v>
      </c>
      <c r="O42" s="111"/>
      <c r="P42" s="110"/>
      <c r="Q42" s="108" t="s">
        <v>21</v>
      </c>
      <c r="R42" s="111"/>
      <c r="S42" s="110"/>
      <c r="T42" s="108" t="s">
        <v>21</v>
      </c>
      <c r="U42" s="111"/>
      <c r="V42" s="110"/>
      <c r="W42" s="108" t="s">
        <v>21</v>
      </c>
      <c r="X42" s="111"/>
      <c r="Y42" s="110"/>
      <c r="Z42" s="108" t="s">
        <v>21</v>
      </c>
      <c r="AA42" s="111"/>
      <c r="AB42" s="110"/>
      <c r="AC42" s="108" t="s">
        <v>21</v>
      </c>
      <c r="AD42" s="111"/>
      <c r="AE42" s="110"/>
      <c r="AF42" s="108" t="s">
        <v>21</v>
      </c>
      <c r="AG42" s="111"/>
      <c r="AH42" s="110"/>
      <c r="AI42" s="108" t="s">
        <v>21</v>
      </c>
      <c r="AJ42" s="111"/>
      <c r="AK42" s="110"/>
      <c r="AL42" s="108" t="s">
        <v>21</v>
      </c>
      <c r="AM42" s="111"/>
      <c r="AN42" s="110"/>
      <c r="AO42" s="108" t="s">
        <v>21</v>
      </c>
      <c r="AP42" s="111"/>
      <c r="AQ42" s="110"/>
      <c r="AR42" s="108" t="s">
        <v>21</v>
      </c>
      <c r="AS42" s="111"/>
      <c r="AT42" s="110"/>
      <c r="AU42" s="108" t="s">
        <v>21</v>
      </c>
      <c r="AV42" s="111"/>
      <c r="AW42" s="110"/>
      <c r="AX42" s="108" t="s">
        <v>21</v>
      </c>
      <c r="AY42" s="111"/>
    </row>
    <row r="43" spans="1:51" ht="33.950000000000003" customHeight="1">
      <c r="A43" s="104">
        <v>8</v>
      </c>
      <c r="B43" s="104"/>
      <c r="C43" s="104"/>
      <c r="D43" s="110"/>
      <c r="E43" s="108" t="s">
        <v>21</v>
      </c>
      <c r="F43" s="111"/>
      <c r="G43" s="110"/>
      <c r="H43" s="108" t="s">
        <v>21</v>
      </c>
      <c r="I43" s="111"/>
      <c r="J43" s="110"/>
      <c r="K43" s="108" t="s">
        <v>21</v>
      </c>
      <c r="L43" s="111"/>
      <c r="M43" s="110"/>
      <c r="N43" s="108" t="s">
        <v>21</v>
      </c>
      <c r="O43" s="111"/>
      <c r="P43" s="110"/>
      <c r="Q43" s="108" t="s">
        <v>21</v>
      </c>
      <c r="R43" s="111"/>
      <c r="S43" s="110"/>
      <c r="T43" s="108" t="s">
        <v>21</v>
      </c>
      <c r="U43" s="111"/>
      <c r="V43" s="110"/>
      <c r="W43" s="108" t="s">
        <v>21</v>
      </c>
      <c r="X43" s="111"/>
      <c r="Y43" s="110"/>
      <c r="Z43" s="108" t="s">
        <v>21</v>
      </c>
      <c r="AA43" s="111"/>
      <c r="AB43" s="110"/>
      <c r="AC43" s="108" t="s">
        <v>21</v>
      </c>
      <c r="AD43" s="111"/>
      <c r="AE43" s="110"/>
      <c r="AF43" s="108" t="s">
        <v>21</v>
      </c>
      <c r="AG43" s="111"/>
      <c r="AH43" s="110"/>
      <c r="AI43" s="108" t="s">
        <v>21</v>
      </c>
      <c r="AJ43" s="111"/>
      <c r="AK43" s="110"/>
      <c r="AL43" s="108" t="s">
        <v>21</v>
      </c>
      <c r="AM43" s="111"/>
      <c r="AN43" s="110"/>
      <c r="AO43" s="108" t="s">
        <v>21</v>
      </c>
      <c r="AP43" s="111"/>
      <c r="AQ43" s="110"/>
      <c r="AR43" s="108" t="s">
        <v>21</v>
      </c>
      <c r="AS43" s="111"/>
      <c r="AT43" s="110"/>
      <c r="AU43" s="108" t="s">
        <v>21</v>
      </c>
      <c r="AV43" s="111"/>
      <c r="AW43" s="110"/>
      <c r="AX43" s="108" t="s">
        <v>21</v>
      </c>
      <c r="AY43" s="111"/>
    </row>
    <row r="44" spans="1:51" ht="33.950000000000003" customHeight="1">
      <c r="A44" s="104">
        <v>9</v>
      </c>
      <c r="B44" s="104"/>
      <c r="C44" s="104"/>
      <c r="D44" s="110"/>
      <c r="E44" s="108" t="s">
        <v>21</v>
      </c>
      <c r="F44" s="111"/>
      <c r="G44" s="110"/>
      <c r="H44" s="108" t="s">
        <v>21</v>
      </c>
      <c r="I44" s="111"/>
      <c r="J44" s="110"/>
      <c r="K44" s="108" t="s">
        <v>21</v>
      </c>
      <c r="L44" s="111"/>
      <c r="M44" s="110"/>
      <c r="N44" s="108" t="s">
        <v>21</v>
      </c>
      <c r="O44" s="111"/>
      <c r="P44" s="110"/>
      <c r="Q44" s="108" t="s">
        <v>21</v>
      </c>
      <c r="R44" s="111"/>
      <c r="S44" s="110"/>
      <c r="T44" s="108" t="s">
        <v>21</v>
      </c>
      <c r="U44" s="111"/>
      <c r="V44" s="110"/>
      <c r="W44" s="108" t="s">
        <v>21</v>
      </c>
      <c r="X44" s="111"/>
      <c r="Y44" s="110"/>
      <c r="Z44" s="108" t="s">
        <v>21</v>
      </c>
      <c r="AA44" s="111"/>
      <c r="AB44" s="110"/>
      <c r="AC44" s="108" t="s">
        <v>21</v>
      </c>
      <c r="AD44" s="111"/>
      <c r="AE44" s="110"/>
      <c r="AF44" s="108" t="s">
        <v>21</v>
      </c>
      <c r="AG44" s="111"/>
      <c r="AH44" s="110"/>
      <c r="AI44" s="108" t="s">
        <v>21</v>
      </c>
      <c r="AJ44" s="111"/>
      <c r="AK44" s="110"/>
      <c r="AL44" s="108" t="s">
        <v>21</v>
      </c>
      <c r="AM44" s="111"/>
      <c r="AN44" s="110"/>
      <c r="AO44" s="108" t="s">
        <v>21</v>
      </c>
      <c r="AP44" s="111"/>
      <c r="AQ44" s="110"/>
      <c r="AR44" s="108" t="s">
        <v>21</v>
      </c>
      <c r="AS44" s="111"/>
      <c r="AT44" s="110"/>
      <c r="AU44" s="108" t="s">
        <v>21</v>
      </c>
      <c r="AV44" s="111"/>
      <c r="AW44" s="110"/>
      <c r="AX44" s="108" t="s">
        <v>21</v>
      </c>
      <c r="AY44" s="111"/>
    </row>
    <row r="45" spans="1:51" ht="38.1" customHeight="1">
      <c r="A45" s="104">
        <v>10</v>
      </c>
      <c r="B45" s="104"/>
      <c r="C45" s="112"/>
      <c r="D45" s="113"/>
      <c r="E45" s="114" t="s">
        <v>21</v>
      </c>
      <c r="F45" s="115"/>
      <c r="G45" s="113"/>
      <c r="H45" s="114" t="s">
        <v>21</v>
      </c>
      <c r="I45" s="115"/>
      <c r="J45" s="113"/>
      <c r="K45" s="114" t="s">
        <v>21</v>
      </c>
      <c r="L45" s="115"/>
      <c r="M45" s="113"/>
      <c r="N45" s="114" t="s">
        <v>21</v>
      </c>
      <c r="O45" s="115"/>
      <c r="P45" s="113"/>
      <c r="Q45" s="114" t="s">
        <v>21</v>
      </c>
      <c r="R45" s="115"/>
      <c r="S45" s="113"/>
      <c r="T45" s="114" t="s">
        <v>21</v>
      </c>
      <c r="U45" s="115"/>
      <c r="V45" s="113"/>
      <c r="W45" s="114" t="s">
        <v>21</v>
      </c>
      <c r="X45" s="115"/>
      <c r="Y45" s="113"/>
      <c r="Z45" s="114" t="s">
        <v>21</v>
      </c>
      <c r="AA45" s="115"/>
      <c r="AB45" s="113"/>
      <c r="AC45" s="114" t="s">
        <v>21</v>
      </c>
      <c r="AD45" s="115"/>
      <c r="AE45" s="113"/>
      <c r="AF45" s="114" t="s">
        <v>21</v>
      </c>
      <c r="AG45" s="115"/>
      <c r="AH45" s="113"/>
      <c r="AI45" s="114" t="s">
        <v>21</v>
      </c>
      <c r="AJ45" s="115"/>
      <c r="AK45" s="113"/>
      <c r="AL45" s="114" t="s">
        <v>21</v>
      </c>
      <c r="AM45" s="115"/>
      <c r="AN45" s="113"/>
      <c r="AO45" s="114" t="s">
        <v>21</v>
      </c>
      <c r="AP45" s="115"/>
      <c r="AQ45" s="113"/>
      <c r="AR45" s="114" t="s">
        <v>21</v>
      </c>
      <c r="AS45" s="115"/>
      <c r="AT45" s="113"/>
      <c r="AU45" s="114" t="s">
        <v>21</v>
      </c>
      <c r="AV45" s="115"/>
      <c r="AW45" s="113"/>
      <c r="AX45" s="114" t="s">
        <v>21</v>
      </c>
      <c r="AY45" s="115"/>
    </row>
    <row r="46" spans="1:51" s="97" customFormat="1" ht="33.950000000000003" customHeight="1">
      <c r="A46" s="185" t="s">
        <v>9</v>
      </c>
      <c r="B46" s="186"/>
      <c r="C46" s="119" t="s">
        <v>26</v>
      </c>
      <c r="D46" s="120">
        <f>+IF(D35="長期休暇",COUNTIF(D36:D45,"&lt;="&amp;$J$5),IF(D33="土",COUNTIF(D36:D45,"&lt;="&amp;$G$5),COUNTIF(D36:D45,"&lt;="&amp;$D$5)))</f>
        <v>0</v>
      </c>
      <c r="E46" s="121" t="s">
        <v>32</v>
      </c>
      <c r="F46" s="122">
        <f>+IF(D35="長期休暇",COUNTIF(F36:F45,"&gt;="&amp;$L$5),IF(D33="土",COUNTIF(F36:F45,"&gt;="&amp;$I$5),COUNTIF(F36:F45,"&gt;="&amp;$F$5)))</f>
        <v>0</v>
      </c>
      <c r="G46" s="120">
        <f t="shared" ref="G46" si="52">+IF(G35="長期休暇",COUNTIF(G36:G45,"&lt;="&amp;$J$5),IF(G33="土",COUNTIF(G36:G45,"&lt;="&amp;$G$5),COUNTIF(G36:G45,"&lt;="&amp;$D$5)))</f>
        <v>0</v>
      </c>
      <c r="H46" s="121" t="s">
        <v>32</v>
      </c>
      <c r="I46" s="122">
        <f t="shared" ref="I46" si="53">+IF(G35="長期休暇",COUNTIF(I36:I45,"&gt;="&amp;$L$5),IF(G33="土",COUNTIF(I36:I45,"&gt;="&amp;$I$5),COUNTIF(I36:I45,"&gt;="&amp;$F$5)))</f>
        <v>0</v>
      </c>
      <c r="J46" s="120">
        <f t="shared" ref="J46" si="54">+IF(J35="長期休暇",COUNTIF(J36:J45,"&lt;="&amp;$J$5),IF(J33="土",COUNTIF(J36:J45,"&lt;="&amp;$G$5),COUNTIF(J36:J45,"&lt;="&amp;$D$5)))</f>
        <v>0</v>
      </c>
      <c r="K46" s="121" t="s">
        <v>32</v>
      </c>
      <c r="L46" s="122">
        <f t="shared" ref="L46" si="55">+IF(J35="長期休暇",COUNTIF(L36:L45,"&gt;="&amp;$L$5),IF(J33="土",COUNTIF(L36:L45,"&gt;="&amp;$I$5),COUNTIF(L36:L45,"&gt;="&amp;$F$5)))</f>
        <v>0</v>
      </c>
      <c r="M46" s="120">
        <f t="shared" ref="M46" si="56">+IF(M35="長期休暇",COUNTIF(M36:M45,"&lt;="&amp;$J$5),IF(M33="土",COUNTIF(M36:M45,"&lt;="&amp;$G$5),COUNTIF(M36:M45,"&lt;="&amp;$D$5)))</f>
        <v>0</v>
      </c>
      <c r="N46" s="121" t="s">
        <v>32</v>
      </c>
      <c r="O46" s="122">
        <f t="shared" ref="O46" si="57">+IF(M35="長期休暇",COUNTIF(O36:O45,"&gt;="&amp;$L$5),IF(M33="土",COUNTIF(O36:O45,"&gt;="&amp;$I$5),COUNTIF(O36:O45,"&gt;="&amp;$F$5)))</f>
        <v>0</v>
      </c>
      <c r="P46" s="120">
        <f t="shared" ref="P46" si="58">+IF(P35="長期休暇",COUNTIF(P36:P45,"&lt;="&amp;$J$5),IF(P33="土",COUNTIF(P36:P45,"&lt;="&amp;$G$5),COUNTIF(P36:P45,"&lt;="&amp;$D$5)))</f>
        <v>0</v>
      </c>
      <c r="Q46" s="121" t="s">
        <v>32</v>
      </c>
      <c r="R46" s="122">
        <f t="shared" ref="R46" si="59">+IF(P35="長期休暇",COUNTIF(R36:R45,"&gt;="&amp;$L$5),IF(P33="土",COUNTIF(R36:R45,"&gt;="&amp;$I$5),COUNTIF(R36:R45,"&gt;="&amp;$F$5)))</f>
        <v>0</v>
      </c>
      <c r="S46" s="120">
        <f t="shared" ref="S46" si="60">+IF(S35="長期休暇",COUNTIF(S36:S45,"&lt;="&amp;$J$5),IF(S33="土",COUNTIF(S36:S45,"&lt;="&amp;$G$5),COUNTIF(S36:S45,"&lt;="&amp;$D$5)))</f>
        <v>0</v>
      </c>
      <c r="T46" s="121" t="s">
        <v>32</v>
      </c>
      <c r="U46" s="122">
        <f t="shared" ref="U46" si="61">+IF(S35="長期休暇",COUNTIF(U36:U45,"&gt;="&amp;$L$5),IF(S33="土",COUNTIF(U36:U45,"&gt;="&amp;$I$5),COUNTIF(U36:U45,"&gt;="&amp;$F$5)))</f>
        <v>0</v>
      </c>
      <c r="V46" s="120">
        <f t="shared" ref="V46" si="62">+IF(V35="長期休暇",COUNTIF(V36:V45,"&lt;="&amp;$J$5),IF(V33="土",COUNTIF(V36:V45,"&lt;="&amp;$G$5),COUNTIF(V36:V45,"&lt;="&amp;$D$5)))</f>
        <v>0</v>
      </c>
      <c r="W46" s="121" t="s">
        <v>32</v>
      </c>
      <c r="X46" s="122">
        <f t="shared" ref="X46" si="63">+IF(V35="長期休暇",COUNTIF(X36:X45,"&gt;="&amp;$L$5),IF(V33="土",COUNTIF(X36:X45,"&gt;="&amp;$I$5),COUNTIF(X36:X45,"&gt;="&amp;$F$5)))</f>
        <v>0</v>
      </c>
      <c r="Y46" s="120">
        <f t="shared" ref="Y46" si="64">+IF(Y35="長期休暇",COUNTIF(Y36:Y45,"&lt;="&amp;$J$5),IF(Y33="土",COUNTIF(Y36:Y45,"&lt;="&amp;$G$5),COUNTIF(Y36:Y45,"&lt;="&amp;$D$5)))</f>
        <v>0</v>
      </c>
      <c r="Z46" s="121" t="s">
        <v>32</v>
      </c>
      <c r="AA46" s="122">
        <f t="shared" ref="AA46" si="65">+IF(Y35="長期休暇",COUNTIF(AA36:AA45,"&gt;="&amp;$L$5),IF(Y33="土",COUNTIF(AA36:AA45,"&gt;="&amp;$I$5),COUNTIF(AA36:AA45,"&gt;="&amp;$F$5)))</f>
        <v>0</v>
      </c>
      <c r="AB46" s="120">
        <f t="shared" ref="AB46" si="66">+IF(AB35="長期休暇",COUNTIF(AB36:AB45,"&lt;="&amp;$J$5),IF(AB33="土",COUNTIF(AB36:AB45,"&lt;="&amp;$G$5),COUNTIF(AB36:AB45,"&lt;="&amp;$D$5)))</f>
        <v>0</v>
      </c>
      <c r="AC46" s="121" t="s">
        <v>32</v>
      </c>
      <c r="AD46" s="122">
        <f t="shared" ref="AD46" si="67">+IF(AB35="長期休暇",COUNTIF(AD36:AD45,"&gt;="&amp;$L$5),IF(AB33="土",COUNTIF(AD36:AD45,"&gt;="&amp;$I$5),COUNTIF(AD36:AD45,"&gt;="&amp;$F$5)))</f>
        <v>0</v>
      </c>
      <c r="AE46" s="120">
        <f t="shared" ref="AE46" si="68">+IF(AE35="長期休暇",COUNTIF(AE36:AE45,"&lt;="&amp;$J$5),IF(AE33="土",COUNTIF(AE36:AE45,"&lt;="&amp;$G$5),COUNTIF(AE36:AE45,"&lt;="&amp;$D$5)))</f>
        <v>0</v>
      </c>
      <c r="AF46" s="121" t="s">
        <v>32</v>
      </c>
      <c r="AG46" s="122">
        <f t="shared" ref="AG46" si="69">+IF(AE35="長期休暇",COUNTIF(AG36:AG45,"&gt;="&amp;$L$5),IF(AE33="土",COUNTIF(AG36:AG45,"&gt;="&amp;$I$5),COUNTIF(AG36:AG45,"&gt;="&amp;$F$5)))</f>
        <v>0</v>
      </c>
      <c r="AH46" s="120">
        <f t="shared" ref="AH46" si="70">+IF(AH35="長期休暇",COUNTIF(AH36:AH45,"&lt;="&amp;$J$5),IF(AH33="土",COUNTIF(AH36:AH45,"&lt;="&amp;$G$5),COUNTIF(AH36:AH45,"&lt;="&amp;$D$5)))</f>
        <v>0</v>
      </c>
      <c r="AI46" s="121" t="s">
        <v>32</v>
      </c>
      <c r="AJ46" s="122">
        <f t="shared" ref="AJ46" si="71">+IF(AH35="長期休暇",COUNTIF(AJ36:AJ45,"&gt;="&amp;$L$5),IF(AH33="土",COUNTIF(AJ36:AJ45,"&gt;="&amp;$I$5),COUNTIF(AJ36:AJ45,"&gt;="&amp;$F$5)))</f>
        <v>0</v>
      </c>
      <c r="AK46" s="120">
        <f t="shared" ref="AK46" si="72">+IF(AK35="長期休暇",COUNTIF(AK36:AK45,"&lt;="&amp;$J$5),IF(AK33="土",COUNTIF(AK36:AK45,"&lt;="&amp;$G$5),COUNTIF(AK36:AK45,"&lt;="&amp;$D$5)))</f>
        <v>0</v>
      </c>
      <c r="AL46" s="121" t="s">
        <v>32</v>
      </c>
      <c r="AM46" s="122">
        <f t="shared" ref="AM46" si="73">+IF(AK35="長期休暇",COUNTIF(AM36:AM45,"&gt;="&amp;$L$5),IF(AK33="土",COUNTIF(AM36:AM45,"&gt;="&amp;$I$5),COUNTIF(AM36:AM45,"&gt;="&amp;$F$5)))</f>
        <v>0</v>
      </c>
      <c r="AN46" s="120">
        <f t="shared" ref="AN46" si="74">+IF(AN35="長期休暇",COUNTIF(AN36:AN45,"&lt;="&amp;$J$5),IF(AN33="土",COUNTIF(AN36:AN45,"&lt;="&amp;$G$5),COUNTIF(AN36:AN45,"&lt;="&amp;$D$5)))</f>
        <v>0</v>
      </c>
      <c r="AO46" s="121" t="s">
        <v>32</v>
      </c>
      <c r="AP46" s="122">
        <f t="shared" ref="AP46" si="75">+IF(AN35="長期休暇",COUNTIF(AP36:AP45,"&gt;="&amp;$L$5),IF(AN33="土",COUNTIF(AP36:AP45,"&gt;="&amp;$I$5),COUNTIF(AP36:AP45,"&gt;="&amp;$F$5)))</f>
        <v>0</v>
      </c>
      <c r="AQ46" s="120">
        <f t="shared" ref="AQ46" si="76">+IF(AQ35="長期休暇",COUNTIF(AQ36:AQ45,"&lt;="&amp;$J$5),IF(AQ33="土",COUNTIF(AQ36:AQ45,"&lt;="&amp;$G$5),COUNTIF(AQ36:AQ45,"&lt;="&amp;$D$5)))</f>
        <v>0</v>
      </c>
      <c r="AR46" s="121" t="s">
        <v>32</v>
      </c>
      <c r="AS46" s="122">
        <f t="shared" ref="AS46" si="77">+IF(AQ35="長期休暇",COUNTIF(AS36:AS45,"&gt;="&amp;$L$5),IF(AQ33="土",COUNTIF(AS36:AS45,"&gt;="&amp;$I$5),COUNTIF(AS36:AS45,"&gt;="&amp;$F$5)))</f>
        <v>0</v>
      </c>
      <c r="AT46" s="120">
        <f t="shared" ref="AT46" si="78">+IF(AT35="長期休暇",COUNTIF(AT36:AT45,"&lt;="&amp;$J$5),IF(AT33="土",COUNTIF(AT36:AT45,"&lt;="&amp;$G$5),COUNTIF(AT36:AT45,"&lt;="&amp;$D$5)))</f>
        <v>0</v>
      </c>
      <c r="AU46" s="121" t="s">
        <v>32</v>
      </c>
      <c r="AV46" s="122">
        <f t="shared" ref="AV46" si="79">+IF(AT35="長期休暇",COUNTIF(AV36:AV45,"&gt;="&amp;$L$5),IF(AT33="土",COUNTIF(AV36:AV45,"&gt;="&amp;$I$5),COUNTIF(AV36:AV45,"&gt;="&amp;$F$5)))</f>
        <v>0</v>
      </c>
      <c r="AW46" s="116">
        <f t="shared" ref="AW46" si="80">+IF(AW35="長期休暇",COUNTIF(AW36:AW45,"&lt;="&amp;$J$5),IF(AW33="土",COUNTIF(AW36:AW45,"&lt;="&amp;$G$5),COUNTIF(AW36:AW45,"&lt;="&amp;$D$5)))</f>
        <v>0</v>
      </c>
      <c r="AX46" s="95" t="s">
        <v>32</v>
      </c>
      <c r="AY46" s="117">
        <f t="shared" ref="AY46" si="81">+IF(AW35="長期休暇",COUNTIF(AY36:AY45,"&gt;="&amp;$L$5),IF(AW33="土",COUNTIF(AY36:AY45,"&gt;="&amp;$I$5),COUNTIF(AY36:AY45,"&gt;="&amp;$F$5)))</f>
        <v>0</v>
      </c>
    </row>
    <row r="47" spans="1:51" s="97" customFormat="1" ht="33.950000000000003" customHeight="1">
      <c r="A47" s="187"/>
      <c r="B47" s="188"/>
      <c r="C47" s="123" t="s">
        <v>27</v>
      </c>
      <c r="D47" s="120">
        <f>+IF(D35="長期休暇",COUNTIFS(D36:D45,"&lt;="&amp;$J$5,$C$36:$C$45,"支援員等"),IF(D33="土",COUNTIFS(D36:D45,"&lt;="&amp;$G$5,$C$36:$C$45,"支援員等"),COUNTIFS(D36:D45,"&lt;="&amp;$D$5,$C$36:$C$45,"支援員等")))</f>
        <v>0</v>
      </c>
      <c r="E47" s="121" t="s">
        <v>32</v>
      </c>
      <c r="F47" s="122">
        <f>+IF(D35="長期休暇",COUNTIFS(F36:F45,"&gt;="&amp;$L$5,$C$36:$C$45,"支援員等"),IF(D33="土",COUNTIFS(F36:F45,"&gt;="&amp;$I$5,$C$36:$C$45,"支援員等"),COUNTIFS(F36:F45,"&gt;="&amp;$F$5,$C$36:$C$45,"支援員等")))</f>
        <v>0</v>
      </c>
      <c r="G47" s="120">
        <f t="shared" ref="G47" si="82">+IF(G35="長期休暇",COUNTIFS(G36:G45,"&lt;="&amp;$J$5,$C$36:$C$45,"支援員等"),IF(G33="土",COUNTIFS(G36:G45,"&lt;="&amp;$G$5,$C$36:$C$45,"支援員等"),COUNTIFS(G36:G45,"&lt;="&amp;$D$5,$C$36:$C$45,"支援員等")))</f>
        <v>0</v>
      </c>
      <c r="H47" s="121" t="s">
        <v>32</v>
      </c>
      <c r="I47" s="122">
        <f t="shared" ref="I47" si="83">+IF(G35="長期休暇",COUNTIFS(I36:I45,"&gt;="&amp;$L$5,$C$36:$C$45,"支援員等"),IF(G33="土",COUNTIFS(I36:I45,"&gt;="&amp;$I$5,$C$36:$C$45,"支援員等"),COUNTIFS(I36:I45,"&gt;="&amp;$F$5,$C$36:$C$45,"支援員等")))</f>
        <v>0</v>
      </c>
      <c r="J47" s="120">
        <f t="shared" ref="J47" si="84">+IF(J35="長期休暇",COUNTIFS(J36:J45,"&lt;="&amp;$J$5,$C$36:$C$45,"支援員等"),IF(J33="土",COUNTIFS(J36:J45,"&lt;="&amp;$G$5,$C$36:$C$45,"支援員等"),COUNTIFS(J36:J45,"&lt;="&amp;$D$5,$C$36:$C$45,"支援員等")))</f>
        <v>0</v>
      </c>
      <c r="K47" s="121" t="s">
        <v>32</v>
      </c>
      <c r="L47" s="122">
        <f t="shared" ref="L47" si="85">+IF(J35="長期休暇",COUNTIFS(L36:L45,"&gt;="&amp;$L$5,$C$36:$C$45,"支援員等"),IF(J33="土",COUNTIFS(L36:L45,"&gt;="&amp;$I$5,$C$36:$C$45,"支援員等"),COUNTIFS(L36:L45,"&gt;="&amp;$F$5,$C$36:$C$45,"支援員等")))</f>
        <v>0</v>
      </c>
      <c r="M47" s="120">
        <f t="shared" ref="M47" si="86">+IF(M35="長期休暇",COUNTIFS(M36:M45,"&lt;="&amp;$J$5,$C$36:$C$45,"支援員等"),IF(M33="土",COUNTIFS(M36:M45,"&lt;="&amp;$G$5,$C$36:$C$45,"支援員等"),COUNTIFS(M36:M45,"&lt;="&amp;$D$5,$C$36:$C$45,"支援員等")))</f>
        <v>0</v>
      </c>
      <c r="N47" s="121" t="s">
        <v>32</v>
      </c>
      <c r="O47" s="122">
        <f t="shared" ref="O47" si="87">+IF(M35="長期休暇",COUNTIFS(O36:O45,"&gt;="&amp;$L$5,$C$36:$C$45,"支援員等"),IF(M33="土",COUNTIFS(O36:O45,"&gt;="&amp;$I$5,$C$36:$C$45,"支援員等"),COUNTIFS(O36:O45,"&gt;="&amp;$F$5,$C$36:$C$45,"支援員等")))</f>
        <v>0</v>
      </c>
      <c r="P47" s="120">
        <f t="shared" ref="P47" si="88">+IF(P35="長期休暇",COUNTIFS(P36:P45,"&lt;="&amp;$J$5,$C$36:$C$45,"支援員等"),IF(P33="土",COUNTIFS(P36:P45,"&lt;="&amp;$G$5,$C$36:$C$45,"支援員等"),COUNTIFS(P36:P45,"&lt;="&amp;$D$5,$C$36:$C$45,"支援員等")))</f>
        <v>0</v>
      </c>
      <c r="Q47" s="121" t="s">
        <v>32</v>
      </c>
      <c r="R47" s="122">
        <f t="shared" ref="R47" si="89">+IF(P35="長期休暇",COUNTIFS(R36:R45,"&gt;="&amp;$L$5,$C$36:$C$45,"支援員等"),IF(P33="土",COUNTIFS(R36:R45,"&gt;="&amp;$I$5,$C$36:$C$45,"支援員等"),COUNTIFS(R36:R45,"&gt;="&amp;$F$5,$C$36:$C$45,"支援員等")))</f>
        <v>0</v>
      </c>
      <c r="S47" s="120">
        <f t="shared" ref="S47" si="90">+IF(S35="長期休暇",COUNTIFS(S36:S45,"&lt;="&amp;$J$5,$C$36:$C$45,"支援員等"),IF(S33="土",COUNTIFS(S36:S45,"&lt;="&amp;$G$5,$C$36:$C$45,"支援員等"),COUNTIFS(S36:S45,"&lt;="&amp;$D$5,$C$36:$C$45,"支援員等")))</f>
        <v>0</v>
      </c>
      <c r="T47" s="121" t="s">
        <v>32</v>
      </c>
      <c r="U47" s="122">
        <f t="shared" ref="U47" si="91">+IF(S35="長期休暇",COUNTIFS(U36:U45,"&gt;="&amp;$L$5,$C$36:$C$45,"支援員等"),IF(S33="土",COUNTIFS(U36:U45,"&gt;="&amp;$I$5,$C$36:$C$45,"支援員等"),COUNTIFS(U36:U45,"&gt;="&amp;$F$5,$C$36:$C$45,"支援員等")))</f>
        <v>0</v>
      </c>
      <c r="V47" s="120">
        <f t="shared" ref="V47" si="92">+IF(V35="長期休暇",COUNTIFS(V36:V45,"&lt;="&amp;$J$5,$C$36:$C$45,"支援員等"),IF(V33="土",COUNTIFS(V36:V45,"&lt;="&amp;$G$5,$C$36:$C$45,"支援員等"),COUNTIFS(V36:V45,"&lt;="&amp;$D$5,$C$36:$C$45,"支援員等")))</f>
        <v>0</v>
      </c>
      <c r="W47" s="121" t="s">
        <v>32</v>
      </c>
      <c r="X47" s="122">
        <f t="shared" ref="X47" si="93">+IF(V35="長期休暇",COUNTIFS(X36:X45,"&gt;="&amp;$L$5,$C$36:$C$45,"支援員等"),IF(V33="土",COUNTIFS(X36:X45,"&gt;="&amp;$I$5,$C$36:$C$45,"支援員等"),COUNTIFS(X36:X45,"&gt;="&amp;$F$5,$C$36:$C$45,"支援員等")))</f>
        <v>0</v>
      </c>
      <c r="Y47" s="120">
        <f t="shared" ref="Y47" si="94">+IF(Y35="長期休暇",COUNTIFS(Y36:Y45,"&lt;="&amp;$J$5,$C$36:$C$45,"支援員等"),IF(Y33="土",COUNTIFS(Y36:Y45,"&lt;="&amp;$G$5,$C$36:$C$45,"支援員等"),COUNTIFS(Y36:Y45,"&lt;="&amp;$D$5,$C$36:$C$45,"支援員等")))</f>
        <v>0</v>
      </c>
      <c r="Z47" s="121" t="s">
        <v>32</v>
      </c>
      <c r="AA47" s="122">
        <f t="shared" ref="AA47" si="95">+IF(Y35="長期休暇",COUNTIFS(AA36:AA45,"&gt;="&amp;$L$5,$C$36:$C$45,"支援員等"),IF(Y33="土",COUNTIFS(AA36:AA45,"&gt;="&amp;$I$5,$C$36:$C$45,"支援員等"),COUNTIFS(AA36:AA45,"&gt;="&amp;$F$5,$C$36:$C$45,"支援員等")))</f>
        <v>0</v>
      </c>
      <c r="AB47" s="120">
        <f t="shared" ref="AB47" si="96">+IF(AB35="長期休暇",COUNTIFS(AB36:AB45,"&lt;="&amp;$J$5,$C$36:$C$45,"支援員等"),IF(AB33="土",COUNTIFS(AB36:AB45,"&lt;="&amp;$G$5,$C$36:$C$45,"支援員等"),COUNTIFS(AB36:AB45,"&lt;="&amp;$D$5,$C$36:$C$45,"支援員等")))</f>
        <v>0</v>
      </c>
      <c r="AC47" s="121" t="s">
        <v>32</v>
      </c>
      <c r="AD47" s="122">
        <f t="shared" ref="AD47" si="97">+IF(AB35="長期休暇",COUNTIFS(AD36:AD45,"&gt;="&amp;$L$5,$C$36:$C$45,"支援員等"),IF(AB33="土",COUNTIFS(AD36:AD45,"&gt;="&amp;$I$5,$C$36:$C$45,"支援員等"),COUNTIFS(AD36:AD45,"&gt;="&amp;$F$5,$C$36:$C$45,"支援員等")))</f>
        <v>0</v>
      </c>
      <c r="AE47" s="120">
        <f t="shared" ref="AE47" si="98">+IF(AE35="長期休暇",COUNTIFS(AE36:AE45,"&lt;="&amp;$J$5,$C$36:$C$45,"支援員等"),IF(AE33="土",COUNTIFS(AE36:AE45,"&lt;="&amp;$G$5,$C$36:$C$45,"支援員等"),COUNTIFS(AE36:AE45,"&lt;="&amp;$D$5,$C$36:$C$45,"支援員等")))</f>
        <v>0</v>
      </c>
      <c r="AF47" s="121" t="s">
        <v>32</v>
      </c>
      <c r="AG47" s="122">
        <f t="shared" ref="AG47" si="99">+IF(AE35="長期休暇",COUNTIFS(AG36:AG45,"&gt;="&amp;$L$5,$C$36:$C$45,"支援員等"),IF(AE33="土",COUNTIFS(AG36:AG45,"&gt;="&amp;$I$5,$C$36:$C$45,"支援員等"),COUNTIFS(AG36:AG45,"&gt;="&amp;$F$5,$C$36:$C$45,"支援員等")))</f>
        <v>0</v>
      </c>
      <c r="AH47" s="120">
        <f t="shared" ref="AH47" si="100">+IF(AH35="長期休暇",COUNTIFS(AH36:AH45,"&lt;="&amp;$J$5,$C$36:$C$45,"支援員等"),IF(AH33="土",COUNTIFS(AH36:AH45,"&lt;="&amp;$G$5,$C$36:$C$45,"支援員等"),COUNTIFS(AH36:AH45,"&lt;="&amp;$D$5,$C$36:$C$45,"支援員等")))</f>
        <v>0</v>
      </c>
      <c r="AI47" s="121" t="s">
        <v>32</v>
      </c>
      <c r="AJ47" s="122">
        <f t="shared" ref="AJ47" si="101">+IF(AH35="長期休暇",COUNTIFS(AJ36:AJ45,"&gt;="&amp;$L$5,$C$36:$C$45,"支援員等"),IF(AH33="土",COUNTIFS(AJ36:AJ45,"&gt;="&amp;$I$5,$C$36:$C$45,"支援員等"),COUNTIFS(AJ36:AJ45,"&gt;="&amp;$F$5,$C$36:$C$45,"支援員等")))</f>
        <v>0</v>
      </c>
      <c r="AK47" s="120">
        <f t="shared" ref="AK47" si="102">+IF(AK35="長期休暇",COUNTIFS(AK36:AK45,"&lt;="&amp;$J$5,$C$36:$C$45,"支援員等"),IF(AK33="土",COUNTIFS(AK36:AK45,"&lt;="&amp;$G$5,$C$36:$C$45,"支援員等"),COUNTIFS(AK36:AK45,"&lt;="&amp;$D$5,$C$36:$C$45,"支援員等")))</f>
        <v>0</v>
      </c>
      <c r="AL47" s="121" t="s">
        <v>32</v>
      </c>
      <c r="AM47" s="122">
        <f t="shared" ref="AM47" si="103">+IF(AK35="長期休暇",COUNTIFS(AM36:AM45,"&gt;="&amp;$L$5,$C$36:$C$45,"支援員等"),IF(AK33="土",COUNTIFS(AM36:AM45,"&gt;="&amp;$I$5,$C$36:$C$45,"支援員等"),COUNTIFS(AM36:AM45,"&gt;="&amp;$F$5,$C$36:$C$45,"支援員等")))</f>
        <v>0</v>
      </c>
      <c r="AN47" s="120">
        <f t="shared" ref="AN47" si="104">+IF(AN35="長期休暇",COUNTIFS(AN36:AN45,"&lt;="&amp;$J$5,$C$36:$C$45,"支援員等"),IF(AN33="土",COUNTIFS(AN36:AN45,"&lt;="&amp;$G$5,$C$36:$C$45,"支援員等"),COUNTIFS(AN36:AN45,"&lt;="&amp;$D$5,$C$36:$C$45,"支援員等")))</f>
        <v>0</v>
      </c>
      <c r="AO47" s="121" t="s">
        <v>32</v>
      </c>
      <c r="AP47" s="122">
        <f t="shared" ref="AP47" si="105">+IF(AN35="長期休暇",COUNTIFS(AP36:AP45,"&gt;="&amp;$L$5,$C$36:$C$45,"支援員等"),IF(AN33="土",COUNTIFS(AP36:AP45,"&gt;="&amp;$I$5,$C$36:$C$45,"支援員等"),COUNTIFS(AP36:AP45,"&gt;="&amp;$F$5,$C$36:$C$45,"支援員等")))</f>
        <v>0</v>
      </c>
      <c r="AQ47" s="120">
        <f t="shared" ref="AQ47" si="106">+IF(AQ35="長期休暇",COUNTIFS(AQ36:AQ45,"&lt;="&amp;$J$5,$C$36:$C$45,"支援員等"),IF(AQ33="土",COUNTIFS(AQ36:AQ45,"&lt;="&amp;$G$5,$C$36:$C$45,"支援員等"),COUNTIFS(AQ36:AQ45,"&lt;="&amp;$D$5,$C$36:$C$45,"支援員等")))</f>
        <v>0</v>
      </c>
      <c r="AR47" s="121" t="s">
        <v>32</v>
      </c>
      <c r="AS47" s="122">
        <f t="shared" ref="AS47" si="107">+IF(AQ35="長期休暇",COUNTIFS(AS36:AS45,"&gt;="&amp;$L$5,$C$36:$C$45,"支援員等"),IF(AQ33="土",COUNTIFS(AS36:AS45,"&gt;="&amp;$I$5,$C$36:$C$45,"支援員等"),COUNTIFS(AS36:AS45,"&gt;="&amp;$F$5,$C$36:$C$45,"支援員等")))</f>
        <v>0</v>
      </c>
      <c r="AT47" s="120">
        <f t="shared" ref="AT47" si="108">+IF(AT35="長期休暇",COUNTIFS(AT36:AT45,"&lt;="&amp;$J$5,$C$36:$C$45,"支援員等"),IF(AT33="土",COUNTIFS(AT36:AT45,"&lt;="&amp;$G$5,$C$36:$C$45,"支援員等"),COUNTIFS(AT36:AT45,"&lt;="&amp;$D$5,$C$36:$C$45,"支援員等")))</f>
        <v>0</v>
      </c>
      <c r="AU47" s="121" t="s">
        <v>32</v>
      </c>
      <c r="AV47" s="122">
        <f t="shared" ref="AV47" si="109">+IF(AT35="長期休暇",COUNTIFS(AV36:AV45,"&gt;="&amp;$L$5,$C$36:$C$45,"支援員等"),IF(AT33="土",COUNTIFS(AV36:AV45,"&gt;="&amp;$I$5,$C$36:$C$45,"支援員等"),COUNTIFS(AV36:AV45,"&gt;="&amp;$F$5,$C$36:$C$45,"支援員等")))</f>
        <v>0</v>
      </c>
      <c r="AW47" s="116">
        <f t="shared" ref="AW47" si="110">+IF(AW35="長期休暇",COUNTIFS(AW36:AW45,"&lt;="&amp;$J$5,$C$36:$C$45,"支援員等"),IF(AW33="土",COUNTIFS(AW36:AW45,"&lt;="&amp;$G$5,$C$36:$C$45,"支援員等"),COUNTIFS(AW36:AW45,"&lt;="&amp;$D$5,$C$36:$C$45,"支援員等")))</f>
        <v>0</v>
      </c>
      <c r="AX47" s="95" t="s">
        <v>32</v>
      </c>
      <c r="AY47" s="117">
        <f t="shared" ref="AY47" si="111">+IF(AW35="長期休暇",COUNTIFS(AY36:AY45,"&gt;="&amp;$L$5,$C$36:$C$45,"支援員等"),IF(AW33="土",COUNTIFS(AY36:AY45,"&gt;="&amp;$I$5,$C$36:$C$45,"支援員等"),COUNTIFS(AY36:AY45,"&gt;="&amp;$F$5,$C$36:$C$45,"支援員等")))</f>
        <v>0</v>
      </c>
    </row>
    <row r="48" spans="1:51" s="97" customFormat="1" ht="33.950000000000003" customHeight="1">
      <c r="A48" s="189" t="s">
        <v>16</v>
      </c>
      <c r="B48" s="190"/>
      <c r="C48" s="119" t="s">
        <v>26</v>
      </c>
      <c r="D48" s="120">
        <f>+COUNTIF(D36:D45,"&lt;="&amp;D30)</f>
        <v>0</v>
      </c>
      <c r="E48" s="121" t="s">
        <v>23</v>
      </c>
      <c r="F48" s="122">
        <f>+COUNTIF(F36:F45,"&gt;="&amp;F30)</f>
        <v>0</v>
      </c>
      <c r="G48" s="120">
        <f>+COUNTIF(G36:G45,"&lt;="&amp;G30)</f>
        <v>0</v>
      </c>
      <c r="H48" s="121" t="s">
        <v>23</v>
      </c>
      <c r="I48" s="122">
        <f>+COUNTIF(I36:I45,"&gt;="&amp;I30)</f>
        <v>0</v>
      </c>
      <c r="J48" s="120">
        <f>+COUNTIF(J36:J45,"&lt;="&amp;J30)</f>
        <v>0</v>
      </c>
      <c r="K48" s="121" t="s">
        <v>23</v>
      </c>
      <c r="L48" s="122">
        <f>+COUNTIF(L36:L45,"&gt;="&amp;L30)</f>
        <v>0</v>
      </c>
      <c r="M48" s="120">
        <f>+COUNTIF(M36:M45,"&lt;="&amp;M30)</f>
        <v>0</v>
      </c>
      <c r="N48" s="121" t="s">
        <v>23</v>
      </c>
      <c r="O48" s="122">
        <f>+COUNTIF(O36:O45,"&gt;="&amp;O30)</f>
        <v>0</v>
      </c>
      <c r="P48" s="120">
        <f>+COUNTIF(P36:P45,"&lt;="&amp;P30)</f>
        <v>0</v>
      </c>
      <c r="Q48" s="121" t="s">
        <v>23</v>
      </c>
      <c r="R48" s="122">
        <f>+COUNTIF(R36:R45,"&gt;="&amp;R30)</f>
        <v>0</v>
      </c>
      <c r="S48" s="120">
        <f>+COUNTIF(S36:S45,"&lt;="&amp;S30)</f>
        <v>0</v>
      </c>
      <c r="T48" s="121" t="s">
        <v>23</v>
      </c>
      <c r="U48" s="122">
        <f>+COUNTIF(U36:U45,"&gt;="&amp;U30)</f>
        <v>0</v>
      </c>
      <c r="V48" s="120">
        <f>+COUNTIF(V36:V45,"&lt;="&amp;V30)</f>
        <v>0</v>
      </c>
      <c r="W48" s="121" t="s">
        <v>23</v>
      </c>
      <c r="X48" s="122">
        <f>+COUNTIF(X36:X45,"&gt;="&amp;X30)</f>
        <v>0</v>
      </c>
      <c r="Y48" s="120">
        <f>+COUNTIF(Y36:Y45,"&lt;="&amp;Y30)</f>
        <v>0</v>
      </c>
      <c r="Z48" s="121" t="s">
        <v>23</v>
      </c>
      <c r="AA48" s="122">
        <f>+COUNTIF(AA36:AA45,"&gt;="&amp;AA30)</f>
        <v>0</v>
      </c>
      <c r="AB48" s="120">
        <f>+COUNTIF(AB36:AB45,"&lt;="&amp;AB30)</f>
        <v>0</v>
      </c>
      <c r="AC48" s="121" t="s">
        <v>23</v>
      </c>
      <c r="AD48" s="122">
        <f>+COUNTIF(AD36:AD45,"&gt;="&amp;AD30)</f>
        <v>0</v>
      </c>
      <c r="AE48" s="120">
        <f>+COUNTIF(AE36:AE45,"&lt;="&amp;AE30)</f>
        <v>0</v>
      </c>
      <c r="AF48" s="121" t="s">
        <v>23</v>
      </c>
      <c r="AG48" s="122">
        <f>+COUNTIF(AG36:AG45,"&gt;="&amp;AG30)</f>
        <v>0</v>
      </c>
      <c r="AH48" s="120">
        <f>+COUNTIF(AH36:AH45,"&lt;="&amp;AH30)</f>
        <v>0</v>
      </c>
      <c r="AI48" s="121" t="s">
        <v>23</v>
      </c>
      <c r="AJ48" s="122">
        <f>+COUNTIF(AJ36:AJ45,"&gt;="&amp;AJ30)</f>
        <v>0</v>
      </c>
      <c r="AK48" s="120">
        <f>+COUNTIF(AK36:AK45,"&lt;="&amp;AK30)</f>
        <v>0</v>
      </c>
      <c r="AL48" s="121" t="s">
        <v>23</v>
      </c>
      <c r="AM48" s="122">
        <f>+COUNTIF(AM36:AM45,"&gt;="&amp;AM30)</f>
        <v>0</v>
      </c>
      <c r="AN48" s="120">
        <f>+COUNTIF(AN36:AN45,"&lt;="&amp;AN30)</f>
        <v>0</v>
      </c>
      <c r="AO48" s="121" t="s">
        <v>23</v>
      </c>
      <c r="AP48" s="122">
        <f>+COUNTIF(AP36:AP45,"&gt;="&amp;AP30)</f>
        <v>0</v>
      </c>
      <c r="AQ48" s="120">
        <f>+COUNTIF(AQ36:AQ45,"&lt;="&amp;AQ30)</f>
        <v>0</v>
      </c>
      <c r="AR48" s="121" t="s">
        <v>23</v>
      </c>
      <c r="AS48" s="122">
        <f>+COUNTIF(AS36:AS45,"&gt;="&amp;AS30)</f>
        <v>0</v>
      </c>
      <c r="AT48" s="120">
        <f>+COUNTIF(AT36:AT45,"&lt;="&amp;AT30)</f>
        <v>0</v>
      </c>
      <c r="AU48" s="121" t="s">
        <v>23</v>
      </c>
      <c r="AV48" s="122">
        <f>+COUNTIF(AV36:AV45,"&gt;="&amp;AV30)</f>
        <v>0</v>
      </c>
      <c r="AW48" s="116">
        <f>+COUNTIF(AW36:AW45,"&lt;="&amp;AW30)</f>
        <v>0</v>
      </c>
      <c r="AX48" s="95" t="s">
        <v>23</v>
      </c>
      <c r="AY48" s="117">
        <f>+COUNTIF(AY36:AY45,"&gt;="&amp;AY30)</f>
        <v>0</v>
      </c>
    </row>
    <row r="49" spans="1:51" s="97" customFormat="1" ht="33.950000000000003" customHeight="1">
      <c r="A49" s="189" t="s">
        <v>19</v>
      </c>
      <c r="B49" s="190"/>
      <c r="C49" s="119" t="s">
        <v>26</v>
      </c>
      <c r="D49" s="120">
        <f>+COUNTIF(D36:D45,"&lt;="&amp;D31)</f>
        <v>0</v>
      </c>
      <c r="E49" s="121" t="s">
        <v>23</v>
      </c>
      <c r="F49" s="122">
        <f>+COUNTIF(F36:F45,"&gt;="&amp;F31)</f>
        <v>0</v>
      </c>
      <c r="G49" s="120">
        <f>+COUNTIF(G36:G45,"&lt;="&amp;G31)</f>
        <v>0</v>
      </c>
      <c r="H49" s="121" t="s">
        <v>23</v>
      </c>
      <c r="I49" s="122">
        <f>+COUNTIF(I36:I45,"&gt;="&amp;I31)</f>
        <v>0</v>
      </c>
      <c r="J49" s="120">
        <f>+COUNTIF(J36:J45,"&lt;="&amp;J31)</f>
        <v>0</v>
      </c>
      <c r="K49" s="121" t="s">
        <v>23</v>
      </c>
      <c r="L49" s="122">
        <f>+COUNTIF(L36:L45,"&gt;="&amp;L31)</f>
        <v>0</v>
      </c>
      <c r="M49" s="120">
        <f>+COUNTIF(M36:M45,"&lt;="&amp;M31)</f>
        <v>0</v>
      </c>
      <c r="N49" s="121" t="s">
        <v>23</v>
      </c>
      <c r="O49" s="122">
        <f>+COUNTIF(O36:O45,"&gt;="&amp;O31)</f>
        <v>0</v>
      </c>
      <c r="P49" s="120">
        <f>+COUNTIF(P36:P45,"&lt;="&amp;P31)</f>
        <v>0</v>
      </c>
      <c r="Q49" s="121" t="s">
        <v>23</v>
      </c>
      <c r="R49" s="122">
        <f>+COUNTIF(R36:R45,"&gt;="&amp;R31)</f>
        <v>0</v>
      </c>
      <c r="S49" s="120">
        <f>+COUNTIF(S36:S45,"&lt;="&amp;S31)</f>
        <v>0</v>
      </c>
      <c r="T49" s="121" t="s">
        <v>23</v>
      </c>
      <c r="U49" s="122">
        <f>+COUNTIF(U36:U45,"&gt;="&amp;U31)</f>
        <v>0</v>
      </c>
      <c r="V49" s="120">
        <f>+COUNTIF(V36:V45,"&lt;="&amp;V31)</f>
        <v>0</v>
      </c>
      <c r="W49" s="121" t="s">
        <v>23</v>
      </c>
      <c r="X49" s="122">
        <f>+COUNTIF(X36:X45,"&gt;="&amp;X31)</f>
        <v>0</v>
      </c>
      <c r="Y49" s="120">
        <f>+COUNTIF(Y36:Y45,"&lt;="&amp;Y31)</f>
        <v>0</v>
      </c>
      <c r="Z49" s="121" t="s">
        <v>23</v>
      </c>
      <c r="AA49" s="122">
        <f>+COUNTIF(AA36:AA45,"&gt;="&amp;AA31)</f>
        <v>0</v>
      </c>
      <c r="AB49" s="120">
        <f>+COUNTIF(AB36:AB45,"&lt;="&amp;AB31)</f>
        <v>0</v>
      </c>
      <c r="AC49" s="121" t="s">
        <v>23</v>
      </c>
      <c r="AD49" s="122">
        <f>+COUNTIF(AD36:AD45,"&gt;="&amp;AD31)</f>
        <v>0</v>
      </c>
      <c r="AE49" s="120">
        <f>+COUNTIF(AE36:AE45,"&lt;="&amp;AE31)</f>
        <v>0</v>
      </c>
      <c r="AF49" s="121" t="s">
        <v>23</v>
      </c>
      <c r="AG49" s="122">
        <f>+COUNTIF(AG36:AG45,"&gt;="&amp;AG31)</f>
        <v>0</v>
      </c>
      <c r="AH49" s="120">
        <f>+COUNTIF(AH36:AH45,"&lt;="&amp;AH31)</f>
        <v>0</v>
      </c>
      <c r="AI49" s="121" t="s">
        <v>23</v>
      </c>
      <c r="AJ49" s="122">
        <f>+COUNTIF(AJ36:AJ45,"&gt;="&amp;AJ31)</f>
        <v>0</v>
      </c>
      <c r="AK49" s="120">
        <f>+COUNTIF(AK36:AK45,"&lt;="&amp;AK31)</f>
        <v>0</v>
      </c>
      <c r="AL49" s="121" t="s">
        <v>23</v>
      </c>
      <c r="AM49" s="122">
        <f>+COUNTIF(AM36:AM45,"&gt;="&amp;AM31)</f>
        <v>0</v>
      </c>
      <c r="AN49" s="120">
        <f>+COUNTIF(AN36:AN45,"&lt;="&amp;AN31)</f>
        <v>0</v>
      </c>
      <c r="AO49" s="121" t="s">
        <v>23</v>
      </c>
      <c r="AP49" s="122">
        <f>+COUNTIF(AP36:AP45,"&gt;="&amp;AP31)</f>
        <v>0</v>
      </c>
      <c r="AQ49" s="120">
        <f>+COUNTIF(AQ36:AQ45,"&lt;="&amp;AQ31)</f>
        <v>0</v>
      </c>
      <c r="AR49" s="121" t="s">
        <v>23</v>
      </c>
      <c r="AS49" s="122">
        <f>+COUNTIF(AS36:AS45,"&gt;="&amp;AS31)</f>
        <v>0</v>
      </c>
      <c r="AT49" s="120">
        <f>+COUNTIF(AT36:AT45,"&lt;="&amp;AT31)</f>
        <v>0</v>
      </c>
      <c r="AU49" s="121" t="s">
        <v>23</v>
      </c>
      <c r="AV49" s="122">
        <f>+COUNTIF(AV36:AV45,"&gt;="&amp;AV31)</f>
        <v>0</v>
      </c>
      <c r="AW49" s="116">
        <f>+COUNTIF(AW36:AW45,"&lt;="&amp;AW31)</f>
        <v>0</v>
      </c>
      <c r="AX49" s="95" t="s">
        <v>23</v>
      </c>
      <c r="AY49" s="117">
        <f>+COUNTIF(AY36:AY45,"&gt;="&amp;AY31)</f>
        <v>0</v>
      </c>
    </row>
    <row r="50" spans="1:51" s="97" customFormat="1" ht="33.950000000000003" customHeight="1">
      <c r="A50" s="189" t="s">
        <v>18</v>
      </c>
      <c r="B50" s="191"/>
      <c r="C50" s="119" t="s">
        <v>26</v>
      </c>
      <c r="D50" s="120">
        <f>+COUNTIF(D36:D45,"&lt;="&amp;D32)</f>
        <v>0</v>
      </c>
      <c r="E50" s="121" t="s">
        <v>23</v>
      </c>
      <c r="F50" s="122">
        <f>+COUNTIF(F36:F45,"&gt;="&amp;F32)</f>
        <v>0</v>
      </c>
      <c r="G50" s="120">
        <f>+COUNTIF(G36:G45,"&lt;="&amp;G32)</f>
        <v>0</v>
      </c>
      <c r="H50" s="121" t="s">
        <v>23</v>
      </c>
      <c r="I50" s="122">
        <f>+COUNTIF(I36:I45,"&gt;="&amp;I32)</f>
        <v>0</v>
      </c>
      <c r="J50" s="120">
        <f>+COUNTIF(J36:J45,"&lt;="&amp;J32)</f>
        <v>0</v>
      </c>
      <c r="K50" s="121" t="s">
        <v>23</v>
      </c>
      <c r="L50" s="122">
        <f>+COUNTIF(L36:L45,"&gt;="&amp;L32)</f>
        <v>0</v>
      </c>
      <c r="M50" s="120">
        <f>+COUNTIF(M36:M45,"&lt;="&amp;M32)</f>
        <v>0</v>
      </c>
      <c r="N50" s="121" t="s">
        <v>23</v>
      </c>
      <c r="O50" s="122">
        <f>+COUNTIF(O36:O45,"&gt;="&amp;O32)</f>
        <v>0</v>
      </c>
      <c r="P50" s="120">
        <f>+COUNTIF(P36:P45,"&lt;="&amp;P32)</f>
        <v>0</v>
      </c>
      <c r="Q50" s="121" t="s">
        <v>23</v>
      </c>
      <c r="R50" s="122">
        <f>+COUNTIF(R36:R45,"&gt;="&amp;R32)</f>
        <v>0</v>
      </c>
      <c r="S50" s="120">
        <f>+COUNTIF(S36:S45,"&lt;="&amp;S32)</f>
        <v>0</v>
      </c>
      <c r="T50" s="121" t="s">
        <v>23</v>
      </c>
      <c r="U50" s="122">
        <f>+COUNTIF(U36:U45,"&gt;="&amp;U32)</f>
        <v>0</v>
      </c>
      <c r="V50" s="120">
        <f>+COUNTIF(V36:V45,"&lt;="&amp;V32)</f>
        <v>0</v>
      </c>
      <c r="W50" s="121" t="s">
        <v>23</v>
      </c>
      <c r="X50" s="122">
        <f>+COUNTIF(X36:X45,"&gt;="&amp;X32)</f>
        <v>0</v>
      </c>
      <c r="Y50" s="120">
        <f>+COUNTIF(Y36:Y45,"&lt;="&amp;Y32)</f>
        <v>0</v>
      </c>
      <c r="Z50" s="121" t="s">
        <v>23</v>
      </c>
      <c r="AA50" s="122">
        <f>+COUNTIF(AA36:AA45,"&gt;="&amp;AA32)</f>
        <v>0</v>
      </c>
      <c r="AB50" s="120">
        <f>+COUNTIF(AB36:AB45,"&lt;="&amp;AB32)</f>
        <v>0</v>
      </c>
      <c r="AC50" s="121" t="s">
        <v>23</v>
      </c>
      <c r="AD50" s="122">
        <f>+COUNTIF(AD36:AD45,"&gt;="&amp;AD32)</f>
        <v>0</v>
      </c>
      <c r="AE50" s="120">
        <f>+COUNTIF(AE36:AE45,"&lt;="&amp;AE32)</f>
        <v>0</v>
      </c>
      <c r="AF50" s="121" t="s">
        <v>23</v>
      </c>
      <c r="AG50" s="122">
        <f>+COUNTIF(AG36:AG45,"&gt;="&amp;AG32)</f>
        <v>0</v>
      </c>
      <c r="AH50" s="120">
        <f>+COUNTIF(AH36:AH45,"&lt;="&amp;AH32)</f>
        <v>0</v>
      </c>
      <c r="AI50" s="121" t="s">
        <v>23</v>
      </c>
      <c r="AJ50" s="122">
        <f>+COUNTIF(AJ36:AJ45,"&gt;="&amp;AJ32)</f>
        <v>0</v>
      </c>
      <c r="AK50" s="120">
        <f>+COUNTIF(AK36:AK45,"&lt;="&amp;AK32)</f>
        <v>0</v>
      </c>
      <c r="AL50" s="121" t="s">
        <v>23</v>
      </c>
      <c r="AM50" s="122">
        <f>+COUNTIF(AM36:AM45,"&gt;="&amp;AM32)</f>
        <v>0</v>
      </c>
      <c r="AN50" s="120">
        <f>+COUNTIF(AN36:AN45,"&lt;="&amp;AN32)</f>
        <v>0</v>
      </c>
      <c r="AO50" s="121" t="s">
        <v>23</v>
      </c>
      <c r="AP50" s="122">
        <f>+COUNTIF(AP36:AP45,"&gt;="&amp;AP32)</f>
        <v>0</v>
      </c>
      <c r="AQ50" s="120">
        <f>+COUNTIF(AQ36:AQ45,"&lt;="&amp;AQ32)</f>
        <v>0</v>
      </c>
      <c r="AR50" s="121" t="s">
        <v>23</v>
      </c>
      <c r="AS50" s="122">
        <f>+COUNTIF(AS36:AS45,"&gt;="&amp;AS32)</f>
        <v>0</v>
      </c>
      <c r="AT50" s="120">
        <f>+COUNTIF(AT36:AT45,"&lt;="&amp;AT32)</f>
        <v>0</v>
      </c>
      <c r="AU50" s="121" t="s">
        <v>23</v>
      </c>
      <c r="AV50" s="122">
        <f>+COUNTIF(AV36:AV45,"&gt;="&amp;AV32)</f>
        <v>0</v>
      </c>
      <c r="AW50" s="116">
        <f>+COUNTIF(AW36:AW45,"&lt;="&amp;AW32)</f>
        <v>0</v>
      </c>
      <c r="AX50" s="95" t="s">
        <v>23</v>
      </c>
      <c r="AY50" s="117">
        <f>+COUNTIF(AY36:AY45,"&gt;="&amp;AY32)</f>
        <v>0</v>
      </c>
    </row>
    <row r="51" spans="1:51" ht="37.5" customHeight="1">
      <c r="A51" s="182" t="s">
        <v>20</v>
      </c>
      <c r="B51" s="183"/>
      <c r="C51" s="184"/>
      <c r="D51" s="182"/>
      <c r="E51" s="183"/>
      <c r="F51" s="184"/>
      <c r="G51" s="182"/>
      <c r="H51" s="183"/>
      <c r="I51" s="184"/>
      <c r="J51" s="182"/>
      <c r="K51" s="183"/>
      <c r="L51" s="184"/>
      <c r="M51" s="182"/>
      <c r="N51" s="183"/>
      <c r="O51" s="184"/>
      <c r="P51" s="182"/>
      <c r="Q51" s="183"/>
      <c r="R51" s="184"/>
      <c r="S51" s="182"/>
      <c r="T51" s="183"/>
      <c r="U51" s="184"/>
      <c r="V51" s="182"/>
      <c r="W51" s="183"/>
      <c r="X51" s="184"/>
      <c r="Y51" s="182"/>
      <c r="Z51" s="183"/>
      <c r="AA51" s="184"/>
      <c r="AB51" s="182"/>
      <c r="AC51" s="183"/>
      <c r="AD51" s="184"/>
      <c r="AE51" s="182"/>
      <c r="AF51" s="183"/>
      <c r="AG51" s="184"/>
      <c r="AH51" s="182"/>
      <c r="AI51" s="183"/>
      <c r="AJ51" s="184"/>
      <c r="AK51" s="182"/>
      <c r="AL51" s="183"/>
      <c r="AM51" s="184"/>
      <c r="AN51" s="182"/>
      <c r="AO51" s="183"/>
      <c r="AP51" s="184"/>
      <c r="AQ51" s="182"/>
      <c r="AR51" s="183"/>
      <c r="AS51" s="184"/>
      <c r="AT51" s="182"/>
      <c r="AU51" s="183"/>
      <c r="AV51" s="184"/>
      <c r="AW51" s="182"/>
      <c r="AX51" s="183"/>
      <c r="AY51" s="184"/>
    </row>
  </sheetData>
  <sheetProtection algorithmName="SHA-512" hashValue="RQaChNlCQT72ET79GktKpP3W/GcY+vIcwjodTYHkXI0PHRwSxaxvZGnLoJJubnxXc1orw9ZVD3eiwcMy40wm9g==" saltValue="W8i0gzK44m3sPGbRrqmcmg==" spinCount="100000" sheet="1" scenarios="1"/>
  <mergeCells count="160">
    <mergeCell ref="P51:R51"/>
    <mergeCell ref="S51:U51"/>
    <mergeCell ref="V51:X51"/>
    <mergeCell ref="Y51:AA51"/>
    <mergeCell ref="AB51:AD51"/>
    <mergeCell ref="AE51:AG51"/>
    <mergeCell ref="A50:B50"/>
    <mergeCell ref="A51:C51"/>
    <mergeCell ref="D51:F51"/>
    <mergeCell ref="G51:I51"/>
    <mergeCell ref="J51:L51"/>
    <mergeCell ref="M51:O51"/>
    <mergeCell ref="AQ35:AS35"/>
    <mergeCell ref="AT35:AV35"/>
    <mergeCell ref="AW35:AY35"/>
    <mergeCell ref="A46:B47"/>
    <mergeCell ref="A48:B48"/>
    <mergeCell ref="A49:B49"/>
    <mergeCell ref="Y35:AA35"/>
    <mergeCell ref="AB35:AD35"/>
    <mergeCell ref="AE35:AG35"/>
    <mergeCell ref="AH35:AJ35"/>
    <mergeCell ref="AK35:AM35"/>
    <mergeCell ref="AN35:AP35"/>
    <mergeCell ref="AH51:AJ51"/>
    <mergeCell ref="AK51:AM51"/>
    <mergeCell ref="AN51:AP51"/>
    <mergeCell ref="AQ51:AS51"/>
    <mergeCell ref="AT51:AV51"/>
    <mergeCell ref="AW51:AY51"/>
    <mergeCell ref="AW34:AY34"/>
    <mergeCell ref="D35:F35"/>
    <mergeCell ref="G35:I35"/>
    <mergeCell ref="J35:L35"/>
    <mergeCell ref="M35:O35"/>
    <mergeCell ref="P35:R35"/>
    <mergeCell ref="S35:U35"/>
    <mergeCell ref="V35:X35"/>
    <mergeCell ref="Y34:AA34"/>
    <mergeCell ref="AB34:AD34"/>
    <mergeCell ref="AE34:AG34"/>
    <mergeCell ref="AH34:AJ34"/>
    <mergeCell ref="AK34:AM34"/>
    <mergeCell ref="AN34:AP34"/>
    <mergeCell ref="AQ33:AS33"/>
    <mergeCell ref="AT33:AV33"/>
    <mergeCell ref="AW33:AY33"/>
    <mergeCell ref="D34:F34"/>
    <mergeCell ref="G34:I34"/>
    <mergeCell ref="J34:L34"/>
    <mergeCell ref="M34:O34"/>
    <mergeCell ref="P34:R34"/>
    <mergeCell ref="S34:U34"/>
    <mergeCell ref="V34:X34"/>
    <mergeCell ref="Y33:AA33"/>
    <mergeCell ref="AB33:AD33"/>
    <mergeCell ref="AE33:AG33"/>
    <mergeCell ref="AH33:AJ33"/>
    <mergeCell ref="AK33:AM33"/>
    <mergeCell ref="AN33:AP33"/>
    <mergeCell ref="G33:I33"/>
    <mergeCell ref="J33:L33"/>
    <mergeCell ref="M33:O33"/>
    <mergeCell ref="P33:R33"/>
    <mergeCell ref="S33:U33"/>
    <mergeCell ref="V33:X33"/>
    <mergeCell ref="AQ34:AS34"/>
    <mergeCell ref="AT34:AV34"/>
    <mergeCell ref="A31:C31"/>
    <mergeCell ref="A32:C32"/>
    <mergeCell ref="A33:A35"/>
    <mergeCell ref="B33:B35"/>
    <mergeCell ref="C33:C35"/>
    <mergeCell ref="D33:F33"/>
    <mergeCell ref="AH28:AJ28"/>
    <mergeCell ref="AK28:AM28"/>
    <mergeCell ref="AN28:AP28"/>
    <mergeCell ref="AQ28:AS28"/>
    <mergeCell ref="AT28:AV28"/>
    <mergeCell ref="A30:C30"/>
    <mergeCell ref="P28:R28"/>
    <mergeCell ref="S28:U28"/>
    <mergeCell ref="V28:X28"/>
    <mergeCell ref="Y28:AA28"/>
    <mergeCell ref="AB28:AD28"/>
    <mergeCell ref="AE28:AG28"/>
    <mergeCell ref="A23:B24"/>
    <mergeCell ref="A25:B25"/>
    <mergeCell ref="A26:B26"/>
    <mergeCell ref="A27:B27"/>
    <mergeCell ref="A28:C28"/>
    <mergeCell ref="D28:F28"/>
    <mergeCell ref="G28:I28"/>
    <mergeCell ref="J28:L28"/>
    <mergeCell ref="M28:O28"/>
    <mergeCell ref="AQ11:AS11"/>
    <mergeCell ref="AT11:AV11"/>
    <mergeCell ref="D12:F12"/>
    <mergeCell ref="G12:I12"/>
    <mergeCell ref="J12:L12"/>
    <mergeCell ref="M12:O12"/>
    <mergeCell ref="P12:R12"/>
    <mergeCell ref="S12:U12"/>
    <mergeCell ref="V12:X12"/>
    <mergeCell ref="Y12:AA12"/>
    <mergeCell ref="Y11:AA11"/>
    <mergeCell ref="AB11:AD11"/>
    <mergeCell ref="AE11:AG11"/>
    <mergeCell ref="AH11:AJ11"/>
    <mergeCell ref="AK11:AM11"/>
    <mergeCell ref="AN11:AP11"/>
    <mergeCell ref="AT12:AV12"/>
    <mergeCell ref="AB12:AD12"/>
    <mergeCell ref="AE12:AG12"/>
    <mergeCell ref="AH12:AJ12"/>
    <mergeCell ref="AK12:AM12"/>
    <mergeCell ref="AN12:AP12"/>
    <mergeCell ref="AQ12:AS12"/>
    <mergeCell ref="AE10:AG10"/>
    <mergeCell ref="AH10:AJ10"/>
    <mergeCell ref="AK10:AM10"/>
    <mergeCell ref="D10:F10"/>
    <mergeCell ref="G10:I10"/>
    <mergeCell ref="J10:L10"/>
    <mergeCell ref="M10:O10"/>
    <mergeCell ref="P10:R10"/>
    <mergeCell ref="S10:U10"/>
    <mergeCell ref="G11:I11"/>
    <mergeCell ref="J11:L11"/>
    <mergeCell ref="M11:O11"/>
    <mergeCell ref="P11:R11"/>
    <mergeCell ref="S11:U11"/>
    <mergeCell ref="V11:X11"/>
    <mergeCell ref="V10:X10"/>
    <mergeCell ref="Y10:AA10"/>
    <mergeCell ref="AB10:AD10"/>
    <mergeCell ref="A7:C7"/>
    <mergeCell ref="A8:C8"/>
    <mergeCell ref="A9:C9"/>
    <mergeCell ref="A10:A12"/>
    <mergeCell ref="B10:B12"/>
    <mergeCell ref="C10:C12"/>
    <mergeCell ref="AM2:AN2"/>
    <mergeCell ref="AO2:AV2"/>
    <mergeCell ref="A4:C5"/>
    <mergeCell ref="D4:F4"/>
    <mergeCell ref="G4:I4"/>
    <mergeCell ref="J4:L4"/>
    <mergeCell ref="AB4:AE5"/>
    <mergeCell ref="AF4:AV5"/>
    <mergeCell ref="A2:C2"/>
    <mergeCell ref="D2:F2"/>
    <mergeCell ref="G2:L2"/>
    <mergeCell ref="M2:O2"/>
    <mergeCell ref="AB2:AE2"/>
    <mergeCell ref="AF2:AL2"/>
    <mergeCell ref="AN10:AP10"/>
    <mergeCell ref="AQ10:AS10"/>
    <mergeCell ref="AT10:AV10"/>
    <mergeCell ref="D11:F11"/>
  </mergeCells>
  <phoneticPr fontId="1"/>
  <conditionalFormatting sqref="G13:G17 G36:G40 N13:N17 N36:N40">
    <cfRule type="expression" dxfId="3025" priority="507">
      <formula>G$5="日"</formula>
    </cfRule>
  </conditionalFormatting>
  <conditionalFormatting sqref="D25 F25">
    <cfRule type="cellIs" dxfId="3024" priority="506" operator="between">
      <formula>1</formula>
      <formula>2</formula>
    </cfRule>
  </conditionalFormatting>
  <conditionalFormatting sqref="D26 F26">
    <cfRule type="cellIs" dxfId="3023" priority="505" operator="between">
      <formula>1</formula>
      <formula>3</formula>
    </cfRule>
  </conditionalFormatting>
  <conditionalFormatting sqref="D27 F27">
    <cfRule type="cellIs" dxfId="3022" priority="504" operator="between">
      <formula>1</formula>
      <formula>4</formula>
    </cfRule>
  </conditionalFormatting>
  <conditionalFormatting sqref="D23 F23">
    <cfRule type="cellIs" dxfId="3021" priority="503" operator="between">
      <formula>0</formula>
      <formula>1</formula>
    </cfRule>
  </conditionalFormatting>
  <conditionalFormatting sqref="D7:D11 D25:D27 D13:D23">
    <cfRule type="expression" dxfId="3020" priority="502">
      <formula>D$10="日"</formula>
    </cfRule>
  </conditionalFormatting>
  <conditionalFormatting sqref="E7:E9 E13:E23 E25:E27">
    <cfRule type="expression" dxfId="3019" priority="501">
      <formula>D$10="日"</formula>
    </cfRule>
  </conditionalFormatting>
  <conditionalFormatting sqref="F7:F9 F13:F23 F25:F27">
    <cfRule type="expression" dxfId="3018" priority="500">
      <formula>D$10="日"</formula>
    </cfRule>
  </conditionalFormatting>
  <conditionalFormatting sqref="G7:G11 G13:G22">
    <cfRule type="expression" dxfId="3017" priority="499">
      <formula>G$10="日"</formula>
    </cfRule>
  </conditionalFormatting>
  <conditionalFormatting sqref="H7:H9 H13:H22">
    <cfRule type="expression" dxfId="3016" priority="498">
      <formula>G$10="日"</formula>
    </cfRule>
  </conditionalFormatting>
  <conditionalFormatting sqref="I7:I9 I13:I22">
    <cfRule type="expression" dxfId="3015" priority="497">
      <formula>G$10="日"</formula>
    </cfRule>
  </conditionalFormatting>
  <conditionalFormatting sqref="J7:J11 J13:J22">
    <cfRule type="expression" dxfId="3014" priority="496">
      <formula>J$10="日"</formula>
    </cfRule>
  </conditionalFormatting>
  <conditionalFormatting sqref="K7:K9 K13:K22">
    <cfRule type="expression" dxfId="3013" priority="495">
      <formula>J$10="日"</formula>
    </cfRule>
  </conditionalFormatting>
  <conditionalFormatting sqref="L7:L9 L13:L22">
    <cfRule type="expression" dxfId="3012" priority="494">
      <formula>J$10="日"</formula>
    </cfRule>
  </conditionalFormatting>
  <conditionalFormatting sqref="M7:M11 M13:M22">
    <cfRule type="expression" dxfId="3011" priority="493">
      <formula>M$10="日"</formula>
    </cfRule>
  </conditionalFormatting>
  <conditionalFormatting sqref="N7:N9 N13:N22">
    <cfRule type="expression" dxfId="3010" priority="492">
      <formula>M$10="日"</formula>
    </cfRule>
  </conditionalFormatting>
  <conditionalFormatting sqref="O7:O9 O13:O22">
    <cfRule type="expression" dxfId="3009" priority="491">
      <formula>M$10="日"</formula>
    </cfRule>
  </conditionalFormatting>
  <conditionalFormatting sqref="P7:P11 P13:P22">
    <cfRule type="expression" dxfId="3008" priority="490">
      <formula>P$10="日"</formula>
    </cfRule>
  </conditionalFormatting>
  <conditionalFormatting sqref="Q7:Q9 Q13:Q22">
    <cfRule type="expression" dxfId="3007" priority="489">
      <formula>P$10="日"</formula>
    </cfRule>
  </conditionalFormatting>
  <conditionalFormatting sqref="R7:R9 R13:R22">
    <cfRule type="expression" dxfId="3006" priority="488">
      <formula>P$10="日"</formula>
    </cfRule>
  </conditionalFormatting>
  <conditionalFormatting sqref="S13:U17">
    <cfRule type="expression" dxfId="3005" priority="487">
      <formula>S$5="日"</formula>
    </cfRule>
  </conditionalFormatting>
  <conditionalFormatting sqref="S7:S11 S13:S22">
    <cfRule type="expression" dxfId="3004" priority="486">
      <formula>S$10="日"</formula>
    </cfRule>
  </conditionalFormatting>
  <conditionalFormatting sqref="T7:T9 T13:T22">
    <cfRule type="expression" dxfId="3003" priority="485">
      <formula>S$10="日"</formula>
    </cfRule>
  </conditionalFormatting>
  <conditionalFormatting sqref="U7:U9 U13:U22">
    <cfRule type="expression" dxfId="3002" priority="484">
      <formula>S$10="日"</formula>
    </cfRule>
  </conditionalFormatting>
  <conditionalFormatting sqref="V13:X17">
    <cfRule type="expression" dxfId="3001" priority="483">
      <formula>V$5="日"</formula>
    </cfRule>
  </conditionalFormatting>
  <conditionalFormatting sqref="V7:V11 V13:V22">
    <cfRule type="expression" dxfId="3000" priority="482">
      <formula>V$10="日"</formula>
    </cfRule>
  </conditionalFormatting>
  <conditionalFormatting sqref="W7:W9 W13:W22">
    <cfRule type="expression" dxfId="2999" priority="481">
      <formula>V$10="日"</formula>
    </cfRule>
  </conditionalFormatting>
  <conditionalFormatting sqref="X7:X9 X13:X22">
    <cfRule type="expression" dxfId="2998" priority="480">
      <formula>V$10="日"</formula>
    </cfRule>
  </conditionalFormatting>
  <conditionalFormatting sqref="Y13:AA17">
    <cfRule type="expression" dxfId="2997" priority="479">
      <formula>Y$5="日"</formula>
    </cfRule>
  </conditionalFormatting>
  <conditionalFormatting sqref="Y7:Y11 Y13:Y22">
    <cfRule type="expression" dxfId="2996" priority="478">
      <formula>Y$10="日"</formula>
    </cfRule>
  </conditionalFormatting>
  <conditionalFormatting sqref="Z7:Z9 Z13:Z22">
    <cfRule type="expression" dxfId="2995" priority="477">
      <formula>Y$10="日"</formula>
    </cfRule>
  </conditionalFormatting>
  <conditionalFormatting sqref="AA7:AA9 AA13:AA22">
    <cfRule type="expression" dxfId="2994" priority="476">
      <formula>Y$10="日"</formula>
    </cfRule>
  </conditionalFormatting>
  <conditionalFormatting sqref="AB13:AD17">
    <cfRule type="expression" dxfId="2993" priority="475">
      <formula>AB$5="日"</formula>
    </cfRule>
  </conditionalFormatting>
  <conditionalFormatting sqref="S25 U25">
    <cfRule type="cellIs" dxfId="2992" priority="339" operator="between">
      <formula>1</formula>
      <formula>2</formula>
    </cfRule>
  </conditionalFormatting>
  <conditionalFormatting sqref="S23 U23">
    <cfRule type="cellIs" dxfId="2991" priority="337" operator="between">
      <formula>0</formula>
      <formula>1</formula>
    </cfRule>
  </conditionalFormatting>
  <conditionalFormatting sqref="AB7:AB11 AB13:AB22">
    <cfRule type="expression" dxfId="2990" priority="474">
      <formula>AB$10="日"</formula>
    </cfRule>
  </conditionalFormatting>
  <conditionalFormatting sqref="AC7:AC9 AC13:AC22">
    <cfRule type="expression" dxfId="2989" priority="473">
      <formula>AB$10="日"</formula>
    </cfRule>
  </conditionalFormatting>
  <conditionalFormatting sqref="AD7:AD9 AD13:AD22">
    <cfRule type="expression" dxfId="2988" priority="472">
      <formula>AB$10="日"</formula>
    </cfRule>
  </conditionalFormatting>
  <conditionalFormatting sqref="AE13:AG17">
    <cfRule type="expression" dxfId="2987" priority="471">
      <formula>AE$5="日"</formula>
    </cfRule>
  </conditionalFormatting>
  <conditionalFormatting sqref="AE7:AE11 AE13:AE22">
    <cfRule type="expression" dxfId="2986" priority="470">
      <formula>AE$10="日"</formula>
    </cfRule>
  </conditionalFormatting>
  <conditionalFormatting sqref="AF7:AF9 AF13:AF22">
    <cfRule type="expression" dxfId="2985" priority="469">
      <formula>AE$10="日"</formula>
    </cfRule>
  </conditionalFormatting>
  <conditionalFormatting sqref="AG7:AG9 AG13:AG22">
    <cfRule type="expression" dxfId="2984" priority="468">
      <formula>AE$10="日"</formula>
    </cfRule>
  </conditionalFormatting>
  <conditionalFormatting sqref="AH13:AJ17">
    <cfRule type="expression" dxfId="2983" priority="467">
      <formula>AH$5="日"</formula>
    </cfRule>
  </conditionalFormatting>
  <conditionalFormatting sqref="AH7:AH11 AH13:AH22">
    <cfRule type="expression" dxfId="2982" priority="466">
      <formula>AH$10="日"</formula>
    </cfRule>
  </conditionalFormatting>
  <conditionalFormatting sqref="AI7:AI9 AI13:AI22">
    <cfRule type="expression" dxfId="2981" priority="465">
      <formula>AH$10="日"</formula>
    </cfRule>
  </conditionalFormatting>
  <conditionalFormatting sqref="AJ7:AJ9 AJ13:AJ22">
    <cfRule type="expression" dxfId="2980" priority="464">
      <formula>AH$10="日"</formula>
    </cfRule>
  </conditionalFormatting>
  <conditionalFormatting sqref="AK13:AM17">
    <cfRule type="expression" dxfId="2979" priority="463">
      <formula>AK$5="日"</formula>
    </cfRule>
  </conditionalFormatting>
  <conditionalFormatting sqref="M25 O25">
    <cfRule type="cellIs" dxfId="2978" priority="361" operator="between">
      <formula>1</formula>
      <formula>2</formula>
    </cfRule>
  </conditionalFormatting>
  <conditionalFormatting sqref="M23 O23">
    <cfRule type="cellIs" dxfId="2977" priority="359" operator="between">
      <formula>0</formula>
      <formula>1</formula>
    </cfRule>
  </conditionalFormatting>
  <conditionalFormatting sqref="AK7:AK11 AK13:AK22">
    <cfRule type="expression" dxfId="2976" priority="462">
      <formula>AK$10="日"</formula>
    </cfRule>
  </conditionalFormatting>
  <conditionalFormatting sqref="AL7:AL9 AL13:AL22">
    <cfRule type="expression" dxfId="2975" priority="461">
      <formula>AK$10="日"</formula>
    </cfRule>
  </conditionalFormatting>
  <conditionalFormatting sqref="AM7:AM9 AM13:AM22">
    <cfRule type="expression" dxfId="2974" priority="460">
      <formula>AK$10="日"</formula>
    </cfRule>
  </conditionalFormatting>
  <conditionalFormatting sqref="AN13:AP17">
    <cfRule type="expression" dxfId="2973" priority="459">
      <formula>AN$5="日"</formula>
    </cfRule>
  </conditionalFormatting>
  <conditionalFormatting sqref="AN7:AN11 AN13:AN22">
    <cfRule type="expression" dxfId="2972" priority="458">
      <formula>AN$10="日"</formula>
    </cfRule>
  </conditionalFormatting>
  <conditionalFormatting sqref="AO7:AO9 AO13:AO22">
    <cfRule type="expression" dxfId="2971" priority="457">
      <formula>AN$10="日"</formula>
    </cfRule>
  </conditionalFormatting>
  <conditionalFormatting sqref="AP7:AP9 AP13:AP22">
    <cfRule type="expression" dxfId="2970" priority="456">
      <formula>AN$10="日"</formula>
    </cfRule>
  </conditionalFormatting>
  <conditionalFormatting sqref="AQ13:AS17">
    <cfRule type="expression" dxfId="2969" priority="455">
      <formula>AQ$5="日"</formula>
    </cfRule>
  </conditionalFormatting>
  <conditionalFormatting sqref="AQ7:AQ11 AQ13:AQ22">
    <cfRule type="expression" dxfId="2968" priority="454">
      <formula>AQ$10="日"</formula>
    </cfRule>
  </conditionalFormatting>
  <conditionalFormatting sqref="AR7:AR9 AR13:AR22">
    <cfRule type="expression" dxfId="2967" priority="453">
      <formula>AQ$10="日"</formula>
    </cfRule>
  </conditionalFormatting>
  <conditionalFormatting sqref="AS7:AS9 AS13:AS22">
    <cfRule type="expression" dxfId="2966" priority="452">
      <formula>AQ$10="日"</formula>
    </cfRule>
  </conditionalFormatting>
  <conditionalFormatting sqref="AT13:AV17">
    <cfRule type="expression" dxfId="2965" priority="451">
      <formula>AT$5="日"</formula>
    </cfRule>
  </conditionalFormatting>
  <conditionalFormatting sqref="G25 I25">
    <cfRule type="cellIs" dxfId="2964" priority="383" operator="between">
      <formula>1</formula>
      <formula>2</formula>
    </cfRule>
  </conditionalFormatting>
  <conditionalFormatting sqref="G23 I23">
    <cfRule type="cellIs" dxfId="2963" priority="381" operator="between">
      <formula>0</formula>
      <formula>1</formula>
    </cfRule>
  </conditionalFormatting>
  <conditionalFormatting sqref="AT7:AT11 AT13:AT22">
    <cfRule type="expression" dxfId="2962" priority="450">
      <formula>AT$10="日"</formula>
    </cfRule>
  </conditionalFormatting>
  <conditionalFormatting sqref="AU7:AU9 AU13:AU22">
    <cfRule type="expression" dxfId="2961" priority="449">
      <formula>AT$10="日"</formula>
    </cfRule>
  </conditionalFormatting>
  <conditionalFormatting sqref="AV7:AV9 AV13:AV22">
    <cfRule type="expression" dxfId="2960" priority="448">
      <formula>AT$10="日"</formula>
    </cfRule>
  </conditionalFormatting>
  <conditionalFormatting sqref="G50 J50 M50 P50 S50 V50 Y50 AB50 AE50 AH50 AK50 AN50 AQ50 AT50 AW50 D30:D34 D36:D50">
    <cfRule type="expression" dxfId="2959" priority="445">
      <formula>D$33="日"</formula>
    </cfRule>
  </conditionalFormatting>
  <conditionalFormatting sqref="E30:E32 H36:H45 K36:K45 N36:N45 Q36:Q45 T36:T45 W36:W45 Z36:Z45 AC36:AC45 AF36:AF45 AI36:AI45 AL36:AL45 AO36:AO45 AR36:AR45 AU36:AU45 AX36:AX45 H50 K50 N50 Q50 T50 W50 Z50 AC50 AF50 AI50 AL50 AO50 AR50 AU50 AX50 E36:E50">
    <cfRule type="expression" dxfId="2958" priority="226">
      <formula>D$33="日"</formula>
    </cfRule>
  </conditionalFormatting>
  <conditionalFormatting sqref="F30:F32 I36:I45 L36:L45 O36:O45 R36:R45 U36:U45 X36:X45 AA36:AA45 AD36:AD45 AG36:AG45 AJ36:AJ45 AM36:AM45 AP36:AP45 AS36:AS45 AV36:AV45 AY36:AY45 I50 L50 O50 R50 U50 X50 AA50 AD50 AG50 AJ50 AM50 AP50 AS50 AV50 AY50 F36:F50">
    <cfRule type="expression" dxfId="2957" priority="225">
      <formula>D$33="日"</formula>
    </cfRule>
  </conditionalFormatting>
  <conditionalFormatting sqref="G30:G34 G36:G45">
    <cfRule type="expression" dxfId="2956" priority="444">
      <formula>G$33="日"</formula>
    </cfRule>
  </conditionalFormatting>
  <conditionalFormatting sqref="H30:H32">
    <cfRule type="expression" dxfId="2955" priority="443">
      <formula>G$33="日"</formula>
    </cfRule>
  </conditionalFormatting>
  <conditionalFormatting sqref="I30:I32">
    <cfRule type="expression" dxfId="2954" priority="442">
      <formula>G$33="日"</formula>
    </cfRule>
  </conditionalFormatting>
  <conditionalFormatting sqref="J30:J34 J36:J45">
    <cfRule type="expression" dxfId="2953" priority="441">
      <formula>J$33="日"</formula>
    </cfRule>
  </conditionalFormatting>
  <conditionalFormatting sqref="K30:K32">
    <cfRule type="expression" dxfId="2952" priority="440">
      <formula>J$33="日"</formula>
    </cfRule>
  </conditionalFormatting>
  <conditionalFormatting sqref="L30:L32">
    <cfRule type="expression" dxfId="2951" priority="439">
      <formula>J$33="日"</formula>
    </cfRule>
  </conditionalFormatting>
  <conditionalFormatting sqref="M30:M34 M36:M45">
    <cfRule type="expression" dxfId="2950" priority="438">
      <formula>M$33="日"</formula>
    </cfRule>
  </conditionalFormatting>
  <conditionalFormatting sqref="N30:N32">
    <cfRule type="expression" dxfId="2949" priority="437">
      <formula>M$33="日"</formula>
    </cfRule>
  </conditionalFormatting>
  <conditionalFormatting sqref="O30:O32">
    <cfRule type="expression" dxfId="2948" priority="436">
      <formula>M$33="日"</formula>
    </cfRule>
  </conditionalFormatting>
  <conditionalFormatting sqref="P30:P34 P36:P45">
    <cfRule type="expression" dxfId="2947" priority="435">
      <formula>P$33="日"</formula>
    </cfRule>
  </conditionalFormatting>
  <conditionalFormatting sqref="Q30:Q32">
    <cfRule type="expression" dxfId="2946" priority="434">
      <formula>P$33="日"</formula>
    </cfRule>
  </conditionalFormatting>
  <conditionalFormatting sqref="R30:R32">
    <cfRule type="expression" dxfId="2945" priority="433">
      <formula>P$33="日"</formula>
    </cfRule>
  </conditionalFormatting>
  <conditionalFormatting sqref="S36:U40">
    <cfRule type="expression" dxfId="2944" priority="432">
      <formula>S$5="日"</formula>
    </cfRule>
  </conditionalFormatting>
  <conditionalFormatting sqref="J25 L25">
    <cfRule type="cellIs" dxfId="2943" priority="372" operator="between">
      <formula>1</formula>
      <formula>2</formula>
    </cfRule>
  </conditionalFormatting>
  <conditionalFormatting sqref="J23 L23">
    <cfRule type="cellIs" dxfId="2942" priority="370" operator="between">
      <formula>0</formula>
      <formula>1</formula>
    </cfRule>
  </conditionalFormatting>
  <conditionalFormatting sqref="S30:S34 S36:S45">
    <cfRule type="expression" dxfId="2941" priority="431">
      <formula>S$33="日"</formula>
    </cfRule>
  </conditionalFormatting>
  <conditionalFormatting sqref="T30:T32">
    <cfRule type="expression" dxfId="2940" priority="430">
      <formula>S$33="日"</formula>
    </cfRule>
  </conditionalFormatting>
  <conditionalFormatting sqref="U30:U32">
    <cfRule type="expression" dxfId="2939" priority="429">
      <formula>S$33="日"</formula>
    </cfRule>
  </conditionalFormatting>
  <conditionalFormatting sqref="V36:X40">
    <cfRule type="expression" dxfId="2938" priority="428">
      <formula>V$5="日"</formula>
    </cfRule>
  </conditionalFormatting>
  <conditionalFormatting sqref="V30:V34 V36:V45">
    <cfRule type="expression" dxfId="2937" priority="427">
      <formula>V$33="日"</formula>
    </cfRule>
  </conditionalFormatting>
  <conditionalFormatting sqref="W30:W32">
    <cfRule type="expression" dxfId="2936" priority="426">
      <formula>V$33="日"</formula>
    </cfRule>
  </conditionalFormatting>
  <conditionalFormatting sqref="X30:X32">
    <cfRule type="expression" dxfId="2935" priority="425">
      <formula>V$33="日"</formula>
    </cfRule>
  </conditionalFormatting>
  <conditionalFormatting sqref="Y36:AA40">
    <cfRule type="expression" dxfId="2934" priority="424">
      <formula>Y$5="日"</formula>
    </cfRule>
  </conditionalFormatting>
  <conditionalFormatting sqref="Y30:Y34 Y36:Y45">
    <cfRule type="expression" dxfId="2933" priority="423">
      <formula>Y$33="日"</formula>
    </cfRule>
  </conditionalFormatting>
  <conditionalFormatting sqref="Z30:Z32">
    <cfRule type="expression" dxfId="2932" priority="422">
      <formula>Y$33="日"</formula>
    </cfRule>
  </conditionalFormatting>
  <conditionalFormatting sqref="AA30:AA32">
    <cfRule type="expression" dxfId="2931" priority="421">
      <formula>Y$33="日"</formula>
    </cfRule>
  </conditionalFormatting>
  <conditionalFormatting sqref="AB36:AD40">
    <cfRule type="expression" dxfId="2930" priority="420">
      <formula>AB$5="日"</formula>
    </cfRule>
  </conditionalFormatting>
  <conditionalFormatting sqref="AB30:AB34 AB36:AB45">
    <cfRule type="expression" dxfId="2929" priority="419">
      <formula>AB$33="日"</formula>
    </cfRule>
  </conditionalFormatting>
  <conditionalFormatting sqref="AC30:AC32">
    <cfRule type="expression" dxfId="2928" priority="418">
      <formula>AB$33="日"</formula>
    </cfRule>
  </conditionalFormatting>
  <conditionalFormatting sqref="AD30:AD32">
    <cfRule type="expression" dxfId="2927" priority="417">
      <formula>AB$33="日"</formula>
    </cfRule>
  </conditionalFormatting>
  <conditionalFormatting sqref="AE36:AG40">
    <cfRule type="expression" dxfId="2926" priority="416">
      <formula>AE$5="日"</formula>
    </cfRule>
  </conditionalFormatting>
  <conditionalFormatting sqref="AE30:AE34 AE36:AE45">
    <cfRule type="expression" dxfId="2925" priority="415">
      <formula>AE$33="日"</formula>
    </cfRule>
  </conditionalFormatting>
  <conditionalFormatting sqref="AF30:AF32">
    <cfRule type="expression" dxfId="2924" priority="414">
      <formula>AE$33="日"</formula>
    </cfRule>
  </conditionalFormatting>
  <conditionalFormatting sqref="AG30:AG32">
    <cfRule type="expression" dxfId="2923" priority="413">
      <formula>AE$33="日"</formula>
    </cfRule>
  </conditionalFormatting>
  <conditionalFormatting sqref="AH36:AJ40">
    <cfRule type="expression" dxfId="2922" priority="412">
      <formula>AH$5="日"</formula>
    </cfRule>
  </conditionalFormatting>
  <conditionalFormatting sqref="AH30:AH34 AH36:AH45">
    <cfRule type="expression" dxfId="2921" priority="411">
      <formula>AH$33="日"</formula>
    </cfRule>
  </conditionalFormatting>
  <conditionalFormatting sqref="AI30:AI32">
    <cfRule type="expression" dxfId="2920" priority="410">
      <formula>AH$33="日"</formula>
    </cfRule>
  </conditionalFormatting>
  <conditionalFormatting sqref="AJ30:AJ32">
    <cfRule type="expression" dxfId="2919" priority="409">
      <formula>AH$33="日"</formula>
    </cfRule>
  </conditionalFormatting>
  <conditionalFormatting sqref="AK36:AM40">
    <cfRule type="expression" dxfId="2918" priority="408">
      <formula>AK$5="日"</formula>
    </cfRule>
  </conditionalFormatting>
  <conditionalFormatting sqref="P25 R25">
    <cfRule type="cellIs" dxfId="2917" priority="350" operator="between">
      <formula>1</formula>
      <formula>2</formula>
    </cfRule>
  </conditionalFormatting>
  <conditionalFormatting sqref="P23 R23">
    <cfRule type="cellIs" dxfId="2916" priority="348" operator="between">
      <formula>0</formula>
      <formula>1</formula>
    </cfRule>
  </conditionalFormatting>
  <conditionalFormatting sqref="AK30:AK34 AK36:AK45">
    <cfRule type="expression" dxfId="2915" priority="407">
      <formula>AK$33="日"</formula>
    </cfRule>
  </conditionalFormatting>
  <conditionalFormatting sqref="AL30:AL32">
    <cfRule type="expression" dxfId="2914" priority="406">
      <formula>AK$33="日"</formula>
    </cfRule>
  </conditionalFormatting>
  <conditionalFormatting sqref="AM30:AM32">
    <cfRule type="expression" dxfId="2913" priority="405">
      <formula>AK$33="日"</formula>
    </cfRule>
  </conditionalFormatting>
  <conditionalFormatting sqref="AN36:AP40">
    <cfRule type="expression" dxfId="2912" priority="404">
      <formula>AN$5="日"</formula>
    </cfRule>
  </conditionalFormatting>
  <conditionalFormatting sqref="AN30:AN34 AN36:AN45">
    <cfRule type="expression" dxfId="2911" priority="403">
      <formula>AN$33="日"</formula>
    </cfRule>
  </conditionalFormatting>
  <conditionalFormatting sqref="AO30:AO32">
    <cfRule type="expression" dxfId="2910" priority="402">
      <formula>AN$33="日"</formula>
    </cfRule>
  </conditionalFormatting>
  <conditionalFormatting sqref="AP30:AP32">
    <cfRule type="expression" dxfId="2909" priority="401">
      <formula>AN$33="日"</formula>
    </cfRule>
  </conditionalFormatting>
  <conditionalFormatting sqref="AQ36:AS40">
    <cfRule type="expression" dxfId="2908" priority="400">
      <formula>AQ$5="日"</formula>
    </cfRule>
  </conditionalFormatting>
  <conditionalFormatting sqref="AQ30:AQ34 AQ36:AQ45">
    <cfRule type="expression" dxfId="2907" priority="399">
      <formula>AQ$33="日"</formula>
    </cfRule>
  </conditionalFormatting>
  <conditionalFormatting sqref="AR30:AR32">
    <cfRule type="expression" dxfId="2906" priority="398">
      <formula>AQ$33="日"</formula>
    </cfRule>
  </conditionalFormatting>
  <conditionalFormatting sqref="AS30:AS32">
    <cfRule type="expression" dxfId="2905" priority="397">
      <formula>AQ$33="日"</formula>
    </cfRule>
  </conditionalFormatting>
  <conditionalFormatting sqref="AT36:AV40">
    <cfRule type="expression" dxfId="2904" priority="396">
      <formula>AT$5="日"</formula>
    </cfRule>
  </conditionalFormatting>
  <conditionalFormatting sqref="AT30:AT34 AT36:AT45">
    <cfRule type="expression" dxfId="2903" priority="395">
      <formula>AT$33="日"</formula>
    </cfRule>
  </conditionalFormatting>
  <conditionalFormatting sqref="AU30:AU32">
    <cfRule type="expression" dxfId="2902" priority="394">
      <formula>AT$33="日"</formula>
    </cfRule>
  </conditionalFormatting>
  <conditionalFormatting sqref="AV30:AV32">
    <cfRule type="expression" dxfId="2901" priority="393">
      <formula>AT$33="日"</formula>
    </cfRule>
  </conditionalFormatting>
  <conditionalFormatting sqref="AW36:AY40">
    <cfRule type="expression" dxfId="2900" priority="392">
      <formula>AW$5="日"</formula>
    </cfRule>
  </conditionalFormatting>
  <conditionalFormatting sqref="AW30:AW34 AW36:AW45">
    <cfRule type="expression" dxfId="2899" priority="391">
      <formula>AW$33="日"</formula>
    </cfRule>
  </conditionalFormatting>
  <conditionalFormatting sqref="AX30:AX32">
    <cfRule type="expression" dxfId="2898" priority="390">
      <formula>AW$33="日"</formula>
    </cfRule>
  </conditionalFormatting>
  <conditionalFormatting sqref="AY30:AY32">
    <cfRule type="expression" dxfId="2897" priority="389">
      <formula>AW$33="日"</formula>
    </cfRule>
  </conditionalFormatting>
  <conditionalFormatting sqref="D13:D17 D36:D40 P13:P17 P36:P40 R13:R17 R36:R40 F13:F17 F36:F40 H13:H17 H36:H40 J13:J17 J36:J40 L13:L17 L36:L40">
    <cfRule type="expression" dxfId="2896" priority="508">
      <formula>#REF!="日"</formula>
    </cfRule>
  </conditionalFormatting>
  <conditionalFormatting sqref="E13:E17 E36:E40">
    <cfRule type="expression" dxfId="2895" priority="509">
      <formula>F$5="日"</formula>
    </cfRule>
  </conditionalFormatting>
  <conditionalFormatting sqref="I13:I17 I36:I40">
    <cfRule type="expression" dxfId="2894" priority="510">
      <formula>H$5="日"</formula>
    </cfRule>
  </conditionalFormatting>
  <conditionalFormatting sqref="K13:K17 K36:K40">
    <cfRule type="expression" dxfId="2893" priority="511">
      <formula>I$5="日"</formula>
    </cfRule>
  </conditionalFormatting>
  <conditionalFormatting sqref="M13:M17 M36:M40">
    <cfRule type="expression" dxfId="2892" priority="512">
      <formula>J$5="日"</formula>
    </cfRule>
  </conditionalFormatting>
  <conditionalFormatting sqref="O13:O17 O36:O40">
    <cfRule type="expression" dxfId="2891" priority="513">
      <formula>K$5="日"</formula>
    </cfRule>
  </conditionalFormatting>
  <conditionalFormatting sqref="Q13:Q17 Q36:Q40">
    <cfRule type="expression" dxfId="2890" priority="514">
      <formula>L$5="日"</formula>
    </cfRule>
  </conditionalFormatting>
  <conditionalFormatting sqref="D24 F24">
    <cfRule type="cellIs" dxfId="2889" priority="388" operator="equal">
      <formula>0</formula>
    </cfRule>
  </conditionalFormatting>
  <conditionalFormatting sqref="D24">
    <cfRule type="expression" dxfId="2888" priority="387">
      <formula>D$10="日"</formula>
    </cfRule>
  </conditionalFormatting>
  <conditionalFormatting sqref="E24">
    <cfRule type="expression" dxfId="2887" priority="386">
      <formula>D$10="日"</formula>
    </cfRule>
  </conditionalFormatting>
  <conditionalFormatting sqref="F24">
    <cfRule type="expression" dxfId="2886" priority="385">
      <formula>D$10="日"</formula>
    </cfRule>
  </conditionalFormatting>
  <conditionalFormatting sqref="M23 M25 M27">
    <cfRule type="expression" dxfId="2885" priority="358">
      <formula>M$10="日"</formula>
    </cfRule>
  </conditionalFormatting>
  <conditionalFormatting sqref="N23 N25 N27">
    <cfRule type="expression" dxfId="2884" priority="357">
      <formula>M$10="日"</formula>
    </cfRule>
  </conditionalFormatting>
  <conditionalFormatting sqref="O23 O25 O27">
    <cfRule type="expression" dxfId="2883" priority="356">
      <formula>M$10="日"</formula>
    </cfRule>
  </conditionalFormatting>
  <conditionalFormatting sqref="J24">
    <cfRule type="expression" dxfId="2882" priority="365">
      <formula>J$10="日"</formula>
    </cfRule>
  </conditionalFormatting>
  <conditionalFormatting sqref="K24">
    <cfRule type="expression" dxfId="2881" priority="364">
      <formula>J$10="日"</formula>
    </cfRule>
  </conditionalFormatting>
  <conditionalFormatting sqref="L24">
    <cfRule type="expression" dxfId="2880" priority="363">
      <formula>J$10="日"</formula>
    </cfRule>
  </conditionalFormatting>
  <conditionalFormatting sqref="F24">
    <cfRule type="expression" dxfId="2879" priority="384">
      <formula>F$10="日"</formula>
    </cfRule>
  </conditionalFormatting>
  <conditionalFormatting sqref="AN23 AN25 AN27">
    <cfRule type="expression" dxfId="2878" priority="259">
      <formula>AN$10="日"</formula>
    </cfRule>
  </conditionalFormatting>
  <conditionalFormatting sqref="AO23 AO25 AO27">
    <cfRule type="expression" dxfId="2877" priority="258">
      <formula>AN$10="日"</formula>
    </cfRule>
  </conditionalFormatting>
  <conditionalFormatting sqref="AP23 AP25 AP27">
    <cfRule type="expression" dxfId="2876" priority="257">
      <formula>AN$10="日"</formula>
    </cfRule>
  </conditionalFormatting>
  <conditionalFormatting sqref="AE25 AG25">
    <cfRule type="cellIs" dxfId="2875" priority="295" operator="between">
      <formula>1</formula>
      <formula>2</formula>
    </cfRule>
  </conditionalFormatting>
  <conditionalFormatting sqref="G48 I48">
    <cfRule type="cellIs" dxfId="2874" priority="224" operator="between">
      <formula>1</formula>
      <formula>2</formula>
    </cfRule>
  </conditionalFormatting>
  <conditionalFormatting sqref="G27 I27">
    <cfRule type="cellIs" dxfId="2873" priority="382" operator="between">
      <formula>1</formula>
      <formula>4</formula>
    </cfRule>
  </conditionalFormatting>
  <conditionalFormatting sqref="G23 G25 G27">
    <cfRule type="expression" dxfId="2872" priority="380">
      <formula>G$10="日"</formula>
    </cfRule>
  </conditionalFormatting>
  <conditionalFormatting sqref="H23 H25 H27">
    <cfRule type="expression" dxfId="2871" priority="379">
      <formula>G$10="日"</formula>
    </cfRule>
  </conditionalFormatting>
  <conditionalFormatting sqref="I23 I25 I27">
    <cfRule type="expression" dxfId="2870" priority="378">
      <formula>G$10="日"</formula>
    </cfRule>
  </conditionalFormatting>
  <conditionalFormatting sqref="G24 I24">
    <cfRule type="cellIs" dxfId="2869" priority="377" operator="equal">
      <formula>0</formula>
    </cfRule>
  </conditionalFormatting>
  <conditionalFormatting sqref="G24">
    <cfRule type="expression" dxfId="2868" priority="376">
      <formula>G$10="日"</formula>
    </cfRule>
  </conditionalFormatting>
  <conditionalFormatting sqref="H24">
    <cfRule type="expression" dxfId="2867" priority="375">
      <formula>G$10="日"</formula>
    </cfRule>
  </conditionalFormatting>
  <conditionalFormatting sqref="I24">
    <cfRule type="expression" dxfId="2866" priority="374">
      <formula>G$10="日"</formula>
    </cfRule>
  </conditionalFormatting>
  <conditionalFormatting sqref="I24">
    <cfRule type="expression" dxfId="2865" priority="373">
      <formula>I$10="日"</formula>
    </cfRule>
  </conditionalFormatting>
  <conditionalFormatting sqref="J27 L27">
    <cfRule type="cellIs" dxfId="2864" priority="371" operator="between">
      <formula>1</formula>
      <formula>4</formula>
    </cfRule>
  </conditionalFormatting>
  <conditionalFormatting sqref="J23 J25 J27">
    <cfRule type="expression" dxfId="2863" priority="369">
      <formula>J$10="日"</formula>
    </cfRule>
  </conditionalFormatting>
  <conditionalFormatting sqref="K23 K25 K27">
    <cfRule type="expression" dxfId="2862" priority="368">
      <formula>J$10="日"</formula>
    </cfRule>
  </conditionalFormatting>
  <conditionalFormatting sqref="L23 L25 L27">
    <cfRule type="expression" dxfId="2861" priority="367">
      <formula>J$10="日"</formula>
    </cfRule>
  </conditionalFormatting>
  <conditionalFormatting sqref="J24 L24">
    <cfRule type="cellIs" dxfId="2860" priority="366" operator="equal">
      <formula>0</formula>
    </cfRule>
  </conditionalFormatting>
  <conditionalFormatting sqref="L24">
    <cfRule type="expression" dxfId="2859" priority="362">
      <formula>L$10="日"</formula>
    </cfRule>
  </conditionalFormatting>
  <conditionalFormatting sqref="AH23 AH25 AH27">
    <cfRule type="expression" dxfId="2858" priority="281">
      <formula>AH$10="日"</formula>
    </cfRule>
  </conditionalFormatting>
  <conditionalFormatting sqref="AI23 AI25 AI27">
    <cfRule type="expression" dxfId="2857" priority="280">
      <formula>AH$10="日"</formula>
    </cfRule>
  </conditionalFormatting>
  <conditionalFormatting sqref="AJ23 AJ25 AJ27">
    <cfRule type="expression" dxfId="2856" priority="279">
      <formula>AH$10="日"</formula>
    </cfRule>
  </conditionalFormatting>
  <conditionalFormatting sqref="M27 O27">
    <cfRule type="cellIs" dxfId="2855" priority="360" operator="between">
      <formula>1</formula>
      <formula>4</formula>
    </cfRule>
  </conditionalFormatting>
  <conditionalFormatting sqref="M24 O24">
    <cfRule type="cellIs" dxfId="2854" priority="355" operator="equal">
      <formula>0</formula>
    </cfRule>
  </conditionalFormatting>
  <conditionalFormatting sqref="M24">
    <cfRule type="expression" dxfId="2853" priority="354">
      <formula>M$10="日"</formula>
    </cfRule>
  </conditionalFormatting>
  <conditionalFormatting sqref="N24">
    <cfRule type="expression" dxfId="2852" priority="353">
      <formula>M$10="日"</formula>
    </cfRule>
  </conditionalFormatting>
  <conditionalFormatting sqref="O24">
    <cfRule type="expression" dxfId="2851" priority="352">
      <formula>M$10="日"</formula>
    </cfRule>
  </conditionalFormatting>
  <conditionalFormatting sqref="O24">
    <cfRule type="expression" dxfId="2850" priority="351">
      <formula>O$10="日"</formula>
    </cfRule>
  </conditionalFormatting>
  <conditionalFormatting sqref="P27 R27">
    <cfRule type="cellIs" dxfId="2849" priority="349" operator="between">
      <formula>1</formula>
      <formula>4</formula>
    </cfRule>
  </conditionalFormatting>
  <conditionalFormatting sqref="P23 P25 P27">
    <cfRule type="expression" dxfId="2848" priority="347">
      <formula>P$10="日"</formula>
    </cfRule>
  </conditionalFormatting>
  <conditionalFormatting sqref="Q23 Q25 Q27">
    <cfRule type="expression" dxfId="2847" priority="346">
      <formula>P$10="日"</formula>
    </cfRule>
  </conditionalFormatting>
  <conditionalFormatting sqref="R23 R25 R27">
    <cfRule type="expression" dxfId="2846" priority="345">
      <formula>P$10="日"</formula>
    </cfRule>
  </conditionalFormatting>
  <conditionalFormatting sqref="P24 R24">
    <cfRule type="cellIs" dxfId="2845" priority="344" operator="equal">
      <formula>0</formula>
    </cfRule>
  </conditionalFormatting>
  <conditionalFormatting sqref="P24">
    <cfRule type="expression" dxfId="2844" priority="343">
      <formula>P$10="日"</formula>
    </cfRule>
  </conditionalFormatting>
  <conditionalFormatting sqref="Q24">
    <cfRule type="expression" dxfId="2843" priority="342">
      <formula>P$10="日"</formula>
    </cfRule>
  </conditionalFormatting>
  <conditionalFormatting sqref="R24">
    <cfRule type="expression" dxfId="2842" priority="341">
      <formula>P$10="日"</formula>
    </cfRule>
  </conditionalFormatting>
  <conditionalFormatting sqref="R24">
    <cfRule type="expression" dxfId="2841" priority="340">
      <formula>R$10="日"</formula>
    </cfRule>
  </conditionalFormatting>
  <conditionalFormatting sqref="S27 U27">
    <cfRule type="cellIs" dxfId="2840" priority="338" operator="between">
      <formula>1</formula>
      <formula>4</formula>
    </cfRule>
  </conditionalFormatting>
  <conditionalFormatting sqref="S23 S25 S27">
    <cfRule type="expression" dxfId="2839" priority="336">
      <formula>S$10="日"</formula>
    </cfRule>
  </conditionalFormatting>
  <conditionalFormatting sqref="T23 T25 T27">
    <cfRule type="expression" dxfId="2838" priority="335">
      <formula>S$10="日"</formula>
    </cfRule>
  </conditionalFormatting>
  <conditionalFormatting sqref="U23 U25 U27">
    <cfRule type="expression" dxfId="2837" priority="334">
      <formula>S$10="日"</formula>
    </cfRule>
  </conditionalFormatting>
  <conditionalFormatting sqref="S24 U24">
    <cfRule type="cellIs" dxfId="2836" priority="333" operator="equal">
      <formula>0</formula>
    </cfRule>
  </conditionalFormatting>
  <conditionalFormatting sqref="S24">
    <cfRule type="expression" dxfId="2835" priority="332">
      <formula>S$10="日"</formula>
    </cfRule>
  </conditionalFormatting>
  <conditionalFormatting sqref="T24">
    <cfRule type="expression" dxfId="2834" priority="331">
      <formula>S$10="日"</formula>
    </cfRule>
  </conditionalFormatting>
  <conditionalFormatting sqref="U24">
    <cfRule type="expression" dxfId="2833" priority="330">
      <formula>S$10="日"</formula>
    </cfRule>
  </conditionalFormatting>
  <conditionalFormatting sqref="U24">
    <cfRule type="expression" dxfId="2832" priority="329">
      <formula>U$10="日"</formula>
    </cfRule>
  </conditionalFormatting>
  <conditionalFormatting sqref="V25 X25">
    <cfRule type="cellIs" dxfId="2831" priority="328" operator="between">
      <formula>1</formula>
      <formula>2</formula>
    </cfRule>
  </conditionalFormatting>
  <conditionalFormatting sqref="V27 X27">
    <cfRule type="cellIs" dxfId="2830" priority="327" operator="between">
      <formula>1</formula>
      <formula>4</formula>
    </cfRule>
  </conditionalFormatting>
  <conditionalFormatting sqref="V23 X23">
    <cfRule type="cellIs" dxfId="2829" priority="326" operator="between">
      <formula>0</formula>
      <formula>1</formula>
    </cfRule>
  </conditionalFormatting>
  <conditionalFormatting sqref="V23 V25 V27">
    <cfRule type="expression" dxfId="2828" priority="325">
      <formula>V$10="日"</formula>
    </cfRule>
  </conditionalFormatting>
  <conditionalFormatting sqref="W23 W25 W27">
    <cfRule type="expression" dxfId="2827" priority="324">
      <formula>V$10="日"</formula>
    </cfRule>
  </conditionalFormatting>
  <conditionalFormatting sqref="X23 X25 X27">
    <cfRule type="expression" dxfId="2826" priority="323">
      <formula>V$10="日"</formula>
    </cfRule>
  </conditionalFormatting>
  <conditionalFormatting sqref="V24 X24">
    <cfRule type="cellIs" dxfId="2825" priority="322" operator="equal">
      <formula>0</formula>
    </cfRule>
  </conditionalFormatting>
  <conditionalFormatting sqref="V24">
    <cfRule type="expression" dxfId="2824" priority="321">
      <formula>V$10="日"</formula>
    </cfRule>
  </conditionalFormatting>
  <conditionalFormatting sqref="W24">
    <cfRule type="expression" dxfId="2823" priority="320">
      <formula>V$10="日"</formula>
    </cfRule>
  </conditionalFormatting>
  <conditionalFormatting sqref="X24">
    <cfRule type="expression" dxfId="2822" priority="319">
      <formula>V$10="日"</formula>
    </cfRule>
  </conditionalFormatting>
  <conditionalFormatting sqref="X24">
    <cfRule type="expression" dxfId="2821" priority="318">
      <formula>X$10="日"</formula>
    </cfRule>
  </conditionalFormatting>
  <conditionalFormatting sqref="Y25 AA25">
    <cfRule type="cellIs" dxfId="2820" priority="317" operator="between">
      <formula>1</formula>
      <formula>2</formula>
    </cfRule>
  </conditionalFormatting>
  <conditionalFormatting sqref="Y27 AA27">
    <cfRule type="cellIs" dxfId="2819" priority="316" operator="between">
      <formula>1</formula>
      <formula>4</formula>
    </cfRule>
  </conditionalFormatting>
  <conditionalFormatting sqref="Y23 AA23">
    <cfRule type="cellIs" dxfId="2818" priority="315" operator="between">
      <formula>0</formula>
      <formula>1</formula>
    </cfRule>
  </conditionalFormatting>
  <conditionalFormatting sqref="Y23 Y25 Y27">
    <cfRule type="expression" dxfId="2817" priority="314">
      <formula>Y$10="日"</formula>
    </cfRule>
  </conditionalFormatting>
  <conditionalFormatting sqref="Z23 Z25 Z27">
    <cfRule type="expression" dxfId="2816" priority="313">
      <formula>Y$10="日"</formula>
    </cfRule>
  </conditionalFormatting>
  <conditionalFormatting sqref="AA23 AA25 AA27">
    <cfRule type="expression" dxfId="2815" priority="312">
      <formula>Y$10="日"</formula>
    </cfRule>
  </conditionalFormatting>
  <conditionalFormatting sqref="Y24 AA24">
    <cfRule type="cellIs" dxfId="2814" priority="311" operator="equal">
      <formula>0</formula>
    </cfRule>
  </conditionalFormatting>
  <conditionalFormatting sqref="Y24">
    <cfRule type="expression" dxfId="2813" priority="310">
      <formula>Y$10="日"</formula>
    </cfRule>
  </conditionalFormatting>
  <conditionalFormatting sqref="Z24">
    <cfRule type="expression" dxfId="2812" priority="309">
      <formula>Y$10="日"</formula>
    </cfRule>
  </conditionalFormatting>
  <conditionalFormatting sqref="AA24">
    <cfRule type="expression" dxfId="2811" priority="308">
      <formula>Y$10="日"</formula>
    </cfRule>
  </conditionalFormatting>
  <conditionalFormatting sqref="AA24">
    <cfRule type="expression" dxfId="2810" priority="307">
      <formula>AA$10="日"</formula>
    </cfRule>
  </conditionalFormatting>
  <conditionalFormatting sqref="AB25 AD25">
    <cfRule type="cellIs" dxfId="2809" priority="306" operator="between">
      <formula>1</formula>
      <formula>2</formula>
    </cfRule>
  </conditionalFormatting>
  <conditionalFormatting sqref="AB27 AD27">
    <cfRule type="cellIs" dxfId="2808" priority="305" operator="between">
      <formula>1</formula>
      <formula>4</formula>
    </cfRule>
  </conditionalFormatting>
  <conditionalFormatting sqref="AB23 AD23">
    <cfRule type="cellIs" dxfId="2807" priority="304" operator="between">
      <formula>0</formula>
      <formula>1</formula>
    </cfRule>
  </conditionalFormatting>
  <conditionalFormatting sqref="AB23 AB25 AB27">
    <cfRule type="expression" dxfId="2806" priority="303">
      <formula>AB$10="日"</formula>
    </cfRule>
  </conditionalFormatting>
  <conditionalFormatting sqref="AC23 AC25 AC27">
    <cfRule type="expression" dxfId="2805" priority="302">
      <formula>AB$10="日"</formula>
    </cfRule>
  </conditionalFormatting>
  <conditionalFormatting sqref="AD23 AD25 AD27">
    <cfRule type="expression" dxfId="2804" priority="301">
      <formula>AB$10="日"</formula>
    </cfRule>
  </conditionalFormatting>
  <conditionalFormatting sqref="AB24 AD24">
    <cfRule type="cellIs" dxfId="2803" priority="300" operator="equal">
      <formula>0</formula>
    </cfRule>
  </conditionalFormatting>
  <conditionalFormatting sqref="AB24">
    <cfRule type="expression" dxfId="2802" priority="299">
      <formula>AB$10="日"</formula>
    </cfRule>
  </conditionalFormatting>
  <conditionalFormatting sqref="AC24">
    <cfRule type="expression" dxfId="2801" priority="298">
      <formula>AB$10="日"</formula>
    </cfRule>
  </conditionalFormatting>
  <conditionalFormatting sqref="AD24">
    <cfRule type="expression" dxfId="2800" priority="297">
      <formula>AB$10="日"</formula>
    </cfRule>
  </conditionalFormatting>
  <conditionalFormatting sqref="AD24">
    <cfRule type="expression" dxfId="2799" priority="296">
      <formula>AD$10="日"</formula>
    </cfRule>
  </conditionalFormatting>
  <conditionalFormatting sqref="AT23 AT25 AT27">
    <cfRule type="expression" dxfId="2798" priority="237">
      <formula>AT$10="日"</formula>
    </cfRule>
  </conditionalFormatting>
  <conditionalFormatting sqref="AU23 AU25 AU27">
    <cfRule type="expression" dxfId="2797" priority="236">
      <formula>AT$10="日"</formula>
    </cfRule>
  </conditionalFormatting>
  <conditionalFormatting sqref="AV23 AV25 AV27">
    <cfRule type="expression" dxfId="2796" priority="235">
      <formula>AT$10="日"</formula>
    </cfRule>
  </conditionalFormatting>
  <conditionalFormatting sqref="AE27 AG27">
    <cfRule type="cellIs" dxfId="2795" priority="294" operator="between">
      <formula>1</formula>
      <formula>4</formula>
    </cfRule>
  </conditionalFormatting>
  <conditionalFormatting sqref="AE23 AG23">
    <cfRule type="cellIs" dxfId="2794" priority="293" operator="between">
      <formula>0</formula>
      <formula>1</formula>
    </cfRule>
  </conditionalFormatting>
  <conditionalFormatting sqref="AE23 AE25 AE27">
    <cfRule type="expression" dxfId="2793" priority="292">
      <formula>AE$10="日"</formula>
    </cfRule>
  </conditionalFormatting>
  <conditionalFormatting sqref="AF23 AF25 AF27">
    <cfRule type="expression" dxfId="2792" priority="291">
      <formula>AE$10="日"</formula>
    </cfRule>
  </conditionalFormatting>
  <conditionalFormatting sqref="AG23 AG25 AG27">
    <cfRule type="expression" dxfId="2791" priority="290">
      <formula>AE$10="日"</formula>
    </cfRule>
  </conditionalFormatting>
  <conditionalFormatting sqref="AE24 AG24">
    <cfRule type="cellIs" dxfId="2790" priority="289" operator="equal">
      <formula>0</formula>
    </cfRule>
  </conditionalFormatting>
  <conditionalFormatting sqref="AE24">
    <cfRule type="expression" dxfId="2789" priority="288">
      <formula>AE$10="日"</formula>
    </cfRule>
  </conditionalFormatting>
  <conditionalFormatting sqref="AF24">
    <cfRule type="expression" dxfId="2788" priority="287">
      <formula>AE$10="日"</formula>
    </cfRule>
  </conditionalFormatting>
  <conditionalFormatting sqref="AG24">
    <cfRule type="expression" dxfId="2787" priority="286">
      <formula>AE$10="日"</formula>
    </cfRule>
  </conditionalFormatting>
  <conditionalFormatting sqref="AG24">
    <cfRule type="expression" dxfId="2786" priority="285">
      <formula>AG$10="日"</formula>
    </cfRule>
  </conditionalFormatting>
  <conditionalFormatting sqref="AH25 AJ25">
    <cfRule type="cellIs" dxfId="2785" priority="284" operator="between">
      <formula>1</formula>
      <formula>2</formula>
    </cfRule>
  </conditionalFormatting>
  <conditionalFormatting sqref="AH27 AJ27">
    <cfRule type="cellIs" dxfId="2784" priority="283" operator="between">
      <formula>1</formula>
      <formula>4</formula>
    </cfRule>
  </conditionalFormatting>
  <conditionalFormatting sqref="AH23 AJ23">
    <cfRule type="cellIs" dxfId="2783" priority="282" operator="between">
      <formula>0</formula>
      <formula>1</formula>
    </cfRule>
  </conditionalFormatting>
  <conditionalFormatting sqref="AH24 AJ24">
    <cfRule type="cellIs" dxfId="2782" priority="278" operator="equal">
      <formula>0</formula>
    </cfRule>
  </conditionalFormatting>
  <conditionalFormatting sqref="AH24">
    <cfRule type="expression" dxfId="2781" priority="277">
      <formula>AH$10="日"</formula>
    </cfRule>
  </conditionalFormatting>
  <conditionalFormatting sqref="AI24">
    <cfRule type="expression" dxfId="2780" priority="276">
      <formula>AH$10="日"</formula>
    </cfRule>
  </conditionalFormatting>
  <conditionalFormatting sqref="AJ24">
    <cfRule type="expression" dxfId="2779" priority="275">
      <formula>AH$10="日"</formula>
    </cfRule>
  </conditionalFormatting>
  <conditionalFormatting sqref="AJ24">
    <cfRule type="expression" dxfId="2778" priority="274">
      <formula>AJ$10="日"</formula>
    </cfRule>
  </conditionalFormatting>
  <conditionalFormatting sqref="AK25 AM25">
    <cfRule type="cellIs" dxfId="2777" priority="273" operator="between">
      <formula>1</formula>
      <formula>2</formula>
    </cfRule>
  </conditionalFormatting>
  <conditionalFormatting sqref="AK27 AM27">
    <cfRule type="cellIs" dxfId="2776" priority="272" operator="between">
      <formula>1</formula>
      <formula>4</formula>
    </cfRule>
  </conditionalFormatting>
  <conditionalFormatting sqref="AK23 AM23">
    <cfRule type="cellIs" dxfId="2775" priority="271" operator="between">
      <formula>0</formula>
      <formula>1</formula>
    </cfRule>
  </conditionalFormatting>
  <conditionalFormatting sqref="AK23 AK25 AK27">
    <cfRule type="expression" dxfId="2774" priority="270">
      <formula>AK$10="日"</formula>
    </cfRule>
  </conditionalFormatting>
  <conditionalFormatting sqref="AL23 AL25 AL27">
    <cfRule type="expression" dxfId="2773" priority="269">
      <formula>AK$10="日"</formula>
    </cfRule>
  </conditionalFormatting>
  <conditionalFormatting sqref="AM23 AM25 AM27">
    <cfRule type="expression" dxfId="2772" priority="268">
      <formula>AK$10="日"</formula>
    </cfRule>
  </conditionalFormatting>
  <conditionalFormatting sqref="AK24 AM24">
    <cfRule type="cellIs" dxfId="2771" priority="267" operator="equal">
      <formula>0</formula>
    </cfRule>
  </conditionalFormatting>
  <conditionalFormatting sqref="AK24">
    <cfRule type="expression" dxfId="2770" priority="266">
      <formula>AK$10="日"</formula>
    </cfRule>
  </conditionalFormatting>
  <conditionalFormatting sqref="AL24">
    <cfRule type="expression" dxfId="2769" priority="265">
      <formula>AK$10="日"</formula>
    </cfRule>
  </conditionalFormatting>
  <conditionalFormatting sqref="AM24">
    <cfRule type="expression" dxfId="2768" priority="264">
      <formula>AK$10="日"</formula>
    </cfRule>
  </conditionalFormatting>
  <conditionalFormatting sqref="AM24">
    <cfRule type="expression" dxfId="2767" priority="263">
      <formula>AM$10="日"</formula>
    </cfRule>
  </conditionalFormatting>
  <conditionalFormatting sqref="AN25 AP25">
    <cfRule type="cellIs" dxfId="2766" priority="262" operator="between">
      <formula>1</formula>
      <formula>2</formula>
    </cfRule>
  </conditionalFormatting>
  <conditionalFormatting sqref="AN27 AP27">
    <cfRule type="cellIs" dxfId="2765" priority="261" operator="between">
      <formula>1</formula>
      <formula>4</formula>
    </cfRule>
  </conditionalFormatting>
  <conditionalFormatting sqref="AN23 AP23">
    <cfRule type="cellIs" dxfId="2764" priority="260" operator="between">
      <formula>0</formula>
      <formula>1</formula>
    </cfRule>
  </conditionalFormatting>
  <conditionalFormatting sqref="AN24 AP24">
    <cfRule type="cellIs" dxfId="2763" priority="256" operator="equal">
      <formula>0</formula>
    </cfRule>
  </conditionalFormatting>
  <conditionalFormatting sqref="AN24">
    <cfRule type="expression" dxfId="2762" priority="255">
      <formula>AN$10="日"</formula>
    </cfRule>
  </conditionalFormatting>
  <conditionalFormatting sqref="AO24">
    <cfRule type="expression" dxfId="2761" priority="254">
      <formula>AN$10="日"</formula>
    </cfRule>
  </conditionalFormatting>
  <conditionalFormatting sqref="AP24">
    <cfRule type="expression" dxfId="2760" priority="253">
      <formula>AN$10="日"</formula>
    </cfRule>
  </conditionalFormatting>
  <conditionalFormatting sqref="AP24">
    <cfRule type="expression" dxfId="2759" priority="252">
      <formula>AP$10="日"</formula>
    </cfRule>
  </conditionalFormatting>
  <conditionalFormatting sqref="AQ25 AS25">
    <cfRule type="cellIs" dxfId="2758" priority="251" operator="between">
      <formula>1</formula>
      <formula>2</formula>
    </cfRule>
  </conditionalFormatting>
  <conditionalFormatting sqref="AQ27 AS27">
    <cfRule type="cellIs" dxfId="2757" priority="250" operator="between">
      <formula>1</formula>
      <formula>4</formula>
    </cfRule>
  </conditionalFormatting>
  <conditionalFormatting sqref="AQ23 AS23">
    <cfRule type="cellIs" dxfId="2756" priority="249" operator="between">
      <formula>0</formula>
      <formula>1</formula>
    </cfRule>
  </conditionalFormatting>
  <conditionalFormatting sqref="AQ23 AQ25 AQ27">
    <cfRule type="expression" dxfId="2755" priority="248">
      <formula>AQ$10="日"</formula>
    </cfRule>
  </conditionalFormatting>
  <conditionalFormatting sqref="AR23 AR25 AR27">
    <cfRule type="expression" dxfId="2754" priority="247">
      <formula>AQ$10="日"</formula>
    </cfRule>
  </conditionalFormatting>
  <conditionalFormatting sqref="AS23 AS25 AS27">
    <cfRule type="expression" dxfId="2753" priority="246">
      <formula>AQ$10="日"</formula>
    </cfRule>
  </conditionalFormatting>
  <conditionalFormatting sqref="AQ24 AS24">
    <cfRule type="cellIs" dxfId="2752" priority="245" operator="equal">
      <formula>0</formula>
    </cfRule>
  </conditionalFormatting>
  <conditionalFormatting sqref="AQ24">
    <cfRule type="expression" dxfId="2751" priority="244">
      <formula>AQ$10="日"</formula>
    </cfRule>
  </conditionalFormatting>
  <conditionalFormatting sqref="AR24">
    <cfRule type="expression" dxfId="2750" priority="243">
      <formula>AQ$10="日"</formula>
    </cfRule>
  </conditionalFormatting>
  <conditionalFormatting sqref="AS24">
    <cfRule type="expression" dxfId="2749" priority="242">
      <formula>AQ$10="日"</formula>
    </cfRule>
  </conditionalFormatting>
  <conditionalFormatting sqref="AS24">
    <cfRule type="expression" dxfId="2748" priority="241">
      <formula>AS$10="日"</formula>
    </cfRule>
  </conditionalFormatting>
  <conditionalFormatting sqref="AT25 AV25">
    <cfRule type="cellIs" dxfId="2747" priority="240" operator="between">
      <formula>1</formula>
      <formula>2</formula>
    </cfRule>
  </conditionalFormatting>
  <conditionalFormatting sqref="AT27 AV27">
    <cfRule type="cellIs" dxfId="2746" priority="239" operator="between">
      <formula>1</formula>
      <formula>4</formula>
    </cfRule>
  </conditionalFormatting>
  <conditionalFormatting sqref="AT23 AV23">
    <cfRule type="cellIs" dxfId="2745" priority="238" operator="between">
      <formula>0</formula>
      <formula>1</formula>
    </cfRule>
  </conditionalFormatting>
  <conditionalFormatting sqref="AT24 AV24">
    <cfRule type="cellIs" dxfId="2744" priority="234" operator="equal">
      <formula>0</formula>
    </cfRule>
  </conditionalFormatting>
  <conditionalFormatting sqref="AT24">
    <cfRule type="expression" dxfId="2743" priority="233">
      <formula>AT$10="日"</formula>
    </cfRule>
  </conditionalFormatting>
  <conditionalFormatting sqref="AU24">
    <cfRule type="expression" dxfId="2742" priority="232">
      <formula>AT$10="日"</formula>
    </cfRule>
  </conditionalFormatting>
  <conditionalFormatting sqref="AV24">
    <cfRule type="expression" dxfId="2741" priority="231">
      <formula>AT$10="日"</formula>
    </cfRule>
  </conditionalFormatting>
  <conditionalFormatting sqref="AV24">
    <cfRule type="expression" dxfId="2740" priority="230">
      <formula>AV$10="日"</formula>
    </cfRule>
  </conditionalFormatting>
  <conditionalFormatting sqref="D48 F48">
    <cfRule type="cellIs" dxfId="2739" priority="229" operator="between">
      <formula>1</formula>
      <formula>2</formula>
    </cfRule>
  </conditionalFormatting>
  <conditionalFormatting sqref="D49 F49">
    <cfRule type="cellIs" dxfId="2738" priority="228" operator="between">
      <formula>1</formula>
      <formula>3</formula>
    </cfRule>
  </conditionalFormatting>
  <conditionalFormatting sqref="D50 F50">
    <cfRule type="cellIs" dxfId="2737" priority="227" operator="between">
      <formula>1</formula>
      <formula>4</formula>
    </cfRule>
  </conditionalFormatting>
  <conditionalFormatting sqref="D46 F46">
    <cfRule type="cellIs" dxfId="2736" priority="447" operator="between">
      <formula>0</formula>
      <formula>1</formula>
    </cfRule>
  </conditionalFormatting>
  <conditionalFormatting sqref="D47 F47">
    <cfRule type="cellIs" dxfId="2735" priority="446" operator="equal">
      <formula>0</formula>
    </cfRule>
  </conditionalFormatting>
  <conditionalFormatting sqref="G50 I50">
    <cfRule type="cellIs" dxfId="2734" priority="223" operator="between">
      <formula>1</formula>
      <formula>4</formula>
    </cfRule>
  </conditionalFormatting>
  <conditionalFormatting sqref="G46 I46">
    <cfRule type="cellIs" dxfId="2733" priority="222" operator="between">
      <formula>0</formula>
      <formula>1</formula>
    </cfRule>
  </conditionalFormatting>
  <conditionalFormatting sqref="G47 I47">
    <cfRule type="cellIs" dxfId="2732" priority="221" operator="equal">
      <formula>0</formula>
    </cfRule>
  </conditionalFormatting>
  <conditionalFormatting sqref="G46:G48">
    <cfRule type="expression" dxfId="2731" priority="220">
      <formula>G$33="日"</formula>
    </cfRule>
  </conditionalFormatting>
  <conditionalFormatting sqref="H46:H48">
    <cfRule type="expression" dxfId="2730" priority="219">
      <formula>G$33="日"</formula>
    </cfRule>
  </conditionalFormatting>
  <conditionalFormatting sqref="I46:I48">
    <cfRule type="expression" dxfId="2729" priority="218">
      <formula>G$33="日"</formula>
    </cfRule>
  </conditionalFormatting>
  <conditionalFormatting sqref="J48 L48">
    <cfRule type="cellIs" dxfId="2728" priority="217" operator="between">
      <formula>1</formula>
      <formula>2</formula>
    </cfRule>
  </conditionalFormatting>
  <conditionalFormatting sqref="J50 L50">
    <cfRule type="cellIs" dxfId="2727" priority="216" operator="between">
      <formula>1</formula>
      <formula>4</formula>
    </cfRule>
  </conditionalFormatting>
  <conditionalFormatting sqref="J46 L46">
    <cfRule type="cellIs" dxfId="2726" priority="215" operator="between">
      <formula>0</formula>
      <formula>1</formula>
    </cfRule>
  </conditionalFormatting>
  <conditionalFormatting sqref="J47 L47">
    <cfRule type="cellIs" dxfId="2725" priority="214" operator="equal">
      <formula>0</formula>
    </cfRule>
  </conditionalFormatting>
  <conditionalFormatting sqref="J46:J48">
    <cfRule type="expression" dxfId="2724" priority="213">
      <formula>J$33="日"</formula>
    </cfRule>
  </conditionalFormatting>
  <conditionalFormatting sqref="K46:K48">
    <cfRule type="expression" dxfId="2723" priority="212">
      <formula>J$33="日"</formula>
    </cfRule>
  </conditionalFormatting>
  <conditionalFormatting sqref="L46:L48">
    <cfRule type="expression" dxfId="2722" priority="211">
      <formula>J$33="日"</formula>
    </cfRule>
  </conditionalFormatting>
  <conditionalFormatting sqref="M48 O48">
    <cfRule type="cellIs" dxfId="2721" priority="210" operator="between">
      <formula>1</formula>
      <formula>2</formula>
    </cfRule>
  </conditionalFormatting>
  <conditionalFormatting sqref="M50 O50">
    <cfRule type="cellIs" dxfId="2720" priority="209" operator="between">
      <formula>1</formula>
      <formula>4</formula>
    </cfRule>
  </conditionalFormatting>
  <conditionalFormatting sqref="M46 O46">
    <cfRule type="cellIs" dxfId="2719" priority="208" operator="between">
      <formula>0</formula>
      <formula>1</formula>
    </cfRule>
  </conditionalFormatting>
  <conditionalFormatting sqref="M47 O47">
    <cfRule type="cellIs" dxfId="2718" priority="207" operator="equal">
      <formula>0</formula>
    </cfRule>
  </conditionalFormatting>
  <conditionalFormatting sqref="M46:M48">
    <cfRule type="expression" dxfId="2717" priority="206">
      <formula>M$33="日"</formula>
    </cfRule>
  </conditionalFormatting>
  <conditionalFormatting sqref="N46:N48">
    <cfRule type="expression" dxfId="2716" priority="205">
      <formula>M$33="日"</formula>
    </cfRule>
  </conditionalFormatting>
  <conditionalFormatting sqref="O46:O48">
    <cfRule type="expression" dxfId="2715" priority="204">
      <formula>M$33="日"</formula>
    </cfRule>
  </conditionalFormatting>
  <conditionalFormatting sqref="AH48 AJ48">
    <cfRule type="cellIs" dxfId="2714" priority="161" operator="between">
      <formula>1</formula>
      <formula>2</formula>
    </cfRule>
  </conditionalFormatting>
  <conditionalFormatting sqref="P48 R48">
    <cfRule type="cellIs" dxfId="2713" priority="203" operator="between">
      <formula>1</formula>
      <formula>2</formula>
    </cfRule>
  </conditionalFormatting>
  <conditionalFormatting sqref="P50 R50">
    <cfRule type="cellIs" dxfId="2712" priority="202" operator="between">
      <formula>1</formula>
      <formula>4</formula>
    </cfRule>
  </conditionalFormatting>
  <conditionalFormatting sqref="P46 R46">
    <cfRule type="cellIs" dxfId="2711" priority="201" operator="between">
      <formula>0</formula>
      <formula>1</formula>
    </cfRule>
  </conditionalFormatting>
  <conditionalFormatting sqref="P47 R47">
    <cfRule type="cellIs" dxfId="2710" priority="200" operator="equal">
      <formula>0</formula>
    </cfRule>
  </conditionalFormatting>
  <conditionalFormatting sqref="P46:P48">
    <cfRule type="expression" dxfId="2709" priority="199">
      <formula>P$33="日"</formula>
    </cfRule>
  </conditionalFormatting>
  <conditionalFormatting sqref="Q46:Q48">
    <cfRule type="expression" dxfId="2708" priority="198">
      <formula>P$33="日"</formula>
    </cfRule>
  </conditionalFormatting>
  <conditionalFormatting sqref="R46:R48">
    <cfRule type="expression" dxfId="2707" priority="197">
      <formula>P$33="日"</formula>
    </cfRule>
  </conditionalFormatting>
  <conditionalFormatting sqref="S48 U48">
    <cfRule type="cellIs" dxfId="2706" priority="196" operator="between">
      <formula>1</formula>
      <formula>2</formula>
    </cfRule>
  </conditionalFormatting>
  <conditionalFormatting sqref="S50 U50">
    <cfRule type="cellIs" dxfId="2705" priority="195" operator="between">
      <formula>1</formula>
      <formula>4</formula>
    </cfRule>
  </conditionalFormatting>
  <conditionalFormatting sqref="S46 U46">
    <cfRule type="cellIs" dxfId="2704" priority="194" operator="between">
      <formula>0</formula>
      <formula>1</formula>
    </cfRule>
  </conditionalFormatting>
  <conditionalFormatting sqref="S47 U47">
    <cfRule type="cellIs" dxfId="2703" priority="193" operator="equal">
      <formula>0</formula>
    </cfRule>
  </conditionalFormatting>
  <conditionalFormatting sqref="S46:S48">
    <cfRule type="expression" dxfId="2702" priority="192">
      <formula>S$33="日"</formula>
    </cfRule>
  </conditionalFormatting>
  <conditionalFormatting sqref="T46:T48">
    <cfRule type="expression" dxfId="2701" priority="191">
      <formula>S$33="日"</formula>
    </cfRule>
  </conditionalFormatting>
  <conditionalFormatting sqref="U46:U48">
    <cfRule type="expression" dxfId="2700" priority="190">
      <formula>S$33="日"</formula>
    </cfRule>
  </conditionalFormatting>
  <conditionalFormatting sqref="V48 X48">
    <cfRule type="cellIs" dxfId="2699" priority="189" operator="between">
      <formula>1</formula>
      <formula>2</formula>
    </cfRule>
  </conditionalFormatting>
  <conditionalFormatting sqref="V50 X50">
    <cfRule type="cellIs" dxfId="2698" priority="188" operator="between">
      <formula>1</formula>
      <formula>4</formula>
    </cfRule>
  </conditionalFormatting>
  <conditionalFormatting sqref="V46 X46">
    <cfRule type="cellIs" dxfId="2697" priority="187" operator="between">
      <formula>0</formula>
      <formula>1</formula>
    </cfRule>
  </conditionalFormatting>
  <conditionalFormatting sqref="V47 X47">
    <cfRule type="cellIs" dxfId="2696" priority="186" operator="equal">
      <formula>0</formula>
    </cfRule>
  </conditionalFormatting>
  <conditionalFormatting sqref="V46:V48">
    <cfRule type="expression" dxfId="2695" priority="185">
      <formula>V$33="日"</formula>
    </cfRule>
  </conditionalFormatting>
  <conditionalFormatting sqref="W46:W48">
    <cfRule type="expression" dxfId="2694" priority="184">
      <formula>V$33="日"</formula>
    </cfRule>
  </conditionalFormatting>
  <conditionalFormatting sqref="X46:X48">
    <cfRule type="expression" dxfId="2693" priority="183">
      <formula>V$33="日"</formula>
    </cfRule>
  </conditionalFormatting>
  <conditionalFormatting sqref="Y48 AA48">
    <cfRule type="cellIs" dxfId="2692" priority="182" operator="between">
      <formula>1</formula>
      <formula>2</formula>
    </cfRule>
  </conditionalFormatting>
  <conditionalFormatting sqref="Y50 AA50">
    <cfRule type="cellIs" dxfId="2691" priority="181" operator="between">
      <formula>1</formula>
      <formula>4</formula>
    </cfRule>
  </conditionalFormatting>
  <conditionalFormatting sqref="Y46 AA46">
    <cfRule type="cellIs" dxfId="2690" priority="180" operator="between">
      <formula>0</formula>
      <formula>1</formula>
    </cfRule>
  </conditionalFormatting>
  <conditionalFormatting sqref="Y47 AA47">
    <cfRule type="cellIs" dxfId="2689" priority="179" operator="equal">
      <formula>0</formula>
    </cfRule>
  </conditionalFormatting>
  <conditionalFormatting sqref="Y46:Y48">
    <cfRule type="expression" dxfId="2688" priority="178">
      <formula>Y$33="日"</formula>
    </cfRule>
  </conditionalFormatting>
  <conditionalFormatting sqref="Z46:Z48">
    <cfRule type="expression" dxfId="2687" priority="177">
      <formula>Y$33="日"</formula>
    </cfRule>
  </conditionalFormatting>
  <conditionalFormatting sqref="AA46:AA48">
    <cfRule type="expression" dxfId="2686" priority="176">
      <formula>Y$33="日"</formula>
    </cfRule>
  </conditionalFormatting>
  <conditionalFormatting sqref="AB48 AD48">
    <cfRule type="cellIs" dxfId="2685" priority="175" operator="between">
      <formula>1</formula>
      <formula>2</formula>
    </cfRule>
  </conditionalFormatting>
  <conditionalFormatting sqref="AB50 AD50">
    <cfRule type="cellIs" dxfId="2684" priority="174" operator="between">
      <formula>1</formula>
      <formula>4</formula>
    </cfRule>
  </conditionalFormatting>
  <conditionalFormatting sqref="AB46 AD46">
    <cfRule type="cellIs" dxfId="2683" priority="173" operator="between">
      <formula>0</formula>
      <formula>1</formula>
    </cfRule>
  </conditionalFormatting>
  <conditionalFormatting sqref="AB47 AD47">
    <cfRule type="cellIs" dxfId="2682" priority="172" operator="equal">
      <formula>0</formula>
    </cfRule>
  </conditionalFormatting>
  <conditionalFormatting sqref="AB46:AB48">
    <cfRule type="expression" dxfId="2681" priority="171">
      <formula>AB$33="日"</formula>
    </cfRule>
  </conditionalFormatting>
  <conditionalFormatting sqref="AC46:AC48">
    <cfRule type="expression" dxfId="2680" priority="170">
      <formula>AB$33="日"</formula>
    </cfRule>
  </conditionalFormatting>
  <conditionalFormatting sqref="AD46:AD48">
    <cfRule type="expression" dxfId="2679" priority="169">
      <formula>AB$33="日"</formula>
    </cfRule>
  </conditionalFormatting>
  <conditionalFormatting sqref="AE48 AG48">
    <cfRule type="cellIs" dxfId="2678" priority="168" operator="between">
      <formula>1</formula>
      <formula>2</formula>
    </cfRule>
  </conditionalFormatting>
  <conditionalFormatting sqref="AE50 AG50">
    <cfRule type="cellIs" dxfId="2677" priority="167" operator="between">
      <formula>1</formula>
      <formula>4</formula>
    </cfRule>
  </conditionalFormatting>
  <conditionalFormatting sqref="AE46 AG46">
    <cfRule type="cellIs" dxfId="2676" priority="166" operator="between">
      <formula>0</formula>
      <formula>1</formula>
    </cfRule>
  </conditionalFormatting>
  <conditionalFormatting sqref="AE47 AG47">
    <cfRule type="cellIs" dxfId="2675" priority="165" operator="equal">
      <formula>0</formula>
    </cfRule>
  </conditionalFormatting>
  <conditionalFormatting sqref="AE46:AE48">
    <cfRule type="expression" dxfId="2674" priority="164">
      <formula>AE$33="日"</formula>
    </cfRule>
  </conditionalFormatting>
  <conditionalFormatting sqref="AF46:AF48">
    <cfRule type="expression" dxfId="2673" priority="163">
      <formula>AE$33="日"</formula>
    </cfRule>
  </conditionalFormatting>
  <conditionalFormatting sqref="AG46:AG48">
    <cfRule type="expression" dxfId="2672" priority="162">
      <formula>AE$33="日"</formula>
    </cfRule>
  </conditionalFormatting>
  <conditionalFormatting sqref="AH50 AJ50">
    <cfRule type="cellIs" dxfId="2671" priority="160" operator="between">
      <formula>1</formula>
      <formula>4</formula>
    </cfRule>
  </conditionalFormatting>
  <conditionalFormatting sqref="AH46 AJ46">
    <cfRule type="cellIs" dxfId="2670" priority="159" operator="between">
      <formula>0</formula>
      <formula>1</formula>
    </cfRule>
  </conditionalFormatting>
  <conditionalFormatting sqref="AH47 AJ47">
    <cfRule type="cellIs" dxfId="2669" priority="158" operator="equal">
      <formula>0</formula>
    </cfRule>
  </conditionalFormatting>
  <conditionalFormatting sqref="AH46:AH48">
    <cfRule type="expression" dxfId="2668" priority="157">
      <formula>AH$33="日"</formula>
    </cfRule>
  </conditionalFormatting>
  <conditionalFormatting sqref="AI46:AI48">
    <cfRule type="expression" dxfId="2667" priority="156">
      <formula>AH$33="日"</formula>
    </cfRule>
  </conditionalFormatting>
  <conditionalFormatting sqref="AJ46:AJ48">
    <cfRule type="expression" dxfId="2666" priority="155">
      <formula>AH$33="日"</formula>
    </cfRule>
  </conditionalFormatting>
  <conditionalFormatting sqref="AK48 AM48">
    <cfRule type="cellIs" dxfId="2665" priority="154" operator="between">
      <formula>1</formula>
      <formula>2</formula>
    </cfRule>
  </conditionalFormatting>
  <conditionalFormatting sqref="AK50 AM50">
    <cfRule type="cellIs" dxfId="2664" priority="153" operator="between">
      <formula>1</formula>
      <formula>4</formula>
    </cfRule>
  </conditionalFormatting>
  <conditionalFormatting sqref="AK46 AM46">
    <cfRule type="cellIs" dxfId="2663" priority="152" operator="between">
      <formula>0</formula>
      <formula>1</formula>
    </cfRule>
  </conditionalFormatting>
  <conditionalFormatting sqref="AK47 AM47">
    <cfRule type="cellIs" dxfId="2662" priority="151" operator="equal">
      <formula>0</formula>
    </cfRule>
  </conditionalFormatting>
  <conditionalFormatting sqref="AK46:AK48">
    <cfRule type="expression" dxfId="2661" priority="150">
      <formula>AK$33="日"</formula>
    </cfRule>
  </conditionalFormatting>
  <conditionalFormatting sqref="AL46:AL48">
    <cfRule type="expression" dxfId="2660" priority="149">
      <formula>AK$33="日"</formula>
    </cfRule>
  </conditionalFormatting>
  <conditionalFormatting sqref="AM46:AM48">
    <cfRule type="expression" dxfId="2659" priority="148">
      <formula>AK$33="日"</formula>
    </cfRule>
  </conditionalFormatting>
  <conditionalFormatting sqref="AN48 AP48">
    <cfRule type="cellIs" dxfId="2658" priority="147" operator="between">
      <formula>1</formula>
      <formula>2</formula>
    </cfRule>
  </conditionalFormatting>
  <conditionalFormatting sqref="AN50 AP50">
    <cfRule type="cellIs" dxfId="2657" priority="146" operator="between">
      <formula>1</formula>
      <formula>4</formula>
    </cfRule>
  </conditionalFormatting>
  <conditionalFormatting sqref="AN46 AP46">
    <cfRule type="cellIs" dxfId="2656" priority="145" operator="between">
      <formula>0</formula>
      <formula>1</formula>
    </cfRule>
  </conditionalFormatting>
  <conditionalFormatting sqref="AN47 AP47">
    <cfRule type="cellIs" dxfId="2655" priority="144" operator="equal">
      <formula>0</formula>
    </cfRule>
  </conditionalFormatting>
  <conditionalFormatting sqref="AN46:AN48">
    <cfRule type="expression" dxfId="2654" priority="143">
      <formula>AN$33="日"</formula>
    </cfRule>
  </conditionalFormatting>
  <conditionalFormatting sqref="AO46:AO48">
    <cfRule type="expression" dxfId="2653" priority="142">
      <formula>AN$33="日"</formula>
    </cfRule>
  </conditionalFormatting>
  <conditionalFormatting sqref="AP46:AP48">
    <cfRule type="expression" dxfId="2652" priority="141">
      <formula>AN$33="日"</formula>
    </cfRule>
  </conditionalFormatting>
  <conditionalFormatting sqref="AQ48 AS48">
    <cfRule type="cellIs" dxfId="2651" priority="140" operator="between">
      <formula>1</formula>
      <formula>2</formula>
    </cfRule>
  </conditionalFormatting>
  <conditionalFormatting sqref="AQ50 AS50">
    <cfRule type="cellIs" dxfId="2650" priority="139" operator="between">
      <formula>1</formula>
      <formula>4</formula>
    </cfRule>
  </conditionalFormatting>
  <conditionalFormatting sqref="AQ46 AS46">
    <cfRule type="cellIs" dxfId="2649" priority="138" operator="between">
      <formula>0</formula>
      <formula>1</formula>
    </cfRule>
  </conditionalFormatting>
  <conditionalFormatting sqref="AQ47 AS47">
    <cfRule type="cellIs" dxfId="2648" priority="137" operator="equal">
      <formula>0</formula>
    </cfRule>
  </conditionalFormatting>
  <conditionalFormatting sqref="AQ46:AQ48">
    <cfRule type="expression" dxfId="2647" priority="136">
      <formula>AQ$33="日"</formula>
    </cfRule>
  </conditionalFormatting>
  <conditionalFormatting sqref="AR46:AR48">
    <cfRule type="expression" dxfId="2646" priority="135">
      <formula>AQ$33="日"</formula>
    </cfRule>
  </conditionalFormatting>
  <conditionalFormatting sqref="AS46:AS48">
    <cfRule type="expression" dxfId="2645" priority="134">
      <formula>AQ$33="日"</formula>
    </cfRule>
  </conditionalFormatting>
  <conditionalFormatting sqref="AT48 AV48">
    <cfRule type="cellIs" dxfId="2644" priority="133" operator="between">
      <formula>1</formula>
      <formula>2</formula>
    </cfRule>
  </conditionalFormatting>
  <conditionalFormatting sqref="AT50 AV50">
    <cfRule type="cellIs" dxfId="2643" priority="132" operator="between">
      <formula>1</formula>
      <formula>4</formula>
    </cfRule>
  </conditionalFormatting>
  <conditionalFormatting sqref="AT46 AV46">
    <cfRule type="cellIs" dxfId="2642" priority="131" operator="between">
      <formula>0</formula>
      <formula>1</formula>
    </cfRule>
  </conditionalFormatting>
  <conditionalFormatting sqref="AT47 AV47">
    <cfRule type="cellIs" dxfId="2641" priority="130" operator="equal">
      <formula>0</formula>
    </cfRule>
  </conditionalFormatting>
  <conditionalFormatting sqref="AT46:AT48">
    <cfRule type="expression" dxfId="2640" priority="129">
      <formula>AT$33="日"</formula>
    </cfRule>
  </conditionalFormatting>
  <conditionalFormatting sqref="AU46:AU48">
    <cfRule type="expression" dxfId="2639" priority="128">
      <formula>AT$33="日"</formula>
    </cfRule>
  </conditionalFormatting>
  <conditionalFormatting sqref="AV46:AV48">
    <cfRule type="expression" dxfId="2638" priority="127">
      <formula>AT$33="日"</formula>
    </cfRule>
  </conditionalFormatting>
  <conditionalFormatting sqref="AW48 AY48">
    <cfRule type="cellIs" dxfId="2637" priority="126" operator="between">
      <formula>1</formula>
      <formula>2</formula>
    </cfRule>
  </conditionalFormatting>
  <conditionalFormatting sqref="AW50 AY50">
    <cfRule type="cellIs" dxfId="2636" priority="125" operator="between">
      <formula>1</formula>
      <formula>4</formula>
    </cfRule>
  </conditionalFormatting>
  <conditionalFormatting sqref="AW46 AY46">
    <cfRule type="cellIs" dxfId="2635" priority="124" operator="between">
      <formula>0</formula>
      <formula>1</formula>
    </cfRule>
  </conditionalFormatting>
  <conditionalFormatting sqref="AW47 AY47">
    <cfRule type="cellIs" dxfId="2634" priority="123" operator="equal">
      <formula>0</formula>
    </cfRule>
  </conditionalFormatting>
  <conditionalFormatting sqref="AW46:AW48">
    <cfRule type="expression" dxfId="2633" priority="122">
      <formula>AW$33="日"</formula>
    </cfRule>
  </conditionalFormatting>
  <conditionalFormatting sqref="AX46:AX48">
    <cfRule type="expression" dxfId="2632" priority="121">
      <formula>AW$33="日"</formula>
    </cfRule>
  </conditionalFormatting>
  <conditionalFormatting sqref="AY46:AY48">
    <cfRule type="expression" dxfId="2631" priority="120">
      <formula>AW$33="日"</formula>
    </cfRule>
  </conditionalFormatting>
  <conditionalFormatting sqref="G26 I26">
    <cfRule type="cellIs" dxfId="2630" priority="119" operator="between">
      <formula>1</formula>
      <formula>3</formula>
    </cfRule>
  </conditionalFormatting>
  <conditionalFormatting sqref="G26">
    <cfRule type="expression" dxfId="2629" priority="118">
      <formula>G$10="日"</formula>
    </cfRule>
  </conditionalFormatting>
  <conditionalFormatting sqref="H26">
    <cfRule type="expression" dxfId="2628" priority="117">
      <formula>G$10="日"</formula>
    </cfRule>
  </conditionalFormatting>
  <conditionalFormatting sqref="I26">
    <cfRule type="expression" dxfId="2627" priority="116">
      <formula>G$10="日"</formula>
    </cfRule>
  </conditionalFormatting>
  <conditionalFormatting sqref="J26 L26">
    <cfRule type="cellIs" dxfId="2626" priority="115" operator="between">
      <formula>1</formula>
      <formula>3</formula>
    </cfRule>
  </conditionalFormatting>
  <conditionalFormatting sqref="J26">
    <cfRule type="expression" dxfId="2625" priority="114">
      <formula>J$10="日"</formula>
    </cfRule>
  </conditionalFormatting>
  <conditionalFormatting sqref="K26">
    <cfRule type="expression" dxfId="2624" priority="113">
      <formula>J$10="日"</formula>
    </cfRule>
  </conditionalFormatting>
  <conditionalFormatting sqref="L26">
    <cfRule type="expression" dxfId="2623" priority="112">
      <formula>J$10="日"</formula>
    </cfRule>
  </conditionalFormatting>
  <conditionalFormatting sqref="M26 O26">
    <cfRule type="cellIs" dxfId="2622" priority="111" operator="between">
      <formula>1</formula>
      <formula>3</formula>
    </cfRule>
  </conditionalFormatting>
  <conditionalFormatting sqref="M26">
    <cfRule type="expression" dxfId="2621" priority="110">
      <formula>M$10="日"</formula>
    </cfRule>
  </conditionalFormatting>
  <conditionalFormatting sqref="N26">
    <cfRule type="expression" dxfId="2620" priority="109">
      <formula>M$10="日"</formula>
    </cfRule>
  </conditionalFormatting>
  <conditionalFormatting sqref="O26">
    <cfRule type="expression" dxfId="2619" priority="108">
      <formula>M$10="日"</formula>
    </cfRule>
  </conditionalFormatting>
  <conditionalFormatting sqref="P26 R26">
    <cfRule type="cellIs" dxfId="2618" priority="107" operator="between">
      <formula>1</formula>
      <formula>3</formula>
    </cfRule>
  </conditionalFormatting>
  <conditionalFormatting sqref="P26">
    <cfRule type="expression" dxfId="2617" priority="106">
      <formula>P$10="日"</formula>
    </cfRule>
  </conditionalFormatting>
  <conditionalFormatting sqref="Q26">
    <cfRule type="expression" dxfId="2616" priority="105">
      <formula>P$10="日"</formula>
    </cfRule>
  </conditionalFormatting>
  <conditionalFormatting sqref="R26">
    <cfRule type="expression" dxfId="2615" priority="104">
      <formula>P$10="日"</formula>
    </cfRule>
  </conditionalFormatting>
  <conditionalFormatting sqref="S26 U26">
    <cfRule type="cellIs" dxfId="2614" priority="103" operator="between">
      <formula>1</formula>
      <formula>3</formula>
    </cfRule>
  </conditionalFormatting>
  <conditionalFormatting sqref="S26">
    <cfRule type="expression" dxfId="2613" priority="102">
      <formula>S$10="日"</formula>
    </cfRule>
  </conditionalFormatting>
  <conditionalFormatting sqref="T26">
    <cfRule type="expression" dxfId="2612" priority="101">
      <formula>S$10="日"</formula>
    </cfRule>
  </conditionalFormatting>
  <conditionalFormatting sqref="U26">
    <cfRule type="expression" dxfId="2611" priority="100">
      <formula>S$10="日"</formula>
    </cfRule>
  </conditionalFormatting>
  <conditionalFormatting sqref="V26 X26">
    <cfRule type="cellIs" dxfId="2610" priority="99" operator="between">
      <formula>1</formula>
      <formula>3</formula>
    </cfRule>
  </conditionalFormatting>
  <conditionalFormatting sqref="V26">
    <cfRule type="expression" dxfId="2609" priority="98">
      <formula>V$10="日"</formula>
    </cfRule>
  </conditionalFormatting>
  <conditionalFormatting sqref="W26">
    <cfRule type="expression" dxfId="2608" priority="97">
      <formula>V$10="日"</formula>
    </cfRule>
  </conditionalFormatting>
  <conditionalFormatting sqref="X26">
    <cfRule type="expression" dxfId="2607" priority="96">
      <formula>V$10="日"</formula>
    </cfRule>
  </conditionalFormatting>
  <conditionalFormatting sqref="Y26 AA26">
    <cfRule type="cellIs" dxfId="2606" priority="95" operator="between">
      <formula>1</formula>
      <formula>3</formula>
    </cfRule>
  </conditionalFormatting>
  <conditionalFormatting sqref="Y26">
    <cfRule type="expression" dxfId="2605" priority="94">
      <formula>Y$10="日"</formula>
    </cfRule>
  </conditionalFormatting>
  <conditionalFormatting sqref="Z26">
    <cfRule type="expression" dxfId="2604" priority="93">
      <formula>Y$10="日"</formula>
    </cfRule>
  </conditionalFormatting>
  <conditionalFormatting sqref="AA26">
    <cfRule type="expression" dxfId="2603" priority="92">
      <formula>Y$10="日"</formula>
    </cfRule>
  </conditionalFormatting>
  <conditionalFormatting sqref="AB26 AD26">
    <cfRule type="cellIs" dxfId="2602" priority="91" operator="between">
      <formula>1</formula>
      <formula>3</formula>
    </cfRule>
  </conditionalFormatting>
  <conditionalFormatting sqref="AB26">
    <cfRule type="expression" dxfId="2601" priority="90">
      <formula>AB$10="日"</formula>
    </cfRule>
  </conditionalFormatting>
  <conditionalFormatting sqref="AC26">
    <cfRule type="expression" dxfId="2600" priority="89">
      <formula>AB$10="日"</formula>
    </cfRule>
  </conditionalFormatting>
  <conditionalFormatting sqref="AD26">
    <cfRule type="expression" dxfId="2599" priority="88">
      <formula>AB$10="日"</formula>
    </cfRule>
  </conditionalFormatting>
  <conditionalFormatting sqref="AE26 AG26">
    <cfRule type="cellIs" dxfId="2598" priority="87" operator="between">
      <formula>1</formula>
      <formula>3</formula>
    </cfRule>
  </conditionalFormatting>
  <conditionalFormatting sqref="AE26">
    <cfRule type="expression" dxfId="2597" priority="86">
      <formula>AE$10="日"</formula>
    </cfRule>
  </conditionalFormatting>
  <conditionalFormatting sqref="AF26">
    <cfRule type="expression" dxfId="2596" priority="85">
      <formula>AE$10="日"</formula>
    </cfRule>
  </conditionalFormatting>
  <conditionalFormatting sqref="AG26">
    <cfRule type="expression" dxfId="2595" priority="84">
      <formula>AE$10="日"</formula>
    </cfRule>
  </conditionalFormatting>
  <conditionalFormatting sqref="AH26 AJ26">
    <cfRule type="cellIs" dxfId="2594" priority="83" operator="between">
      <formula>1</formula>
      <formula>3</formula>
    </cfRule>
  </conditionalFormatting>
  <conditionalFormatting sqref="AH26">
    <cfRule type="expression" dxfId="2593" priority="82">
      <formula>AH$10="日"</formula>
    </cfRule>
  </conditionalFormatting>
  <conditionalFormatting sqref="AI26">
    <cfRule type="expression" dxfId="2592" priority="81">
      <formula>AH$10="日"</formula>
    </cfRule>
  </conditionalFormatting>
  <conditionalFormatting sqref="AJ26">
    <cfRule type="expression" dxfId="2591" priority="80">
      <formula>AH$10="日"</formula>
    </cfRule>
  </conditionalFormatting>
  <conditionalFormatting sqref="AK26 AM26">
    <cfRule type="cellIs" dxfId="2590" priority="79" operator="between">
      <formula>1</formula>
      <formula>3</formula>
    </cfRule>
  </conditionalFormatting>
  <conditionalFormatting sqref="AK26">
    <cfRule type="expression" dxfId="2589" priority="78">
      <formula>AK$10="日"</formula>
    </cfRule>
  </conditionalFormatting>
  <conditionalFormatting sqref="AL26">
    <cfRule type="expression" dxfId="2588" priority="77">
      <formula>AK$10="日"</formula>
    </cfRule>
  </conditionalFormatting>
  <conditionalFormatting sqref="AM26">
    <cfRule type="expression" dxfId="2587" priority="76">
      <formula>AK$10="日"</formula>
    </cfRule>
  </conditionalFormatting>
  <conditionalFormatting sqref="AN26 AP26">
    <cfRule type="cellIs" dxfId="2586" priority="75" operator="between">
      <formula>1</formula>
      <formula>3</formula>
    </cfRule>
  </conditionalFormatting>
  <conditionalFormatting sqref="AN26">
    <cfRule type="expression" dxfId="2585" priority="74">
      <formula>AN$10="日"</formula>
    </cfRule>
  </conditionalFormatting>
  <conditionalFormatting sqref="AO26">
    <cfRule type="expression" dxfId="2584" priority="73">
      <formula>AN$10="日"</formula>
    </cfRule>
  </conditionalFormatting>
  <conditionalFormatting sqref="AP26">
    <cfRule type="expression" dxfId="2583" priority="72">
      <formula>AN$10="日"</formula>
    </cfRule>
  </conditionalFormatting>
  <conditionalFormatting sqref="AQ26 AS26">
    <cfRule type="cellIs" dxfId="2582" priority="71" operator="between">
      <formula>1</formula>
      <formula>3</formula>
    </cfRule>
  </conditionalFormatting>
  <conditionalFormatting sqref="AQ26">
    <cfRule type="expression" dxfId="2581" priority="70">
      <formula>AQ$10="日"</formula>
    </cfRule>
  </conditionalFormatting>
  <conditionalFormatting sqref="AR26">
    <cfRule type="expression" dxfId="2580" priority="69">
      <formula>AQ$10="日"</formula>
    </cfRule>
  </conditionalFormatting>
  <conditionalFormatting sqref="AS26">
    <cfRule type="expression" dxfId="2579" priority="68">
      <formula>AQ$10="日"</formula>
    </cfRule>
  </conditionalFormatting>
  <conditionalFormatting sqref="AT26 AV26">
    <cfRule type="cellIs" dxfId="2578" priority="67" operator="between">
      <formula>1</formula>
      <formula>3</formula>
    </cfRule>
  </conditionalFormatting>
  <conditionalFormatting sqref="AT26">
    <cfRule type="expression" dxfId="2577" priority="66">
      <formula>AT$10="日"</formula>
    </cfRule>
  </conditionalFormatting>
  <conditionalFormatting sqref="AU26">
    <cfRule type="expression" dxfId="2576" priority="65">
      <formula>AT$10="日"</formula>
    </cfRule>
  </conditionalFormatting>
  <conditionalFormatting sqref="AV26">
    <cfRule type="expression" dxfId="2575" priority="64">
      <formula>AT$10="日"</formula>
    </cfRule>
  </conditionalFormatting>
  <conditionalFormatting sqref="G49 I49">
    <cfRule type="cellIs" dxfId="2574" priority="63" operator="between">
      <formula>1</formula>
      <formula>3</formula>
    </cfRule>
  </conditionalFormatting>
  <conditionalFormatting sqref="G49">
    <cfRule type="expression" dxfId="2573" priority="62">
      <formula>G$33="日"</formula>
    </cfRule>
  </conditionalFormatting>
  <conditionalFormatting sqref="H49">
    <cfRule type="expression" dxfId="2572" priority="61">
      <formula>G$33="日"</formula>
    </cfRule>
  </conditionalFormatting>
  <conditionalFormatting sqref="I49">
    <cfRule type="expression" dxfId="2571" priority="60">
      <formula>G$33="日"</formula>
    </cfRule>
  </conditionalFormatting>
  <conditionalFormatting sqref="J49 L49">
    <cfRule type="cellIs" dxfId="2570" priority="59" operator="between">
      <formula>1</formula>
      <formula>3</formula>
    </cfRule>
  </conditionalFormatting>
  <conditionalFormatting sqref="J49">
    <cfRule type="expression" dxfId="2569" priority="58">
      <formula>J$33="日"</formula>
    </cfRule>
  </conditionalFormatting>
  <conditionalFormatting sqref="K49">
    <cfRule type="expression" dxfId="2568" priority="57">
      <formula>J$33="日"</formula>
    </cfRule>
  </conditionalFormatting>
  <conditionalFormatting sqref="L49">
    <cfRule type="expression" dxfId="2567" priority="56">
      <formula>J$33="日"</formula>
    </cfRule>
  </conditionalFormatting>
  <conditionalFormatting sqref="M49 O49">
    <cfRule type="cellIs" dxfId="2566" priority="55" operator="between">
      <formula>1</formula>
      <formula>3</formula>
    </cfRule>
  </conditionalFormatting>
  <conditionalFormatting sqref="M49">
    <cfRule type="expression" dxfId="2565" priority="54">
      <formula>M$33="日"</formula>
    </cfRule>
  </conditionalFormatting>
  <conditionalFormatting sqref="N49">
    <cfRule type="expression" dxfId="2564" priority="53">
      <formula>M$33="日"</formula>
    </cfRule>
  </conditionalFormatting>
  <conditionalFormatting sqref="O49">
    <cfRule type="expression" dxfId="2563" priority="52">
      <formula>M$33="日"</formula>
    </cfRule>
  </conditionalFormatting>
  <conditionalFormatting sqref="P49 R49">
    <cfRule type="cellIs" dxfId="2562" priority="51" operator="between">
      <formula>1</formula>
      <formula>3</formula>
    </cfRule>
  </conditionalFormatting>
  <conditionalFormatting sqref="P49">
    <cfRule type="expression" dxfId="2561" priority="50">
      <formula>P$33="日"</formula>
    </cfRule>
  </conditionalFormatting>
  <conditionalFormatting sqref="Q49">
    <cfRule type="expression" dxfId="2560" priority="49">
      <formula>P$33="日"</formula>
    </cfRule>
  </conditionalFormatting>
  <conditionalFormatting sqref="R49">
    <cfRule type="expression" dxfId="2559" priority="48">
      <formula>P$33="日"</formula>
    </cfRule>
  </conditionalFormatting>
  <conditionalFormatting sqref="S49 U49">
    <cfRule type="cellIs" dxfId="2558" priority="47" operator="between">
      <formula>1</formula>
      <formula>3</formula>
    </cfRule>
  </conditionalFormatting>
  <conditionalFormatting sqref="S49">
    <cfRule type="expression" dxfId="2557" priority="46">
      <formula>S$33="日"</formula>
    </cfRule>
  </conditionalFormatting>
  <conditionalFormatting sqref="T49">
    <cfRule type="expression" dxfId="2556" priority="45">
      <formula>S$33="日"</formula>
    </cfRule>
  </conditionalFormatting>
  <conditionalFormatting sqref="U49">
    <cfRule type="expression" dxfId="2555" priority="44">
      <formula>S$33="日"</formula>
    </cfRule>
  </conditionalFormatting>
  <conditionalFormatting sqref="V49 X49">
    <cfRule type="cellIs" dxfId="2554" priority="43" operator="between">
      <formula>1</formula>
      <formula>3</formula>
    </cfRule>
  </conditionalFormatting>
  <conditionalFormatting sqref="V49">
    <cfRule type="expression" dxfId="2553" priority="42">
      <formula>V$33="日"</formula>
    </cfRule>
  </conditionalFormatting>
  <conditionalFormatting sqref="W49">
    <cfRule type="expression" dxfId="2552" priority="41">
      <formula>V$33="日"</formula>
    </cfRule>
  </conditionalFormatting>
  <conditionalFormatting sqref="X49">
    <cfRule type="expression" dxfId="2551" priority="40">
      <formula>V$33="日"</formula>
    </cfRule>
  </conditionalFormatting>
  <conditionalFormatting sqref="Y49 AA49">
    <cfRule type="cellIs" dxfId="2550" priority="39" operator="between">
      <formula>1</formula>
      <formula>3</formula>
    </cfRule>
  </conditionalFormatting>
  <conditionalFormatting sqref="Y49">
    <cfRule type="expression" dxfId="2549" priority="38">
      <formula>Y$33="日"</formula>
    </cfRule>
  </conditionalFormatting>
  <conditionalFormatting sqref="Z49">
    <cfRule type="expression" dxfId="2548" priority="37">
      <formula>Y$33="日"</formula>
    </cfRule>
  </conditionalFormatting>
  <conditionalFormatting sqref="AA49">
    <cfRule type="expression" dxfId="2547" priority="36">
      <formula>Y$33="日"</formula>
    </cfRule>
  </conditionalFormatting>
  <conditionalFormatting sqref="AB49 AD49">
    <cfRule type="cellIs" dxfId="2546" priority="35" operator="between">
      <formula>1</formula>
      <formula>3</formula>
    </cfRule>
  </conditionalFormatting>
  <conditionalFormatting sqref="AB49">
    <cfRule type="expression" dxfId="2545" priority="34">
      <formula>AB$33="日"</formula>
    </cfRule>
  </conditionalFormatting>
  <conditionalFormatting sqref="AC49">
    <cfRule type="expression" dxfId="2544" priority="33">
      <formula>AB$33="日"</formula>
    </cfRule>
  </conditionalFormatting>
  <conditionalFormatting sqref="AD49">
    <cfRule type="expression" dxfId="2543" priority="32">
      <formula>AB$33="日"</formula>
    </cfRule>
  </conditionalFormatting>
  <conditionalFormatting sqref="AE49 AG49">
    <cfRule type="cellIs" dxfId="2542" priority="31" operator="between">
      <formula>1</formula>
      <formula>3</formula>
    </cfRule>
  </conditionalFormatting>
  <conditionalFormatting sqref="AE49">
    <cfRule type="expression" dxfId="2541" priority="30">
      <formula>AE$33="日"</formula>
    </cfRule>
  </conditionalFormatting>
  <conditionalFormatting sqref="AF49">
    <cfRule type="expression" dxfId="2540" priority="29">
      <formula>AE$33="日"</formula>
    </cfRule>
  </conditionalFormatting>
  <conditionalFormatting sqref="AG49">
    <cfRule type="expression" dxfId="2539" priority="28">
      <formula>AE$33="日"</formula>
    </cfRule>
  </conditionalFormatting>
  <conditionalFormatting sqref="AH49 AJ49">
    <cfRule type="cellIs" dxfId="2538" priority="27" operator="between">
      <formula>1</formula>
      <formula>3</formula>
    </cfRule>
  </conditionalFormatting>
  <conditionalFormatting sqref="AH49">
    <cfRule type="expression" dxfId="2537" priority="26">
      <formula>AH$33="日"</formula>
    </cfRule>
  </conditionalFormatting>
  <conditionalFormatting sqref="AI49">
    <cfRule type="expression" dxfId="2536" priority="25">
      <formula>AH$33="日"</formula>
    </cfRule>
  </conditionalFormatting>
  <conditionalFormatting sqref="AJ49">
    <cfRule type="expression" dxfId="2535" priority="24">
      <formula>AH$33="日"</formula>
    </cfRule>
  </conditionalFormatting>
  <conditionalFormatting sqref="AK49 AM49">
    <cfRule type="cellIs" dxfId="2534" priority="23" operator="between">
      <formula>1</formula>
      <formula>3</formula>
    </cfRule>
  </conditionalFormatting>
  <conditionalFormatting sqref="AK49">
    <cfRule type="expression" dxfId="2533" priority="22">
      <formula>AK$33="日"</formula>
    </cfRule>
  </conditionalFormatting>
  <conditionalFormatting sqref="AL49">
    <cfRule type="expression" dxfId="2532" priority="21">
      <formula>AK$33="日"</formula>
    </cfRule>
  </conditionalFormatting>
  <conditionalFormatting sqref="AM49">
    <cfRule type="expression" dxfId="2531" priority="20">
      <formula>AK$33="日"</formula>
    </cfRule>
  </conditionalFormatting>
  <conditionalFormatting sqref="AN49 AP49">
    <cfRule type="cellIs" dxfId="2530" priority="19" operator="between">
      <formula>1</formula>
      <formula>3</formula>
    </cfRule>
  </conditionalFormatting>
  <conditionalFormatting sqref="AN49">
    <cfRule type="expression" dxfId="2529" priority="18">
      <formula>AN$33="日"</formula>
    </cfRule>
  </conditionalFormatting>
  <conditionalFormatting sqref="AO49">
    <cfRule type="expression" dxfId="2528" priority="17">
      <formula>AN$33="日"</formula>
    </cfRule>
  </conditionalFormatting>
  <conditionalFormatting sqref="AP49">
    <cfRule type="expression" dxfId="2527" priority="16">
      <formula>AN$33="日"</formula>
    </cfRule>
  </conditionalFormatting>
  <conditionalFormatting sqref="AQ49 AS49">
    <cfRule type="cellIs" dxfId="2526" priority="15" operator="between">
      <formula>1</formula>
      <formula>3</formula>
    </cfRule>
  </conditionalFormatting>
  <conditionalFormatting sqref="AQ49">
    <cfRule type="expression" dxfId="2525" priority="14">
      <formula>AQ$33="日"</formula>
    </cfRule>
  </conditionalFormatting>
  <conditionalFormatting sqref="AR49">
    <cfRule type="expression" dxfId="2524" priority="13">
      <formula>AQ$33="日"</formula>
    </cfRule>
  </conditionalFormatting>
  <conditionalFormatting sqref="AS49">
    <cfRule type="expression" dxfId="2523" priority="12">
      <formula>AQ$33="日"</formula>
    </cfRule>
  </conditionalFormatting>
  <conditionalFormatting sqref="AT49 AV49">
    <cfRule type="cellIs" dxfId="2522" priority="11" operator="between">
      <formula>1</formula>
      <formula>3</formula>
    </cfRule>
  </conditionalFormatting>
  <conditionalFormatting sqref="AT49">
    <cfRule type="expression" dxfId="2521" priority="10">
      <formula>AT$33="日"</formula>
    </cfRule>
  </conditionalFormatting>
  <conditionalFormatting sqref="AU49">
    <cfRule type="expression" dxfId="2520" priority="9">
      <formula>AT$33="日"</formula>
    </cfRule>
  </conditionalFormatting>
  <conditionalFormatting sqref="AV49">
    <cfRule type="expression" dxfId="2519" priority="8">
      <formula>AT$33="日"</formula>
    </cfRule>
  </conditionalFormatting>
  <conditionalFormatting sqref="AW49 AY49">
    <cfRule type="cellIs" dxfId="2518" priority="7" operator="between">
      <formula>1</formula>
      <formula>3</formula>
    </cfRule>
  </conditionalFormatting>
  <conditionalFormatting sqref="AW49">
    <cfRule type="expression" dxfId="2517" priority="6">
      <formula>AW$33="日"</formula>
    </cfRule>
  </conditionalFormatting>
  <conditionalFormatting sqref="AX49">
    <cfRule type="expression" dxfId="2516" priority="5">
      <formula>AW$33="日"</formula>
    </cfRule>
  </conditionalFormatting>
  <conditionalFormatting sqref="AY49">
    <cfRule type="expression" dxfId="2515" priority="4">
      <formula>AW$33="日"</formula>
    </cfRule>
  </conditionalFormatting>
  <conditionalFormatting sqref="D12 G12 J12 M12 P12 S12 V12 Y12 AB12 AE12 AH12 AK12 AN12 AQ12 AT12">
    <cfRule type="expression" dxfId="2514" priority="3">
      <formula>D$10="日"</formula>
    </cfRule>
  </conditionalFormatting>
  <conditionalFormatting sqref="D35">
    <cfRule type="expression" dxfId="2513" priority="2">
      <formula>D$33="日"</formula>
    </cfRule>
  </conditionalFormatting>
  <conditionalFormatting sqref="G35 J35 M35 P35 S35 V35 Y35 AB35 AE35 AH35 AK35 AN35 AQ35 AT35 AW35">
    <cfRule type="expression" dxfId="2512" priority="1">
      <formula>G$33="日"</formula>
    </cfRule>
  </conditionalFormatting>
  <dataValidations count="2">
    <dataValidation type="list" allowBlank="1" showInputMessage="1" showErrorMessage="1" sqref="D12:AV12 D35:AY35">
      <formula1>"通常,長期休暇"</formula1>
    </dataValidation>
    <dataValidation type="list" allowBlank="1" showInputMessage="1" showErrorMessage="1" sqref="C13:C22 C36:C45">
      <formula1>"支援員等,補助員"</formula1>
    </dataValidation>
  </dataValidations>
  <printOptions horizontalCentered="1"/>
  <pageMargins left="0.19685039370078741" right="0.19685039370078741" top="0.39370078740157483" bottom="0.19685039370078741" header="0.51181102362204722" footer="0.51181102362204722"/>
  <pageSetup paperSize="9" scale="35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pageSetUpPr fitToPage="1"/>
  </sheetPr>
  <dimension ref="A1:AV51"/>
  <sheetViews>
    <sheetView view="pageBreakPreview" zoomScale="59" zoomScaleNormal="100" zoomScaleSheetLayoutView="59" workbookViewId="0">
      <selection activeCell="L6" sqref="L6"/>
    </sheetView>
  </sheetViews>
  <sheetFormatPr defaultColWidth="8.625" defaultRowHeight="30" customHeight="1"/>
  <cols>
    <col min="1" max="1" width="5.25" style="62" customWidth="1"/>
    <col min="2" max="2" width="22.625" style="62" customWidth="1"/>
    <col min="3" max="3" width="14.75" style="62" customWidth="1"/>
    <col min="4" max="4" width="8.625" style="63" customWidth="1"/>
    <col min="5" max="5" width="3.125" style="63" customWidth="1"/>
    <col min="6" max="6" width="8.625" style="63" customWidth="1"/>
    <col min="7" max="7" width="8.625" style="64" customWidth="1"/>
    <col min="8" max="8" width="3.125" style="63" customWidth="1"/>
    <col min="9" max="9" width="8.625" style="63" customWidth="1"/>
    <col min="10" max="10" width="8.625" style="64" customWidth="1"/>
    <col min="11" max="11" width="3.125" style="63" customWidth="1"/>
    <col min="12" max="12" width="8.625" style="63" customWidth="1"/>
    <col min="13" max="13" width="8.625" style="64" customWidth="1"/>
    <col min="14" max="14" width="3.125" style="63" customWidth="1"/>
    <col min="15" max="15" width="8.625" style="63" customWidth="1"/>
    <col min="16" max="16" width="8.625" style="64" customWidth="1"/>
    <col min="17" max="17" width="3.125" style="63" customWidth="1"/>
    <col min="18" max="18" width="8.625" style="63" customWidth="1"/>
    <col min="19" max="19" width="8.625" style="64" customWidth="1"/>
    <col min="20" max="20" width="3.125" style="63" customWidth="1"/>
    <col min="21" max="21" width="8.625" style="63" customWidth="1"/>
    <col min="22" max="22" width="8.625" style="64" customWidth="1"/>
    <col min="23" max="23" width="3.125" style="63" customWidth="1"/>
    <col min="24" max="24" width="8.625" style="63" customWidth="1"/>
    <col min="25" max="25" width="8.625" style="64" customWidth="1"/>
    <col min="26" max="26" width="3.125" style="63" customWidth="1"/>
    <col min="27" max="27" width="8.625" style="63" customWidth="1"/>
    <col min="28" max="28" width="8.625" style="64" customWidth="1"/>
    <col min="29" max="29" width="3.125" style="63" customWidth="1"/>
    <col min="30" max="30" width="8.625" style="63" customWidth="1"/>
    <col min="31" max="31" width="8.625" style="64" customWidth="1"/>
    <col min="32" max="32" width="3.125" style="63" customWidth="1"/>
    <col min="33" max="33" width="8.625" style="63" customWidth="1"/>
    <col min="34" max="34" width="8.625" style="64" customWidth="1"/>
    <col min="35" max="35" width="3.125" style="63" customWidth="1"/>
    <col min="36" max="36" width="8.625" style="63" customWidth="1"/>
    <col min="37" max="37" width="8.625" style="64" customWidth="1"/>
    <col min="38" max="38" width="3.125" style="63" customWidth="1"/>
    <col min="39" max="39" width="8.625" style="63" customWidth="1"/>
    <col min="40" max="40" width="8.625" style="64" customWidth="1"/>
    <col min="41" max="41" width="3.125" style="63" customWidth="1"/>
    <col min="42" max="42" width="8.625" style="63" customWidth="1"/>
    <col min="43" max="43" width="8.625" style="64" customWidth="1"/>
    <col min="44" max="44" width="3.125" style="63" customWidth="1"/>
    <col min="45" max="45" width="8.625" style="63" customWidth="1"/>
    <col min="46" max="46" width="8.625" style="64" customWidth="1"/>
    <col min="47" max="47" width="3.125" style="63" customWidth="1"/>
    <col min="48" max="48" width="8.625" style="63" customWidth="1"/>
    <col min="49" max="63" width="6" style="64" customWidth="1"/>
    <col min="64" max="16384" width="8.625" style="64"/>
  </cols>
  <sheetData>
    <row r="1" spans="1:48" ht="30" customHeight="1">
      <c r="A1" s="62">
        <v>2023</v>
      </c>
    </row>
    <row r="2" spans="1:48" s="69" customFormat="1" ht="50.1" customHeight="1">
      <c r="A2" s="177" t="s">
        <v>17</v>
      </c>
      <c r="B2" s="177"/>
      <c r="C2" s="177"/>
      <c r="D2" s="178">
        <v>11</v>
      </c>
      <c r="E2" s="178"/>
      <c r="F2" s="178"/>
      <c r="G2" s="178" t="s">
        <v>24</v>
      </c>
      <c r="H2" s="178"/>
      <c r="I2" s="178"/>
      <c r="J2" s="178"/>
      <c r="K2" s="178"/>
      <c r="L2" s="178"/>
      <c r="M2" s="165"/>
      <c r="N2" s="165"/>
      <c r="O2" s="165"/>
      <c r="P2" s="65"/>
      <c r="Q2" s="66"/>
      <c r="R2" s="66"/>
      <c r="S2" s="67"/>
      <c r="T2" s="66"/>
      <c r="U2" s="66"/>
      <c r="V2" s="65"/>
      <c r="W2" s="65"/>
      <c r="X2" s="65"/>
      <c r="Y2" s="65"/>
      <c r="Z2" s="68"/>
      <c r="AA2" s="68"/>
      <c r="AB2" s="165" t="s">
        <v>2</v>
      </c>
      <c r="AC2" s="165"/>
      <c r="AD2" s="165"/>
      <c r="AE2" s="165"/>
      <c r="AF2" s="165">
        <f>+'10月'!AF2:AL2</f>
        <v>0</v>
      </c>
      <c r="AG2" s="165"/>
      <c r="AH2" s="165"/>
      <c r="AI2" s="165"/>
      <c r="AJ2" s="165"/>
      <c r="AK2" s="165"/>
      <c r="AL2" s="165"/>
      <c r="AM2" s="165" t="s">
        <v>0</v>
      </c>
      <c r="AN2" s="165"/>
      <c r="AO2" s="165">
        <v>1</v>
      </c>
      <c r="AP2" s="165"/>
      <c r="AQ2" s="165"/>
      <c r="AR2" s="165"/>
      <c r="AS2" s="165"/>
      <c r="AT2" s="165"/>
      <c r="AU2" s="165"/>
      <c r="AV2" s="165"/>
    </row>
    <row r="3" spans="1:48" s="76" customFormat="1" ht="27" customHeight="1">
      <c r="A3" s="70"/>
      <c r="B3" s="70"/>
      <c r="C3" s="70"/>
      <c r="D3" s="70"/>
      <c r="E3" s="70"/>
      <c r="F3" s="70"/>
      <c r="G3" s="71"/>
      <c r="H3" s="70"/>
      <c r="I3" s="70"/>
      <c r="J3" s="71"/>
      <c r="K3" s="70"/>
      <c r="L3" s="70"/>
      <c r="M3" s="72"/>
      <c r="N3" s="73"/>
      <c r="O3" s="73"/>
      <c r="P3" s="72"/>
      <c r="Q3" s="73"/>
      <c r="R3" s="73"/>
      <c r="S3" s="74"/>
      <c r="T3" s="73"/>
      <c r="U3" s="73"/>
      <c r="V3" s="74"/>
      <c r="W3" s="73"/>
      <c r="X3" s="73"/>
      <c r="Y3" s="72"/>
      <c r="Z3" s="73"/>
      <c r="AA3" s="73"/>
      <c r="AB3" s="75"/>
      <c r="AC3" s="70"/>
      <c r="AD3" s="70"/>
      <c r="AE3" s="75"/>
      <c r="AF3" s="70"/>
      <c r="AG3" s="70"/>
      <c r="AH3" s="75"/>
      <c r="AI3" s="70"/>
      <c r="AJ3" s="70"/>
      <c r="AK3" s="75"/>
      <c r="AL3" s="70"/>
      <c r="AM3" s="70"/>
      <c r="AN3" s="71"/>
      <c r="AO3" s="70"/>
      <c r="AP3" s="70"/>
      <c r="AQ3" s="75"/>
      <c r="AR3" s="70"/>
      <c r="AS3" s="70"/>
      <c r="AT3" s="75"/>
      <c r="AU3" s="70"/>
      <c r="AV3" s="70"/>
    </row>
    <row r="4" spans="1:48" ht="33.950000000000003" customHeight="1">
      <c r="A4" s="166" t="s">
        <v>9</v>
      </c>
      <c r="B4" s="167"/>
      <c r="C4" s="168"/>
      <c r="D4" s="172" t="s">
        <v>10</v>
      </c>
      <c r="E4" s="173"/>
      <c r="F4" s="174"/>
      <c r="G4" s="172" t="s">
        <v>11</v>
      </c>
      <c r="H4" s="173"/>
      <c r="I4" s="173"/>
      <c r="J4" s="172" t="s">
        <v>12</v>
      </c>
      <c r="K4" s="173"/>
      <c r="L4" s="174"/>
      <c r="M4" s="77"/>
      <c r="N4" s="78"/>
      <c r="O4" s="78"/>
      <c r="P4" s="78"/>
      <c r="Q4" s="78"/>
      <c r="R4" s="78"/>
      <c r="S4" s="79"/>
      <c r="T4" s="80"/>
      <c r="U4" s="80"/>
      <c r="V4" s="81"/>
      <c r="W4" s="81"/>
      <c r="X4" s="81"/>
      <c r="Y4" s="81"/>
      <c r="Z4" s="81"/>
      <c r="AA4" s="81"/>
      <c r="AB4" s="175" t="s">
        <v>13</v>
      </c>
      <c r="AC4" s="175"/>
      <c r="AD4" s="175"/>
      <c r="AE4" s="175"/>
      <c r="AF4" s="176" t="s">
        <v>14</v>
      </c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</row>
    <row r="5" spans="1:48" ht="33.75" customHeight="1">
      <c r="A5" s="169"/>
      <c r="B5" s="170"/>
      <c r="C5" s="171"/>
      <c r="D5" s="82">
        <f>+'10月'!D5</f>
        <v>0</v>
      </c>
      <c r="E5" s="83" t="str">
        <f>+'4月'!E5</f>
        <v>～</v>
      </c>
      <c r="F5" s="84">
        <f>+'10月'!F5</f>
        <v>0</v>
      </c>
      <c r="G5" s="85">
        <f>+'10月'!G5</f>
        <v>0</v>
      </c>
      <c r="H5" s="86" t="str">
        <f>+'4月'!H5</f>
        <v>～</v>
      </c>
      <c r="I5" s="84">
        <f>+'10月'!I5</f>
        <v>0</v>
      </c>
      <c r="J5" s="85">
        <f>+'10月'!J5</f>
        <v>0</v>
      </c>
      <c r="K5" s="86" t="str">
        <f>+'4月'!K5</f>
        <v>～</v>
      </c>
      <c r="L5" s="87">
        <f>+'10月'!L5</f>
        <v>0</v>
      </c>
      <c r="M5" s="77"/>
      <c r="N5" s="78"/>
      <c r="O5" s="77"/>
      <c r="P5" s="77"/>
      <c r="Q5" s="77"/>
      <c r="R5" s="77"/>
      <c r="S5" s="79"/>
      <c r="T5" s="88"/>
      <c r="U5" s="88"/>
      <c r="V5" s="81"/>
      <c r="W5" s="81"/>
      <c r="X5" s="81"/>
      <c r="Y5" s="81"/>
      <c r="Z5" s="81"/>
      <c r="AA5" s="81"/>
      <c r="AB5" s="175"/>
      <c r="AC5" s="175"/>
      <c r="AD5" s="175"/>
      <c r="AE5" s="175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</row>
    <row r="6" spans="1:48" s="76" customFormat="1" ht="27" customHeight="1">
      <c r="A6" s="89"/>
      <c r="B6" s="89"/>
      <c r="C6" s="89"/>
      <c r="D6" s="89"/>
      <c r="E6" s="89"/>
      <c r="F6" s="89"/>
      <c r="G6" s="90"/>
      <c r="H6" s="89"/>
      <c r="I6" s="89"/>
      <c r="J6" s="90"/>
      <c r="K6" s="89"/>
      <c r="L6" s="89"/>
      <c r="M6" s="91"/>
      <c r="N6" s="92"/>
      <c r="O6" s="92"/>
      <c r="P6" s="91"/>
      <c r="Q6" s="92"/>
      <c r="R6" s="92"/>
      <c r="S6" s="93"/>
      <c r="T6" s="92"/>
      <c r="U6" s="92"/>
      <c r="V6" s="93"/>
      <c r="W6" s="92"/>
      <c r="X6" s="92"/>
      <c r="Y6" s="91"/>
      <c r="Z6" s="92"/>
      <c r="AA6" s="92"/>
      <c r="AB6" s="90"/>
      <c r="AC6" s="89"/>
      <c r="AD6" s="89"/>
      <c r="AE6" s="90"/>
      <c r="AF6" s="89"/>
      <c r="AG6" s="89"/>
      <c r="AH6" s="90"/>
      <c r="AI6" s="89"/>
      <c r="AJ6" s="89"/>
      <c r="AK6" s="90"/>
      <c r="AL6" s="89"/>
      <c r="AM6" s="89"/>
      <c r="AN6" s="90"/>
      <c r="AO6" s="89"/>
      <c r="AP6" s="89"/>
      <c r="AQ6" s="90"/>
      <c r="AR6" s="89"/>
      <c r="AS6" s="89"/>
      <c r="AT6" s="90"/>
      <c r="AU6" s="89"/>
      <c r="AV6" s="89"/>
    </row>
    <row r="7" spans="1:48" s="97" customFormat="1" ht="33.950000000000003" customHeight="1">
      <c r="A7" s="159" t="s">
        <v>16</v>
      </c>
      <c r="B7" s="160"/>
      <c r="C7" s="161"/>
      <c r="D7" s="94"/>
      <c r="E7" s="95" t="s">
        <v>22</v>
      </c>
      <c r="F7" s="96"/>
      <c r="G7" s="94"/>
      <c r="H7" s="95" t="s">
        <v>21</v>
      </c>
      <c r="I7" s="96"/>
      <c r="J7" s="94"/>
      <c r="K7" s="95" t="s">
        <v>21</v>
      </c>
      <c r="L7" s="96"/>
      <c r="M7" s="94"/>
      <c r="N7" s="95" t="s">
        <v>21</v>
      </c>
      <c r="O7" s="96"/>
      <c r="P7" s="94"/>
      <c r="Q7" s="95" t="s">
        <v>21</v>
      </c>
      <c r="R7" s="96"/>
      <c r="S7" s="94"/>
      <c r="T7" s="95" t="s">
        <v>21</v>
      </c>
      <c r="U7" s="96"/>
      <c r="V7" s="94"/>
      <c r="W7" s="95" t="s">
        <v>22</v>
      </c>
      <c r="X7" s="96"/>
      <c r="Y7" s="94"/>
      <c r="Z7" s="95" t="s">
        <v>21</v>
      </c>
      <c r="AA7" s="96"/>
      <c r="AB7" s="94"/>
      <c r="AC7" s="95" t="s">
        <v>21</v>
      </c>
      <c r="AD7" s="96"/>
      <c r="AE7" s="94"/>
      <c r="AF7" s="95" t="s">
        <v>21</v>
      </c>
      <c r="AG7" s="96"/>
      <c r="AH7" s="94"/>
      <c r="AI7" s="95" t="s">
        <v>21</v>
      </c>
      <c r="AJ7" s="96"/>
      <c r="AK7" s="94"/>
      <c r="AL7" s="95" t="s">
        <v>21</v>
      </c>
      <c r="AM7" s="96"/>
      <c r="AN7" s="94"/>
      <c r="AO7" s="95" t="s">
        <v>21</v>
      </c>
      <c r="AP7" s="96"/>
      <c r="AQ7" s="94"/>
      <c r="AR7" s="95" t="s">
        <v>22</v>
      </c>
      <c r="AS7" s="96"/>
      <c r="AT7" s="94"/>
      <c r="AU7" s="95" t="s">
        <v>21</v>
      </c>
      <c r="AV7" s="96"/>
    </row>
    <row r="8" spans="1:48" s="97" customFormat="1" ht="33.950000000000003" customHeight="1">
      <c r="A8" s="159" t="s">
        <v>19</v>
      </c>
      <c r="B8" s="160"/>
      <c r="C8" s="161"/>
      <c r="D8" s="94"/>
      <c r="E8" s="95" t="s">
        <v>22</v>
      </c>
      <c r="F8" s="96"/>
      <c r="G8" s="94"/>
      <c r="H8" s="95" t="s">
        <v>21</v>
      </c>
      <c r="I8" s="96"/>
      <c r="J8" s="94"/>
      <c r="K8" s="95" t="s">
        <v>21</v>
      </c>
      <c r="L8" s="96"/>
      <c r="M8" s="94"/>
      <c r="N8" s="95" t="s">
        <v>21</v>
      </c>
      <c r="O8" s="96"/>
      <c r="P8" s="94"/>
      <c r="Q8" s="95" t="s">
        <v>21</v>
      </c>
      <c r="R8" s="96"/>
      <c r="S8" s="94"/>
      <c r="T8" s="95" t="s">
        <v>21</v>
      </c>
      <c r="U8" s="96"/>
      <c r="V8" s="94"/>
      <c r="W8" s="95" t="s">
        <v>22</v>
      </c>
      <c r="X8" s="96"/>
      <c r="Y8" s="94"/>
      <c r="Z8" s="95" t="s">
        <v>21</v>
      </c>
      <c r="AA8" s="96"/>
      <c r="AB8" s="94"/>
      <c r="AC8" s="95" t="s">
        <v>21</v>
      </c>
      <c r="AD8" s="96"/>
      <c r="AE8" s="94"/>
      <c r="AF8" s="95" t="s">
        <v>21</v>
      </c>
      <c r="AG8" s="96"/>
      <c r="AH8" s="94"/>
      <c r="AI8" s="95" t="s">
        <v>21</v>
      </c>
      <c r="AJ8" s="96"/>
      <c r="AK8" s="94"/>
      <c r="AL8" s="95" t="s">
        <v>21</v>
      </c>
      <c r="AM8" s="96"/>
      <c r="AN8" s="94"/>
      <c r="AO8" s="95" t="s">
        <v>21</v>
      </c>
      <c r="AP8" s="96"/>
      <c r="AQ8" s="94"/>
      <c r="AR8" s="95" t="s">
        <v>22</v>
      </c>
      <c r="AS8" s="96"/>
      <c r="AT8" s="94"/>
      <c r="AU8" s="95" t="s">
        <v>21</v>
      </c>
      <c r="AV8" s="96"/>
    </row>
    <row r="9" spans="1:48" s="97" customFormat="1" ht="33.950000000000003" customHeight="1">
      <c r="A9" s="159" t="s">
        <v>18</v>
      </c>
      <c r="B9" s="160"/>
      <c r="C9" s="161"/>
      <c r="D9" s="94"/>
      <c r="E9" s="95" t="s">
        <v>22</v>
      </c>
      <c r="F9" s="96"/>
      <c r="G9" s="94"/>
      <c r="H9" s="95" t="s">
        <v>21</v>
      </c>
      <c r="I9" s="96"/>
      <c r="J9" s="94"/>
      <c r="K9" s="95" t="s">
        <v>21</v>
      </c>
      <c r="L9" s="96"/>
      <c r="M9" s="94"/>
      <c r="N9" s="95" t="s">
        <v>21</v>
      </c>
      <c r="O9" s="96"/>
      <c r="P9" s="94"/>
      <c r="Q9" s="95" t="s">
        <v>21</v>
      </c>
      <c r="R9" s="96"/>
      <c r="S9" s="94"/>
      <c r="T9" s="95" t="s">
        <v>21</v>
      </c>
      <c r="U9" s="96"/>
      <c r="V9" s="94"/>
      <c r="W9" s="95" t="s">
        <v>22</v>
      </c>
      <c r="X9" s="96"/>
      <c r="Y9" s="94"/>
      <c r="Z9" s="95" t="s">
        <v>21</v>
      </c>
      <c r="AA9" s="96"/>
      <c r="AB9" s="94"/>
      <c r="AC9" s="95" t="s">
        <v>21</v>
      </c>
      <c r="AD9" s="96"/>
      <c r="AE9" s="94"/>
      <c r="AF9" s="95" t="s">
        <v>21</v>
      </c>
      <c r="AG9" s="96"/>
      <c r="AH9" s="94"/>
      <c r="AI9" s="95" t="s">
        <v>21</v>
      </c>
      <c r="AJ9" s="96"/>
      <c r="AK9" s="94"/>
      <c r="AL9" s="95" t="s">
        <v>21</v>
      </c>
      <c r="AM9" s="96"/>
      <c r="AN9" s="94"/>
      <c r="AO9" s="95" t="s">
        <v>21</v>
      </c>
      <c r="AP9" s="96"/>
      <c r="AQ9" s="94"/>
      <c r="AR9" s="95" t="s">
        <v>22</v>
      </c>
      <c r="AS9" s="96"/>
      <c r="AT9" s="94"/>
      <c r="AU9" s="95" t="s">
        <v>21</v>
      </c>
      <c r="AV9" s="96"/>
    </row>
    <row r="10" spans="1:48" s="97" customFormat="1" ht="33.950000000000003" customHeight="1">
      <c r="A10" s="162" t="s">
        <v>0</v>
      </c>
      <c r="B10" s="162" t="s">
        <v>3</v>
      </c>
      <c r="C10" s="162" t="s">
        <v>28</v>
      </c>
      <c r="D10" s="179" t="str">
        <f>+TEXT(DATE($A$1,$D$2,D11),"aaa")</f>
        <v>水</v>
      </c>
      <c r="E10" s="180"/>
      <c r="F10" s="181"/>
      <c r="G10" s="179" t="str">
        <f>+TEXT(DATE($A$1,$D$2,G11),"aaa")</f>
        <v>木</v>
      </c>
      <c r="H10" s="180"/>
      <c r="I10" s="181"/>
      <c r="J10" s="179" t="str">
        <f>+TEXT(DATE($A$1,$D$2,J11),"aaa")</f>
        <v>金</v>
      </c>
      <c r="K10" s="180"/>
      <c r="L10" s="181"/>
      <c r="M10" s="179" t="str">
        <f>+TEXT(DATE($A$1,$D$2,M11),"aaa")</f>
        <v>土</v>
      </c>
      <c r="N10" s="180"/>
      <c r="O10" s="181"/>
      <c r="P10" s="179" t="str">
        <f>+TEXT(DATE($A$1,$D$2,P11),"aaa")</f>
        <v>日</v>
      </c>
      <c r="Q10" s="180"/>
      <c r="R10" s="181"/>
      <c r="S10" s="179" t="str">
        <f>+TEXT(DATE($A$1,$D$2,S11),"aaa")</f>
        <v>月</v>
      </c>
      <c r="T10" s="180"/>
      <c r="U10" s="181"/>
      <c r="V10" s="179" t="str">
        <f>+TEXT(DATE($A$1,$D$2,V11),"aaa")</f>
        <v>火</v>
      </c>
      <c r="W10" s="180"/>
      <c r="X10" s="181"/>
      <c r="Y10" s="179" t="str">
        <f>+TEXT(DATE($A$1,$D$2,Y11),"aaa")</f>
        <v>水</v>
      </c>
      <c r="Z10" s="180"/>
      <c r="AA10" s="181"/>
      <c r="AB10" s="179" t="str">
        <f>+TEXT(DATE($A$1,$D$2,AB11),"aaa")</f>
        <v>木</v>
      </c>
      <c r="AC10" s="180"/>
      <c r="AD10" s="181"/>
      <c r="AE10" s="179" t="str">
        <f>+TEXT(DATE($A$1,$D$2,AE11),"aaa")</f>
        <v>金</v>
      </c>
      <c r="AF10" s="180"/>
      <c r="AG10" s="181"/>
      <c r="AH10" s="179" t="str">
        <f>+TEXT(DATE($A$1,$D$2,AH11),"aaa")</f>
        <v>土</v>
      </c>
      <c r="AI10" s="180"/>
      <c r="AJ10" s="181"/>
      <c r="AK10" s="179" t="str">
        <f>+TEXT(DATE($A$1,$D$2,AK11),"aaa")</f>
        <v>日</v>
      </c>
      <c r="AL10" s="180"/>
      <c r="AM10" s="181"/>
      <c r="AN10" s="179" t="str">
        <f>+TEXT(DATE($A$1,$D$2,AN11),"aaa")</f>
        <v>月</v>
      </c>
      <c r="AO10" s="180"/>
      <c r="AP10" s="181"/>
      <c r="AQ10" s="179" t="str">
        <f>+TEXT(DATE($A$1,$D$2,AQ11),"aaa")</f>
        <v>火</v>
      </c>
      <c r="AR10" s="180"/>
      <c r="AS10" s="181"/>
      <c r="AT10" s="179" t="str">
        <f>+TEXT(DATE($A$1,$D$2,AT11),"aaa")</f>
        <v>水</v>
      </c>
      <c r="AU10" s="180"/>
      <c r="AV10" s="181"/>
    </row>
    <row r="11" spans="1:48" s="97" customFormat="1" ht="33.950000000000003" customHeight="1">
      <c r="A11" s="163"/>
      <c r="B11" s="163"/>
      <c r="C11" s="163"/>
      <c r="D11" s="182">
        <v>1</v>
      </c>
      <c r="E11" s="183"/>
      <c r="F11" s="184"/>
      <c r="G11" s="182">
        <v>2</v>
      </c>
      <c r="H11" s="183"/>
      <c r="I11" s="184"/>
      <c r="J11" s="182">
        <v>3</v>
      </c>
      <c r="K11" s="183"/>
      <c r="L11" s="184"/>
      <c r="M11" s="182">
        <v>4</v>
      </c>
      <c r="N11" s="183"/>
      <c r="O11" s="184"/>
      <c r="P11" s="182">
        <v>5</v>
      </c>
      <c r="Q11" s="183"/>
      <c r="R11" s="184"/>
      <c r="S11" s="182">
        <v>6</v>
      </c>
      <c r="T11" s="183"/>
      <c r="U11" s="184"/>
      <c r="V11" s="182">
        <v>7</v>
      </c>
      <c r="W11" s="183"/>
      <c r="X11" s="184"/>
      <c r="Y11" s="182">
        <v>8</v>
      </c>
      <c r="Z11" s="183"/>
      <c r="AA11" s="184"/>
      <c r="AB11" s="182">
        <v>9</v>
      </c>
      <c r="AC11" s="183"/>
      <c r="AD11" s="184"/>
      <c r="AE11" s="182">
        <v>10</v>
      </c>
      <c r="AF11" s="183"/>
      <c r="AG11" s="184"/>
      <c r="AH11" s="182">
        <v>11</v>
      </c>
      <c r="AI11" s="183"/>
      <c r="AJ11" s="184"/>
      <c r="AK11" s="182">
        <v>12</v>
      </c>
      <c r="AL11" s="183"/>
      <c r="AM11" s="184"/>
      <c r="AN11" s="182">
        <v>13</v>
      </c>
      <c r="AO11" s="183"/>
      <c r="AP11" s="184"/>
      <c r="AQ11" s="182">
        <v>14</v>
      </c>
      <c r="AR11" s="183"/>
      <c r="AS11" s="184"/>
      <c r="AT11" s="182">
        <v>15</v>
      </c>
      <c r="AU11" s="183"/>
      <c r="AV11" s="184"/>
    </row>
    <row r="12" spans="1:48" s="97" customFormat="1" ht="33.950000000000003" customHeight="1">
      <c r="A12" s="164"/>
      <c r="B12" s="164"/>
      <c r="C12" s="164"/>
      <c r="D12" s="182" t="s">
        <v>31</v>
      </c>
      <c r="E12" s="183"/>
      <c r="F12" s="184"/>
      <c r="G12" s="182" t="s">
        <v>31</v>
      </c>
      <c r="H12" s="183"/>
      <c r="I12" s="184"/>
      <c r="J12" s="182" t="s">
        <v>31</v>
      </c>
      <c r="K12" s="183"/>
      <c r="L12" s="184"/>
      <c r="M12" s="182" t="s">
        <v>31</v>
      </c>
      <c r="N12" s="183"/>
      <c r="O12" s="184"/>
      <c r="P12" s="182" t="s">
        <v>31</v>
      </c>
      <c r="Q12" s="183"/>
      <c r="R12" s="184"/>
      <c r="S12" s="182" t="s">
        <v>31</v>
      </c>
      <c r="T12" s="183"/>
      <c r="U12" s="184"/>
      <c r="V12" s="182" t="s">
        <v>31</v>
      </c>
      <c r="W12" s="183"/>
      <c r="X12" s="184"/>
      <c r="Y12" s="182" t="s">
        <v>31</v>
      </c>
      <c r="Z12" s="183"/>
      <c r="AA12" s="184"/>
      <c r="AB12" s="182" t="s">
        <v>31</v>
      </c>
      <c r="AC12" s="183"/>
      <c r="AD12" s="184"/>
      <c r="AE12" s="182" t="s">
        <v>31</v>
      </c>
      <c r="AF12" s="183"/>
      <c r="AG12" s="184"/>
      <c r="AH12" s="182" t="s">
        <v>31</v>
      </c>
      <c r="AI12" s="183"/>
      <c r="AJ12" s="184"/>
      <c r="AK12" s="182" t="s">
        <v>31</v>
      </c>
      <c r="AL12" s="183"/>
      <c r="AM12" s="184"/>
      <c r="AN12" s="182" t="s">
        <v>31</v>
      </c>
      <c r="AO12" s="183"/>
      <c r="AP12" s="184"/>
      <c r="AQ12" s="182" t="s">
        <v>31</v>
      </c>
      <c r="AR12" s="183"/>
      <c r="AS12" s="184"/>
      <c r="AT12" s="182" t="s">
        <v>31</v>
      </c>
      <c r="AU12" s="183"/>
      <c r="AV12" s="184"/>
    </row>
    <row r="13" spans="1:48" s="97" customFormat="1" ht="33.950000000000003" customHeight="1">
      <c r="A13" s="98">
        <v>1</v>
      </c>
      <c r="B13" s="99"/>
      <c r="C13" s="100"/>
      <c r="D13" s="101"/>
      <c r="E13" s="102" t="s">
        <v>21</v>
      </c>
      <c r="F13" s="103"/>
      <c r="G13" s="101"/>
      <c r="H13" s="102" t="s">
        <v>21</v>
      </c>
      <c r="I13" s="103"/>
      <c r="J13" s="101"/>
      <c r="K13" s="102" t="s">
        <v>21</v>
      </c>
      <c r="L13" s="103"/>
      <c r="M13" s="101"/>
      <c r="N13" s="102" t="s">
        <v>21</v>
      </c>
      <c r="O13" s="103"/>
      <c r="P13" s="101"/>
      <c r="Q13" s="102" t="s">
        <v>21</v>
      </c>
      <c r="R13" s="103"/>
      <c r="S13" s="101"/>
      <c r="T13" s="102" t="s">
        <v>21</v>
      </c>
      <c r="U13" s="103"/>
      <c r="V13" s="101"/>
      <c r="W13" s="102" t="s">
        <v>21</v>
      </c>
      <c r="X13" s="103"/>
      <c r="Y13" s="101"/>
      <c r="Z13" s="102" t="s">
        <v>21</v>
      </c>
      <c r="AA13" s="103"/>
      <c r="AB13" s="101"/>
      <c r="AC13" s="102" t="s">
        <v>21</v>
      </c>
      <c r="AD13" s="103"/>
      <c r="AE13" s="101"/>
      <c r="AF13" s="102" t="s">
        <v>21</v>
      </c>
      <c r="AG13" s="103"/>
      <c r="AH13" s="101"/>
      <c r="AI13" s="102" t="s">
        <v>21</v>
      </c>
      <c r="AJ13" s="103"/>
      <c r="AK13" s="101"/>
      <c r="AL13" s="102" t="s">
        <v>21</v>
      </c>
      <c r="AM13" s="103"/>
      <c r="AN13" s="101"/>
      <c r="AO13" s="102" t="s">
        <v>21</v>
      </c>
      <c r="AP13" s="103"/>
      <c r="AQ13" s="101"/>
      <c r="AR13" s="102" t="s">
        <v>21</v>
      </c>
      <c r="AS13" s="103"/>
      <c r="AT13" s="101"/>
      <c r="AU13" s="102" t="s">
        <v>21</v>
      </c>
      <c r="AV13" s="103"/>
    </row>
    <row r="14" spans="1:48" s="97" customFormat="1" ht="33.950000000000003" customHeight="1">
      <c r="A14" s="104">
        <v>2</v>
      </c>
      <c r="B14" s="105"/>
      <c r="C14" s="106"/>
      <c r="D14" s="107"/>
      <c r="E14" s="108" t="s">
        <v>21</v>
      </c>
      <c r="F14" s="109"/>
      <c r="G14" s="107"/>
      <c r="H14" s="108" t="s">
        <v>21</v>
      </c>
      <c r="I14" s="109"/>
      <c r="J14" s="107"/>
      <c r="K14" s="108" t="s">
        <v>21</v>
      </c>
      <c r="L14" s="109"/>
      <c r="M14" s="107"/>
      <c r="N14" s="108" t="s">
        <v>21</v>
      </c>
      <c r="O14" s="109"/>
      <c r="P14" s="107"/>
      <c r="Q14" s="108" t="s">
        <v>21</v>
      </c>
      <c r="R14" s="109"/>
      <c r="S14" s="107"/>
      <c r="T14" s="108" t="s">
        <v>21</v>
      </c>
      <c r="U14" s="109"/>
      <c r="V14" s="107"/>
      <c r="W14" s="108" t="s">
        <v>21</v>
      </c>
      <c r="X14" s="109"/>
      <c r="Y14" s="107"/>
      <c r="Z14" s="108" t="s">
        <v>21</v>
      </c>
      <c r="AA14" s="109"/>
      <c r="AB14" s="107"/>
      <c r="AC14" s="108" t="s">
        <v>21</v>
      </c>
      <c r="AD14" s="109"/>
      <c r="AE14" s="107"/>
      <c r="AF14" s="108" t="s">
        <v>21</v>
      </c>
      <c r="AG14" s="109"/>
      <c r="AH14" s="107"/>
      <c r="AI14" s="108" t="s">
        <v>21</v>
      </c>
      <c r="AJ14" s="109"/>
      <c r="AK14" s="107"/>
      <c r="AL14" s="108" t="s">
        <v>21</v>
      </c>
      <c r="AM14" s="109"/>
      <c r="AN14" s="107"/>
      <c r="AO14" s="108" t="s">
        <v>21</v>
      </c>
      <c r="AP14" s="109"/>
      <c r="AQ14" s="107"/>
      <c r="AR14" s="108" t="s">
        <v>21</v>
      </c>
      <c r="AS14" s="109"/>
      <c r="AT14" s="107"/>
      <c r="AU14" s="108" t="s">
        <v>21</v>
      </c>
      <c r="AV14" s="109"/>
    </row>
    <row r="15" spans="1:48" ht="33.950000000000003" customHeight="1">
      <c r="A15" s="104">
        <v>3</v>
      </c>
      <c r="B15" s="105"/>
      <c r="C15" s="106"/>
      <c r="D15" s="107"/>
      <c r="E15" s="108" t="s">
        <v>21</v>
      </c>
      <c r="F15" s="109"/>
      <c r="G15" s="107"/>
      <c r="H15" s="108" t="s">
        <v>21</v>
      </c>
      <c r="I15" s="109"/>
      <c r="J15" s="107"/>
      <c r="K15" s="108" t="s">
        <v>21</v>
      </c>
      <c r="L15" s="109"/>
      <c r="M15" s="107"/>
      <c r="N15" s="108" t="s">
        <v>21</v>
      </c>
      <c r="O15" s="109"/>
      <c r="P15" s="107"/>
      <c r="Q15" s="108" t="s">
        <v>21</v>
      </c>
      <c r="R15" s="109"/>
      <c r="S15" s="107"/>
      <c r="T15" s="108" t="s">
        <v>21</v>
      </c>
      <c r="U15" s="109"/>
      <c r="V15" s="107"/>
      <c r="W15" s="108" t="s">
        <v>21</v>
      </c>
      <c r="X15" s="109"/>
      <c r="Y15" s="107"/>
      <c r="Z15" s="108" t="s">
        <v>21</v>
      </c>
      <c r="AA15" s="109"/>
      <c r="AB15" s="107"/>
      <c r="AC15" s="108" t="s">
        <v>21</v>
      </c>
      <c r="AD15" s="109"/>
      <c r="AE15" s="107"/>
      <c r="AF15" s="108" t="s">
        <v>21</v>
      </c>
      <c r="AG15" s="109"/>
      <c r="AH15" s="107"/>
      <c r="AI15" s="108" t="s">
        <v>21</v>
      </c>
      <c r="AJ15" s="109"/>
      <c r="AK15" s="107"/>
      <c r="AL15" s="108" t="s">
        <v>21</v>
      </c>
      <c r="AM15" s="109"/>
      <c r="AN15" s="107"/>
      <c r="AO15" s="108" t="s">
        <v>21</v>
      </c>
      <c r="AP15" s="109"/>
      <c r="AQ15" s="107"/>
      <c r="AR15" s="108" t="s">
        <v>21</v>
      </c>
      <c r="AS15" s="109"/>
      <c r="AT15" s="107"/>
      <c r="AU15" s="108" t="s">
        <v>21</v>
      </c>
      <c r="AV15" s="109"/>
    </row>
    <row r="16" spans="1:48" ht="33.950000000000003" customHeight="1">
      <c r="A16" s="104">
        <v>4</v>
      </c>
      <c r="B16" s="105"/>
      <c r="C16" s="106"/>
      <c r="D16" s="107"/>
      <c r="E16" s="108" t="s">
        <v>21</v>
      </c>
      <c r="F16" s="109"/>
      <c r="G16" s="107"/>
      <c r="H16" s="108" t="s">
        <v>21</v>
      </c>
      <c r="I16" s="109"/>
      <c r="J16" s="107"/>
      <c r="K16" s="108" t="s">
        <v>21</v>
      </c>
      <c r="L16" s="109"/>
      <c r="M16" s="107"/>
      <c r="N16" s="108" t="s">
        <v>21</v>
      </c>
      <c r="O16" s="109"/>
      <c r="P16" s="107"/>
      <c r="Q16" s="108" t="s">
        <v>21</v>
      </c>
      <c r="R16" s="109"/>
      <c r="S16" s="107"/>
      <c r="T16" s="108" t="s">
        <v>21</v>
      </c>
      <c r="U16" s="109"/>
      <c r="V16" s="107"/>
      <c r="W16" s="108" t="s">
        <v>21</v>
      </c>
      <c r="X16" s="109"/>
      <c r="Y16" s="107"/>
      <c r="Z16" s="108" t="s">
        <v>21</v>
      </c>
      <c r="AA16" s="109"/>
      <c r="AB16" s="107"/>
      <c r="AC16" s="108" t="s">
        <v>21</v>
      </c>
      <c r="AD16" s="109"/>
      <c r="AE16" s="107"/>
      <c r="AF16" s="108" t="s">
        <v>21</v>
      </c>
      <c r="AG16" s="109"/>
      <c r="AH16" s="107"/>
      <c r="AI16" s="108" t="s">
        <v>21</v>
      </c>
      <c r="AJ16" s="109"/>
      <c r="AK16" s="107"/>
      <c r="AL16" s="108" t="s">
        <v>21</v>
      </c>
      <c r="AM16" s="109"/>
      <c r="AN16" s="107"/>
      <c r="AO16" s="108" t="s">
        <v>21</v>
      </c>
      <c r="AP16" s="109"/>
      <c r="AQ16" s="107"/>
      <c r="AR16" s="108" t="s">
        <v>21</v>
      </c>
      <c r="AS16" s="109"/>
      <c r="AT16" s="107"/>
      <c r="AU16" s="108" t="s">
        <v>21</v>
      </c>
      <c r="AV16" s="109"/>
    </row>
    <row r="17" spans="1:48" ht="33.950000000000003" customHeight="1">
      <c r="A17" s="104">
        <v>5</v>
      </c>
      <c r="B17" s="105"/>
      <c r="C17" s="106"/>
      <c r="D17" s="107"/>
      <c r="E17" s="108" t="s">
        <v>21</v>
      </c>
      <c r="F17" s="109"/>
      <c r="G17" s="107"/>
      <c r="H17" s="108" t="s">
        <v>21</v>
      </c>
      <c r="I17" s="109"/>
      <c r="J17" s="107"/>
      <c r="K17" s="108" t="s">
        <v>21</v>
      </c>
      <c r="L17" s="109"/>
      <c r="M17" s="107"/>
      <c r="N17" s="108" t="s">
        <v>21</v>
      </c>
      <c r="O17" s="109"/>
      <c r="P17" s="107"/>
      <c r="Q17" s="108" t="s">
        <v>21</v>
      </c>
      <c r="R17" s="109"/>
      <c r="S17" s="107"/>
      <c r="T17" s="108" t="s">
        <v>21</v>
      </c>
      <c r="U17" s="109"/>
      <c r="V17" s="107"/>
      <c r="W17" s="108" t="s">
        <v>21</v>
      </c>
      <c r="X17" s="109"/>
      <c r="Y17" s="107"/>
      <c r="Z17" s="108" t="s">
        <v>21</v>
      </c>
      <c r="AA17" s="109"/>
      <c r="AB17" s="107"/>
      <c r="AC17" s="108" t="s">
        <v>21</v>
      </c>
      <c r="AD17" s="109"/>
      <c r="AE17" s="107"/>
      <c r="AF17" s="108" t="s">
        <v>21</v>
      </c>
      <c r="AG17" s="109"/>
      <c r="AH17" s="107"/>
      <c r="AI17" s="108" t="s">
        <v>21</v>
      </c>
      <c r="AJ17" s="109"/>
      <c r="AK17" s="107"/>
      <c r="AL17" s="108" t="s">
        <v>21</v>
      </c>
      <c r="AM17" s="109"/>
      <c r="AN17" s="107"/>
      <c r="AO17" s="108" t="s">
        <v>21</v>
      </c>
      <c r="AP17" s="109"/>
      <c r="AQ17" s="107"/>
      <c r="AR17" s="108" t="s">
        <v>21</v>
      </c>
      <c r="AS17" s="109"/>
      <c r="AT17" s="107"/>
      <c r="AU17" s="108" t="s">
        <v>21</v>
      </c>
      <c r="AV17" s="109"/>
    </row>
    <row r="18" spans="1:48" ht="33.950000000000003" customHeight="1">
      <c r="A18" s="104">
        <v>6</v>
      </c>
      <c r="B18" s="104"/>
      <c r="C18" s="104"/>
      <c r="D18" s="110"/>
      <c r="E18" s="108" t="s">
        <v>21</v>
      </c>
      <c r="F18" s="111"/>
      <c r="G18" s="110"/>
      <c r="H18" s="108" t="s">
        <v>21</v>
      </c>
      <c r="I18" s="111"/>
      <c r="J18" s="110"/>
      <c r="K18" s="108" t="s">
        <v>21</v>
      </c>
      <c r="L18" s="111"/>
      <c r="M18" s="110"/>
      <c r="N18" s="108" t="s">
        <v>21</v>
      </c>
      <c r="O18" s="111"/>
      <c r="P18" s="110"/>
      <c r="Q18" s="108" t="s">
        <v>21</v>
      </c>
      <c r="R18" s="111"/>
      <c r="S18" s="110"/>
      <c r="T18" s="108" t="s">
        <v>21</v>
      </c>
      <c r="U18" s="111"/>
      <c r="V18" s="110"/>
      <c r="W18" s="108" t="s">
        <v>21</v>
      </c>
      <c r="X18" s="111"/>
      <c r="Y18" s="110"/>
      <c r="Z18" s="108" t="s">
        <v>21</v>
      </c>
      <c r="AA18" s="111"/>
      <c r="AB18" s="110"/>
      <c r="AC18" s="108" t="s">
        <v>21</v>
      </c>
      <c r="AD18" s="111"/>
      <c r="AE18" s="110"/>
      <c r="AF18" s="108" t="s">
        <v>21</v>
      </c>
      <c r="AG18" s="111"/>
      <c r="AH18" s="110"/>
      <c r="AI18" s="108" t="s">
        <v>21</v>
      </c>
      <c r="AJ18" s="111"/>
      <c r="AK18" s="110"/>
      <c r="AL18" s="108" t="s">
        <v>21</v>
      </c>
      <c r="AM18" s="111"/>
      <c r="AN18" s="110"/>
      <c r="AO18" s="108" t="s">
        <v>21</v>
      </c>
      <c r="AP18" s="111"/>
      <c r="AQ18" s="110"/>
      <c r="AR18" s="108" t="s">
        <v>21</v>
      </c>
      <c r="AS18" s="111"/>
      <c r="AT18" s="110"/>
      <c r="AU18" s="108" t="s">
        <v>21</v>
      </c>
      <c r="AV18" s="111"/>
    </row>
    <row r="19" spans="1:48" ht="33.950000000000003" customHeight="1">
      <c r="A19" s="104">
        <v>7</v>
      </c>
      <c r="B19" s="104"/>
      <c r="C19" s="104"/>
      <c r="D19" s="110"/>
      <c r="E19" s="108" t="s">
        <v>21</v>
      </c>
      <c r="F19" s="111"/>
      <c r="G19" s="110"/>
      <c r="H19" s="108" t="s">
        <v>21</v>
      </c>
      <c r="I19" s="111"/>
      <c r="J19" s="110"/>
      <c r="K19" s="108" t="s">
        <v>21</v>
      </c>
      <c r="L19" s="111"/>
      <c r="M19" s="110"/>
      <c r="N19" s="108" t="s">
        <v>21</v>
      </c>
      <c r="O19" s="111"/>
      <c r="P19" s="110"/>
      <c r="Q19" s="108" t="s">
        <v>21</v>
      </c>
      <c r="R19" s="111"/>
      <c r="S19" s="110"/>
      <c r="T19" s="108" t="s">
        <v>21</v>
      </c>
      <c r="U19" s="111"/>
      <c r="V19" s="110"/>
      <c r="W19" s="108" t="s">
        <v>21</v>
      </c>
      <c r="X19" s="111"/>
      <c r="Y19" s="110"/>
      <c r="Z19" s="108" t="s">
        <v>21</v>
      </c>
      <c r="AA19" s="111"/>
      <c r="AB19" s="110"/>
      <c r="AC19" s="108" t="s">
        <v>21</v>
      </c>
      <c r="AD19" s="111"/>
      <c r="AE19" s="110"/>
      <c r="AF19" s="108" t="s">
        <v>21</v>
      </c>
      <c r="AG19" s="111"/>
      <c r="AH19" s="110"/>
      <c r="AI19" s="108" t="s">
        <v>21</v>
      </c>
      <c r="AJ19" s="111"/>
      <c r="AK19" s="110"/>
      <c r="AL19" s="108" t="s">
        <v>21</v>
      </c>
      <c r="AM19" s="111"/>
      <c r="AN19" s="110"/>
      <c r="AO19" s="108" t="s">
        <v>21</v>
      </c>
      <c r="AP19" s="111"/>
      <c r="AQ19" s="110"/>
      <c r="AR19" s="108" t="s">
        <v>21</v>
      </c>
      <c r="AS19" s="111"/>
      <c r="AT19" s="110"/>
      <c r="AU19" s="108" t="s">
        <v>21</v>
      </c>
      <c r="AV19" s="111"/>
    </row>
    <row r="20" spans="1:48" ht="33.950000000000003" customHeight="1">
      <c r="A20" s="104">
        <v>8</v>
      </c>
      <c r="B20" s="104"/>
      <c r="C20" s="104"/>
      <c r="D20" s="110"/>
      <c r="E20" s="108" t="s">
        <v>21</v>
      </c>
      <c r="F20" s="111"/>
      <c r="G20" s="110"/>
      <c r="H20" s="108" t="s">
        <v>21</v>
      </c>
      <c r="I20" s="111"/>
      <c r="J20" s="110"/>
      <c r="K20" s="108" t="s">
        <v>21</v>
      </c>
      <c r="L20" s="111"/>
      <c r="M20" s="110"/>
      <c r="N20" s="108" t="s">
        <v>21</v>
      </c>
      <c r="O20" s="111"/>
      <c r="P20" s="110"/>
      <c r="Q20" s="108" t="s">
        <v>21</v>
      </c>
      <c r="R20" s="111"/>
      <c r="S20" s="110"/>
      <c r="T20" s="108" t="s">
        <v>21</v>
      </c>
      <c r="U20" s="111"/>
      <c r="V20" s="110"/>
      <c r="W20" s="108" t="s">
        <v>21</v>
      </c>
      <c r="X20" s="111"/>
      <c r="Y20" s="110"/>
      <c r="Z20" s="108" t="s">
        <v>21</v>
      </c>
      <c r="AA20" s="111"/>
      <c r="AB20" s="110"/>
      <c r="AC20" s="108" t="s">
        <v>21</v>
      </c>
      <c r="AD20" s="111"/>
      <c r="AE20" s="110"/>
      <c r="AF20" s="108" t="s">
        <v>21</v>
      </c>
      <c r="AG20" s="111"/>
      <c r="AH20" s="110"/>
      <c r="AI20" s="108" t="s">
        <v>21</v>
      </c>
      <c r="AJ20" s="111"/>
      <c r="AK20" s="110"/>
      <c r="AL20" s="108" t="s">
        <v>21</v>
      </c>
      <c r="AM20" s="111"/>
      <c r="AN20" s="110"/>
      <c r="AO20" s="108" t="s">
        <v>21</v>
      </c>
      <c r="AP20" s="111"/>
      <c r="AQ20" s="110"/>
      <c r="AR20" s="108" t="s">
        <v>21</v>
      </c>
      <c r="AS20" s="111"/>
      <c r="AT20" s="110"/>
      <c r="AU20" s="108" t="s">
        <v>21</v>
      </c>
      <c r="AV20" s="111"/>
    </row>
    <row r="21" spans="1:48" ht="33.950000000000003" customHeight="1">
      <c r="A21" s="104">
        <v>9</v>
      </c>
      <c r="B21" s="104"/>
      <c r="C21" s="104"/>
      <c r="D21" s="110"/>
      <c r="E21" s="108" t="s">
        <v>21</v>
      </c>
      <c r="F21" s="111"/>
      <c r="G21" s="110"/>
      <c r="H21" s="108" t="s">
        <v>21</v>
      </c>
      <c r="I21" s="111"/>
      <c r="J21" s="110"/>
      <c r="K21" s="108" t="s">
        <v>21</v>
      </c>
      <c r="L21" s="111"/>
      <c r="M21" s="110"/>
      <c r="N21" s="108" t="s">
        <v>21</v>
      </c>
      <c r="O21" s="111"/>
      <c r="P21" s="110"/>
      <c r="Q21" s="108" t="s">
        <v>21</v>
      </c>
      <c r="R21" s="111"/>
      <c r="S21" s="110"/>
      <c r="T21" s="108" t="s">
        <v>21</v>
      </c>
      <c r="U21" s="111"/>
      <c r="V21" s="110"/>
      <c r="W21" s="108" t="s">
        <v>21</v>
      </c>
      <c r="X21" s="111"/>
      <c r="Y21" s="110"/>
      <c r="Z21" s="108" t="s">
        <v>21</v>
      </c>
      <c r="AA21" s="111"/>
      <c r="AB21" s="110"/>
      <c r="AC21" s="108" t="s">
        <v>21</v>
      </c>
      <c r="AD21" s="111"/>
      <c r="AE21" s="110"/>
      <c r="AF21" s="108" t="s">
        <v>21</v>
      </c>
      <c r="AG21" s="111"/>
      <c r="AH21" s="110"/>
      <c r="AI21" s="108" t="s">
        <v>21</v>
      </c>
      <c r="AJ21" s="111"/>
      <c r="AK21" s="110"/>
      <c r="AL21" s="108" t="s">
        <v>21</v>
      </c>
      <c r="AM21" s="111"/>
      <c r="AN21" s="110"/>
      <c r="AO21" s="108" t="s">
        <v>21</v>
      </c>
      <c r="AP21" s="111"/>
      <c r="AQ21" s="110"/>
      <c r="AR21" s="108" t="s">
        <v>21</v>
      </c>
      <c r="AS21" s="111"/>
      <c r="AT21" s="110"/>
      <c r="AU21" s="108" t="s">
        <v>21</v>
      </c>
      <c r="AV21" s="111"/>
    </row>
    <row r="22" spans="1:48" ht="33.950000000000003" customHeight="1">
      <c r="A22" s="112">
        <v>10</v>
      </c>
      <c r="B22" s="112"/>
      <c r="C22" s="112"/>
      <c r="D22" s="113"/>
      <c r="E22" s="114" t="s">
        <v>21</v>
      </c>
      <c r="F22" s="115"/>
      <c r="G22" s="113"/>
      <c r="H22" s="114" t="s">
        <v>21</v>
      </c>
      <c r="I22" s="115"/>
      <c r="J22" s="113"/>
      <c r="K22" s="114" t="s">
        <v>21</v>
      </c>
      <c r="L22" s="115"/>
      <c r="M22" s="113"/>
      <c r="N22" s="114" t="s">
        <v>21</v>
      </c>
      <c r="O22" s="115"/>
      <c r="P22" s="113"/>
      <c r="Q22" s="114" t="s">
        <v>21</v>
      </c>
      <c r="R22" s="115"/>
      <c r="S22" s="113"/>
      <c r="T22" s="114" t="s">
        <v>21</v>
      </c>
      <c r="U22" s="115"/>
      <c r="V22" s="113"/>
      <c r="W22" s="114" t="s">
        <v>21</v>
      </c>
      <c r="X22" s="115"/>
      <c r="Y22" s="113"/>
      <c r="Z22" s="114" t="s">
        <v>21</v>
      </c>
      <c r="AA22" s="115"/>
      <c r="AB22" s="113"/>
      <c r="AC22" s="114" t="s">
        <v>21</v>
      </c>
      <c r="AD22" s="115"/>
      <c r="AE22" s="113"/>
      <c r="AF22" s="114" t="s">
        <v>21</v>
      </c>
      <c r="AG22" s="115"/>
      <c r="AH22" s="113"/>
      <c r="AI22" s="114" t="s">
        <v>21</v>
      </c>
      <c r="AJ22" s="115"/>
      <c r="AK22" s="113"/>
      <c r="AL22" s="114" t="s">
        <v>21</v>
      </c>
      <c r="AM22" s="115"/>
      <c r="AN22" s="113"/>
      <c r="AO22" s="114" t="s">
        <v>21</v>
      </c>
      <c r="AP22" s="115"/>
      <c r="AQ22" s="113"/>
      <c r="AR22" s="114" t="s">
        <v>21</v>
      </c>
      <c r="AS22" s="115"/>
      <c r="AT22" s="113"/>
      <c r="AU22" s="114" t="s">
        <v>21</v>
      </c>
      <c r="AV22" s="115"/>
    </row>
    <row r="23" spans="1:48" s="97" customFormat="1" ht="33.950000000000003" customHeight="1">
      <c r="A23" s="185" t="s">
        <v>9</v>
      </c>
      <c r="B23" s="186"/>
      <c r="C23" s="119" t="s">
        <v>26</v>
      </c>
      <c r="D23" s="120">
        <f>+IF(D12="長期休暇",COUNTIF(D13:D22,"&lt;="&amp;$J$5),IF(D10="土",COUNTIF(D13:D22,"&lt;="&amp;$G$5),COUNTIF(D13:D22,"&lt;="&amp;$D$5)))</f>
        <v>0</v>
      </c>
      <c r="E23" s="121" t="s">
        <v>23</v>
      </c>
      <c r="F23" s="122">
        <f>+IF(D12="長期休暇",COUNTIF(F13:F22,"&gt;="&amp;$L$5),IF(D10="土",COUNTIF(F13:F22,"&gt;="&amp;$I$5),COUNTIF(F13:F22,"&gt;="&amp;$F$5)))</f>
        <v>0</v>
      </c>
      <c r="G23" s="120">
        <f t="shared" ref="G23" si="0">+IF(G12="長期休暇",COUNTIF(G13:G22,"&lt;="&amp;$J$5),IF(G10="土",COUNTIF(G13:G22,"&lt;="&amp;$G$5),COUNTIF(G13:G22,"&lt;="&amp;$D$5)))</f>
        <v>0</v>
      </c>
      <c r="H23" s="121" t="s">
        <v>32</v>
      </c>
      <c r="I23" s="122">
        <f t="shared" ref="I23" si="1">+IF(G12="長期休暇",COUNTIF(I13:I22,"&gt;="&amp;$L$5),IF(G10="土",COUNTIF(I13:I22,"&gt;="&amp;$I$5),COUNTIF(I13:I22,"&gt;="&amp;$F$5)))</f>
        <v>0</v>
      </c>
      <c r="J23" s="120">
        <f t="shared" ref="J23" si="2">+IF(J12="長期休暇",COUNTIF(J13:J22,"&lt;="&amp;$J$5),IF(J10="土",COUNTIF(J13:J22,"&lt;="&amp;$G$5),COUNTIF(J13:J22,"&lt;="&amp;$D$5)))</f>
        <v>0</v>
      </c>
      <c r="K23" s="121" t="s">
        <v>32</v>
      </c>
      <c r="L23" s="122">
        <f t="shared" ref="L23" si="3">+IF(J12="長期休暇",COUNTIF(L13:L22,"&gt;="&amp;$L$5),IF(J10="土",COUNTIF(L13:L22,"&gt;="&amp;$I$5),COUNTIF(L13:L22,"&gt;="&amp;$F$5)))</f>
        <v>0</v>
      </c>
      <c r="M23" s="120">
        <f t="shared" ref="M23" si="4">+IF(M12="長期休暇",COUNTIF(M13:M22,"&lt;="&amp;$J$5),IF(M10="土",COUNTIF(M13:M22,"&lt;="&amp;$G$5),COUNTIF(M13:M22,"&lt;="&amp;$D$5)))</f>
        <v>0</v>
      </c>
      <c r="N23" s="121" t="s">
        <v>32</v>
      </c>
      <c r="O23" s="122">
        <f t="shared" ref="O23" si="5">+IF(M12="長期休暇",COUNTIF(O13:O22,"&gt;="&amp;$L$5),IF(M10="土",COUNTIF(O13:O22,"&gt;="&amp;$I$5),COUNTIF(O13:O22,"&gt;="&amp;$F$5)))</f>
        <v>0</v>
      </c>
      <c r="P23" s="120">
        <f t="shared" ref="P23" si="6">+IF(P12="長期休暇",COUNTIF(P13:P22,"&lt;="&amp;$J$5),IF(P10="土",COUNTIF(P13:P22,"&lt;="&amp;$G$5),COUNTIF(P13:P22,"&lt;="&amp;$D$5)))</f>
        <v>0</v>
      </c>
      <c r="Q23" s="121" t="s">
        <v>32</v>
      </c>
      <c r="R23" s="122">
        <f t="shared" ref="R23" si="7">+IF(P12="長期休暇",COUNTIF(R13:R22,"&gt;="&amp;$L$5),IF(P10="土",COUNTIF(R13:R22,"&gt;="&amp;$I$5),COUNTIF(R13:R22,"&gt;="&amp;$F$5)))</f>
        <v>0</v>
      </c>
      <c r="S23" s="120">
        <f t="shared" ref="S23" si="8">+IF(S12="長期休暇",COUNTIF(S13:S22,"&lt;="&amp;$J$5),IF(S10="土",COUNTIF(S13:S22,"&lt;="&amp;$G$5),COUNTIF(S13:S22,"&lt;="&amp;$D$5)))</f>
        <v>0</v>
      </c>
      <c r="T23" s="121" t="s">
        <v>32</v>
      </c>
      <c r="U23" s="122">
        <f t="shared" ref="U23" si="9">+IF(S12="長期休暇",COUNTIF(U13:U22,"&gt;="&amp;$L$5),IF(S10="土",COUNTIF(U13:U22,"&gt;="&amp;$I$5),COUNTIF(U13:U22,"&gt;="&amp;$F$5)))</f>
        <v>0</v>
      </c>
      <c r="V23" s="120">
        <f t="shared" ref="V23" si="10">+IF(V12="長期休暇",COUNTIF(V13:V22,"&lt;="&amp;$J$5),IF(V10="土",COUNTIF(V13:V22,"&lt;="&amp;$G$5),COUNTIF(V13:V22,"&lt;="&amp;$D$5)))</f>
        <v>0</v>
      </c>
      <c r="W23" s="121" t="s">
        <v>32</v>
      </c>
      <c r="X23" s="122">
        <f t="shared" ref="X23" si="11">+IF(V12="長期休暇",COUNTIF(X13:X22,"&gt;="&amp;$L$5),IF(V10="土",COUNTIF(X13:X22,"&gt;="&amp;$I$5),COUNTIF(X13:X22,"&gt;="&amp;$F$5)))</f>
        <v>0</v>
      </c>
      <c r="Y23" s="120">
        <f t="shared" ref="Y23" si="12">+IF(Y12="長期休暇",COUNTIF(Y13:Y22,"&lt;="&amp;$J$5),IF(Y10="土",COUNTIF(Y13:Y22,"&lt;="&amp;$G$5),COUNTIF(Y13:Y22,"&lt;="&amp;$D$5)))</f>
        <v>0</v>
      </c>
      <c r="Z23" s="121" t="s">
        <v>32</v>
      </c>
      <c r="AA23" s="122">
        <f t="shared" ref="AA23" si="13">+IF(Y12="長期休暇",COUNTIF(AA13:AA22,"&gt;="&amp;$L$5),IF(Y10="土",COUNTIF(AA13:AA22,"&gt;="&amp;$I$5),COUNTIF(AA13:AA22,"&gt;="&amp;$F$5)))</f>
        <v>0</v>
      </c>
      <c r="AB23" s="120">
        <f t="shared" ref="AB23" si="14">+IF(AB12="長期休暇",COUNTIF(AB13:AB22,"&lt;="&amp;$J$5),IF(AB10="土",COUNTIF(AB13:AB22,"&lt;="&amp;$G$5),COUNTIF(AB13:AB22,"&lt;="&amp;$D$5)))</f>
        <v>0</v>
      </c>
      <c r="AC23" s="121" t="s">
        <v>32</v>
      </c>
      <c r="AD23" s="122">
        <f t="shared" ref="AD23" si="15">+IF(AB12="長期休暇",COUNTIF(AD13:AD22,"&gt;="&amp;$L$5),IF(AB10="土",COUNTIF(AD13:AD22,"&gt;="&amp;$I$5),COUNTIF(AD13:AD22,"&gt;="&amp;$F$5)))</f>
        <v>0</v>
      </c>
      <c r="AE23" s="120">
        <f t="shared" ref="AE23" si="16">+IF(AE12="長期休暇",COUNTIF(AE13:AE22,"&lt;="&amp;$J$5),IF(AE10="土",COUNTIF(AE13:AE22,"&lt;="&amp;$G$5),COUNTIF(AE13:AE22,"&lt;="&amp;$D$5)))</f>
        <v>0</v>
      </c>
      <c r="AF23" s="121" t="s">
        <v>32</v>
      </c>
      <c r="AG23" s="122">
        <f t="shared" ref="AG23" si="17">+IF(AE12="長期休暇",COUNTIF(AG13:AG22,"&gt;="&amp;$L$5),IF(AE10="土",COUNTIF(AG13:AG22,"&gt;="&amp;$I$5),COUNTIF(AG13:AG22,"&gt;="&amp;$F$5)))</f>
        <v>0</v>
      </c>
      <c r="AH23" s="120">
        <f t="shared" ref="AH23" si="18">+IF(AH12="長期休暇",COUNTIF(AH13:AH22,"&lt;="&amp;$J$5),IF(AH10="土",COUNTIF(AH13:AH22,"&lt;="&amp;$G$5),COUNTIF(AH13:AH22,"&lt;="&amp;$D$5)))</f>
        <v>0</v>
      </c>
      <c r="AI23" s="121" t="s">
        <v>32</v>
      </c>
      <c r="AJ23" s="122">
        <f t="shared" ref="AJ23" si="19">+IF(AH12="長期休暇",COUNTIF(AJ13:AJ22,"&gt;="&amp;$L$5),IF(AH10="土",COUNTIF(AJ13:AJ22,"&gt;="&amp;$I$5),COUNTIF(AJ13:AJ22,"&gt;="&amp;$F$5)))</f>
        <v>0</v>
      </c>
      <c r="AK23" s="120">
        <f t="shared" ref="AK23" si="20">+IF(AK12="長期休暇",COUNTIF(AK13:AK22,"&lt;="&amp;$J$5),IF(AK10="土",COUNTIF(AK13:AK22,"&lt;="&amp;$G$5),COUNTIF(AK13:AK22,"&lt;="&amp;$D$5)))</f>
        <v>0</v>
      </c>
      <c r="AL23" s="121" t="s">
        <v>32</v>
      </c>
      <c r="AM23" s="122">
        <f t="shared" ref="AM23" si="21">+IF(AK12="長期休暇",COUNTIF(AM13:AM22,"&gt;="&amp;$L$5),IF(AK10="土",COUNTIF(AM13:AM22,"&gt;="&amp;$I$5),COUNTIF(AM13:AM22,"&gt;="&amp;$F$5)))</f>
        <v>0</v>
      </c>
      <c r="AN23" s="120">
        <f t="shared" ref="AN23" si="22">+IF(AN12="長期休暇",COUNTIF(AN13:AN22,"&lt;="&amp;$J$5),IF(AN10="土",COUNTIF(AN13:AN22,"&lt;="&amp;$G$5),COUNTIF(AN13:AN22,"&lt;="&amp;$D$5)))</f>
        <v>0</v>
      </c>
      <c r="AO23" s="121" t="s">
        <v>32</v>
      </c>
      <c r="AP23" s="122">
        <f t="shared" ref="AP23" si="23">+IF(AN12="長期休暇",COUNTIF(AP13:AP22,"&gt;="&amp;$L$5),IF(AN10="土",COUNTIF(AP13:AP22,"&gt;="&amp;$I$5),COUNTIF(AP13:AP22,"&gt;="&amp;$F$5)))</f>
        <v>0</v>
      </c>
      <c r="AQ23" s="120">
        <f t="shared" ref="AQ23" si="24">+IF(AQ12="長期休暇",COUNTIF(AQ13:AQ22,"&lt;="&amp;$J$5),IF(AQ10="土",COUNTIF(AQ13:AQ22,"&lt;="&amp;$G$5),COUNTIF(AQ13:AQ22,"&lt;="&amp;$D$5)))</f>
        <v>0</v>
      </c>
      <c r="AR23" s="121" t="s">
        <v>32</v>
      </c>
      <c r="AS23" s="122">
        <f t="shared" ref="AS23" si="25">+IF(AQ12="長期休暇",COUNTIF(AS13:AS22,"&gt;="&amp;$L$5),IF(AQ10="土",COUNTIF(AS13:AS22,"&gt;="&amp;$I$5),COUNTIF(AS13:AS22,"&gt;="&amp;$F$5)))</f>
        <v>0</v>
      </c>
      <c r="AT23" s="120">
        <f>+IF(AT12="長期休暇",COUNTIF(AT13:AT22,"&lt;="&amp;$J$5),IF(AT10="土",COUNTIF(AT13:AT22,"&lt;="&amp;$G$5),COUNTIF(AT13:AT22,"&lt;="&amp;$D$5)))</f>
        <v>0</v>
      </c>
      <c r="AU23" s="121" t="s">
        <v>32</v>
      </c>
      <c r="AV23" s="122">
        <f>+IF(AT12="長期休暇",COUNTIF(AV13:AV22,"&gt;="&amp;$L$5),IF(AT10="土",COUNTIF(AV13:AV22,"&gt;="&amp;$I$5),COUNTIF(AV13:AV22,"&gt;="&amp;$F$5)))</f>
        <v>0</v>
      </c>
    </row>
    <row r="24" spans="1:48" s="97" customFormat="1" ht="33.950000000000003" customHeight="1">
      <c r="A24" s="187"/>
      <c r="B24" s="188"/>
      <c r="C24" s="123" t="s">
        <v>27</v>
      </c>
      <c r="D24" s="120">
        <f>+IF(D12="長期休暇",COUNTIFS(D13:D22,"&lt;="&amp;$J$5,$C$13:$C$22,"支援員等"),IF(D10="土",COUNTIFS(D13:D22,"&lt;="&amp;$G$5,$C$13:$C$22,"支援員等"),COUNTIFS(D13:D22,"&lt;="&amp;$D$5,$C$13:$C$22,"支援員等")))</f>
        <v>0</v>
      </c>
      <c r="E24" s="121" t="s">
        <v>23</v>
      </c>
      <c r="F24" s="122">
        <f>+IF(D12="長期休暇",COUNTIFS(F13:F22,"&gt;="&amp;$L$5,$C$13:$C$22,"支援員等"),IF(D10="土",COUNTIFS(F13:F22,"&gt;="&amp;$I$5,$C$13:$C$22,"支援員等"),COUNTIFS(F13:F22,"&gt;="&amp;$F$5,$C$13:$C$22,"支援員等")))</f>
        <v>0</v>
      </c>
      <c r="G24" s="120">
        <f t="shared" ref="G24" si="26">+IF(G12="長期休暇",COUNTIFS(G13:G22,"&lt;="&amp;$J$5,$C$13:$C$22,"支援員等"),IF(G10="土",COUNTIFS(G13:G22,"&lt;="&amp;$G$5,$C$13:$C$22,"支援員等"),COUNTIFS(G13:G22,"&lt;="&amp;$D$5,$C$13:$C$22,"支援員等")))</f>
        <v>0</v>
      </c>
      <c r="H24" s="121" t="s">
        <v>32</v>
      </c>
      <c r="I24" s="122">
        <f t="shared" ref="I24" si="27">+IF(G12="長期休暇",COUNTIFS(I13:I22,"&gt;="&amp;$L$5,$C$13:$C$22,"支援員等"),IF(G10="土",COUNTIFS(I13:I22,"&gt;="&amp;$I$5,$C$13:$C$22,"支援員等"),COUNTIFS(I13:I22,"&gt;="&amp;$F$5,$C$13:$C$22,"支援員等")))</f>
        <v>0</v>
      </c>
      <c r="J24" s="120">
        <f t="shared" ref="J24" si="28">+IF(J12="長期休暇",COUNTIFS(J13:J22,"&lt;="&amp;$J$5,$C$13:$C$22,"支援員等"),IF(J10="土",COUNTIFS(J13:J22,"&lt;="&amp;$G$5,$C$13:$C$22,"支援員等"),COUNTIFS(J13:J22,"&lt;="&amp;$D$5,$C$13:$C$22,"支援員等")))</f>
        <v>0</v>
      </c>
      <c r="K24" s="121" t="s">
        <v>32</v>
      </c>
      <c r="L24" s="122">
        <f t="shared" ref="L24" si="29">+IF(J12="長期休暇",COUNTIFS(L13:L22,"&gt;="&amp;$L$5,$C$13:$C$22,"支援員等"),IF(J10="土",COUNTIFS(L13:L22,"&gt;="&amp;$I$5,$C$13:$C$22,"支援員等"),COUNTIFS(L13:L22,"&gt;="&amp;$F$5,$C$13:$C$22,"支援員等")))</f>
        <v>0</v>
      </c>
      <c r="M24" s="120">
        <f t="shared" ref="M24" si="30">+IF(M12="長期休暇",COUNTIFS(M13:M22,"&lt;="&amp;$J$5,$C$13:$C$22,"支援員等"),IF(M10="土",COUNTIFS(M13:M22,"&lt;="&amp;$G$5,$C$13:$C$22,"支援員等"),COUNTIFS(M13:M22,"&lt;="&amp;$D$5,$C$13:$C$22,"支援員等")))</f>
        <v>0</v>
      </c>
      <c r="N24" s="121" t="s">
        <v>32</v>
      </c>
      <c r="O24" s="122">
        <f t="shared" ref="O24" si="31">+IF(M12="長期休暇",COUNTIFS(O13:O22,"&gt;="&amp;$L$5,$C$13:$C$22,"支援員等"),IF(M10="土",COUNTIFS(O13:O22,"&gt;="&amp;$I$5,$C$13:$C$22,"支援員等"),COUNTIFS(O13:O22,"&gt;="&amp;$F$5,$C$13:$C$22,"支援員等")))</f>
        <v>0</v>
      </c>
      <c r="P24" s="120">
        <f t="shared" ref="P24" si="32">+IF(P12="長期休暇",COUNTIFS(P13:P22,"&lt;="&amp;$J$5,$C$13:$C$22,"支援員等"),IF(P10="土",COUNTIFS(P13:P22,"&lt;="&amp;$G$5,$C$13:$C$22,"支援員等"),COUNTIFS(P13:P22,"&lt;="&amp;$D$5,$C$13:$C$22,"支援員等")))</f>
        <v>0</v>
      </c>
      <c r="Q24" s="121" t="s">
        <v>32</v>
      </c>
      <c r="R24" s="122">
        <f t="shared" ref="R24" si="33">+IF(P12="長期休暇",COUNTIFS(R13:R22,"&gt;="&amp;$L$5,$C$13:$C$22,"支援員等"),IF(P10="土",COUNTIFS(R13:R22,"&gt;="&amp;$I$5,$C$13:$C$22,"支援員等"),COUNTIFS(R13:R22,"&gt;="&amp;$F$5,$C$13:$C$22,"支援員等")))</f>
        <v>0</v>
      </c>
      <c r="S24" s="120">
        <f t="shared" ref="S24" si="34">+IF(S12="長期休暇",COUNTIFS(S13:S22,"&lt;="&amp;$J$5,$C$13:$C$22,"支援員等"),IF(S10="土",COUNTIFS(S13:S22,"&lt;="&amp;$G$5,$C$13:$C$22,"支援員等"),COUNTIFS(S13:S22,"&lt;="&amp;$D$5,$C$13:$C$22,"支援員等")))</f>
        <v>0</v>
      </c>
      <c r="T24" s="121" t="s">
        <v>32</v>
      </c>
      <c r="U24" s="122">
        <f t="shared" ref="U24" si="35">+IF(S12="長期休暇",COUNTIFS(U13:U22,"&gt;="&amp;$L$5,$C$13:$C$22,"支援員等"),IF(S10="土",COUNTIFS(U13:U22,"&gt;="&amp;$I$5,$C$13:$C$22,"支援員等"),COUNTIFS(U13:U22,"&gt;="&amp;$F$5,$C$13:$C$22,"支援員等")))</f>
        <v>0</v>
      </c>
      <c r="V24" s="120">
        <f t="shared" ref="V24" si="36">+IF(V12="長期休暇",COUNTIFS(V13:V22,"&lt;="&amp;$J$5,$C$13:$C$22,"支援員等"),IF(V10="土",COUNTIFS(V13:V22,"&lt;="&amp;$G$5,$C$13:$C$22,"支援員等"),COUNTIFS(V13:V22,"&lt;="&amp;$D$5,$C$13:$C$22,"支援員等")))</f>
        <v>0</v>
      </c>
      <c r="W24" s="121" t="s">
        <v>32</v>
      </c>
      <c r="X24" s="122">
        <f t="shared" ref="X24" si="37">+IF(V12="長期休暇",COUNTIFS(X13:X22,"&gt;="&amp;$L$5,$C$13:$C$22,"支援員等"),IF(V10="土",COUNTIFS(X13:X22,"&gt;="&amp;$I$5,$C$13:$C$22,"支援員等"),COUNTIFS(X13:X22,"&gt;="&amp;$F$5,$C$13:$C$22,"支援員等")))</f>
        <v>0</v>
      </c>
      <c r="Y24" s="120">
        <f t="shared" ref="Y24" si="38">+IF(Y12="長期休暇",COUNTIFS(Y13:Y22,"&lt;="&amp;$J$5,$C$13:$C$22,"支援員等"),IF(Y10="土",COUNTIFS(Y13:Y22,"&lt;="&amp;$G$5,$C$13:$C$22,"支援員等"),COUNTIFS(Y13:Y22,"&lt;="&amp;$D$5,$C$13:$C$22,"支援員等")))</f>
        <v>0</v>
      </c>
      <c r="Z24" s="121" t="s">
        <v>32</v>
      </c>
      <c r="AA24" s="122">
        <f t="shared" ref="AA24" si="39">+IF(Y12="長期休暇",COUNTIFS(AA13:AA22,"&gt;="&amp;$L$5,$C$13:$C$22,"支援員等"),IF(Y10="土",COUNTIFS(AA13:AA22,"&gt;="&amp;$I$5,$C$13:$C$22,"支援員等"),COUNTIFS(AA13:AA22,"&gt;="&amp;$F$5,$C$13:$C$22,"支援員等")))</f>
        <v>0</v>
      </c>
      <c r="AB24" s="120">
        <f t="shared" ref="AB24" si="40">+IF(AB12="長期休暇",COUNTIFS(AB13:AB22,"&lt;="&amp;$J$5,$C$13:$C$22,"支援員等"),IF(AB10="土",COUNTIFS(AB13:AB22,"&lt;="&amp;$G$5,$C$13:$C$22,"支援員等"),COUNTIFS(AB13:AB22,"&lt;="&amp;$D$5,$C$13:$C$22,"支援員等")))</f>
        <v>0</v>
      </c>
      <c r="AC24" s="121" t="s">
        <v>32</v>
      </c>
      <c r="AD24" s="122">
        <f t="shared" ref="AD24" si="41">+IF(AB12="長期休暇",COUNTIFS(AD13:AD22,"&gt;="&amp;$L$5,$C$13:$C$22,"支援員等"),IF(AB10="土",COUNTIFS(AD13:AD22,"&gt;="&amp;$I$5,$C$13:$C$22,"支援員等"),COUNTIFS(AD13:AD22,"&gt;="&amp;$F$5,$C$13:$C$22,"支援員等")))</f>
        <v>0</v>
      </c>
      <c r="AE24" s="120">
        <f t="shared" ref="AE24" si="42">+IF(AE12="長期休暇",COUNTIFS(AE13:AE22,"&lt;="&amp;$J$5,$C$13:$C$22,"支援員等"),IF(AE10="土",COUNTIFS(AE13:AE22,"&lt;="&amp;$G$5,$C$13:$C$22,"支援員等"),COUNTIFS(AE13:AE22,"&lt;="&amp;$D$5,$C$13:$C$22,"支援員等")))</f>
        <v>0</v>
      </c>
      <c r="AF24" s="121" t="s">
        <v>32</v>
      </c>
      <c r="AG24" s="122">
        <f t="shared" ref="AG24" si="43">+IF(AE12="長期休暇",COUNTIFS(AG13:AG22,"&gt;="&amp;$L$5,$C$13:$C$22,"支援員等"),IF(AE10="土",COUNTIFS(AG13:AG22,"&gt;="&amp;$I$5,$C$13:$C$22,"支援員等"),COUNTIFS(AG13:AG22,"&gt;="&amp;$F$5,$C$13:$C$22,"支援員等")))</f>
        <v>0</v>
      </c>
      <c r="AH24" s="120">
        <f t="shared" ref="AH24" si="44">+IF(AH12="長期休暇",COUNTIFS(AH13:AH22,"&lt;="&amp;$J$5,$C$13:$C$22,"支援員等"),IF(AH10="土",COUNTIFS(AH13:AH22,"&lt;="&amp;$G$5,$C$13:$C$22,"支援員等"),COUNTIFS(AH13:AH22,"&lt;="&amp;$D$5,$C$13:$C$22,"支援員等")))</f>
        <v>0</v>
      </c>
      <c r="AI24" s="121" t="s">
        <v>32</v>
      </c>
      <c r="AJ24" s="122">
        <f t="shared" ref="AJ24" si="45">+IF(AH12="長期休暇",COUNTIFS(AJ13:AJ22,"&gt;="&amp;$L$5,$C$13:$C$22,"支援員等"),IF(AH10="土",COUNTIFS(AJ13:AJ22,"&gt;="&amp;$I$5,$C$13:$C$22,"支援員等"),COUNTIFS(AJ13:AJ22,"&gt;="&amp;$F$5,$C$13:$C$22,"支援員等")))</f>
        <v>0</v>
      </c>
      <c r="AK24" s="120">
        <f t="shared" ref="AK24" si="46">+IF(AK12="長期休暇",COUNTIFS(AK13:AK22,"&lt;="&amp;$J$5,$C$13:$C$22,"支援員等"),IF(AK10="土",COUNTIFS(AK13:AK22,"&lt;="&amp;$G$5,$C$13:$C$22,"支援員等"),COUNTIFS(AK13:AK22,"&lt;="&amp;$D$5,$C$13:$C$22,"支援員等")))</f>
        <v>0</v>
      </c>
      <c r="AL24" s="121" t="s">
        <v>32</v>
      </c>
      <c r="AM24" s="122">
        <f t="shared" ref="AM24" si="47">+IF(AK12="長期休暇",COUNTIFS(AM13:AM22,"&gt;="&amp;$L$5,$C$13:$C$22,"支援員等"),IF(AK10="土",COUNTIFS(AM13:AM22,"&gt;="&amp;$I$5,$C$13:$C$22,"支援員等"),COUNTIFS(AM13:AM22,"&gt;="&amp;$F$5,$C$13:$C$22,"支援員等")))</f>
        <v>0</v>
      </c>
      <c r="AN24" s="120">
        <f t="shared" ref="AN24" si="48">+IF(AN12="長期休暇",COUNTIFS(AN13:AN22,"&lt;="&amp;$J$5,$C$13:$C$22,"支援員等"),IF(AN10="土",COUNTIFS(AN13:AN22,"&lt;="&amp;$G$5,$C$13:$C$22,"支援員等"),COUNTIFS(AN13:AN22,"&lt;="&amp;$D$5,$C$13:$C$22,"支援員等")))</f>
        <v>0</v>
      </c>
      <c r="AO24" s="121" t="s">
        <v>32</v>
      </c>
      <c r="AP24" s="122">
        <f t="shared" ref="AP24" si="49">+IF(AN12="長期休暇",COUNTIFS(AP13:AP22,"&gt;="&amp;$L$5,$C$13:$C$22,"支援員等"),IF(AN10="土",COUNTIFS(AP13:AP22,"&gt;="&amp;$I$5,$C$13:$C$22,"支援員等"),COUNTIFS(AP13:AP22,"&gt;="&amp;$F$5,$C$13:$C$22,"支援員等")))</f>
        <v>0</v>
      </c>
      <c r="AQ24" s="120">
        <f t="shared" ref="AQ24" si="50">+IF(AQ12="長期休暇",COUNTIFS(AQ13:AQ22,"&lt;="&amp;$J$5,$C$13:$C$22,"支援員等"),IF(AQ10="土",COUNTIFS(AQ13:AQ22,"&lt;="&amp;$G$5,$C$13:$C$22,"支援員等"),COUNTIFS(AQ13:AQ22,"&lt;="&amp;$D$5,$C$13:$C$22,"支援員等")))</f>
        <v>0</v>
      </c>
      <c r="AR24" s="121" t="s">
        <v>32</v>
      </c>
      <c r="AS24" s="122">
        <f t="shared" ref="AS24" si="51">+IF(AQ12="長期休暇",COUNTIFS(AS13:AS22,"&gt;="&amp;$L$5,$C$13:$C$22,"支援員等"),IF(AQ10="土",COUNTIFS(AS13:AS22,"&gt;="&amp;$I$5,$C$13:$C$22,"支援員等"),COUNTIFS(AS13:AS22,"&gt;="&amp;$F$5,$C$13:$C$22,"支援員等")))</f>
        <v>0</v>
      </c>
      <c r="AT24" s="120">
        <f>+IF(AT12="長期休暇",COUNTIFS(AT13:AT22,"&lt;="&amp;$J$5,$C$13:$C$22,"支援員等"),IF(AT10="土",COUNTIFS(AT13:AT22,"&lt;="&amp;$G$5,$C$13:$C$22,"支援員等"),COUNTIFS(AT13:AT22,"&lt;="&amp;$D$5,$C$13:$C$22,"支援員等")))</f>
        <v>0</v>
      </c>
      <c r="AU24" s="121" t="s">
        <v>32</v>
      </c>
      <c r="AV24" s="122">
        <f>+IF(AT12="長期休暇",COUNTIFS(AV13:AV22,"&gt;="&amp;$L$5,$C$13:$C$22,"支援員等"),IF(AT10="土",COUNTIFS(AV13:AV22,"&gt;="&amp;$I$5,$C$13:$C$22,"支援員等"),COUNTIFS(AV13:AV22,"&gt;="&amp;$F$5,$C$13:$C$22,"支援員等")))</f>
        <v>0</v>
      </c>
    </row>
    <row r="25" spans="1:48" s="97" customFormat="1" ht="33.950000000000003" customHeight="1">
      <c r="A25" s="189" t="s">
        <v>16</v>
      </c>
      <c r="B25" s="190"/>
      <c r="C25" s="119" t="s">
        <v>26</v>
      </c>
      <c r="D25" s="120">
        <f>+COUNTIF(D13:D22,"&lt;="&amp;D7)</f>
        <v>0</v>
      </c>
      <c r="E25" s="121" t="s">
        <v>23</v>
      </c>
      <c r="F25" s="122">
        <f>+COUNTIF(F13:F22,"&gt;="&amp;F7)</f>
        <v>0</v>
      </c>
      <c r="G25" s="120">
        <f>+COUNTIF(G13:G22,"&lt;="&amp;G7)</f>
        <v>0</v>
      </c>
      <c r="H25" s="121" t="s">
        <v>23</v>
      </c>
      <c r="I25" s="122">
        <f>+COUNTIF(I13:I22,"&gt;="&amp;I7)</f>
        <v>0</v>
      </c>
      <c r="J25" s="120">
        <f>+COUNTIF(J13:J22,"&lt;="&amp;J7)</f>
        <v>0</v>
      </c>
      <c r="K25" s="121" t="s">
        <v>23</v>
      </c>
      <c r="L25" s="122">
        <f>+COUNTIF(L13:L22,"&gt;="&amp;L7)</f>
        <v>0</v>
      </c>
      <c r="M25" s="120">
        <f>+COUNTIF(M13:M22,"&lt;="&amp;M7)</f>
        <v>0</v>
      </c>
      <c r="N25" s="121" t="s">
        <v>23</v>
      </c>
      <c r="O25" s="122">
        <f>+COUNTIF(O13:O22,"&gt;="&amp;O7)</f>
        <v>0</v>
      </c>
      <c r="P25" s="120">
        <f>+COUNTIF(P13:P22,"&lt;="&amp;P7)</f>
        <v>0</v>
      </c>
      <c r="Q25" s="121" t="s">
        <v>23</v>
      </c>
      <c r="R25" s="122">
        <f>+COUNTIF(R13:R22,"&gt;="&amp;R7)</f>
        <v>0</v>
      </c>
      <c r="S25" s="120">
        <f>+COUNTIF(S13:S22,"&lt;="&amp;S7)</f>
        <v>0</v>
      </c>
      <c r="T25" s="121" t="s">
        <v>23</v>
      </c>
      <c r="U25" s="122">
        <f>+COUNTIF(U13:U22,"&gt;="&amp;U7)</f>
        <v>0</v>
      </c>
      <c r="V25" s="120">
        <f>+COUNTIF(V13:V22,"&lt;="&amp;V7)</f>
        <v>0</v>
      </c>
      <c r="W25" s="121" t="s">
        <v>23</v>
      </c>
      <c r="X25" s="122">
        <f>+COUNTIF(X13:X22,"&gt;="&amp;X7)</f>
        <v>0</v>
      </c>
      <c r="Y25" s="120">
        <f>+COUNTIF(Y13:Y22,"&lt;="&amp;Y7)</f>
        <v>0</v>
      </c>
      <c r="Z25" s="121" t="s">
        <v>23</v>
      </c>
      <c r="AA25" s="122">
        <f>+COUNTIF(AA13:AA22,"&gt;="&amp;AA7)</f>
        <v>0</v>
      </c>
      <c r="AB25" s="120">
        <f>+COUNTIF(AB13:AB22,"&lt;="&amp;AB7)</f>
        <v>0</v>
      </c>
      <c r="AC25" s="121" t="s">
        <v>23</v>
      </c>
      <c r="AD25" s="122">
        <f>+COUNTIF(AD13:AD22,"&gt;="&amp;AD7)</f>
        <v>0</v>
      </c>
      <c r="AE25" s="120">
        <f>+COUNTIF(AE13:AE22,"&lt;="&amp;AE7)</f>
        <v>0</v>
      </c>
      <c r="AF25" s="121" t="s">
        <v>23</v>
      </c>
      <c r="AG25" s="122">
        <f>+COUNTIF(AG13:AG22,"&gt;="&amp;AG7)</f>
        <v>0</v>
      </c>
      <c r="AH25" s="120">
        <f>+COUNTIF(AH13:AH22,"&lt;="&amp;AH7)</f>
        <v>0</v>
      </c>
      <c r="AI25" s="121" t="s">
        <v>23</v>
      </c>
      <c r="AJ25" s="122">
        <f>+COUNTIF(AJ13:AJ22,"&gt;="&amp;AJ7)</f>
        <v>0</v>
      </c>
      <c r="AK25" s="120">
        <f>+COUNTIF(AK13:AK22,"&lt;="&amp;AK7)</f>
        <v>0</v>
      </c>
      <c r="AL25" s="121" t="s">
        <v>23</v>
      </c>
      <c r="AM25" s="122">
        <f>+COUNTIF(AM13:AM22,"&gt;="&amp;AM7)</f>
        <v>0</v>
      </c>
      <c r="AN25" s="120">
        <f>+COUNTIF(AN13:AN22,"&lt;="&amp;AN7)</f>
        <v>0</v>
      </c>
      <c r="AO25" s="121" t="s">
        <v>23</v>
      </c>
      <c r="AP25" s="122">
        <f>+COUNTIF(AP13:AP22,"&gt;="&amp;AP7)</f>
        <v>0</v>
      </c>
      <c r="AQ25" s="120">
        <f>+COUNTIF(AQ13:AQ22,"&lt;="&amp;AQ7)</f>
        <v>0</v>
      </c>
      <c r="AR25" s="121" t="s">
        <v>23</v>
      </c>
      <c r="AS25" s="122">
        <f>+COUNTIF(AS13:AS22,"&gt;="&amp;AS7)</f>
        <v>0</v>
      </c>
      <c r="AT25" s="120">
        <f>+COUNTIF(AT13:AT22,"&lt;="&amp;AT7)</f>
        <v>0</v>
      </c>
      <c r="AU25" s="121" t="s">
        <v>23</v>
      </c>
      <c r="AV25" s="122">
        <f>+COUNTIF(AV13:AV22,"&gt;="&amp;AV7)</f>
        <v>0</v>
      </c>
    </row>
    <row r="26" spans="1:48" s="97" customFormat="1" ht="33.950000000000003" customHeight="1">
      <c r="A26" s="189" t="s">
        <v>19</v>
      </c>
      <c r="B26" s="190"/>
      <c r="C26" s="119" t="s">
        <v>26</v>
      </c>
      <c r="D26" s="120">
        <f>+COUNTIF(D13:D22,"&lt;="&amp;D8)</f>
        <v>0</v>
      </c>
      <c r="E26" s="121" t="s">
        <v>23</v>
      </c>
      <c r="F26" s="122">
        <f>+COUNTIF(F13:F22,"&gt;="&amp;F8)</f>
        <v>0</v>
      </c>
      <c r="G26" s="120">
        <f>+COUNTIF(G13:G22,"&lt;="&amp;G8)</f>
        <v>0</v>
      </c>
      <c r="H26" s="121" t="s">
        <v>23</v>
      </c>
      <c r="I26" s="122">
        <f>+COUNTIF(I13:I22,"&gt;="&amp;I8)</f>
        <v>0</v>
      </c>
      <c r="J26" s="120">
        <f>+COUNTIF(J13:J22,"&lt;="&amp;J8)</f>
        <v>0</v>
      </c>
      <c r="K26" s="121" t="s">
        <v>23</v>
      </c>
      <c r="L26" s="122">
        <f>+COUNTIF(L13:L22,"&gt;="&amp;L8)</f>
        <v>0</v>
      </c>
      <c r="M26" s="120">
        <f>+COUNTIF(M13:M22,"&lt;="&amp;M8)</f>
        <v>0</v>
      </c>
      <c r="N26" s="121" t="s">
        <v>23</v>
      </c>
      <c r="O26" s="122">
        <f>+COUNTIF(O13:O22,"&gt;="&amp;O8)</f>
        <v>0</v>
      </c>
      <c r="P26" s="120">
        <f>+COUNTIF(P13:P22,"&lt;="&amp;P8)</f>
        <v>0</v>
      </c>
      <c r="Q26" s="121" t="s">
        <v>23</v>
      </c>
      <c r="R26" s="122">
        <f>+COUNTIF(R13:R22,"&gt;="&amp;R8)</f>
        <v>0</v>
      </c>
      <c r="S26" s="120">
        <f>+COUNTIF(S13:S22,"&lt;="&amp;S8)</f>
        <v>0</v>
      </c>
      <c r="T26" s="121" t="s">
        <v>23</v>
      </c>
      <c r="U26" s="122">
        <f>+COUNTIF(U13:U22,"&gt;="&amp;U8)</f>
        <v>0</v>
      </c>
      <c r="V26" s="120">
        <f>+COUNTIF(V13:V22,"&lt;="&amp;V8)</f>
        <v>0</v>
      </c>
      <c r="W26" s="121" t="s">
        <v>23</v>
      </c>
      <c r="X26" s="122">
        <f>+COUNTIF(X13:X22,"&gt;="&amp;X8)</f>
        <v>0</v>
      </c>
      <c r="Y26" s="120">
        <f>+COUNTIF(Y13:Y22,"&lt;="&amp;Y8)</f>
        <v>0</v>
      </c>
      <c r="Z26" s="121" t="s">
        <v>23</v>
      </c>
      <c r="AA26" s="122">
        <f>+COUNTIF(AA13:AA22,"&gt;="&amp;AA8)</f>
        <v>0</v>
      </c>
      <c r="AB26" s="120">
        <f>+COUNTIF(AB13:AB22,"&lt;="&amp;AB8)</f>
        <v>0</v>
      </c>
      <c r="AC26" s="121" t="s">
        <v>23</v>
      </c>
      <c r="AD26" s="122">
        <f>+COUNTIF(AD13:AD22,"&gt;="&amp;AD8)</f>
        <v>0</v>
      </c>
      <c r="AE26" s="120">
        <f>+COUNTIF(AE13:AE22,"&lt;="&amp;AE8)</f>
        <v>0</v>
      </c>
      <c r="AF26" s="121" t="s">
        <v>23</v>
      </c>
      <c r="AG26" s="122">
        <f>+COUNTIF(AG13:AG22,"&gt;="&amp;AG8)</f>
        <v>0</v>
      </c>
      <c r="AH26" s="120">
        <f>+COUNTIF(AH13:AH22,"&lt;="&amp;AH8)</f>
        <v>0</v>
      </c>
      <c r="AI26" s="121" t="s">
        <v>23</v>
      </c>
      <c r="AJ26" s="122">
        <f>+COUNTIF(AJ13:AJ22,"&gt;="&amp;AJ8)</f>
        <v>0</v>
      </c>
      <c r="AK26" s="120">
        <f>+COUNTIF(AK13:AK22,"&lt;="&amp;AK8)</f>
        <v>0</v>
      </c>
      <c r="AL26" s="121" t="s">
        <v>23</v>
      </c>
      <c r="AM26" s="122">
        <f>+COUNTIF(AM13:AM22,"&gt;="&amp;AM8)</f>
        <v>0</v>
      </c>
      <c r="AN26" s="120">
        <f>+COUNTIF(AN13:AN22,"&lt;="&amp;AN8)</f>
        <v>0</v>
      </c>
      <c r="AO26" s="121" t="s">
        <v>23</v>
      </c>
      <c r="AP26" s="122">
        <f>+COUNTIF(AP13:AP22,"&gt;="&amp;AP8)</f>
        <v>0</v>
      </c>
      <c r="AQ26" s="120">
        <f>+COUNTIF(AQ13:AQ22,"&lt;="&amp;AQ8)</f>
        <v>0</v>
      </c>
      <c r="AR26" s="121" t="s">
        <v>23</v>
      </c>
      <c r="AS26" s="122">
        <f>+COUNTIF(AS13:AS22,"&gt;="&amp;AS8)</f>
        <v>0</v>
      </c>
      <c r="AT26" s="120">
        <f>+COUNTIF(AT13:AT22,"&lt;="&amp;AT8)</f>
        <v>0</v>
      </c>
      <c r="AU26" s="121" t="s">
        <v>23</v>
      </c>
      <c r="AV26" s="122">
        <f>+COUNTIF(AV13:AV22,"&gt;="&amp;AV8)</f>
        <v>0</v>
      </c>
    </row>
    <row r="27" spans="1:48" s="97" customFormat="1" ht="33.950000000000003" customHeight="1">
      <c r="A27" s="189" t="s">
        <v>18</v>
      </c>
      <c r="B27" s="191"/>
      <c r="C27" s="124" t="s">
        <v>26</v>
      </c>
      <c r="D27" s="120">
        <f>+COUNTIF(D13:D22,"&lt;="&amp;D9)</f>
        <v>0</v>
      </c>
      <c r="E27" s="121" t="s">
        <v>23</v>
      </c>
      <c r="F27" s="122">
        <f>+COUNTIF(F13:F22,"&gt;="&amp;F9)</f>
        <v>0</v>
      </c>
      <c r="G27" s="120">
        <f>+COUNTIF(G13:G22,"&lt;="&amp;G9)</f>
        <v>0</v>
      </c>
      <c r="H27" s="121" t="s">
        <v>23</v>
      </c>
      <c r="I27" s="122">
        <f>+COUNTIF(I13:I22,"&gt;="&amp;I9)</f>
        <v>0</v>
      </c>
      <c r="J27" s="120">
        <f>+COUNTIF(J13:J22,"&lt;="&amp;J9)</f>
        <v>0</v>
      </c>
      <c r="K27" s="121" t="s">
        <v>23</v>
      </c>
      <c r="L27" s="122">
        <f>+COUNTIF(L13:L22,"&gt;="&amp;L9)</f>
        <v>0</v>
      </c>
      <c r="M27" s="120">
        <f>+COUNTIF(M13:M22,"&lt;="&amp;M9)</f>
        <v>0</v>
      </c>
      <c r="N27" s="121" t="s">
        <v>23</v>
      </c>
      <c r="O27" s="122">
        <f>+COUNTIF(O13:O22,"&gt;="&amp;O9)</f>
        <v>0</v>
      </c>
      <c r="P27" s="120">
        <f>+COUNTIF(P13:P22,"&lt;="&amp;P9)</f>
        <v>0</v>
      </c>
      <c r="Q27" s="121" t="s">
        <v>23</v>
      </c>
      <c r="R27" s="122">
        <f>+COUNTIF(R13:R22,"&gt;="&amp;R9)</f>
        <v>0</v>
      </c>
      <c r="S27" s="120">
        <f>+COUNTIF(S13:S22,"&lt;="&amp;S9)</f>
        <v>0</v>
      </c>
      <c r="T27" s="121" t="s">
        <v>23</v>
      </c>
      <c r="U27" s="122">
        <f>+COUNTIF(U13:U22,"&gt;="&amp;U9)</f>
        <v>0</v>
      </c>
      <c r="V27" s="120">
        <f>+COUNTIF(V13:V22,"&lt;="&amp;V9)</f>
        <v>0</v>
      </c>
      <c r="W27" s="121" t="s">
        <v>23</v>
      </c>
      <c r="X27" s="122">
        <f>+COUNTIF(X13:X22,"&gt;="&amp;X9)</f>
        <v>0</v>
      </c>
      <c r="Y27" s="120">
        <f>+COUNTIF(Y13:Y22,"&lt;="&amp;Y9)</f>
        <v>0</v>
      </c>
      <c r="Z27" s="121" t="s">
        <v>23</v>
      </c>
      <c r="AA27" s="122">
        <f>+COUNTIF(AA13:AA22,"&gt;="&amp;AA9)</f>
        <v>0</v>
      </c>
      <c r="AB27" s="120">
        <f>+COUNTIF(AB13:AB22,"&lt;="&amp;AB9)</f>
        <v>0</v>
      </c>
      <c r="AC27" s="121" t="s">
        <v>23</v>
      </c>
      <c r="AD27" s="122">
        <f>+COUNTIF(AD13:AD22,"&gt;="&amp;AD9)</f>
        <v>0</v>
      </c>
      <c r="AE27" s="120">
        <f>+COUNTIF(AE13:AE22,"&lt;="&amp;AE9)</f>
        <v>0</v>
      </c>
      <c r="AF27" s="121" t="s">
        <v>23</v>
      </c>
      <c r="AG27" s="122">
        <f>+COUNTIF(AG13:AG22,"&gt;="&amp;AG9)</f>
        <v>0</v>
      </c>
      <c r="AH27" s="120">
        <f>+COUNTIF(AH13:AH22,"&lt;="&amp;AH9)</f>
        <v>0</v>
      </c>
      <c r="AI27" s="121" t="s">
        <v>23</v>
      </c>
      <c r="AJ27" s="122">
        <f>+COUNTIF(AJ13:AJ22,"&gt;="&amp;AJ9)</f>
        <v>0</v>
      </c>
      <c r="AK27" s="120">
        <f>+COUNTIF(AK13:AK22,"&lt;="&amp;AK9)</f>
        <v>0</v>
      </c>
      <c r="AL27" s="121" t="s">
        <v>23</v>
      </c>
      <c r="AM27" s="122">
        <f>+COUNTIF(AM13:AM22,"&gt;="&amp;AM9)</f>
        <v>0</v>
      </c>
      <c r="AN27" s="120">
        <f>+COUNTIF(AN13:AN22,"&lt;="&amp;AN9)</f>
        <v>0</v>
      </c>
      <c r="AO27" s="121" t="s">
        <v>23</v>
      </c>
      <c r="AP27" s="122">
        <f>+COUNTIF(AP13:AP22,"&gt;="&amp;AP9)</f>
        <v>0</v>
      </c>
      <c r="AQ27" s="120">
        <f>+COUNTIF(AQ13:AQ22,"&lt;="&amp;AQ9)</f>
        <v>0</v>
      </c>
      <c r="AR27" s="121" t="s">
        <v>23</v>
      </c>
      <c r="AS27" s="122">
        <f>+COUNTIF(AS13:AS22,"&gt;="&amp;AS9)</f>
        <v>0</v>
      </c>
      <c r="AT27" s="120">
        <f>+COUNTIF(AT13:AT22,"&lt;="&amp;AT9)</f>
        <v>0</v>
      </c>
      <c r="AU27" s="121" t="s">
        <v>23</v>
      </c>
      <c r="AV27" s="122">
        <f>+COUNTIF(AV13:AV22,"&gt;="&amp;AV9)</f>
        <v>0</v>
      </c>
    </row>
    <row r="28" spans="1:48" ht="37.5" customHeight="1">
      <c r="A28" s="176" t="s">
        <v>20</v>
      </c>
      <c r="B28" s="176"/>
      <c r="C28" s="176"/>
      <c r="D28" s="182"/>
      <c r="E28" s="183"/>
      <c r="F28" s="184"/>
      <c r="G28" s="182"/>
      <c r="H28" s="183"/>
      <c r="I28" s="184"/>
      <c r="J28" s="182"/>
      <c r="K28" s="183"/>
      <c r="L28" s="184"/>
      <c r="M28" s="182"/>
      <c r="N28" s="183"/>
      <c r="O28" s="184"/>
      <c r="P28" s="182"/>
      <c r="Q28" s="183"/>
      <c r="R28" s="184"/>
      <c r="S28" s="182"/>
      <c r="T28" s="183"/>
      <c r="U28" s="184"/>
      <c r="V28" s="182"/>
      <c r="W28" s="183"/>
      <c r="X28" s="184"/>
      <c r="Y28" s="182"/>
      <c r="Z28" s="183"/>
      <c r="AA28" s="184"/>
      <c r="AB28" s="182"/>
      <c r="AC28" s="183"/>
      <c r="AD28" s="184"/>
      <c r="AE28" s="182"/>
      <c r="AF28" s="183"/>
      <c r="AG28" s="184"/>
      <c r="AH28" s="182"/>
      <c r="AI28" s="183"/>
      <c r="AJ28" s="184"/>
      <c r="AK28" s="182"/>
      <c r="AL28" s="183"/>
      <c r="AM28" s="184"/>
      <c r="AN28" s="182"/>
      <c r="AO28" s="183"/>
      <c r="AP28" s="184"/>
      <c r="AQ28" s="182"/>
      <c r="AR28" s="183"/>
      <c r="AS28" s="184"/>
      <c r="AT28" s="182"/>
      <c r="AU28" s="183"/>
      <c r="AV28" s="184"/>
    </row>
    <row r="29" spans="1:48" ht="38.1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18"/>
      <c r="Q29" s="80"/>
      <c r="R29" s="80"/>
      <c r="S29" s="118"/>
      <c r="T29" s="80"/>
      <c r="U29" s="80"/>
      <c r="V29" s="118"/>
      <c r="W29" s="80"/>
      <c r="X29" s="80"/>
      <c r="Y29" s="118"/>
      <c r="Z29" s="80"/>
      <c r="AA29" s="80"/>
      <c r="AB29" s="118"/>
      <c r="AC29" s="80"/>
      <c r="AD29" s="80"/>
      <c r="AE29" s="118"/>
      <c r="AF29" s="80"/>
      <c r="AG29" s="80"/>
      <c r="AH29" s="118"/>
      <c r="AI29" s="80"/>
      <c r="AJ29" s="80"/>
      <c r="AK29" s="118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</row>
    <row r="30" spans="1:48" s="97" customFormat="1" ht="33.950000000000003" customHeight="1">
      <c r="A30" s="159" t="s">
        <v>16</v>
      </c>
      <c r="B30" s="160"/>
      <c r="C30" s="161"/>
      <c r="D30" s="94"/>
      <c r="E30" s="95" t="s">
        <v>21</v>
      </c>
      <c r="F30" s="96"/>
      <c r="G30" s="94"/>
      <c r="H30" s="95" t="s">
        <v>21</v>
      </c>
      <c r="I30" s="96"/>
      <c r="J30" s="94"/>
      <c r="K30" s="95" t="s">
        <v>21</v>
      </c>
      <c r="L30" s="96"/>
      <c r="M30" s="94"/>
      <c r="N30" s="95" t="s">
        <v>21</v>
      </c>
      <c r="O30" s="96"/>
      <c r="P30" s="94"/>
      <c r="Q30" s="95" t="s">
        <v>21</v>
      </c>
      <c r="R30" s="96"/>
      <c r="S30" s="94"/>
      <c r="T30" s="95" t="s">
        <v>21</v>
      </c>
      <c r="U30" s="96"/>
      <c r="V30" s="94"/>
      <c r="W30" s="95" t="s">
        <v>21</v>
      </c>
      <c r="X30" s="96"/>
      <c r="Y30" s="94"/>
      <c r="Z30" s="95" t="s">
        <v>21</v>
      </c>
      <c r="AA30" s="96"/>
      <c r="AB30" s="94"/>
      <c r="AC30" s="95" t="s">
        <v>21</v>
      </c>
      <c r="AD30" s="96"/>
      <c r="AE30" s="94"/>
      <c r="AF30" s="95" t="s">
        <v>21</v>
      </c>
      <c r="AG30" s="96"/>
      <c r="AH30" s="94"/>
      <c r="AI30" s="95" t="s">
        <v>21</v>
      </c>
      <c r="AJ30" s="96"/>
      <c r="AK30" s="94"/>
      <c r="AL30" s="95" t="s">
        <v>21</v>
      </c>
      <c r="AM30" s="96"/>
      <c r="AN30" s="94"/>
      <c r="AO30" s="95" t="s">
        <v>21</v>
      </c>
      <c r="AP30" s="96"/>
      <c r="AQ30" s="94"/>
      <c r="AR30" s="95" t="s">
        <v>21</v>
      </c>
      <c r="AS30" s="96"/>
      <c r="AT30" s="94"/>
      <c r="AU30" s="95" t="s">
        <v>21</v>
      </c>
      <c r="AV30" s="96"/>
    </row>
    <row r="31" spans="1:48" s="97" customFormat="1" ht="33.950000000000003" customHeight="1">
      <c r="A31" s="159" t="s">
        <v>19</v>
      </c>
      <c r="B31" s="160"/>
      <c r="C31" s="161"/>
      <c r="D31" s="94"/>
      <c r="E31" s="95" t="s">
        <v>21</v>
      </c>
      <c r="F31" s="96"/>
      <c r="G31" s="94"/>
      <c r="H31" s="95" t="s">
        <v>21</v>
      </c>
      <c r="I31" s="96"/>
      <c r="J31" s="94"/>
      <c r="K31" s="95" t="s">
        <v>21</v>
      </c>
      <c r="L31" s="96"/>
      <c r="M31" s="94"/>
      <c r="N31" s="95" t="s">
        <v>21</v>
      </c>
      <c r="O31" s="96"/>
      <c r="P31" s="94"/>
      <c r="Q31" s="95" t="s">
        <v>21</v>
      </c>
      <c r="R31" s="96"/>
      <c r="S31" s="94"/>
      <c r="T31" s="95" t="s">
        <v>21</v>
      </c>
      <c r="U31" s="96"/>
      <c r="V31" s="94"/>
      <c r="W31" s="95" t="s">
        <v>21</v>
      </c>
      <c r="X31" s="96"/>
      <c r="Y31" s="94"/>
      <c r="Z31" s="95" t="s">
        <v>21</v>
      </c>
      <c r="AA31" s="96"/>
      <c r="AB31" s="94"/>
      <c r="AC31" s="95" t="s">
        <v>21</v>
      </c>
      <c r="AD31" s="96"/>
      <c r="AE31" s="94"/>
      <c r="AF31" s="95" t="s">
        <v>21</v>
      </c>
      <c r="AG31" s="96"/>
      <c r="AH31" s="94"/>
      <c r="AI31" s="95" t="s">
        <v>21</v>
      </c>
      <c r="AJ31" s="96"/>
      <c r="AK31" s="94"/>
      <c r="AL31" s="95" t="s">
        <v>21</v>
      </c>
      <c r="AM31" s="96"/>
      <c r="AN31" s="94"/>
      <c r="AO31" s="95" t="s">
        <v>21</v>
      </c>
      <c r="AP31" s="96"/>
      <c r="AQ31" s="94"/>
      <c r="AR31" s="95" t="s">
        <v>21</v>
      </c>
      <c r="AS31" s="96"/>
      <c r="AT31" s="94"/>
      <c r="AU31" s="95" t="s">
        <v>21</v>
      </c>
      <c r="AV31" s="96"/>
    </row>
    <row r="32" spans="1:48" s="97" customFormat="1" ht="33.950000000000003" customHeight="1">
      <c r="A32" s="159" t="s">
        <v>18</v>
      </c>
      <c r="B32" s="160"/>
      <c r="C32" s="161"/>
      <c r="D32" s="94"/>
      <c r="E32" s="95" t="s">
        <v>21</v>
      </c>
      <c r="F32" s="96"/>
      <c r="G32" s="94"/>
      <c r="H32" s="95" t="s">
        <v>21</v>
      </c>
      <c r="I32" s="96"/>
      <c r="J32" s="94"/>
      <c r="K32" s="95" t="s">
        <v>21</v>
      </c>
      <c r="L32" s="96"/>
      <c r="M32" s="94"/>
      <c r="N32" s="95" t="s">
        <v>21</v>
      </c>
      <c r="O32" s="96"/>
      <c r="P32" s="94"/>
      <c r="Q32" s="95" t="s">
        <v>21</v>
      </c>
      <c r="R32" s="96"/>
      <c r="S32" s="94"/>
      <c r="T32" s="95" t="s">
        <v>21</v>
      </c>
      <c r="U32" s="96"/>
      <c r="V32" s="94"/>
      <c r="W32" s="95" t="s">
        <v>21</v>
      </c>
      <c r="X32" s="96"/>
      <c r="Y32" s="94"/>
      <c r="Z32" s="95" t="s">
        <v>21</v>
      </c>
      <c r="AA32" s="96"/>
      <c r="AB32" s="94"/>
      <c r="AC32" s="95" t="s">
        <v>21</v>
      </c>
      <c r="AD32" s="96"/>
      <c r="AE32" s="94"/>
      <c r="AF32" s="95" t="s">
        <v>21</v>
      </c>
      <c r="AG32" s="96"/>
      <c r="AH32" s="94"/>
      <c r="AI32" s="95" t="s">
        <v>21</v>
      </c>
      <c r="AJ32" s="96"/>
      <c r="AK32" s="94"/>
      <c r="AL32" s="95" t="s">
        <v>21</v>
      </c>
      <c r="AM32" s="96"/>
      <c r="AN32" s="94"/>
      <c r="AO32" s="95" t="s">
        <v>21</v>
      </c>
      <c r="AP32" s="96"/>
      <c r="AQ32" s="94"/>
      <c r="AR32" s="95" t="s">
        <v>21</v>
      </c>
      <c r="AS32" s="96"/>
      <c r="AT32" s="94"/>
      <c r="AU32" s="95" t="s">
        <v>21</v>
      </c>
      <c r="AV32" s="96"/>
    </row>
    <row r="33" spans="1:48" s="97" customFormat="1" ht="33.950000000000003" customHeight="1">
      <c r="A33" s="162" t="s">
        <v>0</v>
      </c>
      <c r="B33" s="162" t="s">
        <v>3</v>
      </c>
      <c r="C33" s="162" t="s">
        <v>8</v>
      </c>
      <c r="D33" s="179" t="str">
        <f>+TEXT(DATE($A$1,$D$2,D34),"aaa")</f>
        <v>木</v>
      </c>
      <c r="E33" s="180"/>
      <c r="F33" s="181"/>
      <c r="G33" s="179" t="str">
        <f>+TEXT(DATE($A$1,$D$2,G34),"aaa")</f>
        <v>金</v>
      </c>
      <c r="H33" s="180"/>
      <c r="I33" s="181"/>
      <c r="J33" s="179" t="str">
        <f>+TEXT(DATE($A$1,$D$2,J34),"aaa")</f>
        <v>土</v>
      </c>
      <c r="K33" s="180"/>
      <c r="L33" s="181"/>
      <c r="M33" s="179" t="str">
        <f>+TEXT(DATE($A$1,$D$2,M34),"aaa")</f>
        <v>日</v>
      </c>
      <c r="N33" s="180"/>
      <c r="O33" s="181"/>
      <c r="P33" s="179" t="str">
        <f>+TEXT(DATE($A$1,$D$2,P34),"aaa")</f>
        <v>月</v>
      </c>
      <c r="Q33" s="180"/>
      <c r="R33" s="181"/>
      <c r="S33" s="179" t="str">
        <f>+TEXT(DATE($A$1,$D$2,S34),"aaa")</f>
        <v>火</v>
      </c>
      <c r="T33" s="180"/>
      <c r="U33" s="181"/>
      <c r="V33" s="179" t="str">
        <f>+TEXT(DATE($A$1,$D$2,V34),"aaa")</f>
        <v>水</v>
      </c>
      <c r="W33" s="180"/>
      <c r="X33" s="181"/>
      <c r="Y33" s="179" t="str">
        <f>+TEXT(DATE($A$1,$D$2,Y34),"aaa")</f>
        <v>木</v>
      </c>
      <c r="Z33" s="180"/>
      <c r="AA33" s="181"/>
      <c r="AB33" s="179" t="str">
        <f>+TEXT(DATE($A$1,$D$2,AB34),"aaa")</f>
        <v>金</v>
      </c>
      <c r="AC33" s="180"/>
      <c r="AD33" s="181"/>
      <c r="AE33" s="179" t="str">
        <f>+TEXT(DATE($A$1,$D$2,AE34),"aaa")</f>
        <v>土</v>
      </c>
      <c r="AF33" s="180"/>
      <c r="AG33" s="181"/>
      <c r="AH33" s="179" t="str">
        <f>+TEXT(DATE($A$1,$D$2,AH34),"aaa")</f>
        <v>日</v>
      </c>
      <c r="AI33" s="180"/>
      <c r="AJ33" s="181"/>
      <c r="AK33" s="179" t="str">
        <f>+TEXT(DATE($A$1,$D$2,AK34),"aaa")</f>
        <v>月</v>
      </c>
      <c r="AL33" s="180"/>
      <c r="AM33" s="181"/>
      <c r="AN33" s="179" t="str">
        <f>+TEXT(DATE($A$1,$D$2,AN34),"aaa")</f>
        <v>火</v>
      </c>
      <c r="AO33" s="180"/>
      <c r="AP33" s="181"/>
      <c r="AQ33" s="179" t="str">
        <f>+TEXT(DATE($A$1,$D$2,AQ34),"aaa")</f>
        <v>水</v>
      </c>
      <c r="AR33" s="180"/>
      <c r="AS33" s="181"/>
      <c r="AT33" s="179" t="str">
        <f>+TEXT(DATE($A$1,$D$2,AT34),"aaa")</f>
        <v>木</v>
      </c>
      <c r="AU33" s="180"/>
      <c r="AV33" s="181"/>
    </row>
    <row r="34" spans="1:48" s="97" customFormat="1" ht="33.950000000000003" customHeight="1">
      <c r="A34" s="163"/>
      <c r="B34" s="163"/>
      <c r="C34" s="163"/>
      <c r="D34" s="182">
        <v>16</v>
      </c>
      <c r="E34" s="183"/>
      <c r="F34" s="184"/>
      <c r="G34" s="182">
        <v>17</v>
      </c>
      <c r="H34" s="183"/>
      <c r="I34" s="184"/>
      <c r="J34" s="182">
        <v>18</v>
      </c>
      <c r="K34" s="183"/>
      <c r="L34" s="184"/>
      <c r="M34" s="182">
        <v>19</v>
      </c>
      <c r="N34" s="183"/>
      <c r="O34" s="184"/>
      <c r="P34" s="182">
        <v>20</v>
      </c>
      <c r="Q34" s="183"/>
      <c r="R34" s="184"/>
      <c r="S34" s="182">
        <v>21</v>
      </c>
      <c r="T34" s="183"/>
      <c r="U34" s="184"/>
      <c r="V34" s="182">
        <v>22</v>
      </c>
      <c r="W34" s="183"/>
      <c r="X34" s="184"/>
      <c r="Y34" s="182">
        <v>23</v>
      </c>
      <c r="Z34" s="183"/>
      <c r="AA34" s="184"/>
      <c r="AB34" s="182">
        <v>24</v>
      </c>
      <c r="AC34" s="183"/>
      <c r="AD34" s="184"/>
      <c r="AE34" s="182">
        <v>25</v>
      </c>
      <c r="AF34" s="183"/>
      <c r="AG34" s="184"/>
      <c r="AH34" s="182">
        <v>26</v>
      </c>
      <c r="AI34" s="183"/>
      <c r="AJ34" s="184"/>
      <c r="AK34" s="182">
        <v>27</v>
      </c>
      <c r="AL34" s="183"/>
      <c r="AM34" s="184"/>
      <c r="AN34" s="182">
        <v>28</v>
      </c>
      <c r="AO34" s="183"/>
      <c r="AP34" s="184"/>
      <c r="AQ34" s="182">
        <v>29</v>
      </c>
      <c r="AR34" s="183"/>
      <c r="AS34" s="184"/>
      <c r="AT34" s="182">
        <v>30</v>
      </c>
      <c r="AU34" s="183"/>
      <c r="AV34" s="184"/>
    </row>
    <row r="35" spans="1:48" s="97" customFormat="1" ht="33.950000000000003" customHeight="1">
      <c r="A35" s="164"/>
      <c r="B35" s="164"/>
      <c r="C35" s="164"/>
      <c r="D35" s="182" t="s">
        <v>31</v>
      </c>
      <c r="E35" s="183"/>
      <c r="F35" s="184"/>
      <c r="G35" s="182" t="s">
        <v>31</v>
      </c>
      <c r="H35" s="183"/>
      <c r="I35" s="184"/>
      <c r="J35" s="182" t="s">
        <v>31</v>
      </c>
      <c r="K35" s="183"/>
      <c r="L35" s="184"/>
      <c r="M35" s="182" t="s">
        <v>31</v>
      </c>
      <c r="N35" s="183"/>
      <c r="O35" s="184"/>
      <c r="P35" s="182" t="s">
        <v>31</v>
      </c>
      <c r="Q35" s="183"/>
      <c r="R35" s="184"/>
      <c r="S35" s="182" t="s">
        <v>31</v>
      </c>
      <c r="T35" s="183"/>
      <c r="U35" s="184"/>
      <c r="V35" s="182" t="s">
        <v>31</v>
      </c>
      <c r="W35" s="183"/>
      <c r="X35" s="184"/>
      <c r="Y35" s="182" t="s">
        <v>31</v>
      </c>
      <c r="Z35" s="183"/>
      <c r="AA35" s="184"/>
      <c r="AB35" s="182" t="s">
        <v>31</v>
      </c>
      <c r="AC35" s="183"/>
      <c r="AD35" s="184"/>
      <c r="AE35" s="182" t="s">
        <v>31</v>
      </c>
      <c r="AF35" s="183"/>
      <c r="AG35" s="184"/>
      <c r="AH35" s="182" t="s">
        <v>31</v>
      </c>
      <c r="AI35" s="183"/>
      <c r="AJ35" s="184"/>
      <c r="AK35" s="182" t="s">
        <v>31</v>
      </c>
      <c r="AL35" s="183"/>
      <c r="AM35" s="184"/>
      <c r="AN35" s="182" t="s">
        <v>31</v>
      </c>
      <c r="AO35" s="183"/>
      <c r="AP35" s="184"/>
      <c r="AQ35" s="182" t="s">
        <v>31</v>
      </c>
      <c r="AR35" s="183"/>
      <c r="AS35" s="184"/>
      <c r="AT35" s="182" t="s">
        <v>31</v>
      </c>
      <c r="AU35" s="183"/>
      <c r="AV35" s="184"/>
    </row>
    <row r="36" spans="1:48" s="97" customFormat="1" ht="33.950000000000003" customHeight="1">
      <c r="A36" s="98">
        <v>1</v>
      </c>
      <c r="B36" s="99"/>
      <c r="C36" s="100"/>
      <c r="D36" s="101"/>
      <c r="E36" s="102" t="s">
        <v>21</v>
      </c>
      <c r="F36" s="103"/>
      <c r="G36" s="101"/>
      <c r="H36" s="102" t="s">
        <v>21</v>
      </c>
      <c r="I36" s="103"/>
      <c r="J36" s="101"/>
      <c r="K36" s="102" t="s">
        <v>21</v>
      </c>
      <c r="L36" s="103"/>
      <c r="M36" s="101"/>
      <c r="N36" s="102" t="s">
        <v>21</v>
      </c>
      <c r="O36" s="103"/>
      <c r="P36" s="101"/>
      <c r="Q36" s="102" t="s">
        <v>21</v>
      </c>
      <c r="R36" s="103"/>
      <c r="S36" s="101"/>
      <c r="T36" s="102" t="s">
        <v>21</v>
      </c>
      <c r="U36" s="103"/>
      <c r="V36" s="101"/>
      <c r="W36" s="102" t="s">
        <v>21</v>
      </c>
      <c r="X36" s="103"/>
      <c r="Y36" s="101"/>
      <c r="Z36" s="102" t="s">
        <v>21</v>
      </c>
      <c r="AA36" s="103"/>
      <c r="AB36" s="101"/>
      <c r="AC36" s="102" t="s">
        <v>21</v>
      </c>
      <c r="AD36" s="103"/>
      <c r="AE36" s="101"/>
      <c r="AF36" s="102" t="s">
        <v>21</v>
      </c>
      <c r="AG36" s="103"/>
      <c r="AH36" s="101"/>
      <c r="AI36" s="102" t="s">
        <v>21</v>
      </c>
      <c r="AJ36" s="103"/>
      <c r="AK36" s="101"/>
      <c r="AL36" s="102" t="s">
        <v>21</v>
      </c>
      <c r="AM36" s="103"/>
      <c r="AN36" s="101"/>
      <c r="AO36" s="102" t="s">
        <v>21</v>
      </c>
      <c r="AP36" s="103"/>
      <c r="AQ36" s="101"/>
      <c r="AR36" s="102" t="s">
        <v>21</v>
      </c>
      <c r="AS36" s="103"/>
      <c r="AT36" s="101"/>
      <c r="AU36" s="102" t="s">
        <v>21</v>
      </c>
      <c r="AV36" s="103"/>
    </row>
    <row r="37" spans="1:48" ht="33.950000000000003" customHeight="1">
      <c r="A37" s="104">
        <v>2</v>
      </c>
      <c r="B37" s="105"/>
      <c r="C37" s="106"/>
      <c r="D37" s="107"/>
      <c r="E37" s="108" t="s">
        <v>21</v>
      </c>
      <c r="F37" s="109"/>
      <c r="G37" s="107"/>
      <c r="H37" s="108" t="s">
        <v>21</v>
      </c>
      <c r="I37" s="109"/>
      <c r="J37" s="107"/>
      <c r="K37" s="108" t="s">
        <v>21</v>
      </c>
      <c r="L37" s="109"/>
      <c r="M37" s="107"/>
      <c r="N37" s="108" t="s">
        <v>21</v>
      </c>
      <c r="O37" s="109"/>
      <c r="P37" s="107"/>
      <c r="Q37" s="108" t="s">
        <v>21</v>
      </c>
      <c r="R37" s="109"/>
      <c r="S37" s="107"/>
      <c r="T37" s="108" t="s">
        <v>21</v>
      </c>
      <c r="U37" s="109"/>
      <c r="V37" s="107"/>
      <c r="W37" s="108" t="s">
        <v>21</v>
      </c>
      <c r="X37" s="109"/>
      <c r="Y37" s="107"/>
      <c r="Z37" s="108" t="s">
        <v>21</v>
      </c>
      <c r="AA37" s="109"/>
      <c r="AB37" s="107"/>
      <c r="AC37" s="108" t="s">
        <v>21</v>
      </c>
      <c r="AD37" s="109"/>
      <c r="AE37" s="107"/>
      <c r="AF37" s="108" t="s">
        <v>21</v>
      </c>
      <c r="AG37" s="109"/>
      <c r="AH37" s="107"/>
      <c r="AI37" s="108" t="s">
        <v>21</v>
      </c>
      <c r="AJ37" s="109"/>
      <c r="AK37" s="107"/>
      <c r="AL37" s="108" t="s">
        <v>21</v>
      </c>
      <c r="AM37" s="109"/>
      <c r="AN37" s="107"/>
      <c r="AO37" s="108" t="s">
        <v>21</v>
      </c>
      <c r="AP37" s="109"/>
      <c r="AQ37" s="107"/>
      <c r="AR37" s="108" t="s">
        <v>21</v>
      </c>
      <c r="AS37" s="109"/>
      <c r="AT37" s="107"/>
      <c r="AU37" s="108" t="s">
        <v>21</v>
      </c>
      <c r="AV37" s="109"/>
    </row>
    <row r="38" spans="1:48" ht="33.950000000000003" customHeight="1">
      <c r="A38" s="104">
        <v>3</v>
      </c>
      <c r="B38" s="105"/>
      <c r="C38" s="106"/>
      <c r="D38" s="107"/>
      <c r="E38" s="108" t="s">
        <v>21</v>
      </c>
      <c r="F38" s="109"/>
      <c r="G38" s="107"/>
      <c r="H38" s="108" t="s">
        <v>21</v>
      </c>
      <c r="I38" s="109"/>
      <c r="J38" s="107"/>
      <c r="K38" s="108" t="s">
        <v>21</v>
      </c>
      <c r="L38" s="109"/>
      <c r="M38" s="107"/>
      <c r="N38" s="108" t="s">
        <v>21</v>
      </c>
      <c r="O38" s="109"/>
      <c r="P38" s="107"/>
      <c r="Q38" s="108" t="s">
        <v>21</v>
      </c>
      <c r="R38" s="109"/>
      <c r="S38" s="107"/>
      <c r="T38" s="108" t="s">
        <v>21</v>
      </c>
      <c r="U38" s="109"/>
      <c r="V38" s="107"/>
      <c r="W38" s="108" t="s">
        <v>21</v>
      </c>
      <c r="X38" s="109"/>
      <c r="Y38" s="107"/>
      <c r="Z38" s="108" t="s">
        <v>21</v>
      </c>
      <c r="AA38" s="109"/>
      <c r="AB38" s="107"/>
      <c r="AC38" s="108" t="s">
        <v>21</v>
      </c>
      <c r="AD38" s="109"/>
      <c r="AE38" s="107"/>
      <c r="AF38" s="108" t="s">
        <v>21</v>
      </c>
      <c r="AG38" s="109"/>
      <c r="AH38" s="107"/>
      <c r="AI38" s="108" t="s">
        <v>21</v>
      </c>
      <c r="AJ38" s="109"/>
      <c r="AK38" s="107"/>
      <c r="AL38" s="108" t="s">
        <v>21</v>
      </c>
      <c r="AM38" s="109"/>
      <c r="AN38" s="107"/>
      <c r="AO38" s="108" t="s">
        <v>21</v>
      </c>
      <c r="AP38" s="109"/>
      <c r="AQ38" s="107"/>
      <c r="AR38" s="108" t="s">
        <v>21</v>
      </c>
      <c r="AS38" s="109"/>
      <c r="AT38" s="107"/>
      <c r="AU38" s="108" t="s">
        <v>21</v>
      </c>
      <c r="AV38" s="109"/>
    </row>
    <row r="39" spans="1:48" ht="33.950000000000003" customHeight="1">
      <c r="A39" s="104">
        <v>4</v>
      </c>
      <c r="B39" s="105"/>
      <c r="C39" s="106"/>
      <c r="D39" s="107"/>
      <c r="E39" s="108" t="s">
        <v>21</v>
      </c>
      <c r="F39" s="109"/>
      <c r="G39" s="107"/>
      <c r="H39" s="108" t="s">
        <v>21</v>
      </c>
      <c r="I39" s="109"/>
      <c r="J39" s="107"/>
      <c r="K39" s="108" t="s">
        <v>21</v>
      </c>
      <c r="L39" s="109"/>
      <c r="M39" s="107"/>
      <c r="N39" s="108" t="s">
        <v>21</v>
      </c>
      <c r="O39" s="109"/>
      <c r="P39" s="107"/>
      <c r="Q39" s="108" t="s">
        <v>21</v>
      </c>
      <c r="R39" s="109"/>
      <c r="S39" s="107"/>
      <c r="T39" s="108" t="s">
        <v>21</v>
      </c>
      <c r="U39" s="109"/>
      <c r="V39" s="107"/>
      <c r="W39" s="108" t="s">
        <v>21</v>
      </c>
      <c r="X39" s="109"/>
      <c r="Y39" s="107"/>
      <c r="Z39" s="108" t="s">
        <v>21</v>
      </c>
      <c r="AA39" s="109"/>
      <c r="AB39" s="107"/>
      <c r="AC39" s="108" t="s">
        <v>21</v>
      </c>
      <c r="AD39" s="109"/>
      <c r="AE39" s="107"/>
      <c r="AF39" s="108" t="s">
        <v>21</v>
      </c>
      <c r="AG39" s="109"/>
      <c r="AH39" s="107"/>
      <c r="AI39" s="108" t="s">
        <v>21</v>
      </c>
      <c r="AJ39" s="109"/>
      <c r="AK39" s="107"/>
      <c r="AL39" s="108" t="s">
        <v>21</v>
      </c>
      <c r="AM39" s="109"/>
      <c r="AN39" s="107"/>
      <c r="AO39" s="108" t="s">
        <v>21</v>
      </c>
      <c r="AP39" s="109"/>
      <c r="AQ39" s="107"/>
      <c r="AR39" s="108" t="s">
        <v>21</v>
      </c>
      <c r="AS39" s="109"/>
      <c r="AT39" s="107"/>
      <c r="AU39" s="108" t="s">
        <v>21</v>
      </c>
      <c r="AV39" s="109"/>
    </row>
    <row r="40" spans="1:48" ht="33.950000000000003" customHeight="1">
      <c r="A40" s="104">
        <v>5</v>
      </c>
      <c r="B40" s="105"/>
      <c r="C40" s="106"/>
      <c r="D40" s="107"/>
      <c r="E40" s="108" t="s">
        <v>21</v>
      </c>
      <c r="F40" s="109"/>
      <c r="G40" s="107"/>
      <c r="H40" s="108" t="s">
        <v>21</v>
      </c>
      <c r="I40" s="109"/>
      <c r="J40" s="107"/>
      <c r="K40" s="108" t="s">
        <v>21</v>
      </c>
      <c r="L40" s="109"/>
      <c r="M40" s="107"/>
      <c r="N40" s="108" t="s">
        <v>21</v>
      </c>
      <c r="O40" s="109"/>
      <c r="P40" s="107"/>
      <c r="Q40" s="108" t="s">
        <v>21</v>
      </c>
      <c r="R40" s="109"/>
      <c r="S40" s="107"/>
      <c r="T40" s="108" t="s">
        <v>21</v>
      </c>
      <c r="U40" s="109"/>
      <c r="V40" s="107"/>
      <c r="W40" s="108" t="s">
        <v>21</v>
      </c>
      <c r="X40" s="109"/>
      <c r="Y40" s="107"/>
      <c r="Z40" s="108" t="s">
        <v>21</v>
      </c>
      <c r="AA40" s="109"/>
      <c r="AB40" s="107"/>
      <c r="AC40" s="108" t="s">
        <v>21</v>
      </c>
      <c r="AD40" s="109"/>
      <c r="AE40" s="107"/>
      <c r="AF40" s="108" t="s">
        <v>21</v>
      </c>
      <c r="AG40" s="109"/>
      <c r="AH40" s="107"/>
      <c r="AI40" s="108" t="s">
        <v>21</v>
      </c>
      <c r="AJ40" s="109"/>
      <c r="AK40" s="107"/>
      <c r="AL40" s="108" t="s">
        <v>21</v>
      </c>
      <c r="AM40" s="109"/>
      <c r="AN40" s="107"/>
      <c r="AO40" s="108" t="s">
        <v>21</v>
      </c>
      <c r="AP40" s="109"/>
      <c r="AQ40" s="107"/>
      <c r="AR40" s="108" t="s">
        <v>21</v>
      </c>
      <c r="AS40" s="109"/>
      <c r="AT40" s="107"/>
      <c r="AU40" s="108" t="s">
        <v>21</v>
      </c>
      <c r="AV40" s="109"/>
    </row>
    <row r="41" spans="1:48" ht="33.950000000000003" customHeight="1">
      <c r="A41" s="104">
        <v>6</v>
      </c>
      <c r="B41" s="104"/>
      <c r="C41" s="104"/>
      <c r="D41" s="110"/>
      <c r="E41" s="108" t="s">
        <v>21</v>
      </c>
      <c r="F41" s="111"/>
      <c r="G41" s="110"/>
      <c r="H41" s="108" t="s">
        <v>21</v>
      </c>
      <c r="I41" s="111"/>
      <c r="J41" s="110"/>
      <c r="K41" s="108" t="s">
        <v>21</v>
      </c>
      <c r="L41" s="111"/>
      <c r="M41" s="110"/>
      <c r="N41" s="108" t="s">
        <v>21</v>
      </c>
      <c r="O41" s="111"/>
      <c r="P41" s="110"/>
      <c r="Q41" s="108" t="s">
        <v>21</v>
      </c>
      <c r="R41" s="111"/>
      <c r="S41" s="110"/>
      <c r="T41" s="108" t="s">
        <v>21</v>
      </c>
      <c r="U41" s="111"/>
      <c r="V41" s="110"/>
      <c r="W41" s="108" t="s">
        <v>21</v>
      </c>
      <c r="X41" s="111"/>
      <c r="Y41" s="110"/>
      <c r="Z41" s="108" t="s">
        <v>21</v>
      </c>
      <c r="AA41" s="111"/>
      <c r="AB41" s="110"/>
      <c r="AC41" s="108" t="s">
        <v>21</v>
      </c>
      <c r="AD41" s="111"/>
      <c r="AE41" s="110"/>
      <c r="AF41" s="108" t="s">
        <v>21</v>
      </c>
      <c r="AG41" s="111"/>
      <c r="AH41" s="110"/>
      <c r="AI41" s="108" t="s">
        <v>21</v>
      </c>
      <c r="AJ41" s="111"/>
      <c r="AK41" s="110"/>
      <c r="AL41" s="108" t="s">
        <v>21</v>
      </c>
      <c r="AM41" s="111"/>
      <c r="AN41" s="110"/>
      <c r="AO41" s="108" t="s">
        <v>21</v>
      </c>
      <c r="AP41" s="111"/>
      <c r="AQ41" s="110"/>
      <c r="AR41" s="108" t="s">
        <v>21</v>
      </c>
      <c r="AS41" s="111"/>
      <c r="AT41" s="110"/>
      <c r="AU41" s="108" t="s">
        <v>21</v>
      </c>
      <c r="AV41" s="111"/>
    </row>
    <row r="42" spans="1:48" ht="33.950000000000003" customHeight="1">
      <c r="A42" s="104">
        <v>7</v>
      </c>
      <c r="B42" s="104"/>
      <c r="C42" s="104"/>
      <c r="D42" s="110"/>
      <c r="E42" s="108" t="s">
        <v>21</v>
      </c>
      <c r="F42" s="111"/>
      <c r="G42" s="110"/>
      <c r="H42" s="108" t="s">
        <v>21</v>
      </c>
      <c r="I42" s="111"/>
      <c r="J42" s="110"/>
      <c r="K42" s="108" t="s">
        <v>21</v>
      </c>
      <c r="L42" s="111"/>
      <c r="M42" s="110"/>
      <c r="N42" s="108" t="s">
        <v>21</v>
      </c>
      <c r="O42" s="111"/>
      <c r="P42" s="110"/>
      <c r="Q42" s="108" t="s">
        <v>21</v>
      </c>
      <c r="R42" s="111"/>
      <c r="S42" s="110"/>
      <c r="T42" s="108" t="s">
        <v>21</v>
      </c>
      <c r="U42" s="111"/>
      <c r="V42" s="110"/>
      <c r="W42" s="108" t="s">
        <v>21</v>
      </c>
      <c r="X42" s="111"/>
      <c r="Y42" s="110"/>
      <c r="Z42" s="108" t="s">
        <v>21</v>
      </c>
      <c r="AA42" s="111"/>
      <c r="AB42" s="110"/>
      <c r="AC42" s="108" t="s">
        <v>21</v>
      </c>
      <c r="AD42" s="111"/>
      <c r="AE42" s="110"/>
      <c r="AF42" s="108" t="s">
        <v>21</v>
      </c>
      <c r="AG42" s="111"/>
      <c r="AH42" s="110"/>
      <c r="AI42" s="108" t="s">
        <v>21</v>
      </c>
      <c r="AJ42" s="111"/>
      <c r="AK42" s="110"/>
      <c r="AL42" s="108" t="s">
        <v>21</v>
      </c>
      <c r="AM42" s="111"/>
      <c r="AN42" s="110"/>
      <c r="AO42" s="108" t="s">
        <v>21</v>
      </c>
      <c r="AP42" s="111"/>
      <c r="AQ42" s="110"/>
      <c r="AR42" s="108" t="s">
        <v>21</v>
      </c>
      <c r="AS42" s="111"/>
      <c r="AT42" s="110"/>
      <c r="AU42" s="108" t="s">
        <v>21</v>
      </c>
      <c r="AV42" s="111"/>
    </row>
    <row r="43" spans="1:48" ht="33.950000000000003" customHeight="1">
      <c r="A43" s="104">
        <v>8</v>
      </c>
      <c r="B43" s="104"/>
      <c r="C43" s="104"/>
      <c r="D43" s="110"/>
      <c r="E43" s="108" t="s">
        <v>21</v>
      </c>
      <c r="F43" s="111"/>
      <c r="G43" s="110"/>
      <c r="H43" s="108" t="s">
        <v>21</v>
      </c>
      <c r="I43" s="111"/>
      <c r="J43" s="110"/>
      <c r="K43" s="108" t="s">
        <v>21</v>
      </c>
      <c r="L43" s="111"/>
      <c r="M43" s="110"/>
      <c r="N43" s="108" t="s">
        <v>21</v>
      </c>
      <c r="O43" s="111"/>
      <c r="P43" s="110"/>
      <c r="Q43" s="108" t="s">
        <v>21</v>
      </c>
      <c r="R43" s="111"/>
      <c r="S43" s="110"/>
      <c r="T43" s="108" t="s">
        <v>21</v>
      </c>
      <c r="U43" s="111"/>
      <c r="V43" s="110"/>
      <c r="W43" s="108" t="s">
        <v>21</v>
      </c>
      <c r="X43" s="111"/>
      <c r="Y43" s="110"/>
      <c r="Z43" s="108" t="s">
        <v>21</v>
      </c>
      <c r="AA43" s="111"/>
      <c r="AB43" s="110"/>
      <c r="AC43" s="108" t="s">
        <v>21</v>
      </c>
      <c r="AD43" s="111"/>
      <c r="AE43" s="110"/>
      <c r="AF43" s="108" t="s">
        <v>21</v>
      </c>
      <c r="AG43" s="111"/>
      <c r="AH43" s="110"/>
      <c r="AI43" s="108" t="s">
        <v>21</v>
      </c>
      <c r="AJ43" s="111"/>
      <c r="AK43" s="110"/>
      <c r="AL43" s="108" t="s">
        <v>21</v>
      </c>
      <c r="AM43" s="111"/>
      <c r="AN43" s="110"/>
      <c r="AO43" s="108" t="s">
        <v>21</v>
      </c>
      <c r="AP43" s="111"/>
      <c r="AQ43" s="110"/>
      <c r="AR43" s="108" t="s">
        <v>21</v>
      </c>
      <c r="AS43" s="111"/>
      <c r="AT43" s="110"/>
      <c r="AU43" s="108" t="s">
        <v>21</v>
      </c>
      <c r="AV43" s="111"/>
    </row>
    <row r="44" spans="1:48" ht="33.950000000000003" customHeight="1">
      <c r="A44" s="104">
        <v>9</v>
      </c>
      <c r="B44" s="104"/>
      <c r="C44" s="104"/>
      <c r="D44" s="110"/>
      <c r="E44" s="108" t="s">
        <v>21</v>
      </c>
      <c r="F44" s="111"/>
      <c r="G44" s="110"/>
      <c r="H44" s="108" t="s">
        <v>21</v>
      </c>
      <c r="I44" s="111"/>
      <c r="J44" s="110"/>
      <c r="K44" s="108" t="s">
        <v>21</v>
      </c>
      <c r="L44" s="111"/>
      <c r="M44" s="110"/>
      <c r="N44" s="108" t="s">
        <v>21</v>
      </c>
      <c r="O44" s="111"/>
      <c r="P44" s="110"/>
      <c r="Q44" s="108" t="s">
        <v>21</v>
      </c>
      <c r="R44" s="111"/>
      <c r="S44" s="110"/>
      <c r="T44" s="108" t="s">
        <v>21</v>
      </c>
      <c r="U44" s="111"/>
      <c r="V44" s="110"/>
      <c r="W44" s="108" t="s">
        <v>21</v>
      </c>
      <c r="X44" s="111"/>
      <c r="Y44" s="110"/>
      <c r="Z44" s="108" t="s">
        <v>21</v>
      </c>
      <c r="AA44" s="111"/>
      <c r="AB44" s="110"/>
      <c r="AC44" s="108" t="s">
        <v>21</v>
      </c>
      <c r="AD44" s="111"/>
      <c r="AE44" s="110"/>
      <c r="AF44" s="108" t="s">
        <v>21</v>
      </c>
      <c r="AG44" s="111"/>
      <c r="AH44" s="110"/>
      <c r="AI44" s="108" t="s">
        <v>21</v>
      </c>
      <c r="AJ44" s="111"/>
      <c r="AK44" s="110"/>
      <c r="AL44" s="108" t="s">
        <v>21</v>
      </c>
      <c r="AM44" s="111"/>
      <c r="AN44" s="110"/>
      <c r="AO44" s="108" t="s">
        <v>21</v>
      </c>
      <c r="AP44" s="111"/>
      <c r="AQ44" s="110"/>
      <c r="AR44" s="108" t="s">
        <v>21</v>
      </c>
      <c r="AS44" s="111"/>
      <c r="AT44" s="110"/>
      <c r="AU44" s="108" t="s">
        <v>21</v>
      </c>
      <c r="AV44" s="111"/>
    </row>
    <row r="45" spans="1:48" ht="38.1" customHeight="1">
      <c r="A45" s="104">
        <v>10</v>
      </c>
      <c r="B45" s="104"/>
      <c r="C45" s="112"/>
      <c r="D45" s="113"/>
      <c r="E45" s="114" t="s">
        <v>21</v>
      </c>
      <c r="F45" s="115"/>
      <c r="G45" s="113"/>
      <c r="H45" s="114" t="s">
        <v>21</v>
      </c>
      <c r="I45" s="115"/>
      <c r="J45" s="113"/>
      <c r="K45" s="114" t="s">
        <v>21</v>
      </c>
      <c r="L45" s="115"/>
      <c r="M45" s="113"/>
      <c r="N45" s="114" t="s">
        <v>21</v>
      </c>
      <c r="O45" s="115"/>
      <c r="P45" s="113"/>
      <c r="Q45" s="114" t="s">
        <v>21</v>
      </c>
      <c r="R45" s="115"/>
      <c r="S45" s="113"/>
      <c r="T45" s="114" t="s">
        <v>21</v>
      </c>
      <c r="U45" s="115"/>
      <c r="V45" s="113"/>
      <c r="W45" s="114" t="s">
        <v>21</v>
      </c>
      <c r="X45" s="115"/>
      <c r="Y45" s="113"/>
      <c r="Z45" s="114" t="s">
        <v>21</v>
      </c>
      <c r="AA45" s="115"/>
      <c r="AB45" s="113"/>
      <c r="AC45" s="114" t="s">
        <v>21</v>
      </c>
      <c r="AD45" s="115"/>
      <c r="AE45" s="113"/>
      <c r="AF45" s="114" t="s">
        <v>21</v>
      </c>
      <c r="AG45" s="115"/>
      <c r="AH45" s="113"/>
      <c r="AI45" s="114" t="s">
        <v>21</v>
      </c>
      <c r="AJ45" s="115"/>
      <c r="AK45" s="113"/>
      <c r="AL45" s="114" t="s">
        <v>21</v>
      </c>
      <c r="AM45" s="115"/>
      <c r="AN45" s="113"/>
      <c r="AO45" s="114" t="s">
        <v>21</v>
      </c>
      <c r="AP45" s="115"/>
      <c r="AQ45" s="113"/>
      <c r="AR45" s="114" t="s">
        <v>21</v>
      </c>
      <c r="AS45" s="115"/>
      <c r="AT45" s="113"/>
      <c r="AU45" s="114" t="s">
        <v>21</v>
      </c>
      <c r="AV45" s="115"/>
    </row>
    <row r="46" spans="1:48" s="97" customFormat="1" ht="33.950000000000003" customHeight="1">
      <c r="A46" s="185" t="s">
        <v>9</v>
      </c>
      <c r="B46" s="186"/>
      <c r="C46" s="119" t="s">
        <v>26</v>
      </c>
      <c r="D46" s="120">
        <f>+IF(D35="長期休暇",COUNTIF(D36:D45,"&lt;="&amp;$J$5),IF(D33="土",COUNTIF(D36:D45,"&lt;="&amp;$G$5),COUNTIF(D36:D45,"&lt;="&amp;$D$5)))</f>
        <v>0</v>
      </c>
      <c r="E46" s="121" t="s">
        <v>32</v>
      </c>
      <c r="F46" s="122">
        <f>+IF(D35="長期休暇",COUNTIF(F36:F45,"&gt;="&amp;$L$5),IF(D33="土",COUNTIF(F36:F45,"&gt;="&amp;$I$5),COUNTIF(F36:F45,"&gt;="&amp;$F$5)))</f>
        <v>0</v>
      </c>
      <c r="G46" s="120">
        <f t="shared" ref="G46" si="52">+IF(G35="長期休暇",COUNTIF(G36:G45,"&lt;="&amp;$J$5),IF(G33="土",COUNTIF(G36:G45,"&lt;="&amp;$G$5),COUNTIF(G36:G45,"&lt;="&amp;$D$5)))</f>
        <v>0</v>
      </c>
      <c r="H46" s="121" t="s">
        <v>32</v>
      </c>
      <c r="I46" s="122">
        <f t="shared" ref="I46" si="53">+IF(G35="長期休暇",COUNTIF(I36:I45,"&gt;="&amp;$L$5),IF(G33="土",COUNTIF(I36:I45,"&gt;="&amp;$I$5),COUNTIF(I36:I45,"&gt;="&amp;$F$5)))</f>
        <v>0</v>
      </c>
      <c r="J46" s="120">
        <f t="shared" ref="J46" si="54">+IF(J35="長期休暇",COUNTIF(J36:J45,"&lt;="&amp;$J$5),IF(J33="土",COUNTIF(J36:J45,"&lt;="&amp;$G$5),COUNTIF(J36:J45,"&lt;="&amp;$D$5)))</f>
        <v>0</v>
      </c>
      <c r="K46" s="121" t="s">
        <v>32</v>
      </c>
      <c r="L46" s="122">
        <f t="shared" ref="L46" si="55">+IF(J35="長期休暇",COUNTIF(L36:L45,"&gt;="&amp;$L$5),IF(J33="土",COUNTIF(L36:L45,"&gt;="&amp;$I$5),COUNTIF(L36:L45,"&gt;="&amp;$F$5)))</f>
        <v>0</v>
      </c>
      <c r="M46" s="120">
        <f t="shared" ref="M46" si="56">+IF(M35="長期休暇",COUNTIF(M36:M45,"&lt;="&amp;$J$5),IF(M33="土",COUNTIF(M36:M45,"&lt;="&amp;$G$5),COUNTIF(M36:M45,"&lt;="&amp;$D$5)))</f>
        <v>0</v>
      </c>
      <c r="N46" s="121" t="s">
        <v>32</v>
      </c>
      <c r="O46" s="122">
        <f t="shared" ref="O46" si="57">+IF(M35="長期休暇",COUNTIF(O36:O45,"&gt;="&amp;$L$5),IF(M33="土",COUNTIF(O36:O45,"&gt;="&amp;$I$5),COUNTIF(O36:O45,"&gt;="&amp;$F$5)))</f>
        <v>0</v>
      </c>
      <c r="P46" s="120">
        <f t="shared" ref="P46" si="58">+IF(P35="長期休暇",COUNTIF(P36:P45,"&lt;="&amp;$J$5),IF(P33="土",COUNTIF(P36:P45,"&lt;="&amp;$G$5),COUNTIF(P36:P45,"&lt;="&amp;$D$5)))</f>
        <v>0</v>
      </c>
      <c r="Q46" s="121" t="s">
        <v>32</v>
      </c>
      <c r="R46" s="122">
        <f t="shared" ref="R46" si="59">+IF(P35="長期休暇",COUNTIF(R36:R45,"&gt;="&amp;$L$5),IF(P33="土",COUNTIF(R36:R45,"&gt;="&amp;$I$5),COUNTIF(R36:R45,"&gt;="&amp;$F$5)))</f>
        <v>0</v>
      </c>
      <c r="S46" s="120">
        <f t="shared" ref="S46" si="60">+IF(S35="長期休暇",COUNTIF(S36:S45,"&lt;="&amp;$J$5),IF(S33="土",COUNTIF(S36:S45,"&lt;="&amp;$G$5),COUNTIF(S36:S45,"&lt;="&amp;$D$5)))</f>
        <v>0</v>
      </c>
      <c r="T46" s="121" t="s">
        <v>32</v>
      </c>
      <c r="U46" s="122">
        <f t="shared" ref="U46" si="61">+IF(S35="長期休暇",COUNTIF(U36:U45,"&gt;="&amp;$L$5),IF(S33="土",COUNTIF(U36:U45,"&gt;="&amp;$I$5),COUNTIF(U36:U45,"&gt;="&amp;$F$5)))</f>
        <v>0</v>
      </c>
      <c r="V46" s="120">
        <f t="shared" ref="V46" si="62">+IF(V35="長期休暇",COUNTIF(V36:V45,"&lt;="&amp;$J$5),IF(V33="土",COUNTIF(V36:V45,"&lt;="&amp;$G$5),COUNTIF(V36:V45,"&lt;="&amp;$D$5)))</f>
        <v>0</v>
      </c>
      <c r="W46" s="121" t="s">
        <v>32</v>
      </c>
      <c r="X46" s="122">
        <f t="shared" ref="X46" si="63">+IF(V35="長期休暇",COUNTIF(X36:X45,"&gt;="&amp;$L$5),IF(V33="土",COUNTIF(X36:X45,"&gt;="&amp;$I$5),COUNTIF(X36:X45,"&gt;="&amp;$F$5)))</f>
        <v>0</v>
      </c>
      <c r="Y46" s="120">
        <f t="shared" ref="Y46" si="64">+IF(Y35="長期休暇",COUNTIF(Y36:Y45,"&lt;="&amp;$J$5),IF(Y33="土",COUNTIF(Y36:Y45,"&lt;="&amp;$G$5),COUNTIF(Y36:Y45,"&lt;="&amp;$D$5)))</f>
        <v>0</v>
      </c>
      <c r="Z46" s="121" t="s">
        <v>32</v>
      </c>
      <c r="AA46" s="122">
        <f t="shared" ref="AA46" si="65">+IF(Y35="長期休暇",COUNTIF(AA36:AA45,"&gt;="&amp;$L$5),IF(Y33="土",COUNTIF(AA36:AA45,"&gt;="&amp;$I$5),COUNTIF(AA36:AA45,"&gt;="&amp;$F$5)))</f>
        <v>0</v>
      </c>
      <c r="AB46" s="120">
        <f t="shared" ref="AB46" si="66">+IF(AB35="長期休暇",COUNTIF(AB36:AB45,"&lt;="&amp;$J$5),IF(AB33="土",COUNTIF(AB36:AB45,"&lt;="&amp;$G$5),COUNTIF(AB36:AB45,"&lt;="&amp;$D$5)))</f>
        <v>0</v>
      </c>
      <c r="AC46" s="121" t="s">
        <v>32</v>
      </c>
      <c r="AD46" s="122">
        <f t="shared" ref="AD46" si="67">+IF(AB35="長期休暇",COUNTIF(AD36:AD45,"&gt;="&amp;$L$5),IF(AB33="土",COUNTIF(AD36:AD45,"&gt;="&amp;$I$5),COUNTIF(AD36:AD45,"&gt;="&amp;$F$5)))</f>
        <v>0</v>
      </c>
      <c r="AE46" s="120">
        <f t="shared" ref="AE46" si="68">+IF(AE35="長期休暇",COUNTIF(AE36:AE45,"&lt;="&amp;$J$5),IF(AE33="土",COUNTIF(AE36:AE45,"&lt;="&amp;$G$5),COUNTIF(AE36:AE45,"&lt;="&amp;$D$5)))</f>
        <v>0</v>
      </c>
      <c r="AF46" s="121" t="s">
        <v>32</v>
      </c>
      <c r="AG46" s="122">
        <f t="shared" ref="AG46" si="69">+IF(AE35="長期休暇",COUNTIF(AG36:AG45,"&gt;="&amp;$L$5),IF(AE33="土",COUNTIF(AG36:AG45,"&gt;="&amp;$I$5),COUNTIF(AG36:AG45,"&gt;="&amp;$F$5)))</f>
        <v>0</v>
      </c>
      <c r="AH46" s="120">
        <f t="shared" ref="AH46" si="70">+IF(AH35="長期休暇",COUNTIF(AH36:AH45,"&lt;="&amp;$J$5),IF(AH33="土",COUNTIF(AH36:AH45,"&lt;="&amp;$G$5),COUNTIF(AH36:AH45,"&lt;="&amp;$D$5)))</f>
        <v>0</v>
      </c>
      <c r="AI46" s="121" t="s">
        <v>32</v>
      </c>
      <c r="AJ46" s="122">
        <f t="shared" ref="AJ46" si="71">+IF(AH35="長期休暇",COUNTIF(AJ36:AJ45,"&gt;="&amp;$L$5),IF(AH33="土",COUNTIF(AJ36:AJ45,"&gt;="&amp;$I$5),COUNTIF(AJ36:AJ45,"&gt;="&amp;$F$5)))</f>
        <v>0</v>
      </c>
      <c r="AK46" s="120">
        <f t="shared" ref="AK46" si="72">+IF(AK35="長期休暇",COUNTIF(AK36:AK45,"&lt;="&amp;$J$5),IF(AK33="土",COUNTIF(AK36:AK45,"&lt;="&amp;$G$5),COUNTIF(AK36:AK45,"&lt;="&amp;$D$5)))</f>
        <v>0</v>
      </c>
      <c r="AL46" s="121" t="s">
        <v>32</v>
      </c>
      <c r="AM46" s="122">
        <f t="shared" ref="AM46" si="73">+IF(AK35="長期休暇",COUNTIF(AM36:AM45,"&gt;="&amp;$L$5),IF(AK33="土",COUNTIF(AM36:AM45,"&gt;="&amp;$I$5),COUNTIF(AM36:AM45,"&gt;="&amp;$F$5)))</f>
        <v>0</v>
      </c>
      <c r="AN46" s="120">
        <f t="shared" ref="AN46" si="74">+IF(AN35="長期休暇",COUNTIF(AN36:AN45,"&lt;="&amp;$J$5),IF(AN33="土",COUNTIF(AN36:AN45,"&lt;="&amp;$G$5),COUNTIF(AN36:AN45,"&lt;="&amp;$D$5)))</f>
        <v>0</v>
      </c>
      <c r="AO46" s="121" t="s">
        <v>32</v>
      </c>
      <c r="AP46" s="122">
        <f t="shared" ref="AP46" si="75">+IF(AN35="長期休暇",COUNTIF(AP36:AP45,"&gt;="&amp;$L$5),IF(AN33="土",COUNTIF(AP36:AP45,"&gt;="&amp;$I$5),COUNTIF(AP36:AP45,"&gt;="&amp;$F$5)))</f>
        <v>0</v>
      </c>
      <c r="AQ46" s="120">
        <f t="shared" ref="AQ46" si="76">+IF(AQ35="長期休暇",COUNTIF(AQ36:AQ45,"&lt;="&amp;$J$5),IF(AQ33="土",COUNTIF(AQ36:AQ45,"&lt;="&amp;$G$5),COUNTIF(AQ36:AQ45,"&lt;="&amp;$D$5)))</f>
        <v>0</v>
      </c>
      <c r="AR46" s="121" t="s">
        <v>32</v>
      </c>
      <c r="AS46" s="122">
        <f t="shared" ref="AS46" si="77">+IF(AQ35="長期休暇",COUNTIF(AS36:AS45,"&gt;="&amp;$L$5),IF(AQ33="土",COUNTIF(AS36:AS45,"&gt;="&amp;$I$5),COUNTIF(AS36:AS45,"&gt;="&amp;$F$5)))</f>
        <v>0</v>
      </c>
      <c r="AT46" s="120">
        <f t="shared" ref="AT46" si="78">+IF(AT35="長期休暇",COUNTIF(AT36:AT45,"&lt;="&amp;$J$5),IF(AT33="土",COUNTIF(AT36:AT45,"&lt;="&amp;$G$5),COUNTIF(AT36:AT45,"&lt;="&amp;$D$5)))</f>
        <v>0</v>
      </c>
      <c r="AU46" s="121" t="s">
        <v>32</v>
      </c>
      <c r="AV46" s="122">
        <f t="shared" ref="AV46" si="79">+IF(AT35="長期休暇",COUNTIF(AV36:AV45,"&gt;="&amp;$L$5),IF(AT33="土",COUNTIF(AV36:AV45,"&gt;="&amp;$I$5),COUNTIF(AV36:AV45,"&gt;="&amp;$F$5)))</f>
        <v>0</v>
      </c>
    </row>
    <row r="47" spans="1:48" s="97" customFormat="1" ht="33.950000000000003" customHeight="1">
      <c r="A47" s="187"/>
      <c r="B47" s="188"/>
      <c r="C47" s="123" t="s">
        <v>27</v>
      </c>
      <c r="D47" s="120">
        <f>+IF(D35="長期休暇",COUNTIFS(D36:D45,"&lt;="&amp;$J$5,$C$36:$C$45,"支援員等"),IF(D33="土",COUNTIFS(D36:D45,"&lt;="&amp;$G$5,$C$36:$C$45,"支援員等"),COUNTIFS(D36:D45,"&lt;="&amp;$D$5,$C$36:$C$45,"支援員等")))</f>
        <v>0</v>
      </c>
      <c r="E47" s="121" t="s">
        <v>32</v>
      </c>
      <c r="F47" s="122">
        <f>+IF(D35="長期休暇",COUNTIFS(F36:F45,"&gt;="&amp;$L$5,$C$36:$C$45,"支援員等"),IF(D33="土",COUNTIFS(F36:F45,"&gt;="&amp;$I$5,$C$36:$C$45,"支援員等"),COUNTIFS(F36:F45,"&gt;="&amp;$F$5,$C$36:$C$45,"支援員等")))</f>
        <v>0</v>
      </c>
      <c r="G47" s="120">
        <f t="shared" ref="G47" si="80">+IF(G35="長期休暇",COUNTIFS(G36:G45,"&lt;="&amp;$J$5,$C$36:$C$45,"支援員等"),IF(G33="土",COUNTIFS(G36:G45,"&lt;="&amp;$G$5,$C$36:$C$45,"支援員等"),COUNTIFS(G36:G45,"&lt;="&amp;$D$5,$C$36:$C$45,"支援員等")))</f>
        <v>0</v>
      </c>
      <c r="H47" s="121" t="s">
        <v>32</v>
      </c>
      <c r="I47" s="122">
        <f t="shared" ref="I47" si="81">+IF(G35="長期休暇",COUNTIFS(I36:I45,"&gt;="&amp;$L$5,$C$36:$C$45,"支援員等"),IF(G33="土",COUNTIFS(I36:I45,"&gt;="&amp;$I$5,$C$36:$C$45,"支援員等"),COUNTIFS(I36:I45,"&gt;="&amp;$F$5,$C$36:$C$45,"支援員等")))</f>
        <v>0</v>
      </c>
      <c r="J47" s="120">
        <f t="shared" ref="J47" si="82">+IF(J35="長期休暇",COUNTIFS(J36:J45,"&lt;="&amp;$J$5,$C$36:$C$45,"支援員等"),IF(J33="土",COUNTIFS(J36:J45,"&lt;="&amp;$G$5,$C$36:$C$45,"支援員等"),COUNTIFS(J36:J45,"&lt;="&amp;$D$5,$C$36:$C$45,"支援員等")))</f>
        <v>0</v>
      </c>
      <c r="K47" s="121" t="s">
        <v>32</v>
      </c>
      <c r="L47" s="122">
        <f t="shared" ref="L47" si="83">+IF(J35="長期休暇",COUNTIFS(L36:L45,"&gt;="&amp;$L$5,$C$36:$C$45,"支援員等"),IF(J33="土",COUNTIFS(L36:L45,"&gt;="&amp;$I$5,$C$36:$C$45,"支援員等"),COUNTIFS(L36:L45,"&gt;="&amp;$F$5,$C$36:$C$45,"支援員等")))</f>
        <v>0</v>
      </c>
      <c r="M47" s="120">
        <f t="shared" ref="M47" si="84">+IF(M35="長期休暇",COUNTIFS(M36:M45,"&lt;="&amp;$J$5,$C$36:$C$45,"支援員等"),IF(M33="土",COUNTIFS(M36:M45,"&lt;="&amp;$G$5,$C$36:$C$45,"支援員等"),COUNTIFS(M36:M45,"&lt;="&amp;$D$5,$C$36:$C$45,"支援員等")))</f>
        <v>0</v>
      </c>
      <c r="N47" s="121" t="s">
        <v>32</v>
      </c>
      <c r="O47" s="122">
        <f t="shared" ref="O47" si="85">+IF(M35="長期休暇",COUNTIFS(O36:O45,"&gt;="&amp;$L$5,$C$36:$C$45,"支援員等"),IF(M33="土",COUNTIFS(O36:O45,"&gt;="&amp;$I$5,$C$36:$C$45,"支援員等"),COUNTIFS(O36:O45,"&gt;="&amp;$F$5,$C$36:$C$45,"支援員等")))</f>
        <v>0</v>
      </c>
      <c r="P47" s="120">
        <f t="shared" ref="P47" si="86">+IF(P35="長期休暇",COUNTIFS(P36:P45,"&lt;="&amp;$J$5,$C$36:$C$45,"支援員等"),IF(P33="土",COUNTIFS(P36:P45,"&lt;="&amp;$G$5,$C$36:$C$45,"支援員等"),COUNTIFS(P36:P45,"&lt;="&amp;$D$5,$C$36:$C$45,"支援員等")))</f>
        <v>0</v>
      </c>
      <c r="Q47" s="121" t="s">
        <v>32</v>
      </c>
      <c r="R47" s="122">
        <f t="shared" ref="R47" si="87">+IF(P35="長期休暇",COUNTIFS(R36:R45,"&gt;="&amp;$L$5,$C$36:$C$45,"支援員等"),IF(P33="土",COUNTIFS(R36:R45,"&gt;="&amp;$I$5,$C$36:$C$45,"支援員等"),COUNTIFS(R36:R45,"&gt;="&amp;$F$5,$C$36:$C$45,"支援員等")))</f>
        <v>0</v>
      </c>
      <c r="S47" s="120">
        <f t="shared" ref="S47" si="88">+IF(S35="長期休暇",COUNTIFS(S36:S45,"&lt;="&amp;$J$5,$C$36:$C$45,"支援員等"),IF(S33="土",COUNTIFS(S36:S45,"&lt;="&amp;$G$5,$C$36:$C$45,"支援員等"),COUNTIFS(S36:S45,"&lt;="&amp;$D$5,$C$36:$C$45,"支援員等")))</f>
        <v>0</v>
      </c>
      <c r="T47" s="121" t="s">
        <v>32</v>
      </c>
      <c r="U47" s="122">
        <f t="shared" ref="U47" si="89">+IF(S35="長期休暇",COUNTIFS(U36:U45,"&gt;="&amp;$L$5,$C$36:$C$45,"支援員等"),IF(S33="土",COUNTIFS(U36:U45,"&gt;="&amp;$I$5,$C$36:$C$45,"支援員等"),COUNTIFS(U36:U45,"&gt;="&amp;$F$5,$C$36:$C$45,"支援員等")))</f>
        <v>0</v>
      </c>
      <c r="V47" s="120">
        <f t="shared" ref="V47" si="90">+IF(V35="長期休暇",COUNTIFS(V36:V45,"&lt;="&amp;$J$5,$C$36:$C$45,"支援員等"),IF(V33="土",COUNTIFS(V36:V45,"&lt;="&amp;$G$5,$C$36:$C$45,"支援員等"),COUNTIFS(V36:V45,"&lt;="&amp;$D$5,$C$36:$C$45,"支援員等")))</f>
        <v>0</v>
      </c>
      <c r="W47" s="121" t="s">
        <v>32</v>
      </c>
      <c r="X47" s="122">
        <f t="shared" ref="X47" si="91">+IF(V35="長期休暇",COUNTIFS(X36:X45,"&gt;="&amp;$L$5,$C$36:$C$45,"支援員等"),IF(V33="土",COUNTIFS(X36:X45,"&gt;="&amp;$I$5,$C$36:$C$45,"支援員等"),COUNTIFS(X36:X45,"&gt;="&amp;$F$5,$C$36:$C$45,"支援員等")))</f>
        <v>0</v>
      </c>
      <c r="Y47" s="120">
        <f t="shared" ref="Y47" si="92">+IF(Y35="長期休暇",COUNTIFS(Y36:Y45,"&lt;="&amp;$J$5,$C$36:$C$45,"支援員等"),IF(Y33="土",COUNTIFS(Y36:Y45,"&lt;="&amp;$G$5,$C$36:$C$45,"支援員等"),COUNTIFS(Y36:Y45,"&lt;="&amp;$D$5,$C$36:$C$45,"支援員等")))</f>
        <v>0</v>
      </c>
      <c r="Z47" s="121" t="s">
        <v>32</v>
      </c>
      <c r="AA47" s="122">
        <f t="shared" ref="AA47" si="93">+IF(Y35="長期休暇",COUNTIFS(AA36:AA45,"&gt;="&amp;$L$5,$C$36:$C$45,"支援員等"),IF(Y33="土",COUNTIFS(AA36:AA45,"&gt;="&amp;$I$5,$C$36:$C$45,"支援員等"),COUNTIFS(AA36:AA45,"&gt;="&amp;$F$5,$C$36:$C$45,"支援員等")))</f>
        <v>0</v>
      </c>
      <c r="AB47" s="120">
        <f t="shared" ref="AB47" si="94">+IF(AB35="長期休暇",COUNTIFS(AB36:AB45,"&lt;="&amp;$J$5,$C$36:$C$45,"支援員等"),IF(AB33="土",COUNTIFS(AB36:AB45,"&lt;="&amp;$G$5,$C$36:$C$45,"支援員等"),COUNTIFS(AB36:AB45,"&lt;="&amp;$D$5,$C$36:$C$45,"支援員等")))</f>
        <v>0</v>
      </c>
      <c r="AC47" s="121" t="s">
        <v>32</v>
      </c>
      <c r="AD47" s="122">
        <f t="shared" ref="AD47" si="95">+IF(AB35="長期休暇",COUNTIFS(AD36:AD45,"&gt;="&amp;$L$5,$C$36:$C$45,"支援員等"),IF(AB33="土",COUNTIFS(AD36:AD45,"&gt;="&amp;$I$5,$C$36:$C$45,"支援員等"),COUNTIFS(AD36:AD45,"&gt;="&amp;$F$5,$C$36:$C$45,"支援員等")))</f>
        <v>0</v>
      </c>
      <c r="AE47" s="120">
        <f t="shared" ref="AE47" si="96">+IF(AE35="長期休暇",COUNTIFS(AE36:AE45,"&lt;="&amp;$J$5,$C$36:$C$45,"支援員等"),IF(AE33="土",COUNTIFS(AE36:AE45,"&lt;="&amp;$G$5,$C$36:$C$45,"支援員等"),COUNTIFS(AE36:AE45,"&lt;="&amp;$D$5,$C$36:$C$45,"支援員等")))</f>
        <v>0</v>
      </c>
      <c r="AF47" s="121" t="s">
        <v>32</v>
      </c>
      <c r="AG47" s="122">
        <f t="shared" ref="AG47" si="97">+IF(AE35="長期休暇",COUNTIFS(AG36:AG45,"&gt;="&amp;$L$5,$C$36:$C$45,"支援員等"),IF(AE33="土",COUNTIFS(AG36:AG45,"&gt;="&amp;$I$5,$C$36:$C$45,"支援員等"),COUNTIFS(AG36:AG45,"&gt;="&amp;$F$5,$C$36:$C$45,"支援員等")))</f>
        <v>0</v>
      </c>
      <c r="AH47" s="120">
        <f t="shared" ref="AH47" si="98">+IF(AH35="長期休暇",COUNTIFS(AH36:AH45,"&lt;="&amp;$J$5,$C$36:$C$45,"支援員等"),IF(AH33="土",COUNTIFS(AH36:AH45,"&lt;="&amp;$G$5,$C$36:$C$45,"支援員等"),COUNTIFS(AH36:AH45,"&lt;="&amp;$D$5,$C$36:$C$45,"支援員等")))</f>
        <v>0</v>
      </c>
      <c r="AI47" s="121" t="s">
        <v>32</v>
      </c>
      <c r="AJ47" s="122">
        <f t="shared" ref="AJ47" si="99">+IF(AH35="長期休暇",COUNTIFS(AJ36:AJ45,"&gt;="&amp;$L$5,$C$36:$C$45,"支援員等"),IF(AH33="土",COUNTIFS(AJ36:AJ45,"&gt;="&amp;$I$5,$C$36:$C$45,"支援員等"),COUNTIFS(AJ36:AJ45,"&gt;="&amp;$F$5,$C$36:$C$45,"支援員等")))</f>
        <v>0</v>
      </c>
      <c r="AK47" s="120">
        <f t="shared" ref="AK47" si="100">+IF(AK35="長期休暇",COUNTIFS(AK36:AK45,"&lt;="&amp;$J$5,$C$36:$C$45,"支援員等"),IF(AK33="土",COUNTIFS(AK36:AK45,"&lt;="&amp;$G$5,$C$36:$C$45,"支援員等"),COUNTIFS(AK36:AK45,"&lt;="&amp;$D$5,$C$36:$C$45,"支援員等")))</f>
        <v>0</v>
      </c>
      <c r="AL47" s="121" t="s">
        <v>32</v>
      </c>
      <c r="AM47" s="122">
        <f t="shared" ref="AM47" si="101">+IF(AK35="長期休暇",COUNTIFS(AM36:AM45,"&gt;="&amp;$L$5,$C$36:$C$45,"支援員等"),IF(AK33="土",COUNTIFS(AM36:AM45,"&gt;="&amp;$I$5,$C$36:$C$45,"支援員等"),COUNTIFS(AM36:AM45,"&gt;="&amp;$F$5,$C$36:$C$45,"支援員等")))</f>
        <v>0</v>
      </c>
      <c r="AN47" s="120">
        <f t="shared" ref="AN47" si="102">+IF(AN35="長期休暇",COUNTIFS(AN36:AN45,"&lt;="&amp;$J$5,$C$36:$C$45,"支援員等"),IF(AN33="土",COUNTIFS(AN36:AN45,"&lt;="&amp;$G$5,$C$36:$C$45,"支援員等"),COUNTIFS(AN36:AN45,"&lt;="&amp;$D$5,$C$36:$C$45,"支援員等")))</f>
        <v>0</v>
      </c>
      <c r="AO47" s="121" t="s">
        <v>32</v>
      </c>
      <c r="AP47" s="122">
        <f t="shared" ref="AP47" si="103">+IF(AN35="長期休暇",COUNTIFS(AP36:AP45,"&gt;="&amp;$L$5,$C$36:$C$45,"支援員等"),IF(AN33="土",COUNTIFS(AP36:AP45,"&gt;="&amp;$I$5,$C$36:$C$45,"支援員等"),COUNTIFS(AP36:AP45,"&gt;="&amp;$F$5,$C$36:$C$45,"支援員等")))</f>
        <v>0</v>
      </c>
      <c r="AQ47" s="120">
        <f t="shared" ref="AQ47" si="104">+IF(AQ35="長期休暇",COUNTIFS(AQ36:AQ45,"&lt;="&amp;$J$5,$C$36:$C$45,"支援員等"),IF(AQ33="土",COUNTIFS(AQ36:AQ45,"&lt;="&amp;$G$5,$C$36:$C$45,"支援員等"),COUNTIFS(AQ36:AQ45,"&lt;="&amp;$D$5,$C$36:$C$45,"支援員等")))</f>
        <v>0</v>
      </c>
      <c r="AR47" s="121" t="s">
        <v>32</v>
      </c>
      <c r="AS47" s="122">
        <f t="shared" ref="AS47" si="105">+IF(AQ35="長期休暇",COUNTIFS(AS36:AS45,"&gt;="&amp;$L$5,$C$36:$C$45,"支援員等"),IF(AQ33="土",COUNTIFS(AS36:AS45,"&gt;="&amp;$I$5,$C$36:$C$45,"支援員等"),COUNTIFS(AS36:AS45,"&gt;="&amp;$F$5,$C$36:$C$45,"支援員等")))</f>
        <v>0</v>
      </c>
      <c r="AT47" s="120">
        <f t="shared" ref="AT47" si="106">+IF(AT35="長期休暇",COUNTIFS(AT36:AT45,"&lt;="&amp;$J$5,$C$36:$C$45,"支援員等"),IF(AT33="土",COUNTIFS(AT36:AT45,"&lt;="&amp;$G$5,$C$36:$C$45,"支援員等"),COUNTIFS(AT36:AT45,"&lt;="&amp;$D$5,$C$36:$C$45,"支援員等")))</f>
        <v>0</v>
      </c>
      <c r="AU47" s="121" t="s">
        <v>32</v>
      </c>
      <c r="AV47" s="122">
        <f t="shared" ref="AV47" si="107">+IF(AT35="長期休暇",COUNTIFS(AV36:AV45,"&gt;="&amp;$L$5,$C$36:$C$45,"支援員等"),IF(AT33="土",COUNTIFS(AV36:AV45,"&gt;="&amp;$I$5,$C$36:$C$45,"支援員等"),COUNTIFS(AV36:AV45,"&gt;="&amp;$F$5,$C$36:$C$45,"支援員等")))</f>
        <v>0</v>
      </c>
    </row>
    <row r="48" spans="1:48" s="97" customFormat="1" ht="33.950000000000003" customHeight="1">
      <c r="A48" s="189" t="s">
        <v>16</v>
      </c>
      <c r="B48" s="190"/>
      <c r="C48" s="119" t="s">
        <v>26</v>
      </c>
      <c r="D48" s="120">
        <f>+COUNTIF(D36:D45,"&lt;="&amp;D30)</f>
        <v>0</v>
      </c>
      <c r="E48" s="121" t="s">
        <v>23</v>
      </c>
      <c r="F48" s="122">
        <f>+COUNTIF(F36:F45,"&gt;="&amp;F30)</f>
        <v>0</v>
      </c>
      <c r="G48" s="120">
        <f>+COUNTIF(G36:G45,"&lt;="&amp;G30)</f>
        <v>0</v>
      </c>
      <c r="H48" s="121" t="s">
        <v>23</v>
      </c>
      <c r="I48" s="122">
        <f>+COUNTIF(I36:I45,"&gt;="&amp;I30)</f>
        <v>0</v>
      </c>
      <c r="J48" s="120">
        <f>+COUNTIF(J36:J45,"&lt;="&amp;J30)</f>
        <v>0</v>
      </c>
      <c r="K48" s="121" t="s">
        <v>23</v>
      </c>
      <c r="L48" s="122">
        <f>+COUNTIF(L36:L45,"&gt;="&amp;L30)</f>
        <v>0</v>
      </c>
      <c r="M48" s="120">
        <f>+COUNTIF(M36:M45,"&lt;="&amp;M30)</f>
        <v>0</v>
      </c>
      <c r="N48" s="121" t="s">
        <v>23</v>
      </c>
      <c r="O48" s="122">
        <f>+COUNTIF(O36:O45,"&gt;="&amp;O30)</f>
        <v>0</v>
      </c>
      <c r="P48" s="120">
        <f>+COUNTIF(P36:P45,"&lt;="&amp;P30)</f>
        <v>0</v>
      </c>
      <c r="Q48" s="121" t="s">
        <v>23</v>
      </c>
      <c r="R48" s="122">
        <f>+COUNTIF(R36:R45,"&gt;="&amp;R30)</f>
        <v>0</v>
      </c>
      <c r="S48" s="120">
        <f>+COUNTIF(S36:S45,"&lt;="&amp;S30)</f>
        <v>0</v>
      </c>
      <c r="T48" s="121" t="s">
        <v>23</v>
      </c>
      <c r="U48" s="122">
        <f>+COUNTIF(U36:U45,"&gt;="&amp;U30)</f>
        <v>0</v>
      </c>
      <c r="V48" s="120">
        <f>+COUNTIF(V36:V45,"&lt;="&amp;V30)</f>
        <v>0</v>
      </c>
      <c r="W48" s="121" t="s">
        <v>23</v>
      </c>
      <c r="X48" s="122">
        <f>+COUNTIF(X36:X45,"&gt;="&amp;X30)</f>
        <v>0</v>
      </c>
      <c r="Y48" s="120">
        <f>+COUNTIF(Y36:Y45,"&lt;="&amp;Y30)</f>
        <v>0</v>
      </c>
      <c r="Z48" s="121" t="s">
        <v>23</v>
      </c>
      <c r="AA48" s="122">
        <f>+COUNTIF(AA36:AA45,"&gt;="&amp;AA30)</f>
        <v>0</v>
      </c>
      <c r="AB48" s="120">
        <f>+COUNTIF(AB36:AB45,"&lt;="&amp;AB30)</f>
        <v>0</v>
      </c>
      <c r="AC48" s="121" t="s">
        <v>23</v>
      </c>
      <c r="AD48" s="122">
        <f>+COUNTIF(AD36:AD45,"&gt;="&amp;AD30)</f>
        <v>0</v>
      </c>
      <c r="AE48" s="120">
        <f>+COUNTIF(AE36:AE45,"&lt;="&amp;AE30)</f>
        <v>0</v>
      </c>
      <c r="AF48" s="121" t="s">
        <v>23</v>
      </c>
      <c r="AG48" s="122">
        <f>+COUNTIF(AG36:AG45,"&gt;="&amp;AG30)</f>
        <v>0</v>
      </c>
      <c r="AH48" s="120">
        <f>+COUNTIF(AH36:AH45,"&lt;="&amp;AH30)</f>
        <v>0</v>
      </c>
      <c r="AI48" s="121" t="s">
        <v>23</v>
      </c>
      <c r="AJ48" s="122">
        <f>+COUNTIF(AJ36:AJ45,"&gt;="&amp;AJ30)</f>
        <v>0</v>
      </c>
      <c r="AK48" s="120">
        <f>+COUNTIF(AK36:AK45,"&lt;="&amp;AK30)</f>
        <v>0</v>
      </c>
      <c r="AL48" s="121" t="s">
        <v>23</v>
      </c>
      <c r="AM48" s="122">
        <f>+COUNTIF(AM36:AM45,"&gt;="&amp;AM30)</f>
        <v>0</v>
      </c>
      <c r="AN48" s="120">
        <f>+COUNTIF(AN36:AN45,"&lt;="&amp;AN30)</f>
        <v>0</v>
      </c>
      <c r="AO48" s="121" t="s">
        <v>23</v>
      </c>
      <c r="AP48" s="122">
        <f>+COUNTIF(AP36:AP45,"&gt;="&amp;AP30)</f>
        <v>0</v>
      </c>
      <c r="AQ48" s="120">
        <f>+COUNTIF(AQ36:AQ45,"&lt;="&amp;AQ30)</f>
        <v>0</v>
      </c>
      <c r="AR48" s="121" t="s">
        <v>23</v>
      </c>
      <c r="AS48" s="122">
        <f>+COUNTIF(AS36:AS45,"&gt;="&amp;AS30)</f>
        <v>0</v>
      </c>
      <c r="AT48" s="120">
        <f>+COUNTIF(AT36:AT45,"&lt;="&amp;AT30)</f>
        <v>0</v>
      </c>
      <c r="AU48" s="121" t="s">
        <v>23</v>
      </c>
      <c r="AV48" s="122">
        <f>+COUNTIF(AV36:AV45,"&gt;="&amp;AV30)</f>
        <v>0</v>
      </c>
    </row>
    <row r="49" spans="1:48" s="97" customFormat="1" ht="33.950000000000003" customHeight="1">
      <c r="A49" s="189" t="s">
        <v>19</v>
      </c>
      <c r="B49" s="190"/>
      <c r="C49" s="119" t="s">
        <v>26</v>
      </c>
      <c r="D49" s="120">
        <f>+COUNTIF(D36:D45,"&lt;="&amp;D31)</f>
        <v>0</v>
      </c>
      <c r="E49" s="121" t="s">
        <v>23</v>
      </c>
      <c r="F49" s="122">
        <f>+COUNTIF(F36:F45,"&gt;="&amp;F31)</f>
        <v>0</v>
      </c>
      <c r="G49" s="120">
        <f>+COUNTIF(G36:G45,"&lt;="&amp;G31)</f>
        <v>0</v>
      </c>
      <c r="H49" s="121" t="s">
        <v>23</v>
      </c>
      <c r="I49" s="122">
        <f>+COUNTIF(I36:I45,"&gt;="&amp;I31)</f>
        <v>0</v>
      </c>
      <c r="J49" s="120">
        <f>+COUNTIF(J36:J45,"&lt;="&amp;J31)</f>
        <v>0</v>
      </c>
      <c r="K49" s="121" t="s">
        <v>23</v>
      </c>
      <c r="L49" s="122">
        <f>+COUNTIF(L36:L45,"&gt;="&amp;L31)</f>
        <v>0</v>
      </c>
      <c r="M49" s="120">
        <f>+COUNTIF(M36:M45,"&lt;="&amp;M31)</f>
        <v>0</v>
      </c>
      <c r="N49" s="121" t="s">
        <v>23</v>
      </c>
      <c r="O49" s="122">
        <f>+COUNTIF(O36:O45,"&gt;="&amp;O31)</f>
        <v>0</v>
      </c>
      <c r="P49" s="120">
        <f>+COUNTIF(P36:P45,"&lt;="&amp;P31)</f>
        <v>0</v>
      </c>
      <c r="Q49" s="121" t="s">
        <v>23</v>
      </c>
      <c r="R49" s="122">
        <f>+COUNTIF(R36:R45,"&gt;="&amp;R31)</f>
        <v>0</v>
      </c>
      <c r="S49" s="120">
        <f>+COUNTIF(S36:S45,"&lt;="&amp;S31)</f>
        <v>0</v>
      </c>
      <c r="T49" s="121" t="s">
        <v>23</v>
      </c>
      <c r="U49" s="122">
        <f>+COUNTIF(U36:U45,"&gt;="&amp;U31)</f>
        <v>0</v>
      </c>
      <c r="V49" s="120">
        <f>+COUNTIF(V36:V45,"&lt;="&amp;V31)</f>
        <v>0</v>
      </c>
      <c r="W49" s="121" t="s">
        <v>23</v>
      </c>
      <c r="X49" s="122">
        <f>+COUNTIF(X36:X45,"&gt;="&amp;X31)</f>
        <v>0</v>
      </c>
      <c r="Y49" s="120">
        <f>+COUNTIF(Y36:Y45,"&lt;="&amp;Y31)</f>
        <v>0</v>
      </c>
      <c r="Z49" s="121" t="s">
        <v>23</v>
      </c>
      <c r="AA49" s="122">
        <f>+COUNTIF(AA36:AA45,"&gt;="&amp;AA31)</f>
        <v>0</v>
      </c>
      <c r="AB49" s="120">
        <f>+COUNTIF(AB36:AB45,"&lt;="&amp;AB31)</f>
        <v>0</v>
      </c>
      <c r="AC49" s="121" t="s">
        <v>23</v>
      </c>
      <c r="AD49" s="122">
        <f>+COUNTIF(AD36:AD45,"&gt;="&amp;AD31)</f>
        <v>0</v>
      </c>
      <c r="AE49" s="120">
        <f>+COUNTIF(AE36:AE45,"&lt;="&amp;AE31)</f>
        <v>0</v>
      </c>
      <c r="AF49" s="121" t="s">
        <v>23</v>
      </c>
      <c r="AG49" s="122">
        <f>+COUNTIF(AG36:AG45,"&gt;="&amp;AG31)</f>
        <v>0</v>
      </c>
      <c r="AH49" s="120">
        <f>+COUNTIF(AH36:AH45,"&lt;="&amp;AH31)</f>
        <v>0</v>
      </c>
      <c r="AI49" s="121" t="s">
        <v>23</v>
      </c>
      <c r="AJ49" s="122">
        <f>+COUNTIF(AJ36:AJ45,"&gt;="&amp;AJ31)</f>
        <v>0</v>
      </c>
      <c r="AK49" s="120">
        <f>+COUNTIF(AK36:AK45,"&lt;="&amp;AK31)</f>
        <v>0</v>
      </c>
      <c r="AL49" s="121" t="s">
        <v>23</v>
      </c>
      <c r="AM49" s="122">
        <f>+COUNTIF(AM36:AM45,"&gt;="&amp;AM31)</f>
        <v>0</v>
      </c>
      <c r="AN49" s="120">
        <f>+COUNTIF(AN36:AN45,"&lt;="&amp;AN31)</f>
        <v>0</v>
      </c>
      <c r="AO49" s="121" t="s">
        <v>23</v>
      </c>
      <c r="AP49" s="122">
        <f>+COUNTIF(AP36:AP45,"&gt;="&amp;AP31)</f>
        <v>0</v>
      </c>
      <c r="AQ49" s="120">
        <f>+COUNTIF(AQ36:AQ45,"&lt;="&amp;AQ31)</f>
        <v>0</v>
      </c>
      <c r="AR49" s="121" t="s">
        <v>23</v>
      </c>
      <c r="AS49" s="122">
        <f>+COUNTIF(AS36:AS45,"&gt;="&amp;AS31)</f>
        <v>0</v>
      </c>
      <c r="AT49" s="120">
        <f>+COUNTIF(AT36:AT45,"&lt;="&amp;AT31)</f>
        <v>0</v>
      </c>
      <c r="AU49" s="121" t="s">
        <v>23</v>
      </c>
      <c r="AV49" s="122">
        <f>+COUNTIF(AV36:AV45,"&gt;="&amp;AV31)</f>
        <v>0</v>
      </c>
    </row>
    <row r="50" spans="1:48" s="97" customFormat="1" ht="33.950000000000003" customHeight="1">
      <c r="A50" s="189" t="s">
        <v>18</v>
      </c>
      <c r="B50" s="191"/>
      <c r="C50" s="119" t="s">
        <v>26</v>
      </c>
      <c r="D50" s="120">
        <f>+COUNTIF(D36:D45,"&lt;="&amp;D32)</f>
        <v>0</v>
      </c>
      <c r="E50" s="121" t="s">
        <v>23</v>
      </c>
      <c r="F50" s="122">
        <f>+COUNTIF(F36:F45,"&gt;="&amp;F32)</f>
        <v>0</v>
      </c>
      <c r="G50" s="120">
        <f>+COUNTIF(G36:G45,"&lt;="&amp;G32)</f>
        <v>0</v>
      </c>
      <c r="H50" s="121" t="s">
        <v>23</v>
      </c>
      <c r="I50" s="122">
        <f>+COUNTIF(I36:I45,"&gt;="&amp;I32)</f>
        <v>0</v>
      </c>
      <c r="J50" s="120">
        <f>+COUNTIF(J36:J45,"&lt;="&amp;J32)</f>
        <v>0</v>
      </c>
      <c r="K50" s="121" t="s">
        <v>23</v>
      </c>
      <c r="L50" s="122">
        <f>+COUNTIF(L36:L45,"&gt;="&amp;L32)</f>
        <v>0</v>
      </c>
      <c r="M50" s="120">
        <f>+COUNTIF(M36:M45,"&lt;="&amp;M32)</f>
        <v>0</v>
      </c>
      <c r="N50" s="121" t="s">
        <v>23</v>
      </c>
      <c r="O50" s="122">
        <f>+COUNTIF(O36:O45,"&gt;="&amp;O32)</f>
        <v>0</v>
      </c>
      <c r="P50" s="120">
        <f>+COUNTIF(P36:P45,"&lt;="&amp;P32)</f>
        <v>0</v>
      </c>
      <c r="Q50" s="121" t="s">
        <v>23</v>
      </c>
      <c r="R50" s="122">
        <f>+COUNTIF(R36:R45,"&gt;="&amp;R32)</f>
        <v>0</v>
      </c>
      <c r="S50" s="120">
        <f>+COUNTIF(S36:S45,"&lt;="&amp;S32)</f>
        <v>0</v>
      </c>
      <c r="T50" s="121" t="s">
        <v>23</v>
      </c>
      <c r="U50" s="122">
        <f>+COUNTIF(U36:U45,"&gt;="&amp;U32)</f>
        <v>0</v>
      </c>
      <c r="V50" s="120">
        <f>+COUNTIF(V36:V45,"&lt;="&amp;V32)</f>
        <v>0</v>
      </c>
      <c r="W50" s="121" t="s">
        <v>23</v>
      </c>
      <c r="X50" s="122">
        <f>+COUNTIF(X36:X45,"&gt;="&amp;X32)</f>
        <v>0</v>
      </c>
      <c r="Y50" s="120">
        <f>+COUNTIF(Y36:Y45,"&lt;="&amp;Y32)</f>
        <v>0</v>
      </c>
      <c r="Z50" s="121" t="s">
        <v>23</v>
      </c>
      <c r="AA50" s="122">
        <f>+COUNTIF(AA36:AA45,"&gt;="&amp;AA32)</f>
        <v>0</v>
      </c>
      <c r="AB50" s="120">
        <f>+COUNTIF(AB36:AB45,"&lt;="&amp;AB32)</f>
        <v>0</v>
      </c>
      <c r="AC50" s="121" t="s">
        <v>23</v>
      </c>
      <c r="AD50" s="122">
        <f>+COUNTIF(AD36:AD45,"&gt;="&amp;AD32)</f>
        <v>0</v>
      </c>
      <c r="AE50" s="120">
        <f>+COUNTIF(AE36:AE45,"&lt;="&amp;AE32)</f>
        <v>0</v>
      </c>
      <c r="AF50" s="121" t="s">
        <v>23</v>
      </c>
      <c r="AG50" s="122">
        <f>+COUNTIF(AG36:AG45,"&gt;="&amp;AG32)</f>
        <v>0</v>
      </c>
      <c r="AH50" s="120">
        <f>+COUNTIF(AH36:AH45,"&lt;="&amp;AH32)</f>
        <v>0</v>
      </c>
      <c r="AI50" s="121" t="s">
        <v>23</v>
      </c>
      <c r="AJ50" s="122">
        <f>+COUNTIF(AJ36:AJ45,"&gt;="&amp;AJ32)</f>
        <v>0</v>
      </c>
      <c r="AK50" s="120">
        <f>+COUNTIF(AK36:AK45,"&lt;="&amp;AK32)</f>
        <v>0</v>
      </c>
      <c r="AL50" s="121" t="s">
        <v>23</v>
      </c>
      <c r="AM50" s="122">
        <f>+COUNTIF(AM36:AM45,"&gt;="&amp;AM32)</f>
        <v>0</v>
      </c>
      <c r="AN50" s="120">
        <f>+COUNTIF(AN36:AN45,"&lt;="&amp;AN32)</f>
        <v>0</v>
      </c>
      <c r="AO50" s="121" t="s">
        <v>23</v>
      </c>
      <c r="AP50" s="122">
        <f>+COUNTIF(AP36:AP45,"&gt;="&amp;AP32)</f>
        <v>0</v>
      </c>
      <c r="AQ50" s="120">
        <f>+COUNTIF(AQ36:AQ45,"&lt;="&amp;AQ32)</f>
        <v>0</v>
      </c>
      <c r="AR50" s="121" t="s">
        <v>23</v>
      </c>
      <c r="AS50" s="122">
        <f>+COUNTIF(AS36:AS45,"&gt;="&amp;AS32)</f>
        <v>0</v>
      </c>
      <c r="AT50" s="120">
        <f>+COUNTIF(AT36:AT45,"&lt;="&amp;AT32)</f>
        <v>0</v>
      </c>
      <c r="AU50" s="121" t="s">
        <v>23</v>
      </c>
      <c r="AV50" s="122">
        <f>+COUNTIF(AV36:AV45,"&gt;="&amp;AV32)</f>
        <v>0</v>
      </c>
    </row>
    <row r="51" spans="1:48" ht="37.5" customHeight="1">
      <c r="A51" s="182" t="s">
        <v>20</v>
      </c>
      <c r="B51" s="183"/>
      <c r="C51" s="184"/>
      <c r="D51" s="182"/>
      <c r="E51" s="183"/>
      <c r="F51" s="184"/>
      <c r="G51" s="182"/>
      <c r="H51" s="183"/>
      <c r="I51" s="184"/>
      <c r="J51" s="182"/>
      <c r="K51" s="183"/>
      <c r="L51" s="184"/>
      <c r="M51" s="182"/>
      <c r="N51" s="183"/>
      <c r="O51" s="184"/>
      <c r="P51" s="182"/>
      <c r="Q51" s="183"/>
      <c r="R51" s="184"/>
      <c r="S51" s="182"/>
      <c r="T51" s="183"/>
      <c r="U51" s="184"/>
      <c r="V51" s="182"/>
      <c r="W51" s="183"/>
      <c r="X51" s="184"/>
      <c r="Y51" s="182"/>
      <c r="Z51" s="183"/>
      <c r="AA51" s="184"/>
      <c r="AB51" s="182"/>
      <c r="AC51" s="183"/>
      <c r="AD51" s="184"/>
      <c r="AE51" s="182"/>
      <c r="AF51" s="183"/>
      <c r="AG51" s="184"/>
      <c r="AH51" s="182"/>
      <c r="AI51" s="183"/>
      <c r="AJ51" s="184"/>
      <c r="AK51" s="182"/>
      <c r="AL51" s="183"/>
      <c r="AM51" s="184"/>
      <c r="AN51" s="182"/>
      <c r="AO51" s="183"/>
      <c r="AP51" s="184"/>
      <c r="AQ51" s="182"/>
      <c r="AR51" s="183"/>
      <c r="AS51" s="184"/>
      <c r="AT51" s="182"/>
      <c r="AU51" s="183"/>
      <c r="AV51" s="184"/>
    </row>
  </sheetData>
  <sheetProtection algorithmName="SHA-512" hashValue="Dqvyruw7G45Mu/9dKiC2RUWPp9UyCYl+kmgWyCdDOn46P9epkBiFF44ogqp1I1pU8xywyWWHxnZmsSiQzXe0Jg==" saltValue="Y60sk8p2Ck8vo05rfuNrEg==" spinCount="100000" sheet="1" scenarios="1"/>
  <mergeCells count="156">
    <mergeCell ref="V51:X51"/>
    <mergeCell ref="Y51:AA51"/>
    <mergeCell ref="AB51:AD51"/>
    <mergeCell ref="AE51:AG51"/>
    <mergeCell ref="A50:B50"/>
    <mergeCell ref="A51:C51"/>
    <mergeCell ref="D51:F51"/>
    <mergeCell ref="G51:I51"/>
    <mergeCell ref="J51:L51"/>
    <mergeCell ref="M51:O51"/>
    <mergeCell ref="AQ35:AS35"/>
    <mergeCell ref="AT35:AV35"/>
    <mergeCell ref="A46:B47"/>
    <mergeCell ref="A48:B48"/>
    <mergeCell ref="A49:B49"/>
    <mergeCell ref="Y35:AA35"/>
    <mergeCell ref="AB35:AD35"/>
    <mergeCell ref="AE35:AG35"/>
    <mergeCell ref="AH35:AJ35"/>
    <mergeCell ref="AK35:AM35"/>
    <mergeCell ref="AN35:AP35"/>
    <mergeCell ref="AH51:AJ51"/>
    <mergeCell ref="AK51:AM51"/>
    <mergeCell ref="AN51:AP51"/>
    <mergeCell ref="AQ51:AS51"/>
    <mergeCell ref="AT51:AV51"/>
    <mergeCell ref="P51:R51"/>
    <mergeCell ref="S51:U51"/>
    <mergeCell ref="AQ33:AS33"/>
    <mergeCell ref="AT33:AV33"/>
    <mergeCell ref="D34:F34"/>
    <mergeCell ref="G34:I34"/>
    <mergeCell ref="J34:L34"/>
    <mergeCell ref="M34:O34"/>
    <mergeCell ref="P34:R34"/>
    <mergeCell ref="S34:U34"/>
    <mergeCell ref="V34:X34"/>
    <mergeCell ref="Y33:AA33"/>
    <mergeCell ref="AB33:AD33"/>
    <mergeCell ref="AE33:AG33"/>
    <mergeCell ref="AH33:AJ33"/>
    <mergeCell ref="AK33:AM33"/>
    <mergeCell ref="AN33:AP33"/>
    <mergeCell ref="G33:I33"/>
    <mergeCell ref="J33:L33"/>
    <mergeCell ref="M33:O33"/>
    <mergeCell ref="P33:R33"/>
    <mergeCell ref="S33:U33"/>
    <mergeCell ref="V33:X33"/>
    <mergeCell ref="AQ34:AS34"/>
    <mergeCell ref="AT34:AV34"/>
    <mergeCell ref="Y34:AA34"/>
    <mergeCell ref="A31:C31"/>
    <mergeCell ref="A32:C32"/>
    <mergeCell ref="A33:A35"/>
    <mergeCell ref="B33:B35"/>
    <mergeCell ref="C33:C35"/>
    <mergeCell ref="D33:F33"/>
    <mergeCell ref="AH28:AJ28"/>
    <mergeCell ref="AK28:AM28"/>
    <mergeCell ref="AN28:AP28"/>
    <mergeCell ref="D35:F35"/>
    <mergeCell ref="G35:I35"/>
    <mergeCell ref="J35:L35"/>
    <mergeCell ref="M35:O35"/>
    <mergeCell ref="P35:R35"/>
    <mergeCell ref="S35:U35"/>
    <mergeCell ref="V35:X35"/>
    <mergeCell ref="AB34:AD34"/>
    <mergeCell ref="AE34:AG34"/>
    <mergeCell ref="AH34:AJ34"/>
    <mergeCell ref="AK34:AM34"/>
    <mergeCell ref="AN34:AP34"/>
    <mergeCell ref="AQ28:AS28"/>
    <mergeCell ref="AT28:AV28"/>
    <mergeCell ref="A30:C30"/>
    <mergeCell ref="P28:R28"/>
    <mergeCell ref="S28:U28"/>
    <mergeCell ref="V28:X28"/>
    <mergeCell ref="Y28:AA28"/>
    <mergeCell ref="AB28:AD28"/>
    <mergeCell ref="AE28:AG28"/>
    <mergeCell ref="A23:B24"/>
    <mergeCell ref="A25:B25"/>
    <mergeCell ref="A26:B26"/>
    <mergeCell ref="A27:B27"/>
    <mergeCell ref="A28:C28"/>
    <mergeCell ref="D28:F28"/>
    <mergeCell ref="G28:I28"/>
    <mergeCell ref="J28:L28"/>
    <mergeCell ref="M28:O28"/>
    <mergeCell ref="AQ11:AS11"/>
    <mergeCell ref="AT11:AV11"/>
    <mergeCell ref="D12:F12"/>
    <mergeCell ref="G12:I12"/>
    <mergeCell ref="J12:L12"/>
    <mergeCell ref="M12:O12"/>
    <mergeCell ref="P12:R12"/>
    <mergeCell ref="S12:U12"/>
    <mergeCell ref="V12:X12"/>
    <mergeCell ref="Y12:AA12"/>
    <mergeCell ref="Y11:AA11"/>
    <mergeCell ref="AB11:AD11"/>
    <mergeCell ref="AE11:AG11"/>
    <mergeCell ref="AH11:AJ11"/>
    <mergeCell ref="AK11:AM11"/>
    <mergeCell ref="AN11:AP11"/>
    <mergeCell ref="AT12:AV12"/>
    <mergeCell ref="AB12:AD12"/>
    <mergeCell ref="AE12:AG12"/>
    <mergeCell ref="AH12:AJ12"/>
    <mergeCell ref="AK12:AM12"/>
    <mergeCell ref="AN12:AP12"/>
    <mergeCell ref="AQ12:AS12"/>
    <mergeCell ref="AE10:AG10"/>
    <mergeCell ref="AH10:AJ10"/>
    <mergeCell ref="AK10:AM10"/>
    <mergeCell ref="D10:F10"/>
    <mergeCell ref="G10:I10"/>
    <mergeCell ref="J10:L10"/>
    <mergeCell ref="M10:O10"/>
    <mergeCell ref="P10:R10"/>
    <mergeCell ref="S10:U10"/>
    <mergeCell ref="G11:I11"/>
    <mergeCell ref="J11:L11"/>
    <mergeCell ref="M11:O11"/>
    <mergeCell ref="P11:R11"/>
    <mergeCell ref="S11:U11"/>
    <mergeCell ref="V11:X11"/>
    <mergeCell ref="V10:X10"/>
    <mergeCell ref="Y10:AA10"/>
    <mergeCell ref="AB10:AD10"/>
    <mergeCell ref="A7:C7"/>
    <mergeCell ref="A8:C8"/>
    <mergeCell ref="A9:C9"/>
    <mergeCell ref="A10:A12"/>
    <mergeCell ref="B10:B12"/>
    <mergeCell ref="C10:C12"/>
    <mergeCell ref="AM2:AN2"/>
    <mergeCell ref="AO2:AV2"/>
    <mergeCell ref="A4:C5"/>
    <mergeCell ref="D4:F4"/>
    <mergeCell ref="G4:I4"/>
    <mergeCell ref="J4:L4"/>
    <mergeCell ref="AB4:AE5"/>
    <mergeCell ref="AF4:AV5"/>
    <mergeCell ref="A2:C2"/>
    <mergeCell ref="D2:F2"/>
    <mergeCell ref="G2:L2"/>
    <mergeCell ref="M2:O2"/>
    <mergeCell ref="AB2:AE2"/>
    <mergeCell ref="AF2:AL2"/>
    <mergeCell ref="AN10:AP10"/>
    <mergeCell ref="AQ10:AS10"/>
    <mergeCell ref="AT10:AV10"/>
    <mergeCell ref="D11:F11"/>
  </mergeCells>
  <phoneticPr fontId="1"/>
  <conditionalFormatting sqref="G13:G17 G36:G40 N13:N17 N36:N40">
    <cfRule type="expression" dxfId="2511" priority="507">
      <formula>G$5="日"</formula>
    </cfRule>
  </conditionalFormatting>
  <conditionalFormatting sqref="D25 F25">
    <cfRule type="cellIs" dxfId="2510" priority="506" operator="between">
      <formula>1</formula>
      <formula>2</formula>
    </cfRule>
  </conditionalFormatting>
  <conditionalFormatting sqref="D26 F26">
    <cfRule type="cellIs" dxfId="2509" priority="505" operator="between">
      <formula>1</formula>
      <formula>3</formula>
    </cfRule>
  </conditionalFormatting>
  <conditionalFormatting sqref="D27 F27">
    <cfRule type="cellIs" dxfId="2508" priority="504" operator="between">
      <formula>1</formula>
      <formula>4</formula>
    </cfRule>
  </conditionalFormatting>
  <conditionalFormatting sqref="D23 F23">
    <cfRule type="cellIs" dxfId="2507" priority="503" operator="between">
      <formula>0</formula>
      <formula>1</formula>
    </cfRule>
  </conditionalFormatting>
  <conditionalFormatting sqref="D7:D11 D25:D27 D13:D23">
    <cfRule type="expression" dxfId="2506" priority="502">
      <formula>D$10="日"</formula>
    </cfRule>
  </conditionalFormatting>
  <conditionalFormatting sqref="E7:E9 E13:E23 E25:E27">
    <cfRule type="expression" dxfId="2505" priority="501">
      <formula>D$10="日"</formula>
    </cfRule>
  </conditionalFormatting>
  <conditionalFormatting sqref="F7:F9 F13:F23 F25:F27">
    <cfRule type="expression" dxfId="2504" priority="500">
      <formula>D$10="日"</formula>
    </cfRule>
  </conditionalFormatting>
  <conditionalFormatting sqref="G7:G11 G13:G22">
    <cfRule type="expression" dxfId="2503" priority="499">
      <formula>G$10="日"</formula>
    </cfRule>
  </conditionalFormatting>
  <conditionalFormatting sqref="H7:H9 H13:H22">
    <cfRule type="expression" dxfId="2502" priority="498">
      <formula>G$10="日"</formula>
    </cfRule>
  </conditionalFormatting>
  <conditionalFormatting sqref="I7:I9 I13:I22">
    <cfRule type="expression" dxfId="2501" priority="497">
      <formula>G$10="日"</formula>
    </cfRule>
  </conditionalFormatting>
  <conditionalFormatting sqref="J7:J11 J13:J22">
    <cfRule type="expression" dxfId="2500" priority="496">
      <formula>J$10="日"</formula>
    </cfRule>
  </conditionalFormatting>
  <conditionalFormatting sqref="K7:K9 K13:K22">
    <cfRule type="expression" dxfId="2499" priority="495">
      <formula>J$10="日"</formula>
    </cfRule>
  </conditionalFormatting>
  <conditionalFormatting sqref="L7:L9 L13:L22">
    <cfRule type="expression" dxfId="2498" priority="494">
      <formula>J$10="日"</formula>
    </cfRule>
  </conditionalFormatting>
  <conditionalFormatting sqref="M7:M11 M13:M22">
    <cfRule type="expression" dxfId="2497" priority="493">
      <formula>M$10="日"</formula>
    </cfRule>
  </conditionalFormatting>
  <conditionalFormatting sqref="N7:N9 N13:N22">
    <cfRule type="expression" dxfId="2496" priority="492">
      <formula>M$10="日"</formula>
    </cfRule>
  </conditionalFormatting>
  <conditionalFormatting sqref="O7:O9 O13:O22">
    <cfRule type="expression" dxfId="2495" priority="491">
      <formula>M$10="日"</formula>
    </cfRule>
  </conditionalFormatting>
  <conditionalFormatting sqref="P7:P11 P13:P22">
    <cfRule type="expression" dxfId="2494" priority="490">
      <formula>P$10="日"</formula>
    </cfRule>
  </conditionalFormatting>
  <conditionalFormatting sqref="Q7:Q9 Q13:Q22">
    <cfRule type="expression" dxfId="2493" priority="489">
      <formula>P$10="日"</formula>
    </cfRule>
  </conditionalFormatting>
  <conditionalFormatting sqref="R7:R9 R13:R22">
    <cfRule type="expression" dxfId="2492" priority="488">
      <formula>P$10="日"</formula>
    </cfRule>
  </conditionalFormatting>
  <conditionalFormatting sqref="S13:U17">
    <cfRule type="expression" dxfId="2491" priority="487">
      <formula>S$5="日"</formula>
    </cfRule>
  </conditionalFormatting>
  <conditionalFormatting sqref="S7:S11 S13:S22">
    <cfRule type="expression" dxfId="2490" priority="486">
      <formula>S$10="日"</formula>
    </cfRule>
  </conditionalFormatting>
  <conditionalFormatting sqref="T7:T9 T13:T22">
    <cfRule type="expression" dxfId="2489" priority="485">
      <formula>S$10="日"</formula>
    </cfRule>
  </conditionalFormatting>
  <conditionalFormatting sqref="U7:U9 U13:U22">
    <cfRule type="expression" dxfId="2488" priority="484">
      <formula>S$10="日"</formula>
    </cfRule>
  </conditionalFormatting>
  <conditionalFormatting sqref="V13:X17">
    <cfRule type="expression" dxfId="2487" priority="483">
      <formula>V$5="日"</formula>
    </cfRule>
  </conditionalFormatting>
  <conditionalFormatting sqref="V7:V11 V13:V22">
    <cfRule type="expression" dxfId="2486" priority="482">
      <formula>V$10="日"</formula>
    </cfRule>
  </conditionalFormatting>
  <conditionalFormatting sqref="W7:W9 W13:W22">
    <cfRule type="expression" dxfId="2485" priority="481">
      <formula>V$10="日"</formula>
    </cfRule>
  </conditionalFormatting>
  <conditionalFormatting sqref="X7:X9 X13:X22">
    <cfRule type="expression" dxfId="2484" priority="480">
      <formula>V$10="日"</formula>
    </cfRule>
  </conditionalFormatting>
  <conditionalFormatting sqref="Y13:AA17">
    <cfRule type="expression" dxfId="2483" priority="479">
      <formula>Y$5="日"</formula>
    </cfRule>
  </conditionalFormatting>
  <conditionalFormatting sqref="Y7:Y11 Y13:Y22">
    <cfRule type="expression" dxfId="2482" priority="478">
      <formula>Y$10="日"</formula>
    </cfRule>
  </conditionalFormatting>
  <conditionalFormatting sqref="Z7:Z9 Z13:Z22">
    <cfRule type="expression" dxfId="2481" priority="477">
      <formula>Y$10="日"</formula>
    </cfRule>
  </conditionalFormatting>
  <conditionalFormatting sqref="AA7:AA9 AA13:AA22">
    <cfRule type="expression" dxfId="2480" priority="476">
      <formula>Y$10="日"</formula>
    </cfRule>
  </conditionalFormatting>
  <conditionalFormatting sqref="AB13:AD17">
    <cfRule type="expression" dxfId="2479" priority="475">
      <formula>AB$5="日"</formula>
    </cfRule>
  </conditionalFormatting>
  <conditionalFormatting sqref="S25 U25">
    <cfRule type="cellIs" dxfId="2478" priority="339" operator="between">
      <formula>1</formula>
      <formula>2</formula>
    </cfRule>
  </conditionalFormatting>
  <conditionalFormatting sqref="S23 U23">
    <cfRule type="cellIs" dxfId="2477" priority="337" operator="between">
      <formula>0</formula>
      <formula>1</formula>
    </cfRule>
  </conditionalFormatting>
  <conditionalFormatting sqref="AB7:AB11 AB13:AB22">
    <cfRule type="expression" dxfId="2476" priority="474">
      <formula>AB$10="日"</formula>
    </cfRule>
  </conditionalFormatting>
  <conditionalFormatting sqref="AC7:AC9 AC13:AC22">
    <cfRule type="expression" dxfId="2475" priority="473">
      <formula>AB$10="日"</formula>
    </cfRule>
  </conditionalFormatting>
  <conditionalFormatting sqref="AD7:AD9 AD13:AD22">
    <cfRule type="expression" dxfId="2474" priority="472">
      <formula>AB$10="日"</formula>
    </cfRule>
  </conditionalFormatting>
  <conditionalFormatting sqref="AE13:AG17">
    <cfRule type="expression" dxfId="2473" priority="471">
      <formula>AE$5="日"</formula>
    </cfRule>
  </conditionalFormatting>
  <conditionalFormatting sqref="AE7:AE11 AE13:AE22">
    <cfRule type="expression" dxfId="2472" priority="470">
      <formula>AE$10="日"</formula>
    </cfRule>
  </conditionalFormatting>
  <conditionalFormatting sqref="AF7:AF9 AF13:AF22">
    <cfRule type="expression" dxfId="2471" priority="469">
      <formula>AE$10="日"</formula>
    </cfRule>
  </conditionalFormatting>
  <conditionalFormatting sqref="AG7:AG9 AG13:AG22">
    <cfRule type="expression" dxfId="2470" priority="468">
      <formula>AE$10="日"</formula>
    </cfRule>
  </conditionalFormatting>
  <conditionalFormatting sqref="AH13:AJ17">
    <cfRule type="expression" dxfId="2469" priority="467">
      <formula>AH$5="日"</formula>
    </cfRule>
  </conditionalFormatting>
  <conditionalFormatting sqref="AH7:AH11 AH13:AH22">
    <cfRule type="expression" dxfId="2468" priority="466">
      <formula>AH$10="日"</formula>
    </cfRule>
  </conditionalFormatting>
  <conditionalFormatting sqref="AI7:AI9 AI13:AI22">
    <cfRule type="expression" dxfId="2467" priority="465">
      <formula>AH$10="日"</formula>
    </cfRule>
  </conditionalFormatting>
  <conditionalFormatting sqref="AJ7:AJ9 AJ13:AJ22">
    <cfRule type="expression" dxfId="2466" priority="464">
      <formula>AH$10="日"</formula>
    </cfRule>
  </conditionalFormatting>
  <conditionalFormatting sqref="AK13:AM17">
    <cfRule type="expression" dxfId="2465" priority="463">
      <formula>AK$5="日"</formula>
    </cfRule>
  </conditionalFormatting>
  <conditionalFormatting sqref="M25 O25">
    <cfRule type="cellIs" dxfId="2464" priority="361" operator="between">
      <formula>1</formula>
      <formula>2</formula>
    </cfRule>
  </conditionalFormatting>
  <conditionalFormatting sqref="M23 O23">
    <cfRule type="cellIs" dxfId="2463" priority="359" operator="between">
      <formula>0</formula>
      <formula>1</formula>
    </cfRule>
  </conditionalFormatting>
  <conditionalFormatting sqref="AK7:AK11 AK13:AK22">
    <cfRule type="expression" dxfId="2462" priority="462">
      <formula>AK$10="日"</formula>
    </cfRule>
  </conditionalFormatting>
  <conditionalFormatting sqref="AL7:AL9 AL13:AL22">
    <cfRule type="expression" dxfId="2461" priority="461">
      <formula>AK$10="日"</formula>
    </cfRule>
  </conditionalFormatting>
  <conditionalFormatting sqref="AM7:AM9 AM13:AM22">
    <cfRule type="expression" dxfId="2460" priority="460">
      <formula>AK$10="日"</formula>
    </cfRule>
  </conditionalFormatting>
  <conditionalFormatting sqref="AN13:AP17">
    <cfRule type="expression" dxfId="2459" priority="459">
      <formula>AN$5="日"</formula>
    </cfRule>
  </conditionalFormatting>
  <conditionalFormatting sqref="AN7:AN11 AN13:AN22">
    <cfRule type="expression" dxfId="2458" priority="458">
      <formula>AN$10="日"</formula>
    </cfRule>
  </conditionalFormatting>
  <conditionalFormatting sqref="AO7:AO9 AO13:AO22">
    <cfRule type="expression" dxfId="2457" priority="457">
      <formula>AN$10="日"</formula>
    </cfRule>
  </conditionalFormatting>
  <conditionalFormatting sqref="AP7:AP9 AP13:AP22">
    <cfRule type="expression" dxfId="2456" priority="456">
      <formula>AN$10="日"</formula>
    </cfRule>
  </conditionalFormatting>
  <conditionalFormatting sqref="AQ13:AS17">
    <cfRule type="expression" dxfId="2455" priority="455">
      <formula>AQ$5="日"</formula>
    </cfRule>
  </conditionalFormatting>
  <conditionalFormatting sqref="AQ7:AQ11 AQ13:AQ22">
    <cfRule type="expression" dxfId="2454" priority="454">
      <formula>AQ$10="日"</formula>
    </cfRule>
  </conditionalFormatting>
  <conditionalFormatting sqref="AR7:AR9 AR13:AR22">
    <cfRule type="expression" dxfId="2453" priority="453">
      <formula>AQ$10="日"</formula>
    </cfRule>
  </conditionalFormatting>
  <conditionalFormatting sqref="AS7:AS9 AS13:AS22">
    <cfRule type="expression" dxfId="2452" priority="452">
      <formula>AQ$10="日"</formula>
    </cfRule>
  </conditionalFormatting>
  <conditionalFormatting sqref="AT13:AV17">
    <cfRule type="expression" dxfId="2451" priority="451">
      <formula>AT$5="日"</formula>
    </cfRule>
  </conditionalFormatting>
  <conditionalFormatting sqref="G25 I25">
    <cfRule type="cellIs" dxfId="2450" priority="383" operator="between">
      <formula>1</formula>
      <formula>2</formula>
    </cfRule>
  </conditionalFormatting>
  <conditionalFormatting sqref="G23 I23">
    <cfRule type="cellIs" dxfId="2449" priority="381" operator="between">
      <formula>0</formula>
      <formula>1</formula>
    </cfRule>
  </conditionalFormatting>
  <conditionalFormatting sqref="AT7:AT11 AT13:AT22">
    <cfRule type="expression" dxfId="2448" priority="450">
      <formula>AT$10="日"</formula>
    </cfRule>
  </conditionalFormatting>
  <conditionalFormatting sqref="AU7:AU9 AU13:AU22">
    <cfRule type="expression" dxfId="2447" priority="449">
      <formula>AT$10="日"</formula>
    </cfRule>
  </conditionalFormatting>
  <conditionalFormatting sqref="AV7:AV9 AV13:AV22">
    <cfRule type="expression" dxfId="2446" priority="448">
      <formula>AT$10="日"</formula>
    </cfRule>
  </conditionalFormatting>
  <conditionalFormatting sqref="G50 J50 M50 P50 S50 V50 Y50 AB50 AE50 AH50 AK50 AN50 AQ50 AT50 D30:D34 D36:D50">
    <cfRule type="expression" dxfId="2445" priority="445">
      <formula>D$33="日"</formula>
    </cfRule>
  </conditionalFormatting>
  <conditionalFormatting sqref="E30:E32 H36:H45 K36:K45 N36:N45 Q36:Q45 T36:T45 W36:W45 Z36:Z45 AC36:AC45 AF36:AF45 AI36:AI45 AL36:AL45 AO36:AO45 AR36:AR45 AU36:AU45 H50 K50 N50 Q50 T50 W50 Z50 AC50 AF50 AI50 AL50 AO50 AR50 AU50 E36:E50">
    <cfRule type="expression" dxfId="2444" priority="226">
      <formula>D$33="日"</formula>
    </cfRule>
  </conditionalFormatting>
  <conditionalFormatting sqref="F30:F32 I36:I45 L36:L45 O36:O45 R36:R45 U36:U45 X36:X45 AA36:AA45 AD36:AD45 AG36:AG45 AJ36:AJ45 AM36:AM45 AP36:AP45 AS36:AS45 AV36:AV45 I50 L50 O50 R50 U50 X50 AA50 AD50 AG50 AJ50 AM50 AP50 AS50 AV50 F36:F50">
    <cfRule type="expression" dxfId="2443" priority="225">
      <formula>D$33="日"</formula>
    </cfRule>
  </conditionalFormatting>
  <conditionalFormatting sqref="G30:G34 G36:G45">
    <cfRule type="expression" dxfId="2442" priority="444">
      <formula>G$33="日"</formula>
    </cfRule>
  </conditionalFormatting>
  <conditionalFormatting sqref="H30:H32">
    <cfRule type="expression" dxfId="2441" priority="443">
      <formula>G$33="日"</formula>
    </cfRule>
  </conditionalFormatting>
  <conditionalFormatting sqref="I30:I32">
    <cfRule type="expression" dxfId="2440" priority="442">
      <formula>G$33="日"</formula>
    </cfRule>
  </conditionalFormatting>
  <conditionalFormatting sqref="J30:J34 J36:J45">
    <cfRule type="expression" dxfId="2439" priority="441">
      <formula>J$33="日"</formula>
    </cfRule>
  </conditionalFormatting>
  <conditionalFormatting sqref="K30:K32">
    <cfRule type="expression" dxfId="2438" priority="440">
      <formula>J$33="日"</formula>
    </cfRule>
  </conditionalFormatting>
  <conditionalFormatting sqref="L30:L32">
    <cfRule type="expression" dxfId="2437" priority="439">
      <formula>J$33="日"</formula>
    </cfRule>
  </conditionalFormatting>
  <conditionalFormatting sqref="M30:M34 M36:M45">
    <cfRule type="expression" dxfId="2436" priority="438">
      <formula>M$33="日"</formula>
    </cfRule>
  </conditionalFormatting>
  <conditionalFormatting sqref="N30:N32">
    <cfRule type="expression" dxfId="2435" priority="437">
      <formula>M$33="日"</formula>
    </cfRule>
  </conditionalFormatting>
  <conditionalFormatting sqref="O30:O32">
    <cfRule type="expression" dxfId="2434" priority="436">
      <formula>M$33="日"</formula>
    </cfRule>
  </conditionalFormatting>
  <conditionalFormatting sqref="P30:P34 P36:P45">
    <cfRule type="expression" dxfId="2433" priority="435">
      <formula>P$33="日"</formula>
    </cfRule>
  </conditionalFormatting>
  <conditionalFormatting sqref="Q30:Q32">
    <cfRule type="expression" dxfId="2432" priority="434">
      <formula>P$33="日"</formula>
    </cfRule>
  </conditionalFormatting>
  <conditionalFormatting sqref="R30:R32">
    <cfRule type="expression" dxfId="2431" priority="433">
      <formula>P$33="日"</formula>
    </cfRule>
  </conditionalFormatting>
  <conditionalFormatting sqref="S36:U40">
    <cfRule type="expression" dxfId="2430" priority="432">
      <formula>S$5="日"</formula>
    </cfRule>
  </conditionalFormatting>
  <conditionalFormatting sqref="J25 L25">
    <cfRule type="cellIs" dxfId="2429" priority="372" operator="between">
      <formula>1</formula>
      <formula>2</formula>
    </cfRule>
  </conditionalFormatting>
  <conditionalFormatting sqref="J23 L23">
    <cfRule type="cellIs" dxfId="2428" priority="370" operator="between">
      <formula>0</formula>
      <formula>1</formula>
    </cfRule>
  </conditionalFormatting>
  <conditionalFormatting sqref="S30:S34 S36:S45">
    <cfRule type="expression" dxfId="2427" priority="431">
      <formula>S$33="日"</formula>
    </cfRule>
  </conditionalFormatting>
  <conditionalFormatting sqref="T30:T32">
    <cfRule type="expression" dxfId="2426" priority="430">
      <formula>S$33="日"</formula>
    </cfRule>
  </conditionalFormatting>
  <conditionalFormatting sqref="U30:U32">
    <cfRule type="expression" dxfId="2425" priority="429">
      <formula>S$33="日"</formula>
    </cfRule>
  </conditionalFormatting>
  <conditionalFormatting sqref="V36:X40">
    <cfRule type="expression" dxfId="2424" priority="428">
      <formula>V$5="日"</formula>
    </cfRule>
  </conditionalFormatting>
  <conditionalFormatting sqref="V30:V34 V36:V45">
    <cfRule type="expression" dxfId="2423" priority="427">
      <formula>V$33="日"</formula>
    </cfRule>
  </conditionalFormatting>
  <conditionalFormatting sqref="W30:W32">
    <cfRule type="expression" dxfId="2422" priority="426">
      <formula>V$33="日"</formula>
    </cfRule>
  </conditionalFormatting>
  <conditionalFormatting sqref="X30:X32">
    <cfRule type="expression" dxfId="2421" priority="425">
      <formula>V$33="日"</formula>
    </cfRule>
  </conditionalFormatting>
  <conditionalFormatting sqref="Y36:AA40">
    <cfRule type="expression" dxfId="2420" priority="424">
      <formula>Y$5="日"</formula>
    </cfRule>
  </conditionalFormatting>
  <conditionalFormatting sqref="Y30:Y34 Y36:Y45">
    <cfRule type="expression" dxfId="2419" priority="423">
      <formula>Y$33="日"</formula>
    </cfRule>
  </conditionalFormatting>
  <conditionalFormatting sqref="Z30:Z32">
    <cfRule type="expression" dxfId="2418" priority="422">
      <formula>Y$33="日"</formula>
    </cfRule>
  </conditionalFormatting>
  <conditionalFormatting sqref="AA30:AA32">
    <cfRule type="expression" dxfId="2417" priority="421">
      <formula>Y$33="日"</formula>
    </cfRule>
  </conditionalFormatting>
  <conditionalFormatting sqref="AB36:AD40">
    <cfRule type="expression" dxfId="2416" priority="420">
      <formula>AB$5="日"</formula>
    </cfRule>
  </conditionalFormatting>
  <conditionalFormatting sqref="AB30:AB34 AB36:AB45">
    <cfRule type="expression" dxfId="2415" priority="419">
      <formula>AB$33="日"</formula>
    </cfRule>
  </conditionalFormatting>
  <conditionalFormatting sqref="AC30:AC32">
    <cfRule type="expression" dxfId="2414" priority="418">
      <formula>AB$33="日"</formula>
    </cfRule>
  </conditionalFormatting>
  <conditionalFormatting sqref="AD30:AD32">
    <cfRule type="expression" dxfId="2413" priority="417">
      <formula>AB$33="日"</formula>
    </cfRule>
  </conditionalFormatting>
  <conditionalFormatting sqref="AE36:AG40">
    <cfRule type="expression" dxfId="2412" priority="416">
      <formula>AE$5="日"</formula>
    </cfRule>
  </conditionalFormatting>
  <conditionalFormatting sqref="AE30:AE34 AE36:AE45">
    <cfRule type="expression" dxfId="2411" priority="415">
      <formula>AE$33="日"</formula>
    </cfRule>
  </conditionalFormatting>
  <conditionalFormatting sqref="AF30:AF32">
    <cfRule type="expression" dxfId="2410" priority="414">
      <formula>AE$33="日"</formula>
    </cfRule>
  </conditionalFormatting>
  <conditionalFormatting sqref="AG30:AG32">
    <cfRule type="expression" dxfId="2409" priority="413">
      <formula>AE$33="日"</formula>
    </cfRule>
  </conditionalFormatting>
  <conditionalFormatting sqref="AH36:AJ40">
    <cfRule type="expression" dxfId="2408" priority="412">
      <formula>AH$5="日"</formula>
    </cfRule>
  </conditionalFormatting>
  <conditionalFormatting sqref="AH30:AH34 AH36:AH45">
    <cfRule type="expression" dxfId="2407" priority="411">
      <formula>AH$33="日"</formula>
    </cfRule>
  </conditionalFormatting>
  <conditionalFormatting sqref="AI30:AI32">
    <cfRule type="expression" dxfId="2406" priority="410">
      <formula>AH$33="日"</formula>
    </cfRule>
  </conditionalFormatting>
  <conditionalFormatting sqref="AJ30:AJ32">
    <cfRule type="expression" dxfId="2405" priority="409">
      <formula>AH$33="日"</formula>
    </cfRule>
  </conditionalFormatting>
  <conditionalFormatting sqref="AK36:AM40">
    <cfRule type="expression" dxfId="2404" priority="408">
      <formula>AK$5="日"</formula>
    </cfRule>
  </conditionalFormatting>
  <conditionalFormatting sqref="P25 R25">
    <cfRule type="cellIs" dxfId="2403" priority="350" operator="between">
      <formula>1</formula>
      <formula>2</formula>
    </cfRule>
  </conditionalFormatting>
  <conditionalFormatting sqref="P23 R23">
    <cfRule type="cellIs" dxfId="2402" priority="348" operator="between">
      <formula>0</formula>
      <formula>1</formula>
    </cfRule>
  </conditionalFormatting>
  <conditionalFormatting sqref="AK30:AK34 AK36:AK45">
    <cfRule type="expression" dxfId="2401" priority="407">
      <formula>AK$33="日"</formula>
    </cfRule>
  </conditionalFormatting>
  <conditionalFormatting sqref="AL30:AL32">
    <cfRule type="expression" dxfId="2400" priority="406">
      <formula>AK$33="日"</formula>
    </cfRule>
  </conditionalFormatting>
  <conditionalFormatting sqref="AM30:AM32">
    <cfRule type="expression" dxfId="2399" priority="405">
      <formula>AK$33="日"</formula>
    </cfRule>
  </conditionalFormatting>
  <conditionalFormatting sqref="AN36:AP40">
    <cfRule type="expression" dxfId="2398" priority="404">
      <formula>AN$5="日"</formula>
    </cfRule>
  </conditionalFormatting>
  <conditionalFormatting sqref="AN30:AN34 AN36:AN45">
    <cfRule type="expression" dxfId="2397" priority="403">
      <formula>AN$33="日"</formula>
    </cfRule>
  </conditionalFormatting>
  <conditionalFormatting sqref="AO30:AO32">
    <cfRule type="expression" dxfId="2396" priority="402">
      <formula>AN$33="日"</formula>
    </cfRule>
  </conditionalFormatting>
  <conditionalFormatting sqref="AP30:AP32">
    <cfRule type="expression" dxfId="2395" priority="401">
      <formula>AN$33="日"</formula>
    </cfRule>
  </conditionalFormatting>
  <conditionalFormatting sqref="AQ36:AS40">
    <cfRule type="expression" dxfId="2394" priority="400">
      <formula>AQ$5="日"</formula>
    </cfRule>
  </conditionalFormatting>
  <conditionalFormatting sqref="AQ30:AQ34 AQ36:AQ45">
    <cfRule type="expression" dxfId="2393" priority="399">
      <formula>AQ$33="日"</formula>
    </cfRule>
  </conditionalFormatting>
  <conditionalFormatting sqref="AR30:AR32">
    <cfRule type="expression" dxfId="2392" priority="398">
      <formula>AQ$33="日"</formula>
    </cfRule>
  </conditionalFormatting>
  <conditionalFormatting sqref="AS30:AS32">
    <cfRule type="expression" dxfId="2391" priority="397">
      <formula>AQ$33="日"</formula>
    </cfRule>
  </conditionalFormatting>
  <conditionalFormatting sqref="AT36:AV40">
    <cfRule type="expression" dxfId="2390" priority="396">
      <formula>AT$5="日"</formula>
    </cfRule>
  </conditionalFormatting>
  <conditionalFormatting sqref="AT30:AT34 AT36:AT45">
    <cfRule type="expression" dxfId="2389" priority="395">
      <formula>AT$33="日"</formula>
    </cfRule>
  </conditionalFormatting>
  <conditionalFormatting sqref="AU30:AU32">
    <cfRule type="expression" dxfId="2388" priority="394">
      <formula>AT$33="日"</formula>
    </cfRule>
  </conditionalFormatting>
  <conditionalFormatting sqref="AV30:AV32">
    <cfRule type="expression" dxfId="2387" priority="393">
      <formula>AT$33="日"</formula>
    </cfRule>
  </conditionalFormatting>
  <conditionalFormatting sqref="D13:D17 D36:D40 P13:P17 P36:P40 R13:R17 R36:R40 F13:F17 F36:F40 H13:H17 H36:H40 J13:J17 J36:J40 L13:L17 L36:L40">
    <cfRule type="expression" dxfId="2386" priority="508">
      <formula>#REF!="日"</formula>
    </cfRule>
  </conditionalFormatting>
  <conditionalFormatting sqref="E13:E17 E36:E40">
    <cfRule type="expression" dxfId="2385" priority="509">
      <formula>F$5="日"</formula>
    </cfRule>
  </conditionalFormatting>
  <conditionalFormatting sqref="I13:I17 I36:I40">
    <cfRule type="expression" dxfId="2384" priority="510">
      <formula>H$5="日"</formula>
    </cfRule>
  </conditionalFormatting>
  <conditionalFormatting sqref="K13:K17 K36:K40">
    <cfRule type="expression" dxfId="2383" priority="511">
      <formula>I$5="日"</formula>
    </cfRule>
  </conditionalFormatting>
  <conditionalFormatting sqref="M13:M17 M36:M40">
    <cfRule type="expression" dxfId="2382" priority="512">
      <formula>J$5="日"</formula>
    </cfRule>
  </conditionalFormatting>
  <conditionalFormatting sqref="O13:O17 O36:O40">
    <cfRule type="expression" dxfId="2381" priority="513">
      <formula>K$5="日"</formula>
    </cfRule>
  </conditionalFormatting>
  <conditionalFormatting sqref="Q13:Q17 Q36:Q40">
    <cfRule type="expression" dxfId="2380" priority="514">
      <formula>L$5="日"</formula>
    </cfRule>
  </conditionalFormatting>
  <conditionalFormatting sqref="D24 F24">
    <cfRule type="cellIs" dxfId="2379" priority="388" operator="equal">
      <formula>0</formula>
    </cfRule>
  </conditionalFormatting>
  <conditionalFormatting sqref="D24">
    <cfRule type="expression" dxfId="2378" priority="387">
      <formula>D$10="日"</formula>
    </cfRule>
  </conditionalFormatting>
  <conditionalFormatting sqref="E24">
    <cfRule type="expression" dxfId="2377" priority="386">
      <formula>D$10="日"</formula>
    </cfRule>
  </conditionalFormatting>
  <conditionalFormatting sqref="F24">
    <cfRule type="expression" dxfId="2376" priority="385">
      <formula>D$10="日"</formula>
    </cfRule>
  </conditionalFormatting>
  <conditionalFormatting sqref="M23 M25 M27">
    <cfRule type="expression" dxfId="2375" priority="358">
      <formula>M$10="日"</formula>
    </cfRule>
  </conditionalFormatting>
  <conditionalFormatting sqref="N23 N25 N27">
    <cfRule type="expression" dxfId="2374" priority="357">
      <formula>M$10="日"</formula>
    </cfRule>
  </conditionalFormatting>
  <conditionalFormatting sqref="O23 O25 O27">
    <cfRule type="expression" dxfId="2373" priority="356">
      <formula>M$10="日"</formula>
    </cfRule>
  </conditionalFormatting>
  <conditionalFormatting sqref="J24">
    <cfRule type="expression" dxfId="2372" priority="365">
      <formula>J$10="日"</formula>
    </cfRule>
  </conditionalFormatting>
  <conditionalFormatting sqref="K24">
    <cfRule type="expression" dxfId="2371" priority="364">
      <formula>J$10="日"</formula>
    </cfRule>
  </conditionalFormatting>
  <conditionalFormatting sqref="L24">
    <cfRule type="expression" dxfId="2370" priority="363">
      <formula>J$10="日"</formula>
    </cfRule>
  </conditionalFormatting>
  <conditionalFormatting sqref="F24">
    <cfRule type="expression" dxfId="2369" priority="384">
      <formula>F$10="日"</formula>
    </cfRule>
  </conditionalFormatting>
  <conditionalFormatting sqref="AN23 AN25 AN27">
    <cfRule type="expression" dxfId="2368" priority="259">
      <formula>AN$10="日"</formula>
    </cfRule>
  </conditionalFormatting>
  <conditionalFormatting sqref="AO23 AO25 AO27">
    <cfRule type="expression" dxfId="2367" priority="258">
      <formula>AN$10="日"</formula>
    </cfRule>
  </conditionalFormatting>
  <conditionalFormatting sqref="AP23 AP25 AP27">
    <cfRule type="expression" dxfId="2366" priority="257">
      <formula>AN$10="日"</formula>
    </cfRule>
  </conditionalFormatting>
  <conditionalFormatting sqref="AE25 AG25">
    <cfRule type="cellIs" dxfId="2365" priority="295" operator="between">
      <formula>1</formula>
      <formula>2</formula>
    </cfRule>
  </conditionalFormatting>
  <conditionalFormatting sqref="G48 I48">
    <cfRule type="cellIs" dxfId="2364" priority="224" operator="between">
      <formula>1</formula>
      <formula>2</formula>
    </cfRule>
  </conditionalFormatting>
  <conditionalFormatting sqref="G27 I27">
    <cfRule type="cellIs" dxfId="2363" priority="382" operator="between">
      <formula>1</formula>
      <formula>4</formula>
    </cfRule>
  </conditionalFormatting>
  <conditionalFormatting sqref="G23 G25 G27">
    <cfRule type="expression" dxfId="2362" priority="380">
      <formula>G$10="日"</formula>
    </cfRule>
  </conditionalFormatting>
  <conditionalFormatting sqref="H23 H25 H27">
    <cfRule type="expression" dxfId="2361" priority="379">
      <formula>G$10="日"</formula>
    </cfRule>
  </conditionalFormatting>
  <conditionalFormatting sqref="I23 I25 I27">
    <cfRule type="expression" dxfId="2360" priority="378">
      <formula>G$10="日"</formula>
    </cfRule>
  </conditionalFormatting>
  <conditionalFormatting sqref="G24 I24">
    <cfRule type="cellIs" dxfId="2359" priority="377" operator="equal">
      <formula>0</formula>
    </cfRule>
  </conditionalFormatting>
  <conditionalFormatting sqref="G24">
    <cfRule type="expression" dxfId="2358" priority="376">
      <formula>G$10="日"</formula>
    </cfRule>
  </conditionalFormatting>
  <conditionalFormatting sqref="H24">
    <cfRule type="expression" dxfId="2357" priority="375">
      <formula>G$10="日"</formula>
    </cfRule>
  </conditionalFormatting>
  <conditionalFormatting sqref="I24">
    <cfRule type="expression" dxfId="2356" priority="374">
      <formula>G$10="日"</formula>
    </cfRule>
  </conditionalFormatting>
  <conditionalFormatting sqref="I24">
    <cfRule type="expression" dxfId="2355" priority="373">
      <formula>I$10="日"</formula>
    </cfRule>
  </conditionalFormatting>
  <conditionalFormatting sqref="J27 L27">
    <cfRule type="cellIs" dxfId="2354" priority="371" operator="between">
      <formula>1</formula>
      <formula>4</formula>
    </cfRule>
  </conditionalFormatting>
  <conditionalFormatting sqref="J23 J25 J27">
    <cfRule type="expression" dxfId="2353" priority="369">
      <formula>J$10="日"</formula>
    </cfRule>
  </conditionalFormatting>
  <conditionalFormatting sqref="K23 K25 K27">
    <cfRule type="expression" dxfId="2352" priority="368">
      <formula>J$10="日"</formula>
    </cfRule>
  </conditionalFormatting>
  <conditionalFormatting sqref="L23 L25 L27">
    <cfRule type="expression" dxfId="2351" priority="367">
      <formula>J$10="日"</formula>
    </cfRule>
  </conditionalFormatting>
  <conditionalFormatting sqref="J24 L24">
    <cfRule type="cellIs" dxfId="2350" priority="366" operator="equal">
      <formula>0</formula>
    </cfRule>
  </conditionalFormatting>
  <conditionalFormatting sqref="L24">
    <cfRule type="expression" dxfId="2349" priority="362">
      <formula>L$10="日"</formula>
    </cfRule>
  </conditionalFormatting>
  <conditionalFormatting sqref="AH23 AH25 AH27">
    <cfRule type="expression" dxfId="2348" priority="281">
      <formula>AH$10="日"</formula>
    </cfRule>
  </conditionalFormatting>
  <conditionalFormatting sqref="AI23 AI25 AI27">
    <cfRule type="expression" dxfId="2347" priority="280">
      <formula>AH$10="日"</formula>
    </cfRule>
  </conditionalFormatting>
  <conditionalFormatting sqref="AJ23 AJ25 AJ27">
    <cfRule type="expression" dxfId="2346" priority="279">
      <formula>AH$10="日"</formula>
    </cfRule>
  </conditionalFormatting>
  <conditionalFormatting sqref="M27 O27">
    <cfRule type="cellIs" dxfId="2345" priority="360" operator="between">
      <formula>1</formula>
      <formula>4</formula>
    </cfRule>
  </conditionalFormatting>
  <conditionalFormatting sqref="M24 O24">
    <cfRule type="cellIs" dxfId="2344" priority="355" operator="equal">
      <formula>0</formula>
    </cfRule>
  </conditionalFormatting>
  <conditionalFormatting sqref="M24">
    <cfRule type="expression" dxfId="2343" priority="354">
      <formula>M$10="日"</formula>
    </cfRule>
  </conditionalFormatting>
  <conditionalFormatting sqref="N24">
    <cfRule type="expression" dxfId="2342" priority="353">
      <formula>M$10="日"</formula>
    </cfRule>
  </conditionalFormatting>
  <conditionalFormatting sqref="O24">
    <cfRule type="expression" dxfId="2341" priority="352">
      <formula>M$10="日"</formula>
    </cfRule>
  </conditionalFormatting>
  <conditionalFormatting sqref="O24">
    <cfRule type="expression" dxfId="2340" priority="351">
      <formula>O$10="日"</formula>
    </cfRule>
  </conditionalFormatting>
  <conditionalFormatting sqref="P27 R27">
    <cfRule type="cellIs" dxfId="2339" priority="349" operator="between">
      <formula>1</formula>
      <formula>4</formula>
    </cfRule>
  </conditionalFormatting>
  <conditionalFormatting sqref="P23 P25 P27">
    <cfRule type="expression" dxfId="2338" priority="347">
      <formula>P$10="日"</formula>
    </cfRule>
  </conditionalFormatting>
  <conditionalFormatting sqref="Q23 Q25 Q27">
    <cfRule type="expression" dxfId="2337" priority="346">
      <formula>P$10="日"</formula>
    </cfRule>
  </conditionalFormatting>
  <conditionalFormatting sqref="R23 R25 R27">
    <cfRule type="expression" dxfId="2336" priority="345">
      <formula>P$10="日"</formula>
    </cfRule>
  </conditionalFormatting>
  <conditionalFormatting sqref="P24 R24">
    <cfRule type="cellIs" dxfId="2335" priority="344" operator="equal">
      <formula>0</formula>
    </cfRule>
  </conditionalFormatting>
  <conditionalFormatting sqref="P24">
    <cfRule type="expression" dxfId="2334" priority="343">
      <formula>P$10="日"</formula>
    </cfRule>
  </conditionalFormatting>
  <conditionalFormatting sqref="Q24">
    <cfRule type="expression" dxfId="2333" priority="342">
      <formula>P$10="日"</formula>
    </cfRule>
  </conditionalFormatting>
  <conditionalFormatting sqref="R24">
    <cfRule type="expression" dxfId="2332" priority="341">
      <formula>P$10="日"</formula>
    </cfRule>
  </conditionalFormatting>
  <conditionalFormatting sqref="R24">
    <cfRule type="expression" dxfId="2331" priority="340">
      <formula>R$10="日"</formula>
    </cfRule>
  </conditionalFormatting>
  <conditionalFormatting sqref="S27 U27">
    <cfRule type="cellIs" dxfId="2330" priority="338" operator="between">
      <formula>1</formula>
      <formula>4</formula>
    </cfRule>
  </conditionalFormatting>
  <conditionalFormatting sqref="S23 S25 S27">
    <cfRule type="expression" dxfId="2329" priority="336">
      <formula>S$10="日"</formula>
    </cfRule>
  </conditionalFormatting>
  <conditionalFormatting sqref="T23 T25 T27">
    <cfRule type="expression" dxfId="2328" priority="335">
      <formula>S$10="日"</formula>
    </cfRule>
  </conditionalFormatting>
  <conditionalFormatting sqref="U23 U25 U27">
    <cfRule type="expression" dxfId="2327" priority="334">
      <formula>S$10="日"</formula>
    </cfRule>
  </conditionalFormatting>
  <conditionalFormatting sqref="S24 U24">
    <cfRule type="cellIs" dxfId="2326" priority="333" operator="equal">
      <formula>0</formula>
    </cfRule>
  </conditionalFormatting>
  <conditionalFormatting sqref="S24">
    <cfRule type="expression" dxfId="2325" priority="332">
      <formula>S$10="日"</formula>
    </cfRule>
  </conditionalFormatting>
  <conditionalFormatting sqref="T24">
    <cfRule type="expression" dxfId="2324" priority="331">
      <formula>S$10="日"</formula>
    </cfRule>
  </conditionalFormatting>
  <conditionalFormatting sqref="U24">
    <cfRule type="expression" dxfId="2323" priority="330">
      <formula>S$10="日"</formula>
    </cfRule>
  </conditionalFormatting>
  <conditionalFormatting sqref="U24">
    <cfRule type="expression" dxfId="2322" priority="329">
      <formula>U$10="日"</formula>
    </cfRule>
  </conditionalFormatting>
  <conditionalFormatting sqref="V25 X25">
    <cfRule type="cellIs" dxfId="2321" priority="328" operator="between">
      <formula>1</formula>
      <formula>2</formula>
    </cfRule>
  </conditionalFormatting>
  <conditionalFormatting sqref="V27 X27">
    <cfRule type="cellIs" dxfId="2320" priority="327" operator="between">
      <formula>1</formula>
      <formula>4</formula>
    </cfRule>
  </conditionalFormatting>
  <conditionalFormatting sqref="V23 X23">
    <cfRule type="cellIs" dxfId="2319" priority="326" operator="between">
      <formula>0</formula>
      <formula>1</formula>
    </cfRule>
  </conditionalFormatting>
  <conditionalFormatting sqref="V23 V25 V27">
    <cfRule type="expression" dxfId="2318" priority="325">
      <formula>V$10="日"</formula>
    </cfRule>
  </conditionalFormatting>
  <conditionalFormatting sqref="W23 W25 W27">
    <cfRule type="expression" dxfId="2317" priority="324">
      <formula>V$10="日"</formula>
    </cfRule>
  </conditionalFormatting>
  <conditionalFormatting sqref="X23 X25 X27">
    <cfRule type="expression" dxfId="2316" priority="323">
      <formula>V$10="日"</formula>
    </cfRule>
  </conditionalFormatting>
  <conditionalFormatting sqref="V24 X24">
    <cfRule type="cellIs" dxfId="2315" priority="322" operator="equal">
      <formula>0</formula>
    </cfRule>
  </conditionalFormatting>
  <conditionalFormatting sqref="V24">
    <cfRule type="expression" dxfId="2314" priority="321">
      <formula>V$10="日"</formula>
    </cfRule>
  </conditionalFormatting>
  <conditionalFormatting sqref="W24">
    <cfRule type="expression" dxfId="2313" priority="320">
      <formula>V$10="日"</formula>
    </cfRule>
  </conditionalFormatting>
  <conditionalFormatting sqref="X24">
    <cfRule type="expression" dxfId="2312" priority="319">
      <formula>V$10="日"</formula>
    </cfRule>
  </conditionalFormatting>
  <conditionalFormatting sqref="X24">
    <cfRule type="expression" dxfId="2311" priority="318">
      <formula>X$10="日"</formula>
    </cfRule>
  </conditionalFormatting>
  <conditionalFormatting sqref="Y25 AA25">
    <cfRule type="cellIs" dxfId="2310" priority="317" operator="between">
      <formula>1</formula>
      <formula>2</formula>
    </cfRule>
  </conditionalFormatting>
  <conditionalFormatting sqref="Y27 AA27">
    <cfRule type="cellIs" dxfId="2309" priority="316" operator="between">
      <formula>1</formula>
      <formula>4</formula>
    </cfRule>
  </conditionalFormatting>
  <conditionalFormatting sqref="Y23 AA23">
    <cfRule type="cellIs" dxfId="2308" priority="315" operator="between">
      <formula>0</formula>
      <formula>1</formula>
    </cfRule>
  </conditionalFormatting>
  <conditionalFormatting sqref="Y23 Y25 Y27">
    <cfRule type="expression" dxfId="2307" priority="314">
      <formula>Y$10="日"</formula>
    </cfRule>
  </conditionalFormatting>
  <conditionalFormatting sqref="Z23 Z25 Z27">
    <cfRule type="expression" dxfId="2306" priority="313">
      <formula>Y$10="日"</formula>
    </cfRule>
  </conditionalFormatting>
  <conditionalFormatting sqref="AA23 AA25 AA27">
    <cfRule type="expression" dxfId="2305" priority="312">
      <formula>Y$10="日"</formula>
    </cfRule>
  </conditionalFormatting>
  <conditionalFormatting sqref="Y24 AA24">
    <cfRule type="cellIs" dxfId="2304" priority="311" operator="equal">
      <formula>0</formula>
    </cfRule>
  </conditionalFormatting>
  <conditionalFormatting sqref="Y24">
    <cfRule type="expression" dxfId="2303" priority="310">
      <formula>Y$10="日"</formula>
    </cfRule>
  </conditionalFormatting>
  <conditionalFormatting sqref="Z24">
    <cfRule type="expression" dxfId="2302" priority="309">
      <formula>Y$10="日"</formula>
    </cfRule>
  </conditionalFormatting>
  <conditionalFormatting sqref="AA24">
    <cfRule type="expression" dxfId="2301" priority="308">
      <formula>Y$10="日"</formula>
    </cfRule>
  </conditionalFormatting>
  <conditionalFormatting sqref="AA24">
    <cfRule type="expression" dxfId="2300" priority="307">
      <formula>AA$10="日"</formula>
    </cfRule>
  </conditionalFormatting>
  <conditionalFormatting sqref="AB25 AD25">
    <cfRule type="cellIs" dxfId="2299" priority="306" operator="between">
      <formula>1</formula>
      <formula>2</formula>
    </cfRule>
  </conditionalFormatting>
  <conditionalFormatting sqref="AB27 AD27">
    <cfRule type="cellIs" dxfId="2298" priority="305" operator="between">
      <formula>1</formula>
      <formula>4</formula>
    </cfRule>
  </conditionalFormatting>
  <conditionalFormatting sqref="AB23 AD23">
    <cfRule type="cellIs" dxfId="2297" priority="304" operator="between">
      <formula>0</formula>
      <formula>1</formula>
    </cfRule>
  </conditionalFormatting>
  <conditionalFormatting sqref="AB23 AB25 AB27">
    <cfRule type="expression" dxfId="2296" priority="303">
      <formula>AB$10="日"</formula>
    </cfRule>
  </conditionalFormatting>
  <conditionalFormatting sqref="AC23 AC25 AC27">
    <cfRule type="expression" dxfId="2295" priority="302">
      <formula>AB$10="日"</formula>
    </cfRule>
  </conditionalFormatting>
  <conditionalFormatting sqref="AD23 AD25 AD27">
    <cfRule type="expression" dxfId="2294" priority="301">
      <formula>AB$10="日"</formula>
    </cfRule>
  </conditionalFormatting>
  <conditionalFormatting sqref="AB24 AD24">
    <cfRule type="cellIs" dxfId="2293" priority="300" operator="equal">
      <formula>0</formula>
    </cfRule>
  </conditionalFormatting>
  <conditionalFormatting sqref="AB24">
    <cfRule type="expression" dxfId="2292" priority="299">
      <formula>AB$10="日"</formula>
    </cfRule>
  </conditionalFormatting>
  <conditionalFormatting sqref="AC24">
    <cfRule type="expression" dxfId="2291" priority="298">
      <formula>AB$10="日"</formula>
    </cfRule>
  </conditionalFormatting>
  <conditionalFormatting sqref="AD24">
    <cfRule type="expression" dxfId="2290" priority="297">
      <formula>AB$10="日"</formula>
    </cfRule>
  </conditionalFormatting>
  <conditionalFormatting sqref="AD24">
    <cfRule type="expression" dxfId="2289" priority="296">
      <formula>AD$10="日"</formula>
    </cfRule>
  </conditionalFormatting>
  <conditionalFormatting sqref="AT23 AT25 AT27">
    <cfRule type="expression" dxfId="2288" priority="237">
      <formula>AT$10="日"</formula>
    </cfRule>
  </conditionalFormatting>
  <conditionalFormatting sqref="AU23 AU25 AU27">
    <cfRule type="expression" dxfId="2287" priority="236">
      <formula>AT$10="日"</formula>
    </cfRule>
  </conditionalFormatting>
  <conditionalFormatting sqref="AV23 AV25 AV27">
    <cfRule type="expression" dxfId="2286" priority="235">
      <formula>AT$10="日"</formula>
    </cfRule>
  </conditionalFormatting>
  <conditionalFormatting sqref="AE27 AG27">
    <cfRule type="cellIs" dxfId="2285" priority="294" operator="between">
      <formula>1</formula>
      <formula>4</formula>
    </cfRule>
  </conditionalFormatting>
  <conditionalFormatting sqref="AE23 AG23">
    <cfRule type="cellIs" dxfId="2284" priority="293" operator="between">
      <formula>0</formula>
      <formula>1</formula>
    </cfRule>
  </conditionalFormatting>
  <conditionalFormatting sqref="AE23 AE25 AE27">
    <cfRule type="expression" dxfId="2283" priority="292">
      <formula>AE$10="日"</formula>
    </cfRule>
  </conditionalFormatting>
  <conditionalFormatting sqref="AF23 AF25 AF27">
    <cfRule type="expression" dxfId="2282" priority="291">
      <formula>AE$10="日"</formula>
    </cfRule>
  </conditionalFormatting>
  <conditionalFormatting sqref="AG23 AG25 AG27">
    <cfRule type="expression" dxfId="2281" priority="290">
      <formula>AE$10="日"</formula>
    </cfRule>
  </conditionalFormatting>
  <conditionalFormatting sqref="AE24 AG24">
    <cfRule type="cellIs" dxfId="2280" priority="289" operator="equal">
      <formula>0</formula>
    </cfRule>
  </conditionalFormatting>
  <conditionalFormatting sqref="AE24">
    <cfRule type="expression" dxfId="2279" priority="288">
      <formula>AE$10="日"</formula>
    </cfRule>
  </conditionalFormatting>
  <conditionalFormatting sqref="AF24">
    <cfRule type="expression" dxfId="2278" priority="287">
      <formula>AE$10="日"</formula>
    </cfRule>
  </conditionalFormatting>
  <conditionalFormatting sqref="AG24">
    <cfRule type="expression" dxfId="2277" priority="286">
      <formula>AE$10="日"</formula>
    </cfRule>
  </conditionalFormatting>
  <conditionalFormatting sqref="AG24">
    <cfRule type="expression" dxfId="2276" priority="285">
      <formula>AG$10="日"</formula>
    </cfRule>
  </conditionalFormatting>
  <conditionalFormatting sqref="AH25 AJ25">
    <cfRule type="cellIs" dxfId="2275" priority="284" operator="between">
      <formula>1</formula>
      <formula>2</formula>
    </cfRule>
  </conditionalFormatting>
  <conditionalFormatting sqref="AH27 AJ27">
    <cfRule type="cellIs" dxfId="2274" priority="283" operator="between">
      <formula>1</formula>
      <formula>4</formula>
    </cfRule>
  </conditionalFormatting>
  <conditionalFormatting sqref="AH23 AJ23">
    <cfRule type="cellIs" dxfId="2273" priority="282" operator="between">
      <formula>0</formula>
      <formula>1</formula>
    </cfRule>
  </conditionalFormatting>
  <conditionalFormatting sqref="AH24 AJ24">
    <cfRule type="cellIs" dxfId="2272" priority="278" operator="equal">
      <formula>0</formula>
    </cfRule>
  </conditionalFormatting>
  <conditionalFormatting sqref="AH24">
    <cfRule type="expression" dxfId="2271" priority="277">
      <formula>AH$10="日"</formula>
    </cfRule>
  </conditionalFormatting>
  <conditionalFormatting sqref="AI24">
    <cfRule type="expression" dxfId="2270" priority="276">
      <formula>AH$10="日"</formula>
    </cfRule>
  </conditionalFormatting>
  <conditionalFormatting sqref="AJ24">
    <cfRule type="expression" dxfId="2269" priority="275">
      <formula>AH$10="日"</formula>
    </cfRule>
  </conditionalFormatting>
  <conditionalFormatting sqref="AJ24">
    <cfRule type="expression" dxfId="2268" priority="274">
      <formula>AJ$10="日"</formula>
    </cfRule>
  </conditionalFormatting>
  <conditionalFormatting sqref="AK25 AM25">
    <cfRule type="cellIs" dxfId="2267" priority="273" operator="between">
      <formula>1</formula>
      <formula>2</formula>
    </cfRule>
  </conditionalFormatting>
  <conditionalFormatting sqref="AK27 AM27">
    <cfRule type="cellIs" dxfId="2266" priority="272" operator="between">
      <formula>1</formula>
      <formula>4</formula>
    </cfRule>
  </conditionalFormatting>
  <conditionalFormatting sqref="AK23 AM23">
    <cfRule type="cellIs" dxfId="2265" priority="271" operator="between">
      <formula>0</formula>
      <formula>1</formula>
    </cfRule>
  </conditionalFormatting>
  <conditionalFormatting sqref="AK23 AK25 AK27">
    <cfRule type="expression" dxfId="2264" priority="270">
      <formula>AK$10="日"</formula>
    </cfRule>
  </conditionalFormatting>
  <conditionalFormatting sqref="AL23 AL25 AL27">
    <cfRule type="expression" dxfId="2263" priority="269">
      <formula>AK$10="日"</formula>
    </cfRule>
  </conditionalFormatting>
  <conditionalFormatting sqref="AM23 AM25 AM27">
    <cfRule type="expression" dxfId="2262" priority="268">
      <formula>AK$10="日"</formula>
    </cfRule>
  </conditionalFormatting>
  <conditionalFormatting sqref="AK24 AM24">
    <cfRule type="cellIs" dxfId="2261" priority="267" operator="equal">
      <formula>0</formula>
    </cfRule>
  </conditionalFormatting>
  <conditionalFormatting sqref="AK24">
    <cfRule type="expression" dxfId="2260" priority="266">
      <formula>AK$10="日"</formula>
    </cfRule>
  </conditionalFormatting>
  <conditionalFormatting sqref="AL24">
    <cfRule type="expression" dxfId="2259" priority="265">
      <formula>AK$10="日"</formula>
    </cfRule>
  </conditionalFormatting>
  <conditionalFormatting sqref="AM24">
    <cfRule type="expression" dxfId="2258" priority="264">
      <formula>AK$10="日"</formula>
    </cfRule>
  </conditionalFormatting>
  <conditionalFormatting sqref="AM24">
    <cfRule type="expression" dxfId="2257" priority="263">
      <formula>AM$10="日"</formula>
    </cfRule>
  </conditionalFormatting>
  <conditionalFormatting sqref="AN25 AP25">
    <cfRule type="cellIs" dxfId="2256" priority="262" operator="between">
      <formula>1</formula>
      <formula>2</formula>
    </cfRule>
  </conditionalFormatting>
  <conditionalFormatting sqref="AN27 AP27">
    <cfRule type="cellIs" dxfId="2255" priority="261" operator="between">
      <formula>1</formula>
      <formula>4</formula>
    </cfRule>
  </conditionalFormatting>
  <conditionalFormatting sqref="AN23 AP23">
    <cfRule type="cellIs" dxfId="2254" priority="260" operator="between">
      <formula>0</formula>
      <formula>1</formula>
    </cfRule>
  </conditionalFormatting>
  <conditionalFormatting sqref="AN24 AP24">
    <cfRule type="cellIs" dxfId="2253" priority="256" operator="equal">
      <formula>0</formula>
    </cfRule>
  </conditionalFormatting>
  <conditionalFormatting sqref="AN24">
    <cfRule type="expression" dxfId="2252" priority="255">
      <formula>AN$10="日"</formula>
    </cfRule>
  </conditionalFormatting>
  <conditionalFormatting sqref="AO24">
    <cfRule type="expression" dxfId="2251" priority="254">
      <formula>AN$10="日"</formula>
    </cfRule>
  </conditionalFormatting>
  <conditionalFormatting sqref="AP24">
    <cfRule type="expression" dxfId="2250" priority="253">
      <formula>AN$10="日"</formula>
    </cfRule>
  </conditionalFormatting>
  <conditionalFormatting sqref="AP24">
    <cfRule type="expression" dxfId="2249" priority="252">
      <formula>AP$10="日"</formula>
    </cfRule>
  </conditionalFormatting>
  <conditionalFormatting sqref="AQ25 AS25">
    <cfRule type="cellIs" dxfId="2248" priority="251" operator="between">
      <formula>1</formula>
      <formula>2</formula>
    </cfRule>
  </conditionalFormatting>
  <conditionalFormatting sqref="AQ27 AS27">
    <cfRule type="cellIs" dxfId="2247" priority="250" operator="between">
      <formula>1</formula>
      <formula>4</formula>
    </cfRule>
  </conditionalFormatting>
  <conditionalFormatting sqref="AQ23 AS23">
    <cfRule type="cellIs" dxfId="2246" priority="249" operator="between">
      <formula>0</formula>
      <formula>1</formula>
    </cfRule>
  </conditionalFormatting>
  <conditionalFormatting sqref="AQ23 AQ25 AQ27">
    <cfRule type="expression" dxfId="2245" priority="248">
      <formula>AQ$10="日"</formula>
    </cfRule>
  </conditionalFormatting>
  <conditionalFormatting sqref="AR23 AR25 AR27">
    <cfRule type="expression" dxfId="2244" priority="247">
      <formula>AQ$10="日"</formula>
    </cfRule>
  </conditionalFormatting>
  <conditionalFormatting sqref="AS23 AS25 AS27">
    <cfRule type="expression" dxfId="2243" priority="246">
      <formula>AQ$10="日"</formula>
    </cfRule>
  </conditionalFormatting>
  <conditionalFormatting sqref="AQ24 AS24">
    <cfRule type="cellIs" dxfId="2242" priority="245" operator="equal">
      <formula>0</formula>
    </cfRule>
  </conditionalFormatting>
  <conditionalFormatting sqref="AQ24">
    <cfRule type="expression" dxfId="2241" priority="244">
      <formula>AQ$10="日"</formula>
    </cfRule>
  </conditionalFormatting>
  <conditionalFormatting sqref="AR24">
    <cfRule type="expression" dxfId="2240" priority="243">
      <formula>AQ$10="日"</formula>
    </cfRule>
  </conditionalFormatting>
  <conditionalFormatting sqref="AS24">
    <cfRule type="expression" dxfId="2239" priority="242">
      <formula>AQ$10="日"</formula>
    </cfRule>
  </conditionalFormatting>
  <conditionalFormatting sqref="AS24">
    <cfRule type="expression" dxfId="2238" priority="241">
      <formula>AS$10="日"</formula>
    </cfRule>
  </conditionalFormatting>
  <conditionalFormatting sqref="AT25 AV25">
    <cfRule type="cellIs" dxfId="2237" priority="240" operator="between">
      <formula>1</formula>
      <formula>2</formula>
    </cfRule>
  </conditionalFormatting>
  <conditionalFormatting sqref="AT27 AV27">
    <cfRule type="cellIs" dxfId="2236" priority="239" operator="between">
      <formula>1</formula>
      <formula>4</formula>
    </cfRule>
  </conditionalFormatting>
  <conditionalFormatting sqref="AT23 AV23">
    <cfRule type="cellIs" dxfId="2235" priority="238" operator="between">
      <formula>0</formula>
      <formula>1</formula>
    </cfRule>
  </conditionalFormatting>
  <conditionalFormatting sqref="AT24 AV24">
    <cfRule type="cellIs" dxfId="2234" priority="234" operator="equal">
      <formula>0</formula>
    </cfRule>
  </conditionalFormatting>
  <conditionalFormatting sqref="AT24">
    <cfRule type="expression" dxfId="2233" priority="233">
      <formula>AT$10="日"</formula>
    </cfRule>
  </conditionalFormatting>
  <conditionalFormatting sqref="AU24">
    <cfRule type="expression" dxfId="2232" priority="232">
      <formula>AT$10="日"</formula>
    </cfRule>
  </conditionalFormatting>
  <conditionalFormatting sqref="AV24">
    <cfRule type="expression" dxfId="2231" priority="231">
      <formula>AT$10="日"</formula>
    </cfRule>
  </conditionalFormatting>
  <conditionalFormatting sqref="AV24">
    <cfRule type="expression" dxfId="2230" priority="230">
      <formula>AV$10="日"</formula>
    </cfRule>
  </conditionalFormatting>
  <conditionalFormatting sqref="D48 F48">
    <cfRule type="cellIs" dxfId="2229" priority="229" operator="between">
      <formula>1</formula>
      <formula>2</formula>
    </cfRule>
  </conditionalFormatting>
  <conditionalFormatting sqref="D49 F49">
    <cfRule type="cellIs" dxfId="2228" priority="228" operator="between">
      <formula>1</formula>
      <formula>3</formula>
    </cfRule>
  </conditionalFormatting>
  <conditionalFormatting sqref="D50 F50">
    <cfRule type="cellIs" dxfId="2227" priority="227" operator="between">
      <formula>1</formula>
      <formula>4</formula>
    </cfRule>
  </conditionalFormatting>
  <conditionalFormatting sqref="D46 F46">
    <cfRule type="cellIs" dxfId="2226" priority="447" operator="between">
      <formula>0</formula>
      <formula>1</formula>
    </cfRule>
  </conditionalFormatting>
  <conditionalFormatting sqref="D47 F47">
    <cfRule type="cellIs" dxfId="2225" priority="446" operator="equal">
      <formula>0</formula>
    </cfRule>
  </conditionalFormatting>
  <conditionalFormatting sqref="G50 I50">
    <cfRule type="cellIs" dxfId="2224" priority="223" operator="between">
      <formula>1</formula>
      <formula>4</formula>
    </cfRule>
  </conditionalFormatting>
  <conditionalFormatting sqref="G46 I46">
    <cfRule type="cellIs" dxfId="2223" priority="222" operator="between">
      <formula>0</formula>
      <formula>1</formula>
    </cfRule>
  </conditionalFormatting>
  <conditionalFormatting sqref="G47 I47">
    <cfRule type="cellIs" dxfId="2222" priority="221" operator="equal">
      <formula>0</formula>
    </cfRule>
  </conditionalFormatting>
  <conditionalFormatting sqref="G46:G48">
    <cfRule type="expression" dxfId="2221" priority="220">
      <formula>G$33="日"</formula>
    </cfRule>
  </conditionalFormatting>
  <conditionalFormatting sqref="H46:H48">
    <cfRule type="expression" dxfId="2220" priority="219">
      <formula>G$33="日"</formula>
    </cfRule>
  </conditionalFormatting>
  <conditionalFormatting sqref="I46:I48">
    <cfRule type="expression" dxfId="2219" priority="218">
      <formula>G$33="日"</formula>
    </cfRule>
  </conditionalFormatting>
  <conditionalFormatting sqref="J48 L48">
    <cfRule type="cellIs" dxfId="2218" priority="217" operator="between">
      <formula>1</formula>
      <formula>2</formula>
    </cfRule>
  </conditionalFormatting>
  <conditionalFormatting sqref="J50 L50">
    <cfRule type="cellIs" dxfId="2217" priority="216" operator="between">
      <formula>1</formula>
      <formula>4</formula>
    </cfRule>
  </conditionalFormatting>
  <conditionalFormatting sqref="J46 L46">
    <cfRule type="cellIs" dxfId="2216" priority="215" operator="between">
      <formula>0</formula>
      <formula>1</formula>
    </cfRule>
  </conditionalFormatting>
  <conditionalFormatting sqref="J47 L47">
    <cfRule type="cellIs" dxfId="2215" priority="214" operator="equal">
      <formula>0</formula>
    </cfRule>
  </conditionalFormatting>
  <conditionalFormatting sqref="J46:J48">
    <cfRule type="expression" dxfId="2214" priority="213">
      <formula>J$33="日"</formula>
    </cfRule>
  </conditionalFormatting>
  <conditionalFormatting sqref="K46:K48">
    <cfRule type="expression" dxfId="2213" priority="212">
      <formula>J$33="日"</formula>
    </cfRule>
  </conditionalFormatting>
  <conditionalFormatting sqref="L46:L48">
    <cfRule type="expression" dxfId="2212" priority="211">
      <formula>J$33="日"</formula>
    </cfRule>
  </conditionalFormatting>
  <conditionalFormatting sqref="M48 O48">
    <cfRule type="cellIs" dxfId="2211" priority="210" operator="between">
      <formula>1</formula>
      <formula>2</formula>
    </cfRule>
  </conditionalFormatting>
  <conditionalFormatting sqref="M50 O50">
    <cfRule type="cellIs" dxfId="2210" priority="209" operator="between">
      <formula>1</formula>
      <formula>4</formula>
    </cfRule>
  </conditionalFormatting>
  <conditionalFormatting sqref="M46 O46">
    <cfRule type="cellIs" dxfId="2209" priority="208" operator="between">
      <formula>0</formula>
      <formula>1</formula>
    </cfRule>
  </conditionalFormatting>
  <conditionalFormatting sqref="M47 O47">
    <cfRule type="cellIs" dxfId="2208" priority="207" operator="equal">
      <formula>0</formula>
    </cfRule>
  </conditionalFormatting>
  <conditionalFormatting sqref="M46:M48">
    <cfRule type="expression" dxfId="2207" priority="206">
      <formula>M$33="日"</formula>
    </cfRule>
  </conditionalFormatting>
  <conditionalFormatting sqref="N46:N48">
    <cfRule type="expression" dxfId="2206" priority="205">
      <formula>M$33="日"</formula>
    </cfRule>
  </conditionalFormatting>
  <conditionalFormatting sqref="O46:O48">
    <cfRule type="expression" dxfId="2205" priority="204">
      <formula>M$33="日"</formula>
    </cfRule>
  </conditionalFormatting>
  <conditionalFormatting sqref="AH48 AJ48">
    <cfRule type="cellIs" dxfId="2204" priority="161" operator="between">
      <formula>1</formula>
      <formula>2</formula>
    </cfRule>
  </conditionalFormatting>
  <conditionalFormatting sqref="P48 R48">
    <cfRule type="cellIs" dxfId="2203" priority="203" operator="between">
      <formula>1</formula>
      <formula>2</formula>
    </cfRule>
  </conditionalFormatting>
  <conditionalFormatting sqref="P50 R50">
    <cfRule type="cellIs" dxfId="2202" priority="202" operator="between">
      <formula>1</formula>
      <formula>4</formula>
    </cfRule>
  </conditionalFormatting>
  <conditionalFormatting sqref="P46 R46">
    <cfRule type="cellIs" dxfId="2201" priority="201" operator="between">
      <formula>0</formula>
      <formula>1</formula>
    </cfRule>
  </conditionalFormatting>
  <conditionalFormatting sqref="P47 R47">
    <cfRule type="cellIs" dxfId="2200" priority="200" operator="equal">
      <formula>0</formula>
    </cfRule>
  </conditionalFormatting>
  <conditionalFormatting sqref="P46:P48">
    <cfRule type="expression" dxfId="2199" priority="199">
      <formula>P$33="日"</formula>
    </cfRule>
  </conditionalFormatting>
  <conditionalFormatting sqref="Q46:Q48">
    <cfRule type="expression" dxfId="2198" priority="198">
      <formula>P$33="日"</formula>
    </cfRule>
  </conditionalFormatting>
  <conditionalFormatting sqref="R46:R48">
    <cfRule type="expression" dxfId="2197" priority="197">
      <formula>P$33="日"</formula>
    </cfRule>
  </conditionalFormatting>
  <conditionalFormatting sqref="S48 U48">
    <cfRule type="cellIs" dxfId="2196" priority="196" operator="between">
      <formula>1</formula>
      <formula>2</formula>
    </cfRule>
  </conditionalFormatting>
  <conditionalFormatting sqref="S50 U50">
    <cfRule type="cellIs" dxfId="2195" priority="195" operator="between">
      <formula>1</formula>
      <formula>4</formula>
    </cfRule>
  </conditionalFormatting>
  <conditionalFormatting sqref="S46 U46">
    <cfRule type="cellIs" dxfId="2194" priority="194" operator="between">
      <formula>0</formula>
      <formula>1</formula>
    </cfRule>
  </conditionalFormatting>
  <conditionalFormatting sqref="S47 U47">
    <cfRule type="cellIs" dxfId="2193" priority="193" operator="equal">
      <formula>0</formula>
    </cfRule>
  </conditionalFormatting>
  <conditionalFormatting sqref="S46:S48">
    <cfRule type="expression" dxfId="2192" priority="192">
      <formula>S$33="日"</formula>
    </cfRule>
  </conditionalFormatting>
  <conditionalFormatting sqref="T46:T48">
    <cfRule type="expression" dxfId="2191" priority="191">
      <formula>S$33="日"</formula>
    </cfRule>
  </conditionalFormatting>
  <conditionalFormatting sqref="U46:U48">
    <cfRule type="expression" dxfId="2190" priority="190">
      <formula>S$33="日"</formula>
    </cfRule>
  </conditionalFormatting>
  <conditionalFormatting sqref="V48 X48">
    <cfRule type="cellIs" dxfId="2189" priority="189" operator="between">
      <formula>1</formula>
      <formula>2</formula>
    </cfRule>
  </conditionalFormatting>
  <conditionalFormatting sqref="V50 X50">
    <cfRule type="cellIs" dxfId="2188" priority="188" operator="between">
      <formula>1</formula>
      <formula>4</formula>
    </cfRule>
  </conditionalFormatting>
  <conditionalFormatting sqref="V46 X46">
    <cfRule type="cellIs" dxfId="2187" priority="187" operator="between">
      <formula>0</formula>
      <formula>1</formula>
    </cfRule>
  </conditionalFormatting>
  <conditionalFormatting sqref="V47 X47">
    <cfRule type="cellIs" dxfId="2186" priority="186" operator="equal">
      <formula>0</formula>
    </cfRule>
  </conditionalFormatting>
  <conditionalFormatting sqref="V46:V48">
    <cfRule type="expression" dxfId="2185" priority="185">
      <formula>V$33="日"</formula>
    </cfRule>
  </conditionalFormatting>
  <conditionalFormatting sqref="W46:W48">
    <cfRule type="expression" dxfId="2184" priority="184">
      <formula>V$33="日"</formula>
    </cfRule>
  </conditionalFormatting>
  <conditionalFormatting sqref="X46:X48">
    <cfRule type="expression" dxfId="2183" priority="183">
      <formula>V$33="日"</formula>
    </cfRule>
  </conditionalFormatting>
  <conditionalFormatting sqref="Y48 AA48">
    <cfRule type="cellIs" dxfId="2182" priority="182" operator="between">
      <formula>1</formula>
      <formula>2</formula>
    </cfRule>
  </conditionalFormatting>
  <conditionalFormatting sqref="Y50 AA50">
    <cfRule type="cellIs" dxfId="2181" priority="181" operator="between">
      <formula>1</formula>
      <formula>4</formula>
    </cfRule>
  </conditionalFormatting>
  <conditionalFormatting sqref="Y46 AA46">
    <cfRule type="cellIs" dxfId="2180" priority="180" operator="between">
      <formula>0</formula>
      <formula>1</formula>
    </cfRule>
  </conditionalFormatting>
  <conditionalFormatting sqref="Y47 AA47">
    <cfRule type="cellIs" dxfId="2179" priority="179" operator="equal">
      <formula>0</formula>
    </cfRule>
  </conditionalFormatting>
  <conditionalFormatting sqref="Y46:Y48">
    <cfRule type="expression" dxfId="2178" priority="178">
      <formula>Y$33="日"</formula>
    </cfRule>
  </conditionalFormatting>
  <conditionalFormatting sqref="Z46:Z48">
    <cfRule type="expression" dxfId="2177" priority="177">
      <formula>Y$33="日"</formula>
    </cfRule>
  </conditionalFormatting>
  <conditionalFormatting sqref="AA46:AA48">
    <cfRule type="expression" dxfId="2176" priority="176">
      <formula>Y$33="日"</formula>
    </cfRule>
  </conditionalFormatting>
  <conditionalFormatting sqref="AB48 AD48">
    <cfRule type="cellIs" dxfId="2175" priority="175" operator="between">
      <formula>1</formula>
      <formula>2</formula>
    </cfRule>
  </conditionalFormatting>
  <conditionalFormatting sqref="AB50 AD50">
    <cfRule type="cellIs" dxfId="2174" priority="174" operator="between">
      <formula>1</formula>
      <formula>4</formula>
    </cfRule>
  </conditionalFormatting>
  <conditionalFormatting sqref="AB46 AD46">
    <cfRule type="cellIs" dxfId="2173" priority="173" operator="between">
      <formula>0</formula>
      <formula>1</formula>
    </cfRule>
  </conditionalFormatting>
  <conditionalFormatting sqref="AB47 AD47">
    <cfRule type="cellIs" dxfId="2172" priority="172" operator="equal">
      <formula>0</formula>
    </cfRule>
  </conditionalFormatting>
  <conditionalFormatting sqref="AB46:AB48">
    <cfRule type="expression" dxfId="2171" priority="171">
      <formula>AB$33="日"</formula>
    </cfRule>
  </conditionalFormatting>
  <conditionalFormatting sqref="AC46:AC48">
    <cfRule type="expression" dxfId="2170" priority="170">
      <formula>AB$33="日"</formula>
    </cfRule>
  </conditionalFormatting>
  <conditionalFormatting sqref="AD46:AD48">
    <cfRule type="expression" dxfId="2169" priority="169">
      <formula>AB$33="日"</formula>
    </cfRule>
  </conditionalFormatting>
  <conditionalFormatting sqref="AE48 AG48">
    <cfRule type="cellIs" dxfId="2168" priority="168" operator="between">
      <formula>1</formula>
      <formula>2</formula>
    </cfRule>
  </conditionalFormatting>
  <conditionalFormatting sqref="AE50 AG50">
    <cfRule type="cellIs" dxfId="2167" priority="167" operator="between">
      <formula>1</formula>
      <formula>4</formula>
    </cfRule>
  </conditionalFormatting>
  <conditionalFormatting sqref="AE46 AG46">
    <cfRule type="cellIs" dxfId="2166" priority="166" operator="between">
      <formula>0</formula>
      <formula>1</formula>
    </cfRule>
  </conditionalFormatting>
  <conditionalFormatting sqref="AE47 AG47">
    <cfRule type="cellIs" dxfId="2165" priority="165" operator="equal">
      <formula>0</formula>
    </cfRule>
  </conditionalFormatting>
  <conditionalFormatting sqref="AE46:AE48">
    <cfRule type="expression" dxfId="2164" priority="164">
      <formula>AE$33="日"</formula>
    </cfRule>
  </conditionalFormatting>
  <conditionalFormatting sqref="AF46:AF48">
    <cfRule type="expression" dxfId="2163" priority="163">
      <formula>AE$33="日"</formula>
    </cfRule>
  </conditionalFormatting>
  <conditionalFormatting sqref="AG46:AG48">
    <cfRule type="expression" dxfId="2162" priority="162">
      <formula>AE$33="日"</formula>
    </cfRule>
  </conditionalFormatting>
  <conditionalFormatting sqref="AH50 AJ50">
    <cfRule type="cellIs" dxfId="2161" priority="160" operator="between">
      <formula>1</formula>
      <formula>4</formula>
    </cfRule>
  </conditionalFormatting>
  <conditionalFormatting sqref="AH46 AJ46">
    <cfRule type="cellIs" dxfId="2160" priority="159" operator="between">
      <formula>0</formula>
      <formula>1</formula>
    </cfRule>
  </conditionalFormatting>
  <conditionalFormatting sqref="AH47 AJ47">
    <cfRule type="cellIs" dxfId="2159" priority="158" operator="equal">
      <formula>0</formula>
    </cfRule>
  </conditionalFormatting>
  <conditionalFormatting sqref="AH46:AH48">
    <cfRule type="expression" dxfId="2158" priority="157">
      <formula>AH$33="日"</formula>
    </cfRule>
  </conditionalFormatting>
  <conditionalFormatting sqref="AI46:AI48">
    <cfRule type="expression" dxfId="2157" priority="156">
      <formula>AH$33="日"</formula>
    </cfRule>
  </conditionalFormatting>
  <conditionalFormatting sqref="AJ46:AJ48">
    <cfRule type="expression" dxfId="2156" priority="155">
      <formula>AH$33="日"</formula>
    </cfRule>
  </conditionalFormatting>
  <conditionalFormatting sqref="AK48 AM48">
    <cfRule type="cellIs" dxfId="2155" priority="154" operator="between">
      <formula>1</formula>
      <formula>2</formula>
    </cfRule>
  </conditionalFormatting>
  <conditionalFormatting sqref="AK50 AM50">
    <cfRule type="cellIs" dxfId="2154" priority="153" operator="between">
      <formula>1</formula>
      <formula>4</formula>
    </cfRule>
  </conditionalFormatting>
  <conditionalFormatting sqref="AK46 AM46">
    <cfRule type="cellIs" dxfId="2153" priority="152" operator="between">
      <formula>0</formula>
      <formula>1</formula>
    </cfRule>
  </conditionalFormatting>
  <conditionalFormatting sqref="AK47 AM47">
    <cfRule type="cellIs" dxfId="2152" priority="151" operator="equal">
      <formula>0</formula>
    </cfRule>
  </conditionalFormatting>
  <conditionalFormatting sqref="AK46:AK48">
    <cfRule type="expression" dxfId="2151" priority="150">
      <formula>AK$33="日"</formula>
    </cfRule>
  </conditionalFormatting>
  <conditionalFormatting sqref="AL46:AL48">
    <cfRule type="expression" dxfId="2150" priority="149">
      <formula>AK$33="日"</formula>
    </cfRule>
  </conditionalFormatting>
  <conditionalFormatting sqref="AM46:AM48">
    <cfRule type="expression" dxfId="2149" priority="148">
      <formula>AK$33="日"</formula>
    </cfRule>
  </conditionalFormatting>
  <conditionalFormatting sqref="AN48 AP48">
    <cfRule type="cellIs" dxfId="2148" priority="147" operator="between">
      <formula>1</formula>
      <formula>2</formula>
    </cfRule>
  </conditionalFormatting>
  <conditionalFormatting sqref="AN50 AP50">
    <cfRule type="cellIs" dxfId="2147" priority="146" operator="between">
      <formula>1</formula>
      <formula>4</formula>
    </cfRule>
  </conditionalFormatting>
  <conditionalFormatting sqref="AN46 AP46">
    <cfRule type="cellIs" dxfId="2146" priority="145" operator="between">
      <formula>0</formula>
      <formula>1</formula>
    </cfRule>
  </conditionalFormatting>
  <conditionalFormatting sqref="AN47 AP47">
    <cfRule type="cellIs" dxfId="2145" priority="144" operator="equal">
      <formula>0</formula>
    </cfRule>
  </conditionalFormatting>
  <conditionalFormatting sqref="AN46:AN48">
    <cfRule type="expression" dxfId="2144" priority="143">
      <formula>AN$33="日"</formula>
    </cfRule>
  </conditionalFormatting>
  <conditionalFormatting sqref="AO46:AO48">
    <cfRule type="expression" dxfId="2143" priority="142">
      <formula>AN$33="日"</formula>
    </cfRule>
  </conditionalFormatting>
  <conditionalFormatting sqref="AP46:AP48">
    <cfRule type="expression" dxfId="2142" priority="141">
      <formula>AN$33="日"</formula>
    </cfRule>
  </conditionalFormatting>
  <conditionalFormatting sqref="AQ48 AS48">
    <cfRule type="cellIs" dxfId="2141" priority="140" operator="between">
      <formula>1</formula>
      <formula>2</formula>
    </cfRule>
  </conditionalFormatting>
  <conditionalFormatting sqref="AQ50 AS50">
    <cfRule type="cellIs" dxfId="2140" priority="139" operator="between">
      <formula>1</formula>
      <formula>4</formula>
    </cfRule>
  </conditionalFormatting>
  <conditionalFormatting sqref="AQ46 AS46">
    <cfRule type="cellIs" dxfId="2139" priority="138" operator="between">
      <formula>0</formula>
      <formula>1</formula>
    </cfRule>
  </conditionalFormatting>
  <conditionalFormatting sqref="AQ47 AS47">
    <cfRule type="cellIs" dxfId="2138" priority="137" operator="equal">
      <formula>0</formula>
    </cfRule>
  </conditionalFormatting>
  <conditionalFormatting sqref="AQ46:AQ48">
    <cfRule type="expression" dxfId="2137" priority="136">
      <formula>AQ$33="日"</formula>
    </cfRule>
  </conditionalFormatting>
  <conditionalFormatting sqref="AR46:AR48">
    <cfRule type="expression" dxfId="2136" priority="135">
      <formula>AQ$33="日"</formula>
    </cfRule>
  </conditionalFormatting>
  <conditionalFormatting sqref="AS46:AS48">
    <cfRule type="expression" dxfId="2135" priority="134">
      <formula>AQ$33="日"</formula>
    </cfRule>
  </conditionalFormatting>
  <conditionalFormatting sqref="AT48 AV48">
    <cfRule type="cellIs" dxfId="2134" priority="133" operator="between">
      <formula>1</formula>
      <formula>2</formula>
    </cfRule>
  </conditionalFormatting>
  <conditionalFormatting sqref="AT50 AV50">
    <cfRule type="cellIs" dxfId="2133" priority="132" operator="between">
      <formula>1</formula>
      <formula>4</formula>
    </cfRule>
  </conditionalFormatting>
  <conditionalFormatting sqref="AT46 AV46">
    <cfRule type="cellIs" dxfId="2132" priority="131" operator="between">
      <formula>0</formula>
      <formula>1</formula>
    </cfRule>
  </conditionalFormatting>
  <conditionalFormatting sqref="AT47 AV47">
    <cfRule type="cellIs" dxfId="2131" priority="130" operator="equal">
      <formula>0</formula>
    </cfRule>
  </conditionalFormatting>
  <conditionalFormatting sqref="AT46:AT48">
    <cfRule type="expression" dxfId="2130" priority="129">
      <formula>AT$33="日"</formula>
    </cfRule>
  </conditionalFormatting>
  <conditionalFormatting sqref="AU46:AU48">
    <cfRule type="expression" dxfId="2129" priority="128">
      <formula>AT$33="日"</formula>
    </cfRule>
  </conditionalFormatting>
  <conditionalFormatting sqref="AV46:AV48">
    <cfRule type="expression" dxfId="2128" priority="127">
      <formula>AT$33="日"</formula>
    </cfRule>
  </conditionalFormatting>
  <conditionalFormatting sqref="G26 I26">
    <cfRule type="cellIs" dxfId="2127" priority="119" operator="between">
      <formula>1</formula>
      <formula>3</formula>
    </cfRule>
  </conditionalFormatting>
  <conditionalFormatting sqref="G26">
    <cfRule type="expression" dxfId="2126" priority="118">
      <formula>G$10="日"</formula>
    </cfRule>
  </conditionalFormatting>
  <conditionalFormatting sqref="H26">
    <cfRule type="expression" dxfId="2125" priority="117">
      <formula>G$10="日"</formula>
    </cfRule>
  </conditionalFormatting>
  <conditionalFormatting sqref="I26">
    <cfRule type="expression" dxfId="2124" priority="116">
      <formula>G$10="日"</formula>
    </cfRule>
  </conditionalFormatting>
  <conditionalFormatting sqref="J26 L26">
    <cfRule type="cellIs" dxfId="2123" priority="115" operator="between">
      <formula>1</formula>
      <formula>3</formula>
    </cfRule>
  </conditionalFormatting>
  <conditionalFormatting sqref="J26">
    <cfRule type="expression" dxfId="2122" priority="114">
      <formula>J$10="日"</formula>
    </cfRule>
  </conditionalFormatting>
  <conditionalFormatting sqref="K26">
    <cfRule type="expression" dxfId="2121" priority="113">
      <formula>J$10="日"</formula>
    </cfRule>
  </conditionalFormatting>
  <conditionalFormatting sqref="L26">
    <cfRule type="expression" dxfId="2120" priority="112">
      <formula>J$10="日"</formula>
    </cfRule>
  </conditionalFormatting>
  <conditionalFormatting sqref="M26 O26">
    <cfRule type="cellIs" dxfId="2119" priority="111" operator="between">
      <formula>1</formula>
      <formula>3</formula>
    </cfRule>
  </conditionalFormatting>
  <conditionalFormatting sqref="M26">
    <cfRule type="expression" dxfId="2118" priority="110">
      <formula>M$10="日"</formula>
    </cfRule>
  </conditionalFormatting>
  <conditionalFormatting sqref="N26">
    <cfRule type="expression" dxfId="2117" priority="109">
      <formula>M$10="日"</formula>
    </cfRule>
  </conditionalFormatting>
  <conditionalFormatting sqref="O26">
    <cfRule type="expression" dxfId="2116" priority="108">
      <formula>M$10="日"</formula>
    </cfRule>
  </conditionalFormatting>
  <conditionalFormatting sqref="P26 R26">
    <cfRule type="cellIs" dxfId="2115" priority="107" operator="between">
      <formula>1</formula>
      <formula>3</formula>
    </cfRule>
  </conditionalFormatting>
  <conditionalFormatting sqref="P26">
    <cfRule type="expression" dxfId="2114" priority="106">
      <formula>P$10="日"</formula>
    </cfRule>
  </conditionalFormatting>
  <conditionalFormatting sqref="Q26">
    <cfRule type="expression" dxfId="2113" priority="105">
      <formula>P$10="日"</formula>
    </cfRule>
  </conditionalFormatting>
  <conditionalFormatting sqref="R26">
    <cfRule type="expression" dxfId="2112" priority="104">
      <formula>P$10="日"</formula>
    </cfRule>
  </conditionalFormatting>
  <conditionalFormatting sqref="S26 U26">
    <cfRule type="cellIs" dxfId="2111" priority="103" operator="between">
      <formula>1</formula>
      <formula>3</formula>
    </cfRule>
  </conditionalFormatting>
  <conditionalFormatting sqref="S26">
    <cfRule type="expression" dxfId="2110" priority="102">
      <formula>S$10="日"</formula>
    </cfRule>
  </conditionalFormatting>
  <conditionalFormatting sqref="T26">
    <cfRule type="expression" dxfId="2109" priority="101">
      <formula>S$10="日"</formula>
    </cfRule>
  </conditionalFormatting>
  <conditionalFormatting sqref="U26">
    <cfRule type="expression" dxfId="2108" priority="100">
      <formula>S$10="日"</formula>
    </cfRule>
  </conditionalFormatting>
  <conditionalFormatting sqref="V26 X26">
    <cfRule type="cellIs" dxfId="2107" priority="99" operator="between">
      <formula>1</formula>
      <formula>3</formula>
    </cfRule>
  </conditionalFormatting>
  <conditionalFormatting sqref="V26">
    <cfRule type="expression" dxfId="2106" priority="98">
      <formula>V$10="日"</formula>
    </cfRule>
  </conditionalFormatting>
  <conditionalFormatting sqref="W26">
    <cfRule type="expression" dxfId="2105" priority="97">
      <formula>V$10="日"</formula>
    </cfRule>
  </conditionalFormatting>
  <conditionalFormatting sqref="X26">
    <cfRule type="expression" dxfId="2104" priority="96">
      <formula>V$10="日"</formula>
    </cfRule>
  </conditionalFormatting>
  <conditionalFormatting sqref="Y26 AA26">
    <cfRule type="cellIs" dxfId="2103" priority="95" operator="between">
      <formula>1</formula>
      <formula>3</formula>
    </cfRule>
  </conditionalFormatting>
  <conditionalFormatting sqref="Y26">
    <cfRule type="expression" dxfId="2102" priority="94">
      <formula>Y$10="日"</formula>
    </cfRule>
  </conditionalFormatting>
  <conditionalFormatting sqref="Z26">
    <cfRule type="expression" dxfId="2101" priority="93">
      <formula>Y$10="日"</formula>
    </cfRule>
  </conditionalFormatting>
  <conditionalFormatting sqref="AA26">
    <cfRule type="expression" dxfId="2100" priority="92">
      <formula>Y$10="日"</formula>
    </cfRule>
  </conditionalFormatting>
  <conditionalFormatting sqref="AB26 AD26">
    <cfRule type="cellIs" dxfId="2099" priority="91" operator="between">
      <formula>1</formula>
      <formula>3</formula>
    </cfRule>
  </conditionalFormatting>
  <conditionalFormatting sqref="AB26">
    <cfRule type="expression" dxfId="2098" priority="90">
      <formula>AB$10="日"</formula>
    </cfRule>
  </conditionalFormatting>
  <conditionalFormatting sqref="AC26">
    <cfRule type="expression" dxfId="2097" priority="89">
      <formula>AB$10="日"</formula>
    </cfRule>
  </conditionalFormatting>
  <conditionalFormatting sqref="AD26">
    <cfRule type="expression" dxfId="2096" priority="88">
      <formula>AB$10="日"</formula>
    </cfRule>
  </conditionalFormatting>
  <conditionalFormatting sqref="AE26 AG26">
    <cfRule type="cellIs" dxfId="2095" priority="87" operator="between">
      <formula>1</formula>
      <formula>3</formula>
    </cfRule>
  </conditionalFormatting>
  <conditionalFormatting sqref="AE26">
    <cfRule type="expression" dxfId="2094" priority="86">
      <formula>AE$10="日"</formula>
    </cfRule>
  </conditionalFormatting>
  <conditionalFormatting sqref="AF26">
    <cfRule type="expression" dxfId="2093" priority="85">
      <formula>AE$10="日"</formula>
    </cfRule>
  </conditionalFormatting>
  <conditionalFormatting sqref="AG26">
    <cfRule type="expression" dxfId="2092" priority="84">
      <formula>AE$10="日"</formula>
    </cfRule>
  </conditionalFormatting>
  <conditionalFormatting sqref="AH26 AJ26">
    <cfRule type="cellIs" dxfId="2091" priority="83" operator="between">
      <formula>1</formula>
      <formula>3</formula>
    </cfRule>
  </conditionalFormatting>
  <conditionalFormatting sqref="AH26">
    <cfRule type="expression" dxfId="2090" priority="82">
      <formula>AH$10="日"</formula>
    </cfRule>
  </conditionalFormatting>
  <conditionalFormatting sqref="AI26">
    <cfRule type="expression" dxfId="2089" priority="81">
      <formula>AH$10="日"</formula>
    </cfRule>
  </conditionalFormatting>
  <conditionalFormatting sqref="AJ26">
    <cfRule type="expression" dxfId="2088" priority="80">
      <formula>AH$10="日"</formula>
    </cfRule>
  </conditionalFormatting>
  <conditionalFormatting sqref="AK26 AM26">
    <cfRule type="cellIs" dxfId="2087" priority="79" operator="between">
      <formula>1</formula>
      <formula>3</formula>
    </cfRule>
  </conditionalFormatting>
  <conditionalFormatting sqref="AK26">
    <cfRule type="expression" dxfId="2086" priority="78">
      <formula>AK$10="日"</formula>
    </cfRule>
  </conditionalFormatting>
  <conditionalFormatting sqref="AL26">
    <cfRule type="expression" dxfId="2085" priority="77">
      <formula>AK$10="日"</formula>
    </cfRule>
  </conditionalFormatting>
  <conditionalFormatting sqref="AM26">
    <cfRule type="expression" dxfId="2084" priority="76">
      <formula>AK$10="日"</formula>
    </cfRule>
  </conditionalFormatting>
  <conditionalFormatting sqref="AN26 AP26">
    <cfRule type="cellIs" dxfId="2083" priority="75" operator="between">
      <formula>1</formula>
      <formula>3</formula>
    </cfRule>
  </conditionalFormatting>
  <conditionalFormatting sqref="AN26">
    <cfRule type="expression" dxfId="2082" priority="74">
      <formula>AN$10="日"</formula>
    </cfRule>
  </conditionalFormatting>
  <conditionalFormatting sqref="AO26">
    <cfRule type="expression" dxfId="2081" priority="73">
      <formula>AN$10="日"</formula>
    </cfRule>
  </conditionalFormatting>
  <conditionalFormatting sqref="AP26">
    <cfRule type="expression" dxfId="2080" priority="72">
      <formula>AN$10="日"</formula>
    </cfRule>
  </conditionalFormatting>
  <conditionalFormatting sqref="AQ26 AS26">
    <cfRule type="cellIs" dxfId="2079" priority="71" operator="between">
      <formula>1</formula>
      <formula>3</formula>
    </cfRule>
  </conditionalFormatting>
  <conditionalFormatting sqref="AQ26">
    <cfRule type="expression" dxfId="2078" priority="70">
      <formula>AQ$10="日"</formula>
    </cfRule>
  </conditionalFormatting>
  <conditionalFormatting sqref="AR26">
    <cfRule type="expression" dxfId="2077" priority="69">
      <formula>AQ$10="日"</formula>
    </cfRule>
  </conditionalFormatting>
  <conditionalFormatting sqref="AS26">
    <cfRule type="expression" dxfId="2076" priority="68">
      <formula>AQ$10="日"</formula>
    </cfRule>
  </conditionalFormatting>
  <conditionalFormatting sqref="AT26 AV26">
    <cfRule type="cellIs" dxfId="2075" priority="67" operator="between">
      <formula>1</formula>
      <formula>3</formula>
    </cfRule>
  </conditionalFormatting>
  <conditionalFormatting sqref="AT26">
    <cfRule type="expression" dxfId="2074" priority="66">
      <formula>AT$10="日"</formula>
    </cfRule>
  </conditionalFormatting>
  <conditionalFormatting sqref="AU26">
    <cfRule type="expression" dxfId="2073" priority="65">
      <formula>AT$10="日"</formula>
    </cfRule>
  </conditionalFormatting>
  <conditionalFormatting sqref="AV26">
    <cfRule type="expression" dxfId="2072" priority="64">
      <formula>AT$10="日"</formula>
    </cfRule>
  </conditionalFormatting>
  <conditionalFormatting sqref="G49 I49">
    <cfRule type="cellIs" dxfId="2071" priority="63" operator="between">
      <formula>1</formula>
      <formula>3</formula>
    </cfRule>
  </conditionalFormatting>
  <conditionalFormatting sqref="G49">
    <cfRule type="expression" dxfId="2070" priority="62">
      <formula>G$33="日"</formula>
    </cfRule>
  </conditionalFormatting>
  <conditionalFormatting sqref="H49">
    <cfRule type="expression" dxfId="2069" priority="61">
      <formula>G$33="日"</formula>
    </cfRule>
  </conditionalFormatting>
  <conditionalFormatting sqref="I49">
    <cfRule type="expression" dxfId="2068" priority="60">
      <formula>G$33="日"</formula>
    </cfRule>
  </conditionalFormatting>
  <conditionalFormatting sqref="J49 L49">
    <cfRule type="cellIs" dxfId="2067" priority="59" operator="between">
      <formula>1</formula>
      <formula>3</formula>
    </cfRule>
  </conditionalFormatting>
  <conditionalFormatting sqref="J49">
    <cfRule type="expression" dxfId="2066" priority="58">
      <formula>J$33="日"</formula>
    </cfRule>
  </conditionalFormatting>
  <conditionalFormatting sqref="K49">
    <cfRule type="expression" dxfId="2065" priority="57">
      <formula>J$33="日"</formula>
    </cfRule>
  </conditionalFormatting>
  <conditionalFormatting sqref="L49">
    <cfRule type="expression" dxfId="2064" priority="56">
      <formula>J$33="日"</formula>
    </cfRule>
  </conditionalFormatting>
  <conditionalFormatting sqref="M49 O49">
    <cfRule type="cellIs" dxfId="2063" priority="55" operator="between">
      <formula>1</formula>
      <formula>3</formula>
    </cfRule>
  </conditionalFormatting>
  <conditionalFormatting sqref="M49">
    <cfRule type="expression" dxfId="2062" priority="54">
      <formula>M$33="日"</formula>
    </cfRule>
  </conditionalFormatting>
  <conditionalFormatting sqref="N49">
    <cfRule type="expression" dxfId="2061" priority="53">
      <formula>M$33="日"</formula>
    </cfRule>
  </conditionalFormatting>
  <conditionalFormatting sqref="O49">
    <cfRule type="expression" dxfId="2060" priority="52">
      <formula>M$33="日"</formula>
    </cfRule>
  </conditionalFormatting>
  <conditionalFormatting sqref="P49 R49">
    <cfRule type="cellIs" dxfId="2059" priority="51" operator="between">
      <formula>1</formula>
      <formula>3</formula>
    </cfRule>
  </conditionalFormatting>
  <conditionalFormatting sqref="P49">
    <cfRule type="expression" dxfId="2058" priority="50">
      <formula>P$33="日"</formula>
    </cfRule>
  </conditionalFormatting>
  <conditionalFormatting sqref="Q49">
    <cfRule type="expression" dxfId="2057" priority="49">
      <formula>P$33="日"</formula>
    </cfRule>
  </conditionalFormatting>
  <conditionalFormatting sqref="R49">
    <cfRule type="expression" dxfId="2056" priority="48">
      <formula>P$33="日"</formula>
    </cfRule>
  </conditionalFormatting>
  <conditionalFormatting sqref="S49 U49">
    <cfRule type="cellIs" dxfId="2055" priority="47" operator="between">
      <formula>1</formula>
      <formula>3</formula>
    </cfRule>
  </conditionalFormatting>
  <conditionalFormatting sqref="S49">
    <cfRule type="expression" dxfId="2054" priority="46">
      <formula>S$33="日"</formula>
    </cfRule>
  </conditionalFormatting>
  <conditionalFormatting sqref="T49">
    <cfRule type="expression" dxfId="2053" priority="45">
      <formula>S$33="日"</formula>
    </cfRule>
  </conditionalFormatting>
  <conditionalFormatting sqref="U49">
    <cfRule type="expression" dxfId="2052" priority="44">
      <formula>S$33="日"</formula>
    </cfRule>
  </conditionalFormatting>
  <conditionalFormatting sqref="V49 X49">
    <cfRule type="cellIs" dxfId="2051" priority="43" operator="between">
      <formula>1</formula>
      <formula>3</formula>
    </cfRule>
  </conditionalFormatting>
  <conditionalFormatting sqref="V49">
    <cfRule type="expression" dxfId="2050" priority="42">
      <formula>V$33="日"</formula>
    </cfRule>
  </conditionalFormatting>
  <conditionalFormatting sqref="W49">
    <cfRule type="expression" dxfId="2049" priority="41">
      <formula>V$33="日"</formula>
    </cfRule>
  </conditionalFormatting>
  <conditionalFormatting sqref="X49">
    <cfRule type="expression" dxfId="2048" priority="40">
      <formula>V$33="日"</formula>
    </cfRule>
  </conditionalFormatting>
  <conditionalFormatting sqref="Y49 AA49">
    <cfRule type="cellIs" dxfId="2047" priority="39" operator="between">
      <formula>1</formula>
      <formula>3</formula>
    </cfRule>
  </conditionalFormatting>
  <conditionalFormatting sqref="Y49">
    <cfRule type="expression" dxfId="2046" priority="38">
      <formula>Y$33="日"</formula>
    </cfRule>
  </conditionalFormatting>
  <conditionalFormatting sqref="Z49">
    <cfRule type="expression" dxfId="2045" priority="37">
      <formula>Y$33="日"</formula>
    </cfRule>
  </conditionalFormatting>
  <conditionalFormatting sqref="AA49">
    <cfRule type="expression" dxfId="2044" priority="36">
      <formula>Y$33="日"</formula>
    </cfRule>
  </conditionalFormatting>
  <conditionalFormatting sqref="AB49 AD49">
    <cfRule type="cellIs" dxfId="2043" priority="35" operator="between">
      <formula>1</formula>
      <formula>3</formula>
    </cfRule>
  </conditionalFormatting>
  <conditionalFormatting sqref="AB49">
    <cfRule type="expression" dxfId="2042" priority="34">
      <formula>AB$33="日"</formula>
    </cfRule>
  </conditionalFormatting>
  <conditionalFormatting sqref="AC49">
    <cfRule type="expression" dxfId="2041" priority="33">
      <formula>AB$33="日"</formula>
    </cfRule>
  </conditionalFormatting>
  <conditionalFormatting sqref="AD49">
    <cfRule type="expression" dxfId="2040" priority="32">
      <formula>AB$33="日"</formula>
    </cfRule>
  </conditionalFormatting>
  <conditionalFormatting sqref="AE49 AG49">
    <cfRule type="cellIs" dxfId="2039" priority="31" operator="between">
      <formula>1</formula>
      <formula>3</formula>
    </cfRule>
  </conditionalFormatting>
  <conditionalFormatting sqref="AE49">
    <cfRule type="expression" dxfId="2038" priority="30">
      <formula>AE$33="日"</formula>
    </cfRule>
  </conditionalFormatting>
  <conditionalFormatting sqref="AF49">
    <cfRule type="expression" dxfId="2037" priority="29">
      <formula>AE$33="日"</formula>
    </cfRule>
  </conditionalFormatting>
  <conditionalFormatting sqref="AG49">
    <cfRule type="expression" dxfId="2036" priority="28">
      <formula>AE$33="日"</formula>
    </cfRule>
  </conditionalFormatting>
  <conditionalFormatting sqref="AH49 AJ49">
    <cfRule type="cellIs" dxfId="2035" priority="27" operator="between">
      <formula>1</formula>
      <formula>3</formula>
    </cfRule>
  </conditionalFormatting>
  <conditionalFormatting sqref="AH49">
    <cfRule type="expression" dxfId="2034" priority="26">
      <formula>AH$33="日"</formula>
    </cfRule>
  </conditionalFormatting>
  <conditionalFormatting sqref="AI49">
    <cfRule type="expression" dxfId="2033" priority="25">
      <formula>AH$33="日"</formula>
    </cfRule>
  </conditionalFormatting>
  <conditionalFormatting sqref="AJ49">
    <cfRule type="expression" dxfId="2032" priority="24">
      <formula>AH$33="日"</formula>
    </cfRule>
  </conditionalFormatting>
  <conditionalFormatting sqref="AK49 AM49">
    <cfRule type="cellIs" dxfId="2031" priority="23" operator="between">
      <formula>1</formula>
      <formula>3</formula>
    </cfRule>
  </conditionalFormatting>
  <conditionalFormatting sqref="AK49">
    <cfRule type="expression" dxfId="2030" priority="22">
      <formula>AK$33="日"</formula>
    </cfRule>
  </conditionalFormatting>
  <conditionalFormatting sqref="AL49">
    <cfRule type="expression" dxfId="2029" priority="21">
      <formula>AK$33="日"</formula>
    </cfRule>
  </conditionalFormatting>
  <conditionalFormatting sqref="AM49">
    <cfRule type="expression" dxfId="2028" priority="20">
      <formula>AK$33="日"</formula>
    </cfRule>
  </conditionalFormatting>
  <conditionalFormatting sqref="AN49 AP49">
    <cfRule type="cellIs" dxfId="2027" priority="19" operator="between">
      <formula>1</formula>
      <formula>3</formula>
    </cfRule>
  </conditionalFormatting>
  <conditionalFormatting sqref="AN49">
    <cfRule type="expression" dxfId="2026" priority="18">
      <formula>AN$33="日"</formula>
    </cfRule>
  </conditionalFormatting>
  <conditionalFormatting sqref="AO49">
    <cfRule type="expression" dxfId="2025" priority="17">
      <formula>AN$33="日"</formula>
    </cfRule>
  </conditionalFormatting>
  <conditionalFormatting sqref="AP49">
    <cfRule type="expression" dxfId="2024" priority="16">
      <formula>AN$33="日"</formula>
    </cfRule>
  </conditionalFormatting>
  <conditionalFormatting sqref="AQ49 AS49">
    <cfRule type="cellIs" dxfId="2023" priority="15" operator="between">
      <formula>1</formula>
      <formula>3</formula>
    </cfRule>
  </conditionalFormatting>
  <conditionalFormatting sqref="AQ49">
    <cfRule type="expression" dxfId="2022" priority="14">
      <formula>AQ$33="日"</formula>
    </cfRule>
  </conditionalFormatting>
  <conditionalFormatting sqref="AR49">
    <cfRule type="expression" dxfId="2021" priority="13">
      <formula>AQ$33="日"</formula>
    </cfRule>
  </conditionalFormatting>
  <conditionalFormatting sqref="AS49">
    <cfRule type="expression" dxfId="2020" priority="12">
      <formula>AQ$33="日"</formula>
    </cfRule>
  </conditionalFormatting>
  <conditionalFormatting sqref="AT49 AV49">
    <cfRule type="cellIs" dxfId="2019" priority="11" operator="between">
      <formula>1</formula>
      <formula>3</formula>
    </cfRule>
  </conditionalFormatting>
  <conditionalFormatting sqref="AT49">
    <cfRule type="expression" dxfId="2018" priority="10">
      <formula>AT$33="日"</formula>
    </cfRule>
  </conditionalFormatting>
  <conditionalFormatting sqref="AU49">
    <cfRule type="expression" dxfId="2017" priority="9">
      <formula>AT$33="日"</formula>
    </cfRule>
  </conditionalFormatting>
  <conditionalFormatting sqref="AV49">
    <cfRule type="expression" dxfId="2016" priority="8">
      <formula>AT$33="日"</formula>
    </cfRule>
  </conditionalFormatting>
  <conditionalFormatting sqref="D12 G12 J12 M12 P12 S12 V12 Y12 AB12 AE12 AH12 AK12 AN12 AQ12 AT12">
    <cfRule type="expression" dxfId="2015" priority="3">
      <formula>D$10="日"</formula>
    </cfRule>
  </conditionalFormatting>
  <conditionalFormatting sqref="D35">
    <cfRule type="expression" dxfId="2014" priority="2">
      <formula>D$33="日"</formula>
    </cfRule>
  </conditionalFormatting>
  <conditionalFormatting sqref="G35 J35 M35 P35 S35 V35 Y35 AB35 AE35 AH35 AK35 AN35 AQ35 AT35">
    <cfRule type="expression" dxfId="2013" priority="1">
      <formula>G$33="日"</formula>
    </cfRule>
  </conditionalFormatting>
  <dataValidations count="2">
    <dataValidation type="list" allowBlank="1" showInputMessage="1" showErrorMessage="1" sqref="D12:AV12 D35:AV35">
      <formula1>"通常,長期休暇"</formula1>
    </dataValidation>
    <dataValidation type="list" allowBlank="1" showInputMessage="1" showErrorMessage="1" sqref="C13:C22 C36:C45">
      <formula1>"支援員等,補助員"</formula1>
    </dataValidation>
  </dataValidations>
  <printOptions horizontalCentered="1"/>
  <pageMargins left="0.19685039370078741" right="0.19685039370078741" top="0.39370078740157483" bottom="0.19685039370078741" header="0.51181102362204722" footer="0.51181102362204722"/>
  <pageSetup paperSize="9" scale="3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記載例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町田祐一郎</cp:lastModifiedBy>
  <cp:lastPrinted>2023-03-02T08:14:42Z</cp:lastPrinted>
  <dcterms:created xsi:type="dcterms:W3CDTF">2007-03-25T11:37:49Z</dcterms:created>
  <dcterms:modified xsi:type="dcterms:W3CDTF">2023-04-26T06:26:33Z</dcterms:modified>
</cp:coreProperties>
</file>