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92.5\保健福祉部\健康づくり課\課内共有\B117_健康増進事業\B020_健康診査\B206_がん検診事業説明（実施調査＆説明資料＆請求様式等）\R07\03_請求関係書類\HP掲載（請求書類様式）\"/>
    </mc:Choice>
  </mc:AlternateContent>
  <bookViews>
    <workbookView xWindow="480" yWindow="60" windowWidth="11370" windowHeight="6915"/>
  </bookViews>
  <sheets>
    <sheet name="原本（9月30日まで）" sheetId="14" r:id="rId1"/>
    <sheet name="（参考）R7委託料単価表（9月30日まで）" sheetId="18" r:id="rId2"/>
  </sheets>
  <definedNames>
    <definedName name="_xlnm.Print_Area" localSheetId="1">'（参考）R7委託料単価表（9月30日まで）'!$A$1:$I$56</definedName>
    <definedName name="_xlnm.Print_Area" localSheetId="0">'原本（9月30日まで）'!$A$4:$I$59</definedName>
  </definedNames>
  <calcPr calcId="162913"/>
</workbook>
</file>

<file path=xl/calcChain.xml><?xml version="1.0" encoding="utf-8"?>
<calcChain xmlns="http://schemas.openxmlformats.org/spreadsheetml/2006/main">
  <c r="H24" i="14" l="1"/>
  <c r="H23" i="14"/>
  <c r="H22" i="14"/>
  <c r="H21" i="14"/>
  <c r="H20" i="14"/>
  <c r="H19" i="14"/>
  <c r="H17" i="14"/>
  <c r="H56" i="14" l="1"/>
  <c r="H8" i="18" l="1"/>
  <c r="I8" i="18"/>
  <c r="G8" i="18" s="1"/>
  <c r="H9" i="18"/>
  <c r="G9" i="18" s="1"/>
  <c r="H10" i="18"/>
  <c r="G10" i="18" s="1"/>
  <c r="G11" i="18"/>
  <c r="H11" i="18"/>
  <c r="H12" i="18"/>
  <c r="G12" i="18" s="1"/>
  <c r="I12" i="18"/>
  <c r="G15" i="18" s="1"/>
  <c r="H13" i="18"/>
  <c r="G13" i="18" s="1"/>
  <c r="G14" i="18"/>
  <c r="H14" i="18"/>
  <c r="H15" i="18"/>
  <c r="H16" i="18"/>
  <c r="G16" i="18" s="1"/>
  <c r="I16" i="18"/>
  <c r="G18" i="18" s="1"/>
  <c r="H17" i="18"/>
  <c r="G17" i="18" s="1"/>
  <c r="H18" i="18"/>
  <c r="H19" i="18"/>
  <c r="G19" i="18" s="1"/>
  <c r="I19" i="18"/>
  <c r="H20" i="18"/>
  <c r="G20" i="18" s="1"/>
  <c r="G21" i="18"/>
  <c r="H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52" i="18"/>
  <c r="G53" i="18"/>
  <c r="G54" i="18"/>
  <c r="H55" i="14" l="1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18" i="14"/>
  <c r="H58" i="14" l="1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</calcChain>
</file>

<file path=xl/sharedStrings.xml><?xml version="1.0" encoding="utf-8"?>
<sst xmlns="http://schemas.openxmlformats.org/spreadsheetml/2006/main" count="159" uniqueCount="116">
  <si>
    <t>(様式１）</t>
    <rPh sb="1" eb="3">
      <t>ヨウシキ</t>
    </rPh>
    <phoneticPr fontId="2"/>
  </si>
  <si>
    <t>佐世保市長　様</t>
    <rPh sb="0" eb="3">
      <t>サセボ</t>
    </rPh>
    <rPh sb="3" eb="5">
      <t>シチョウ</t>
    </rPh>
    <rPh sb="6" eb="7">
      <t>サマ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</si>
  <si>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</si>
  <si>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委託契約により、がん検診を実施したので受診者名簿を添えて委託料を請求します。</t>
    <rPh sb="0" eb="2">
      <t>イタク</t>
    </rPh>
    <rPh sb="2" eb="4">
      <t>ケイヤク</t>
    </rPh>
    <rPh sb="10" eb="12">
      <t>ケンシン</t>
    </rPh>
    <rPh sb="13" eb="15">
      <t>ジッシ</t>
    </rPh>
    <rPh sb="19" eb="22">
      <t>ジュシンシャ</t>
    </rPh>
    <rPh sb="22" eb="24">
      <t>メイボ</t>
    </rPh>
    <rPh sb="25" eb="26">
      <t>ソ</t>
    </rPh>
    <rPh sb="28" eb="30">
      <t>イタク</t>
    </rPh>
    <rPh sb="30" eb="31">
      <t>リョウ</t>
    </rPh>
    <rPh sb="32" eb="34">
      <t>セイキュウ</t>
    </rPh>
    <phoneticPr fontId="2"/>
  </si>
  <si>
    <t>内視鏡</t>
    <rPh sb="0" eb="3">
      <t>ナイシキョウ</t>
    </rPh>
    <phoneticPr fontId="2"/>
  </si>
  <si>
    <t>単価（円）</t>
    <rPh sb="0" eb="2">
      <t>タンカ</t>
    </rPh>
    <rPh sb="3" eb="4">
      <t>エン</t>
    </rPh>
    <phoneticPr fontId="2"/>
  </si>
  <si>
    <t>透視</t>
    <rPh sb="0" eb="2">
      <t>トウシ</t>
    </rPh>
    <phoneticPr fontId="2"/>
  </si>
  <si>
    <t>合計</t>
    <rPh sb="0" eb="2">
      <t>ゴウケイ</t>
    </rPh>
    <phoneticPr fontId="2"/>
  </si>
  <si>
    <t>月分</t>
    <rPh sb="0" eb="1">
      <t>ツキ</t>
    </rPh>
    <rPh sb="1" eb="2">
      <t>ブン</t>
    </rPh>
    <phoneticPr fontId="2"/>
  </si>
  <si>
    <t>胃がん</t>
    <rPh sb="0" eb="1">
      <t>イ</t>
    </rPh>
    <phoneticPr fontId="2"/>
  </si>
  <si>
    <t>肺がん</t>
    <rPh sb="0" eb="1">
      <t>ハイ</t>
    </rPh>
    <phoneticPr fontId="2"/>
  </si>
  <si>
    <t>子宮がん</t>
    <rPh sb="0" eb="2">
      <t>シキュウ</t>
    </rPh>
    <phoneticPr fontId="2"/>
  </si>
  <si>
    <t>乳がん</t>
    <rPh sb="0" eb="1">
      <t>ニュウ</t>
    </rPh>
    <phoneticPr fontId="2"/>
  </si>
  <si>
    <t>大腸がん</t>
    <rPh sb="0" eb="2">
      <t>ダイチョウ</t>
    </rPh>
    <phoneticPr fontId="2"/>
  </si>
  <si>
    <t>委　託　料</t>
    <rPh sb="0" eb="1">
      <t>イ</t>
    </rPh>
    <rPh sb="2" eb="3">
      <t>コトヅケ</t>
    </rPh>
    <rPh sb="4" eb="5">
      <t>リョウ</t>
    </rPh>
    <phoneticPr fontId="2"/>
  </si>
  <si>
    <t>受　診　者　数　（人）</t>
    <rPh sb="0" eb="1">
      <t>ウケ</t>
    </rPh>
    <rPh sb="2" eb="3">
      <t>ミ</t>
    </rPh>
    <rPh sb="4" eb="5">
      <t>モノ</t>
    </rPh>
    <rPh sb="6" eb="7">
      <t>スウ</t>
    </rPh>
    <rPh sb="9" eb="10">
      <t>ニン</t>
    </rPh>
    <phoneticPr fontId="2"/>
  </si>
  <si>
    <t>医師会読影</t>
    <rPh sb="0" eb="3">
      <t>イシカイ</t>
    </rPh>
    <rPh sb="3" eb="4">
      <t>ドク</t>
    </rPh>
    <rPh sb="4" eb="5">
      <t>カゲ</t>
    </rPh>
    <phoneticPr fontId="2"/>
  </si>
  <si>
    <t>自院読影</t>
    <rPh sb="0" eb="1">
      <t>ジ</t>
    </rPh>
    <rPh sb="1" eb="2">
      <t>イン</t>
    </rPh>
    <rPh sb="2" eb="3">
      <t>ヨ</t>
    </rPh>
    <rPh sb="3" eb="4">
      <t>カゲ</t>
    </rPh>
    <phoneticPr fontId="2"/>
  </si>
  <si>
    <t>○登録している通り</t>
    <rPh sb="1" eb="3">
      <t>トウロク</t>
    </rPh>
    <rPh sb="7" eb="8">
      <t>トオ</t>
    </rPh>
    <phoneticPr fontId="2"/>
  </si>
  <si>
    <t>無料クーポン券対象者</t>
    <rPh sb="0" eb="2">
      <t>ムリョウ</t>
    </rPh>
    <rPh sb="6" eb="7">
      <t>ケン</t>
    </rPh>
    <rPh sb="7" eb="10">
      <t>タイショウシャ</t>
    </rPh>
    <phoneticPr fontId="2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</si>
  <si>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2"/>
  </si>
  <si>
    <t>頸部</t>
    <rPh sb="0" eb="2">
      <t>ケイブ</t>
    </rPh>
    <phoneticPr fontId="2"/>
  </si>
  <si>
    <t>頸部
＋
体部</t>
    <rPh sb="0" eb="2">
      <t>ケイブ</t>
    </rPh>
    <rPh sb="5" eb="7">
      <t>タイブ</t>
    </rPh>
    <phoneticPr fontId="2"/>
  </si>
  <si>
    <t>40～69歳</t>
    <rPh sb="5" eb="6">
      <t>サイ</t>
    </rPh>
    <phoneticPr fontId="2"/>
  </si>
  <si>
    <t>20～69歳</t>
    <rPh sb="5" eb="6">
      <t>サイ</t>
    </rPh>
    <phoneticPr fontId="2"/>
  </si>
  <si>
    <t>50～69歳</t>
    <rPh sb="5" eb="6">
      <t>サイ</t>
    </rPh>
    <phoneticPr fontId="2"/>
  </si>
  <si>
    <t>◎市国保40～49歳</t>
    <rPh sb="1" eb="2">
      <t>シ</t>
    </rPh>
    <rPh sb="2" eb="4">
      <t>コクホ</t>
    </rPh>
    <rPh sb="9" eb="10">
      <t>サイ</t>
    </rPh>
    <phoneticPr fontId="2"/>
  </si>
  <si>
    <t>40～49歳</t>
    <rPh sb="5" eb="6">
      <t>サイ</t>
    </rPh>
    <phoneticPr fontId="2"/>
  </si>
  <si>
    <t>視触診＋
エコー</t>
    <rPh sb="0" eb="3">
      <t>シショクシン</t>
    </rPh>
    <phoneticPr fontId="2"/>
  </si>
  <si>
    <t>が　ん　検　診（一次）　委　託　料　請　求　書</t>
    <rPh sb="4" eb="5">
      <t>ケン</t>
    </rPh>
    <rPh sb="6" eb="7">
      <t>ミ</t>
    </rPh>
    <rPh sb="8" eb="10">
      <t>イチジ</t>
    </rPh>
    <rPh sb="12" eb="13">
      <t>イ</t>
    </rPh>
    <rPh sb="14" eb="15">
      <t>コトヅケ</t>
    </rPh>
    <rPh sb="16" eb="17">
      <t>リョウ</t>
    </rPh>
    <rPh sb="18" eb="19">
      <t>ショウ</t>
    </rPh>
    <rPh sb="20" eb="21">
      <t>モトム</t>
    </rPh>
    <rPh sb="22" eb="23">
      <t>ショ</t>
    </rPh>
    <phoneticPr fontId="2"/>
  </si>
  <si>
    <t>Ｘ線</t>
    <rPh sb="1" eb="2">
      <t>セン</t>
    </rPh>
    <phoneticPr fontId="2"/>
  </si>
  <si>
    <t xml:space="preserve">Ｘ線
＋
喀痰     </t>
    <rPh sb="1" eb="2">
      <t>セン</t>
    </rPh>
    <rPh sb="5" eb="7">
      <t>カクタン</t>
    </rPh>
    <phoneticPr fontId="2"/>
  </si>
  <si>
    <t>(視触診)＋
ﾏﾝﾓ保健所撮影</t>
    <rPh sb="1" eb="4">
      <t>シ</t>
    </rPh>
    <rPh sb="10" eb="12">
      <t>ホケン</t>
    </rPh>
    <rPh sb="12" eb="13">
      <t>ショ</t>
    </rPh>
    <rPh sb="13" eb="15">
      <t>サツエイ</t>
    </rPh>
    <phoneticPr fontId="2"/>
  </si>
  <si>
    <t>(視触診)＋
マンモ撮影
１方向</t>
    <rPh sb="1" eb="4">
      <t>シ</t>
    </rPh>
    <rPh sb="10" eb="12">
      <t>サツエイ</t>
    </rPh>
    <rPh sb="14" eb="16">
      <t>ホウコウ</t>
    </rPh>
    <phoneticPr fontId="2"/>
  </si>
  <si>
    <t>(視触診)＋
マンモ撮影
２方向</t>
    <rPh sb="1" eb="4">
      <t>シショクシン</t>
    </rPh>
    <rPh sb="10" eb="12">
      <t>サツエイ</t>
    </rPh>
    <rPh sb="14" eb="16">
      <t>ホウコウ</t>
    </rPh>
    <phoneticPr fontId="2"/>
  </si>
  <si>
    <t>¥</t>
    <phoneticPr fontId="2"/>
  </si>
  <si>
    <t>読影方法</t>
    <rPh sb="0" eb="1">
      <t>ドク</t>
    </rPh>
    <rPh sb="1" eb="2">
      <t>カゲ</t>
    </rPh>
    <rPh sb="2" eb="4">
      <t>ホウホウ</t>
    </rPh>
    <phoneticPr fontId="2"/>
  </si>
  <si>
    <t>医師会読影</t>
    <rPh sb="0" eb="3">
      <t>イシカイ</t>
    </rPh>
    <rPh sb="3" eb="5">
      <t>ドクエイ</t>
    </rPh>
    <phoneticPr fontId="2"/>
  </si>
  <si>
    <t>自院読影</t>
    <rPh sb="0" eb="1">
      <t>ジ</t>
    </rPh>
    <rPh sb="1" eb="2">
      <t>イン</t>
    </rPh>
    <rPh sb="2" eb="4">
      <t>ドクエイ</t>
    </rPh>
    <phoneticPr fontId="2"/>
  </si>
  <si>
    <t xml:space="preserve"> 作業欄（読影方法選択）</t>
    <rPh sb="1" eb="3">
      <t>サギョウ</t>
    </rPh>
    <rPh sb="3" eb="4">
      <t>ラン</t>
    </rPh>
    <rPh sb="5" eb="7">
      <t>ドクエイ</t>
    </rPh>
    <rPh sb="7" eb="9">
      <t>ホウホウ</t>
    </rPh>
    <rPh sb="9" eb="11">
      <t>センタク</t>
    </rPh>
    <phoneticPr fontId="2"/>
  </si>
  <si>
    <t>うち消費税（10％）</t>
    <rPh sb="2" eb="5">
      <t>ショウヒゼイ</t>
    </rPh>
    <phoneticPr fontId="2"/>
  </si>
  <si>
    <t>胃がん・肺がん実施のときは、数量と併せて読影方法を選択</t>
    <rPh sb="0" eb="1">
      <t>イ</t>
    </rPh>
    <rPh sb="4" eb="5">
      <t>ハイ</t>
    </rPh>
    <rPh sb="7" eb="9">
      <t>ジッシ</t>
    </rPh>
    <rPh sb="14" eb="16">
      <t>スウリョウ</t>
    </rPh>
    <rPh sb="17" eb="18">
      <t>アワ</t>
    </rPh>
    <rPh sb="20" eb="22">
      <t>ドクエイ</t>
    </rPh>
    <rPh sb="22" eb="24">
      <t>ホウホウ</t>
    </rPh>
    <rPh sb="25" eb="27">
      <t>センタク</t>
    </rPh>
    <phoneticPr fontId="2"/>
  </si>
  <si>
    <t>口座
振込先</t>
    <rPh sb="0" eb="2">
      <t>コウザ</t>
    </rPh>
    <rPh sb="3" eb="5">
      <t>フリコ</t>
    </rPh>
    <rPh sb="5" eb="6">
      <t>サキ</t>
    </rPh>
    <phoneticPr fontId="2"/>
  </si>
  <si>
    <t>　</t>
    <phoneticPr fontId="2"/>
  </si>
  <si>
    <t>※変更する場合は、事前に健康づくり課までご連絡ください。</t>
    <rPh sb="1" eb="3">
      <t>ヘンコウ</t>
    </rPh>
    <rPh sb="5" eb="7">
      <t>バアイ</t>
    </rPh>
    <rPh sb="9" eb="11">
      <t>ジゼン</t>
    </rPh>
    <phoneticPr fontId="2"/>
  </si>
  <si>
    <t>住　　　　所</t>
    <rPh sb="0" eb="1">
      <t>ジュウ</t>
    </rPh>
    <rPh sb="5" eb="6">
      <t>トコロ</t>
    </rPh>
    <phoneticPr fontId="2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</si>
  <si>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</si>
  <si>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印</t>
    <phoneticPr fontId="2"/>
  </si>
  <si>
    <t>40～69歳</t>
    <rPh sb="5" eb="6">
      <t>サイ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</si>
  <si>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2"/>
  </si>
  <si>
    <t>30歳台・40～69歳PM・CV・VP</t>
    <rPh sb="2" eb="3">
      <t>サイ</t>
    </rPh>
    <rPh sb="3" eb="4">
      <t>ダイ</t>
    </rPh>
    <rPh sb="10" eb="11">
      <t>サイ</t>
    </rPh>
    <phoneticPr fontId="2"/>
  </si>
  <si>
    <t>※消費税及び地方消費税１０％を含む</t>
    <rPh sb="1" eb="4">
      <t>ショウヒゼイ</t>
    </rPh>
    <rPh sb="4" eb="5">
      <t>オヨ</t>
    </rPh>
    <rPh sb="6" eb="8">
      <t>チホウ</t>
    </rPh>
    <rPh sb="8" eb="11">
      <t>ショウヒゼイ</t>
    </rPh>
    <rPh sb="15" eb="16">
      <t>フク</t>
    </rPh>
    <phoneticPr fontId="18"/>
  </si>
  <si>
    <t>C型のみ</t>
    <phoneticPr fontId="18"/>
  </si>
  <si>
    <t>B型のみ</t>
    <phoneticPr fontId="18"/>
  </si>
  <si>
    <t>20歳
以上</t>
    <rPh sb="2" eb="3">
      <t>サイ</t>
    </rPh>
    <rPh sb="4" eb="6">
      <t>イジョウ</t>
    </rPh>
    <phoneticPr fontId="18"/>
  </si>
  <si>
    <t>基本型　B型＋C型</t>
    <rPh sb="0" eb="3">
      <t>キホンガタ</t>
    </rPh>
    <rPh sb="5" eb="6">
      <t>ガタ</t>
    </rPh>
    <rPh sb="8" eb="9">
      <t>ガタ</t>
    </rPh>
    <phoneticPr fontId="2"/>
  </si>
  <si>
    <t>肝炎ウイルス
検診</t>
    <rPh sb="0" eb="2">
      <t>カンエン</t>
    </rPh>
    <rPh sb="7" eb="9">
      <t>ケンシン</t>
    </rPh>
    <phoneticPr fontId="18"/>
  </si>
  <si>
    <t>医療機関分</t>
    <rPh sb="0" eb="2">
      <t>イリョウ</t>
    </rPh>
    <rPh sb="2" eb="4">
      <t>キカン</t>
    </rPh>
    <rPh sb="4" eb="5">
      <t>ブン</t>
    </rPh>
    <phoneticPr fontId="18"/>
  </si>
  <si>
    <t>受診者
自己負担</t>
    <rPh sb="0" eb="2">
      <t>ジュシン</t>
    </rPh>
    <rPh sb="2" eb="3">
      <t>シャ</t>
    </rPh>
    <rPh sb="4" eb="6">
      <t>ジコ</t>
    </rPh>
    <rPh sb="6" eb="8">
      <t>フタン</t>
    </rPh>
    <phoneticPr fontId="18"/>
  </si>
  <si>
    <t>検診単価
(H25)</t>
    <rPh sb="0" eb="2">
      <t>ケンシン</t>
    </rPh>
    <rPh sb="2" eb="4">
      <t>タンカ</t>
    </rPh>
    <phoneticPr fontId="18"/>
  </si>
  <si>
    <t>検診項目</t>
    <rPh sb="0" eb="2">
      <t>ケンシン</t>
    </rPh>
    <rPh sb="2" eb="4">
      <t>コウモク</t>
    </rPh>
    <phoneticPr fontId="18"/>
  </si>
  <si>
    <t>※節目検診＝令和7年4月1日時点で、40歳・50歳・60歳の方</t>
    <rPh sb="1" eb="3">
      <t>フシメ</t>
    </rPh>
    <rPh sb="3" eb="5">
      <t>ケンシン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1">
      <t>サイ</t>
    </rPh>
    <rPh sb="24" eb="25">
      <t>サイ</t>
    </rPh>
    <rPh sb="28" eb="29">
      <t>サイ</t>
    </rPh>
    <rPh sb="30" eb="31">
      <t>カタ</t>
    </rPh>
    <phoneticPr fontId="18"/>
  </si>
  <si>
    <t>※市国保＝佐世保市国民健康保険加入者の者</t>
    <phoneticPr fontId="18"/>
  </si>
  <si>
    <t>※生保＝生活保護受給世帯の者　　非課税＝市民税非課税世帯の者　</t>
    <rPh sb="1" eb="3">
      <t>セイホ</t>
    </rPh>
    <rPh sb="4" eb="6">
      <t>セイカツ</t>
    </rPh>
    <rPh sb="6" eb="8">
      <t>ホゴ</t>
    </rPh>
    <rPh sb="8" eb="10">
      <t>ジュキュウ</t>
    </rPh>
    <rPh sb="10" eb="12">
      <t>セタイ</t>
    </rPh>
    <rPh sb="13" eb="14">
      <t>モノ</t>
    </rPh>
    <rPh sb="16" eb="19">
      <t>ヒカゼイ</t>
    </rPh>
    <rPh sb="20" eb="23">
      <t>シミンゼイ</t>
    </rPh>
    <rPh sb="23" eb="26">
      <t>ヒカゼイ</t>
    </rPh>
    <rPh sb="26" eb="28">
      <t>セタイ</t>
    </rPh>
    <rPh sb="29" eb="30">
      <t>モノ</t>
    </rPh>
    <phoneticPr fontId="18"/>
  </si>
  <si>
    <t>40～49歳</t>
    <rPh sb="5" eb="6">
      <t>サイ</t>
    </rPh>
    <phoneticPr fontId="18"/>
  </si>
  <si>
    <t>◎市国保40～49歳</t>
    <rPh sb="1" eb="2">
      <t>シ</t>
    </rPh>
    <rPh sb="2" eb="4">
      <t>コクホ</t>
    </rPh>
    <rPh sb="9" eb="10">
      <t>サイ</t>
    </rPh>
    <phoneticPr fontId="18"/>
  </si>
  <si>
    <t>視触診＋
マンモ
２方向</t>
    <rPh sb="0" eb="1">
      <t>シ</t>
    </rPh>
    <rPh sb="1" eb="3">
      <t>ショクシン</t>
    </rPh>
    <rPh sb="10" eb="12">
      <t>ホウコウ</t>
    </rPh>
    <phoneticPr fontId="18"/>
  </si>
  <si>
    <t>50～69歳</t>
    <rPh sb="5" eb="6">
      <t>サイ</t>
    </rPh>
    <phoneticPr fontId="18"/>
  </si>
  <si>
    <t>視触診＋
マンモ
１方向</t>
    <rPh sb="0" eb="1">
      <t>シ</t>
    </rPh>
    <rPh sb="1" eb="3">
      <t>ショクシン</t>
    </rPh>
    <rPh sb="10" eb="12">
      <t>ホウコウ</t>
    </rPh>
    <phoneticPr fontId="18"/>
  </si>
  <si>
    <t>視触診+
マンモ
保健所</t>
    <rPh sb="0" eb="1">
      <t>シ</t>
    </rPh>
    <rPh sb="1" eb="3">
      <t>ショクシン</t>
    </rPh>
    <rPh sb="9" eb="11">
      <t>ホケン</t>
    </rPh>
    <rPh sb="11" eb="12">
      <t>ショ</t>
    </rPh>
    <phoneticPr fontId="18"/>
  </si>
  <si>
    <t>30歳台・40～69歳PM・CV・VP</t>
    <rPh sb="2" eb="3">
      <t>サイ</t>
    </rPh>
    <rPh sb="3" eb="4">
      <t>ダイ</t>
    </rPh>
    <rPh sb="10" eb="11">
      <t>サイ</t>
    </rPh>
    <phoneticPr fontId="18"/>
  </si>
  <si>
    <t>視触診＋
エコー</t>
    <rPh sb="0" eb="1">
      <t>シ</t>
    </rPh>
    <rPh sb="1" eb="2">
      <t>ショク</t>
    </rPh>
    <phoneticPr fontId="18"/>
  </si>
  <si>
    <t>乳がん</t>
    <rPh sb="0" eb="1">
      <t>ニュウ</t>
    </rPh>
    <phoneticPr fontId="18"/>
  </si>
  <si>
    <t>20～69歳</t>
    <rPh sb="5" eb="6">
      <t>サイ</t>
    </rPh>
    <phoneticPr fontId="18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</si>
  <si>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</si>
  <si>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18"/>
  </si>
  <si>
    <t>頸部
＋
体部</t>
    <rPh sb="5" eb="6">
      <t>カラダ</t>
    </rPh>
    <rPh sb="6" eb="7">
      <t>ブ</t>
    </rPh>
    <phoneticPr fontId="18"/>
  </si>
  <si>
    <t>無料クーポン券対象者</t>
    <rPh sb="0" eb="2">
      <t>ムリョウ</t>
    </rPh>
    <rPh sb="6" eb="7">
      <t>ケン</t>
    </rPh>
    <rPh sb="7" eb="10">
      <t>タイショウシャ</t>
    </rPh>
    <phoneticPr fontId="18"/>
  </si>
  <si>
    <t>頸部</t>
    <phoneticPr fontId="18"/>
  </si>
  <si>
    <t>子宮がん</t>
    <rPh sb="0" eb="2">
      <t>シキュウ</t>
    </rPh>
    <phoneticPr fontId="18"/>
  </si>
  <si>
    <t>大腸がん</t>
    <rPh sb="0" eb="2">
      <t>ダイチョウ</t>
    </rPh>
    <phoneticPr fontId="18"/>
  </si>
  <si>
    <t>Ｘ線
+
喀痰</t>
    <rPh sb="1" eb="2">
      <t>セン</t>
    </rPh>
    <rPh sb="5" eb="7">
      <t>カクタン</t>
    </rPh>
    <phoneticPr fontId="18"/>
  </si>
  <si>
    <t>Ｘ線</t>
    <rPh sb="1" eb="2">
      <t>セン</t>
    </rPh>
    <phoneticPr fontId="18"/>
  </si>
  <si>
    <t>肺がん</t>
    <rPh sb="0" eb="1">
      <t>ハイ</t>
    </rPh>
    <phoneticPr fontId="18"/>
  </si>
  <si>
    <t>透視</t>
    <rPh sb="0" eb="1">
      <t>トオル</t>
    </rPh>
    <rPh sb="1" eb="2">
      <t>シ</t>
    </rPh>
    <phoneticPr fontId="18"/>
  </si>
  <si>
    <t>内視鏡</t>
    <rPh sb="0" eb="3">
      <t>ナイシキョウ</t>
    </rPh>
    <phoneticPr fontId="18"/>
  </si>
  <si>
    <t>胃がん</t>
    <rPh sb="0" eb="1">
      <t>イ</t>
    </rPh>
    <phoneticPr fontId="18"/>
  </si>
  <si>
    <t>自院読影型
医療機関</t>
    <rPh sb="0" eb="2">
      <t>ジイン</t>
    </rPh>
    <rPh sb="2" eb="4">
      <t>ドクエイ</t>
    </rPh>
    <rPh sb="4" eb="5">
      <t>ガタ</t>
    </rPh>
    <rPh sb="6" eb="8">
      <t>イリョウ</t>
    </rPh>
    <rPh sb="8" eb="10">
      <t>キカン</t>
    </rPh>
    <phoneticPr fontId="18"/>
  </si>
  <si>
    <t>医師会読影型
医療機関</t>
    <rPh sb="0" eb="2">
      <t>イシ</t>
    </rPh>
    <rPh sb="2" eb="3">
      <t>カイ</t>
    </rPh>
    <rPh sb="3" eb="4">
      <t>ドク</t>
    </rPh>
    <rPh sb="4" eb="5">
      <t>カゲ</t>
    </rPh>
    <rPh sb="5" eb="6">
      <t>ガタ</t>
    </rPh>
    <rPh sb="7" eb="8">
      <t>イ</t>
    </rPh>
    <rPh sb="8" eb="9">
      <t>リョウ</t>
    </rPh>
    <rPh sb="9" eb="11">
      <t>キカン</t>
    </rPh>
    <phoneticPr fontId="18"/>
  </si>
  <si>
    <t>医師会
読影料</t>
    <rPh sb="0" eb="2">
      <t>イシ</t>
    </rPh>
    <rPh sb="2" eb="3">
      <t>カイ</t>
    </rPh>
    <rPh sb="4" eb="5">
      <t>ドク</t>
    </rPh>
    <rPh sb="5" eb="6">
      <t>カゲ</t>
    </rPh>
    <rPh sb="6" eb="7">
      <t>リョウ</t>
    </rPh>
    <phoneticPr fontId="18"/>
  </si>
  <si>
    <t>差引き委託料</t>
    <rPh sb="0" eb="2">
      <t>サシヒ</t>
    </rPh>
    <rPh sb="3" eb="6">
      <t>イタクリョウ</t>
    </rPh>
    <phoneticPr fontId="18"/>
  </si>
  <si>
    <t>検診単価</t>
    <rPh sb="0" eb="2">
      <t>ケンシン</t>
    </rPh>
    <rPh sb="2" eb="4">
      <t>タンカ</t>
    </rPh>
    <phoneticPr fontId="18"/>
  </si>
  <si>
    <t>単位：円</t>
    <rPh sb="0" eb="2">
      <t>タンイ</t>
    </rPh>
    <rPh sb="3" eb="4">
      <t>エン</t>
    </rPh>
    <phoneticPr fontId="18"/>
  </si>
  <si>
    <t>医療機関分委託料単価 ＝ 検診単価 － 受診者自己負担(医療機関窓口で支払) － 医師会読影料</t>
    <rPh sb="0" eb="2">
      <t>イリョウ</t>
    </rPh>
    <rPh sb="2" eb="4">
      <t>キカン</t>
    </rPh>
    <rPh sb="4" eb="5">
      <t>ブン</t>
    </rPh>
    <rPh sb="5" eb="7">
      <t>イタク</t>
    </rPh>
    <rPh sb="7" eb="8">
      <t>リョウ</t>
    </rPh>
    <rPh sb="8" eb="10">
      <t>タンカ</t>
    </rPh>
    <rPh sb="13" eb="15">
      <t>ケンシン</t>
    </rPh>
    <rPh sb="15" eb="17">
      <t>タンカ</t>
    </rPh>
    <rPh sb="20" eb="22">
      <t>ジュシン</t>
    </rPh>
    <rPh sb="22" eb="23">
      <t>シャ</t>
    </rPh>
    <rPh sb="23" eb="25">
      <t>ジコ</t>
    </rPh>
    <rPh sb="25" eb="27">
      <t>フタン</t>
    </rPh>
    <rPh sb="28" eb="30">
      <t>イリョウ</t>
    </rPh>
    <rPh sb="30" eb="32">
      <t>キカン</t>
    </rPh>
    <rPh sb="32" eb="34">
      <t>マドグチ</t>
    </rPh>
    <rPh sb="35" eb="37">
      <t>シハライ</t>
    </rPh>
    <rPh sb="41" eb="44">
      <t>イシカイ</t>
    </rPh>
    <rPh sb="44" eb="46">
      <t>ドクエイ</t>
    </rPh>
    <rPh sb="46" eb="47">
      <t>リョウ</t>
    </rPh>
    <phoneticPr fontId="18"/>
  </si>
  <si>
    <r>
      <t>生保・非課税</t>
    </r>
    <r>
      <rPr>
        <sz val="11"/>
        <rFont val="HGPｺﾞｼｯｸM"/>
        <family val="3"/>
        <charset val="128"/>
      </rPr>
      <t>・節目検診・クーポン券</t>
    </r>
    <rPh sb="0" eb="2">
      <t>セイホ</t>
    </rPh>
    <rPh sb="3" eb="6">
      <t>ヒカゼイ</t>
    </rPh>
    <phoneticPr fontId="2"/>
  </si>
  <si>
    <r>
      <t>生保・非課税</t>
    </r>
    <r>
      <rPr>
        <sz val="11"/>
        <rFont val="HGPｺﾞｼｯｸM"/>
        <family val="3"/>
        <charset val="128"/>
      </rPr>
      <t>・節目検診・クーポン券</t>
    </r>
    <rPh sb="0" eb="2">
      <t>セイホ</t>
    </rPh>
    <rPh sb="3" eb="6">
      <t>ヒカゼイ</t>
    </rPh>
    <phoneticPr fontId="18"/>
  </si>
  <si>
    <t>◎市国保50～69歳</t>
    <rPh sb="1" eb="2">
      <t>シ</t>
    </rPh>
    <rPh sb="2" eb="4">
      <t>コクホ</t>
    </rPh>
    <rPh sb="9" eb="10">
      <t>サイ</t>
    </rPh>
    <phoneticPr fontId="2"/>
  </si>
  <si>
    <t>◎市国保50～69歳</t>
    <rPh sb="1" eb="2">
      <t>シ</t>
    </rPh>
    <rPh sb="2" eb="4">
      <t>コクホ</t>
    </rPh>
    <rPh sb="9" eb="10">
      <t>サイ</t>
    </rPh>
    <phoneticPr fontId="18"/>
  </si>
  <si>
    <t>70歳以上・生保・非課税・節目検診</t>
    <rPh sb="2" eb="3">
      <t>サイ</t>
    </rPh>
    <rPh sb="3" eb="5">
      <t>イジョウ</t>
    </rPh>
    <rPh sb="6" eb="8">
      <t>セイホ</t>
    </rPh>
    <rPh sb="9" eb="12">
      <t>ヒカゼイ</t>
    </rPh>
    <rPh sb="13" eb="15">
      <t>フシメ</t>
    </rPh>
    <rPh sb="15" eb="17">
      <t>ケンシン</t>
    </rPh>
    <phoneticPr fontId="2"/>
  </si>
  <si>
    <t>70歳以上・生保・非課税・節目検診</t>
    <rPh sb="2" eb="3">
      <t>サイ</t>
    </rPh>
    <rPh sb="3" eb="5">
      <t>イジョウ</t>
    </rPh>
    <rPh sb="6" eb="8">
      <t>セイホ</t>
    </rPh>
    <rPh sb="9" eb="12">
      <t>ヒカゼイ</t>
    </rPh>
    <rPh sb="13" eb="15">
      <t>フシメ</t>
    </rPh>
    <rPh sb="15" eb="17">
      <t>ケンシン</t>
    </rPh>
    <phoneticPr fontId="18"/>
  </si>
  <si>
    <t>◎市国保40～69歳</t>
    <rPh sb="1" eb="2">
      <t>シ</t>
    </rPh>
    <rPh sb="2" eb="4">
      <t>コクホ</t>
    </rPh>
    <rPh sb="9" eb="10">
      <t>サイ</t>
    </rPh>
    <phoneticPr fontId="2"/>
  </si>
  <si>
    <t>◎市国保40～69歳</t>
    <rPh sb="1" eb="2">
      <t>シ</t>
    </rPh>
    <rPh sb="2" eb="4">
      <t>コクホ</t>
    </rPh>
    <rPh sb="9" eb="10">
      <t>サイ</t>
    </rPh>
    <phoneticPr fontId="18"/>
  </si>
  <si>
    <r>
      <t>70歳以上・生保・非課税</t>
    </r>
    <r>
      <rPr>
        <sz val="11"/>
        <rFont val="HGPｺﾞｼｯｸM"/>
        <family val="3"/>
        <charset val="128"/>
      </rPr>
      <t>・節目検診・クーポン券</t>
    </r>
    <rPh sb="2" eb="3">
      <t>サイ</t>
    </rPh>
    <rPh sb="3" eb="5">
      <t>イジョウ</t>
    </rPh>
    <rPh sb="6" eb="8">
      <t>セイホ</t>
    </rPh>
    <rPh sb="9" eb="12">
      <t>ヒカゼイ</t>
    </rPh>
    <phoneticPr fontId="2"/>
  </si>
  <si>
    <r>
      <t>70歳以上・生保・非課税</t>
    </r>
    <r>
      <rPr>
        <sz val="11"/>
        <rFont val="HGPｺﾞｼｯｸM"/>
        <family val="3"/>
        <charset val="128"/>
      </rPr>
      <t>・節目検診・クーポン券</t>
    </r>
    <rPh sb="2" eb="3">
      <t>サイ</t>
    </rPh>
    <rPh sb="3" eb="5">
      <t>イジョウ</t>
    </rPh>
    <rPh sb="6" eb="8">
      <t>セイホ</t>
    </rPh>
    <rPh sb="9" eb="12">
      <t>ヒカゼイ</t>
    </rPh>
    <phoneticPr fontId="18"/>
  </si>
  <si>
    <t>◎市国保30歳台・40～69歳PM・CV・VP</t>
    <rPh sb="1" eb="2">
      <t>シ</t>
    </rPh>
    <rPh sb="2" eb="4">
      <t>コクホ</t>
    </rPh>
    <rPh sb="6" eb="8">
      <t>サイダイ</t>
    </rPh>
    <rPh sb="14" eb="15">
      <t>サイ</t>
    </rPh>
    <phoneticPr fontId="2"/>
  </si>
  <si>
    <t>◎市国保30歳台・40～69歳PM・CV・VP</t>
    <rPh sb="1" eb="2">
      <t>シ</t>
    </rPh>
    <rPh sb="2" eb="4">
      <t>コクホ</t>
    </rPh>
    <rPh sb="6" eb="8">
      <t>サイダイ</t>
    </rPh>
    <rPh sb="14" eb="15">
      <t>サイ</t>
    </rPh>
    <phoneticPr fontId="18"/>
  </si>
  <si>
    <r>
      <t>70歳以上PM等・生保・非課税</t>
    </r>
    <r>
      <rPr>
        <sz val="11"/>
        <rFont val="HGPｺﾞｼｯｸM"/>
        <family val="3"/>
        <charset val="128"/>
      </rPr>
      <t>・節目検診・クーポン券</t>
    </r>
    <rPh sb="2" eb="3">
      <t>サイ</t>
    </rPh>
    <rPh sb="3" eb="5">
      <t>イジョウ</t>
    </rPh>
    <rPh sb="7" eb="8">
      <t>トウ</t>
    </rPh>
    <rPh sb="9" eb="11">
      <t>セイホ</t>
    </rPh>
    <rPh sb="12" eb="15">
      <t>ヒカゼイ</t>
    </rPh>
    <phoneticPr fontId="2"/>
  </si>
  <si>
    <r>
      <t>70歳以上PM等・生保・非課税</t>
    </r>
    <r>
      <rPr>
        <sz val="11"/>
        <rFont val="HGPｺﾞｼｯｸM"/>
        <family val="3"/>
        <charset val="128"/>
      </rPr>
      <t>・節目検診・クーポン券</t>
    </r>
    <rPh sb="2" eb="3">
      <t>サイ</t>
    </rPh>
    <rPh sb="3" eb="5">
      <t>イジョウ</t>
    </rPh>
    <rPh sb="7" eb="8">
      <t>トウ</t>
    </rPh>
    <rPh sb="9" eb="11">
      <t>セイホ</t>
    </rPh>
    <rPh sb="12" eb="15">
      <t>ヒカゼイ</t>
    </rPh>
    <phoneticPr fontId="18"/>
  </si>
  <si>
    <t>◎市国保20～69歳</t>
    <rPh sb="1" eb="2">
      <t>シ</t>
    </rPh>
    <rPh sb="2" eb="4">
      <t>コクホ</t>
    </rPh>
    <rPh sb="9" eb="10">
      <t>サイ</t>
    </rPh>
    <phoneticPr fontId="2"/>
  </si>
  <si>
    <t>◎市国保20～69歳</t>
    <rPh sb="1" eb="2">
      <t>シ</t>
    </rPh>
    <rPh sb="2" eb="4">
      <t>コクホ</t>
    </rPh>
    <rPh sb="9" eb="10">
      <t>サイ</t>
    </rPh>
    <phoneticPr fontId="18"/>
  </si>
  <si>
    <t>30～39歳</t>
    <rPh sb="5" eb="6">
      <t>サイ</t>
    </rPh>
    <phoneticPr fontId="2"/>
  </si>
  <si>
    <t>30～39歳</t>
    <rPh sb="5" eb="6">
      <t>サイ</t>
    </rPh>
    <phoneticPr fontId="18"/>
  </si>
  <si>
    <t>◎市国保30～69歳</t>
    <rPh sb="1" eb="2">
      <t>シ</t>
    </rPh>
    <rPh sb="2" eb="4">
      <t>コクホ</t>
    </rPh>
    <rPh sb="9" eb="10">
      <t>サイ</t>
    </rPh>
    <phoneticPr fontId="2"/>
  </si>
  <si>
    <t>◎市国保30～69歳</t>
    <rPh sb="1" eb="2">
      <t>シ</t>
    </rPh>
    <rPh sb="2" eb="4">
      <t>コクホ</t>
    </rPh>
    <rPh sb="9" eb="10">
      <t>サイ</t>
    </rPh>
    <phoneticPr fontId="18"/>
  </si>
  <si>
    <r>
      <t xml:space="preserve">令和７年度　がん検診及び肝炎ウィルス検診委託単価表
</t>
    </r>
    <r>
      <rPr>
        <b/>
        <sz val="14"/>
        <color rgb="FFFF0000"/>
        <rFont val="HGP明朝E"/>
        <family val="1"/>
        <charset val="128"/>
      </rPr>
      <t>（令和7年4月1日から令和7年9月30日分）</t>
    </r>
    <rPh sb="0" eb="2">
      <t>レイワ</t>
    </rPh>
    <rPh sb="3" eb="4">
      <t>ネン</t>
    </rPh>
    <rPh sb="4" eb="5">
      <t>ド</t>
    </rPh>
    <rPh sb="5" eb="7">
      <t>ヘイネンド</t>
    </rPh>
    <rPh sb="8" eb="10">
      <t>ケンシン</t>
    </rPh>
    <rPh sb="10" eb="11">
      <t>オヨ</t>
    </rPh>
    <rPh sb="12" eb="14">
      <t>カンエン</t>
    </rPh>
    <rPh sb="18" eb="20">
      <t>ケンシン</t>
    </rPh>
    <rPh sb="20" eb="22">
      <t>イタク</t>
    </rPh>
    <rPh sb="22" eb="24">
      <t>タンカ</t>
    </rPh>
    <rPh sb="24" eb="25">
      <t>ヒョウ</t>
    </rPh>
    <rPh sb="27" eb="29">
      <t>レイワ</t>
    </rPh>
    <rPh sb="30" eb="31">
      <t>ネン</t>
    </rPh>
    <rPh sb="32" eb="33">
      <t>ガツ</t>
    </rPh>
    <rPh sb="34" eb="35">
      <t>ニチ</t>
    </rPh>
    <rPh sb="37" eb="39">
      <t>レイワ</t>
    </rPh>
    <rPh sb="40" eb="41">
      <t>ネン</t>
    </rPh>
    <rPh sb="42" eb="43">
      <t>ガツ</t>
    </rPh>
    <rPh sb="45" eb="46">
      <t>ニチ</t>
    </rPh>
    <rPh sb="46" eb="47">
      <t>ブン</t>
    </rPh>
    <phoneticPr fontId="18"/>
  </si>
  <si>
    <t>＜令和７年４月１日～令和７年９月３0日受診用＞</t>
    <rPh sb="1" eb="3">
      <t>レイワ</t>
    </rPh>
    <rPh sb="4" eb="5">
      <t>ネン</t>
    </rPh>
    <rPh sb="6" eb="7">
      <t>ツキ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rPh sb="19" eb="21">
      <t>ジュシン</t>
    </rPh>
    <rPh sb="21" eb="2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</si>
</sst>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??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ＭＳ Ｐゴシック"/>
      <family val="3"/>
      <charset val="128"/>
    </font>
    <font>
      <b/>
      <sz val="13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name val="Arial Black"/>
      <family val="2"/>
    </font>
    <font>
      <b/>
      <sz val="14"/>
      <name val="HGPｺﾞｼｯｸM"/>
      <family val="3"/>
      <charset val="128"/>
    </font>
    <font>
      <sz val="11"/>
      <name val="ＭＳ Ｐゴシック"/>
      <family val="3"/>
    </font>
    <font>
      <sz val="11"/>
      <name val="HGPｺﾞｼｯｸM"/>
      <family val="3"/>
    </font>
    <font>
      <sz val="6"/>
      <name val="ＭＳ Ｐゴシック"/>
      <family val="3"/>
    </font>
    <font>
      <b/>
      <sz val="11"/>
      <name val="HGPｺﾞｼｯｸM"/>
      <family val="3"/>
    </font>
    <font>
      <sz val="9"/>
      <name val="HGPｺﾞｼｯｸM"/>
      <family val="3"/>
    </font>
    <font>
      <sz val="10"/>
      <name val="HGPｺﾞｼｯｸM"/>
      <family val="3"/>
    </font>
    <font>
      <sz val="8"/>
      <name val="HGPｺﾞｼｯｸM"/>
      <family val="3"/>
    </font>
    <font>
      <sz val="14"/>
      <name val="HGP明朝E"/>
      <family val="1"/>
    </font>
    <font>
      <b/>
      <sz val="14"/>
      <color rgb="FFFF0000"/>
      <name val="HGP明朝E"/>
      <family val="1"/>
      <charset val="128"/>
    </font>
    <font>
      <u/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</cellStyleXfs>
  <cellXfs count="24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1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vertical="center" shrinkToFit="1"/>
      <protection locked="0"/>
    </xf>
    <xf numFmtId="0" fontId="5" fillId="0" borderId="5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 applyAlignment="1" applyProtection="1">
      <alignment vertical="center" shrinkToFit="1"/>
      <protection locked="0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</xf>
    <xf numFmtId="38" fontId="8" fillId="0" borderId="3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38" fontId="17" fillId="0" borderId="0" xfId="2" applyFont="1" applyBorder="1" applyAlignment="1">
      <alignment vertical="center"/>
    </xf>
    <xf numFmtId="38" fontId="17" fillId="0" borderId="0" xfId="2" applyFont="1" applyFill="1" applyBorder="1" applyAlignment="1">
      <alignment vertical="center"/>
    </xf>
    <xf numFmtId="0" fontId="16" fillId="0" borderId="0" xfId="3" applyFont="1" applyAlignment="1"/>
    <xf numFmtId="38" fontId="17" fillId="0" borderId="0" xfId="2" applyFont="1" applyFill="1" applyBorder="1" applyAlignment="1">
      <alignment horizontal="right" vertical="center"/>
    </xf>
    <xf numFmtId="0" fontId="17" fillId="0" borderId="0" xfId="3" applyFont="1" applyBorder="1" applyAlignment="1">
      <alignment vertical="center"/>
    </xf>
    <xf numFmtId="38" fontId="17" fillId="0" borderId="0" xfId="2" applyFont="1" applyFill="1" applyBorder="1" applyAlignment="1">
      <alignment horizontal="left" vertical="center"/>
    </xf>
    <xf numFmtId="38" fontId="17" fillId="0" borderId="52" xfId="2" applyFont="1" applyFill="1" applyBorder="1" applyAlignment="1">
      <alignment vertical="center"/>
    </xf>
    <xf numFmtId="38" fontId="17" fillId="0" borderId="5" xfId="2" applyFont="1" applyFill="1" applyBorder="1" applyAlignment="1">
      <alignment vertical="center"/>
    </xf>
    <xf numFmtId="38" fontId="17" fillId="0" borderId="13" xfId="2" applyFont="1" applyFill="1" applyBorder="1" applyAlignment="1">
      <alignment vertical="center"/>
    </xf>
    <xf numFmtId="38" fontId="17" fillId="0" borderId="15" xfId="2" applyFont="1" applyFill="1" applyBorder="1" applyAlignment="1">
      <alignment vertical="center"/>
    </xf>
    <xf numFmtId="38" fontId="17" fillId="0" borderId="78" xfId="2" applyFont="1" applyFill="1" applyBorder="1" applyAlignment="1">
      <alignment horizontal="center" vertical="center" wrapText="1"/>
    </xf>
    <xf numFmtId="0" fontId="16" fillId="0" borderId="0" xfId="3" applyFont="1" applyFill="1" applyAlignment="1"/>
    <xf numFmtId="38" fontId="17" fillId="2" borderId="0" xfId="2" applyFont="1" applyFill="1" applyBorder="1" applyAlignment="1">
      <alignment vertical="center"/>
    </xf>
    <xf numFmtId="38" fontId="19" fillId="0" borderId="3" xfId="2" applyNumberFormat="1" applyFont="1" applyFill="1" applyBorder="1" applyAlignment="1">
      <alignment vertical="center"/>
    </xf>
    <xf numFmtId="38" fontId="19" fillId="0" borderId="3" xfId="2" applyFont="1" applyFill="1" applyBorder="1" applyAlignment="1">
      <alignment vertical="center"/>
    </xf>
    <xf numFmtId="38" fontId="17" fillId="0" borderId="77" xfId="2" applyFont="1" applyFill="1" applyBorder="1" applyAlignment="1">
      <alignment vertical="center"/>
    </xf>
    <xf numFmtId="38" fontId="22" fillId="0" borderId="15" xfId="2" applyFont="1" applyFill="1" applyBorder="1" applyAlignment="1">
      <alignment horizontal="center" vertical="center" wrapText="1"/>
    </xf>
    <xf numFmtId="38" fontId="23" fillId="0" borderId="0" xfId="2" applyFont="1" applyBorder="1" applyAlignment="1">
      <alignment vertical="center"/>
    </xf>
    <xf numFmtId="38" fontId="17" fillId="0" borderId="73" xfId="2" applyFont="1" applyBorder="1" applyAlignment="1">
      <alignment vertical="center"/>
    </xf>
    <xf numFmtId="38" fontId="17" fillId="0" borderId="72" xfId="2" applyFont="1" applyBorder="1" applyAlignment="1">
      <alignment vertical="center"/>
    </xf>
    <xf numFmtId="38" fontId="17" fillId="0" borderId="72" xfId="2" applyFont="1" applyFill="1" applyBorder="1" applyAlignment="1">
      <alignment vertical="center"/>
    </xf>
    <xf numFmtId="38" fontId="17" fillId="0" borderId="71" xfId="2" applyFont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38" fontId="14" fillId="0" borderId="76" xfId="2" applyFont="1" applyFill="1" applyBorder="1" applyAlignment="1">
      <alignment vertical="center"/>
    </xf>
    <xf numFmtId="38" fontId="14" fillId="0" borderId="82" xfId="2" applyFont="1" applyFill="1" applyBorder="1" applyAlignment="1">
      <alignment vertical="center"/>
    </xf>
    <xf numFmtId="38" fontId="17" fillId="0" borderId="52" xfId="2" applyFont="1" applyFill="1" applyBorder="1" applyAlignment="1">
      <alignment horizontal="center" vertical="center" wrapText="1"/>
    </xf>
    <xf numFmtId="38" fontId="8" fillId="0" borderId="17" xfId="1" applyFont="1" applyFill="1" applyBorder="1" applyAlignment="1">
      <alignment horizontal="right" vertical="center"/>
    </xf>
    <xf numFmtId="38" fontId="8" fillId="0" borderId="52" xfId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64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35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34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38" fontId="8" fillId="0" borderId="65" xfId="1" applyFont="1" applyFill="1" applyBorder="1" applyAlignment="1">
      <alignment horizontal="right" vertical="center"/>
    </xf>
    <xf numFmtId="38" fontId="8" fillId="0" borderId="66" xfId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8" fontId="8" fillId="0" borderId="62" xfId="1" applyFont="1" applyFill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right" vertical="center"/>
    </xf>
    <xf numFmtId="38" fontId="8" fillId="0" borderId="50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51" xfId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vertical="center" shrinkToFit="1"/>
    </xf>
    <xf numFmtId="0" fontId="5" fillId="0" borderId="57" xfId="0" applyFont="1" applyFill="1" applyBorder="1" applyAlignment="1">
      <alignment vertical="center" shrinkToFit="1"/>
    </xf>
    <xf numFmtId="38" fontId="5" fillId="0" borderId="38" xfId="1" applyFont="1" applyFill="1" applyBorder="1" applyAlignment="1">
      <alignment vertical="center"/>
    </xf>
    <xf numFmtId="38" fontId="5" fillId="0" borderId="84" xfId="1" applyFont="1" applyFill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8" fillId="0" borderId="19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0" fontId="4" fillId="0" borderId="22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38" fontId="17" fillId="0" borderId="3" xfId="2" applyFont="1" applyFill="1" applyBorder="1" applyAlignment="1">
      <alignment horizontal="center" vertical="center" textRotation="255"/>
    </xf>
    <xf numFmtId="38" fontId="17" fillId="0" borderId="15" xfId="2" applyFont="1" applyFill="1" applyBorder="1" applyAlignment="1">
      <alignment horizontal="center" vertical="center"/>
    </xf>
    <xf numFmtId="38" fontId="17" fillId="0" borderId="13" xfId="2" applyFont="1" applyFill="1" applyBorder="1" applyAlignment="1">
      <alignment horizontal="center" vertical="center"/>
    </xf>
    <xf numFmtId="38" fontId="17" fillId="0" borderId="5" xfId="2" applyFont="1" applyFill="1" applyBorder="1" applyAlignment="1">
      <alignment horizontal="center" vertical="center"/>
    </xf>
    <xf numFmtId="38" fontId="17" fillId="0" borderId="17" xfId="2" applyFont="1" applyFill="1" applyBorder="1" applyAlignment="1">
      <alignment vertical="center" shrinkToFit="1"/>
    </xf>
    <xf numFmtId="38" fontId="14" fillId="0" borderId="76" xfId="2" applyFont="1" applyFill="1" applyBorder="1" applyAlignment="1">
      <alignment vertical="center"/>
    </xf>
    <xf numFmtId="38" fontId="19" fillId="0" borderId="52" xfId="2" applyNumberFormat="1" applyFont="1" applyFill="1" applyBorder="1" applyAlignment="1">
      <alignment horizontal="right" vertical="center"/>
    </xf>
    <xf numFmtId="38" fontId="17" fillId="0" borderId="26" xfId="2" applyFont="1" applyFill="1" applyBorder="1" applyAlignment="1">
      <alignment vertical="center" shrinkToFit="1"/>
    </xf>
    <xf numFmtId="38" fontId="17" fillId="0" borderId="3" xfId="2" applyFont="1" applyFill="1" applyBorder="1" applyAlignment="1">
      <alignment horizontal="center" vertical="center"/>
    </xf>
    <xf numFmtId="38" fontId="14" fillId="0" borderId="75" xfId="2" applyFont="1" applyFill="1" applyBorder="1" applyAlignment="1">
      <alignment vertical="center"/>
    </xf>
    <xf numFmtId="38" fontId="19" fillId="0" borderId="69" xfId="2" applyFont="1" applyFill="1" applyBorder="1" applyAlignment="1">
      <alignment horizontal="right" vertical="center"/>
    </xf>
    <xf numFmtId="38" fontId="19" fillId="0" borderId="77" xfId="2" applyFont="1" applyFill="1" applyBorder="1" applyAlignment="1">
      <alignment horizontal="right" vertical="center"/>
    </xf>
    <xf numFmtId="38" fontId="23" fillId="0" borderId="0" xfId="2" applyFont="1" applyBorder="1" applyAlignment="1">
      <alignment horizontal="center" vertical="center" wrapText="1" shrinkToFit="1"/>
    </xf>
    <xf numFmtId="38" fontId="23" fillId="0" borderId="0" xfId="2" applyFont="1" applyBorder="1" applyAlignment="1">
      <alignment horizontal="center" vertical="center" shrinkToFit="1"/>
    </xf>
    <xf numFmtId="38" fontId="17" fillId="0" borderId="49" xfId="2" applyFont="1" applyFill="1" applyBorder="1" applyAlignment="1">
      <alignment horizontal="center" vertical="center"/>
    </xf>
    <xf numFmtId="38" fontId="17" fillId="0" borderId="25" xfId="2" applyFont="1" applyFill="1" applyBorder="1" applyAlignment="1">
      <alignment horizontal="center" vertical="center"/>
    </xf>
    <xf numFmtId="38" fontId="17" fillId="0" borderId="33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22" xfId="2" applyFont="1" applyFill="1" applyBorder="1" applyAlignment="1">
      <alignment horizontal="center" vertical="center"/>
    </xf>
    <xf numFmtId="38" fontId="17" fillId="0" borderId="28" xfId="2" applyFont="1" applyFill="1" applyBorder="1" applyAlignment="1">
      <alignment horizontal="center" vertical="center"/>
    </xf>
    <xf numFmtId="38" fontId="17" fillId="0" borderId="74" xfId="2" applyFont="1" applyFill="1" applyBorder="1" applyAlignment="1">
      <alignment horizontal="center" vertical="center" wrapText="1"/>
    </xf>
    <xf numFmtId="38" fontId="17" fillId="0" borderId="75" xfId="2" applyFont="1" applyFill="1" applyBorder="1" applyAlignment="1">
      <alignment horizontal="center" vertical="center" wrapText="1"/>
    </xf>
    <xf numFmtId="38" fontId="17" fillId="0" borderId="61" xfId="2" applyFont="1" applyFill="1" applyBorder="1" applyAlignment="1">
      <alignment horizontal="center" vertical="center" wrapText="1"/>
    </xf>
    <xf numFmtId="38" fontId="17" fillId="0" borderId="53" xfId="2" applyFont="1" applyFill="1" applyBorder="1" applyAlignment="1">
      <alignment horizontal="center" vertical="center" wrapText="1"/>
    </xf>
    <xf numFmtId="38" fontId="17" fillId="0" borderId="17" xfId="2" applyFont="1" applyFill="1" applyBorder="1" applyAlignment="1">
      <alignment horizontal="center" vertical="center" wrapText="1"/>
    </xf>
    <xf numFmtId="38" fontId="17" fillId="0" borderId="52" xfId="2" applyFont="1" applyFill="1" applyBorder="1" applyAlignment="1">
      <alignment horizontal="center" vertical="center" wrapText="1"/>
    </xf>
    <xf numFmtId="38" fontId="19" fillId="0" borderId="15" xfId="2" applyFont="1" applyFill="1" applyBorder="1" applyAlignment="1">
      <alignment horizontal="center" vertical="center" wrapText="1"/>
    </xf>
    <xf numFmtId="38" fontId="19" fillId="0" borderId="5" xfId="2" applyFont="1" applyFill="1" applyBorder="1" applyAlignment="1">
      <alignment horizontal="center" vertical="center" wrapText="1"/>
    </xf>
    <xf numFmtId="38" fontId="17" fillId="0" borderId="13" xfId="2" applyFont="1" applyFill="1" applyBorder="1" applyAlignment="1">
      <alignment horizontal="center" vertical="center" textRotation="255"/>
    </xf>
    <xf numFmtId="38" fontId="17" fillId="0" borderId="5" xfId="2" applyFont="1" applyFill="1" applyBorder="1" applyAlignment="1">
      <alignment horizontal="center" vertical="center" textRotation="255"/>
    </xf>
    <xf numFmtId="38" fontId="19" fillId="0" borderId="17" xfId="2" applyFont="1" applyFill="1" applyBorder="1" applyAlignment="1">
      <alignment vertical="center"/>
    </xf>
    <xf numFmtId="38" fontId="19" fillId="0" borderId="52" xfId="2" applyFont="1" applyFill="1" applyBorder="1" applyAlignment="1">
      <alignment vertical="center"/>
    </xf>
    <xf numFmtId="38" fontId="21" fillId="0" borderId="3" xfId="2" applyFont="1" applyFill="1" applyBorder="1" applyAlignment="1">
      <alignment horizontal="center" vertical="center" wrapText="1"/>
    </xf>
    <xf numFmtId="38" fontId="21" fillId="0" borderId="3" xfId="2" applyFont="1" applyFill="1" applyBorder="1" applyAlignment="1">
      <alignment horizontal="center" vertical="center"/>
    </xf>
    <xf numFmtId="38" fontId="19" fillId="0" borderId="50" xfId="2" applyFont="1" applyFill="1" applyBorder="1" applyAlignment="1">
      <alignment horizontal="right" vertical="center"/>
    </xf>
    <xf numFmtId="38" fontId="17" fillId="0" borderId="50" xfId="2" applyFont="1" applyFill="1" applyBorder="1" applyAlignment="1">
      <alignment horizontal="center" vertical="center"/>
    </xf>
    <xf numFmtId="38" fontId="17" fillId="0" borderId="70" xfId="2" applyFont="1" applyFill="1" applyBorder="1" applyAlignment="1">
      <alignment horizontal="center" vertical="center"/>
    </xf>
    <xf numFmtId="38" fontId="17" fillId="0" borderId="69" xfId="2" applyFont="1" applyFill="1" applyBorder="1" applyAlignment="1">
      <alignment horizontal="center" vertical="center"/>
    </xf>
    <xf numFmtId="38" fontId="17" fillId="0" borderId="77" xfId="2" applyFont="1" applyFill="1" applyBorder="1" applyAlignment="1">
      <alignment horizontal="center" vertical="center"/>
    </xf>
    <xf numFmtId="38" fontId="17" fillId="0" borderId="3" xfId="2" applyFont="1" applyFill="1" applyBorder="1" applyAlignment="1">
      <alignment horizontal="center" vertical="center" wrapText="1"/>
    </xf>
    <xf numFmtId="38" fontId="20" fillId="0" borderId="15" xfId="2" applyFont="1" applyFill="1" applyBorder="1" applyAlignment="1">
      <alignment horizontal="center" vertical="center" wrapText="1"/>
    </xf>
    <xf numFmtId="38" fontId="20" fillId="0" borderId="13" xfId="2" applyFont="1" applyFill="1" applyBorder="1" applyAlignment="1">
      <alignment horizontal="center" vertical="center" wrapText="1"/>
    </xf>
    <xf numFmtId="38" fontId="20" fillId="0" borderId="5" xfId="2" applyFont="1" applyFill="1" applyBorder="1" applyAlignment="1">
      <alignment horizontal="center" vertical="center" wrapText="1"/>
    </xf>
    <xf numFmtId="38" fontId="14" fillId="0" borderId="82" xfId="2" applyFont="1" applyFill="1" applyBorder="1" applyAlignment="1">
      <alignment vertical="center"/>
    </xf>
    <xf numFmtId="38" fontId="17" fillId="0" borderId="17" xfId="2" applyFont="1" applyFill="1" applyBorder="1" applyAlignment="1">
      <alignment horizontal="center" vertical="center"/>
    </xf>
    <xf numFmtId="38" fontId="17" fillId="0" borderId="20" xfId="2" applyFont="1" applyFill="1" applyBorder="1" applyAlignment="1">
      <alignment horizontal="center" vertical="center"/>
    </xf>
    <xf numFmtId="38" fontId="17" fillId="0" borderId="26" xfId="2" applyFont="1" applyFill="1" applyBorder="1" applyAlignment="1">
      <alignment horizontal="center" vertical="center"/>
    </xf>
    <xf numFmtId="38" fontId="19" fillId="0" borderId="3" xfId="2" applyFont="1" applyFill="1" applyBorder="1" applyAlignment="1">
      <alignment horizontal="center" vertical="center" shrinkToFit="1"/>
    </xf>
    <xf numFmtId="38" fontId="17" fillId="0" borderId="49" xfId="2" applyFont="1" applyBorder="1" applyAlignment="1">
      <alignment horizontal="center" vertical="center" wrapText="1"/>
    </xf>
    <xf numFmtId="38" fontId="17" fillId="0" borderId="50" xfId="2" applyFont="1" applyBorder="1" applyAlignment="1">
      <alignment horizontal="center" vertical="center" wrapText="1"/>
    </xf>
    <xf numFmtId="38" fontId="17" fillId="0" borderId="70" xfId="2" applyFont="1" applyBorder="1" applyAlignment="1">
      <alignment horizontal="center" vertical="center" wrapText="1"/>
    </xf>
    <xf numFmtId="38" fontId="17" fillId="0" borderId="69" xfId="2" applyFont="1" applyBorder="1" applyAlignment="1">
      <alignment horizontal="center" vertical="center" wrapText="1"/>
    </xf>
    <xf numFmtId="38" fontId="17" fillId="0" borderId="2" xfId="2" applyFont="1" applyBorder="1" applyAlignment="1">
      <alignment horizontal="center" vertical="center" wrapText="1"/>
    </xf>
    <xf numFmtId="38" fontId="17" fillId="0" borderId="77" xfId="2" applyFont="1" applyBorder="1" applyAlignment="1">
      <alignment horizontal="center" vertical="center" wrapText="1"/>
    </xf>
    <xf numFmtId="38" fontId="17" fillId="0" borderId="79" xfId="2" applyFont="1" applyFill="1" applyBorder="1" applyAlignment="1">
      <alignment horizontal="center" vertical="center" wrapText="1"/>
    </xf>
    <xf numFmtId="38" fontId="17" fillId="0" borderId="80" xfId="2" applyFont="1" applyFill="1" applyBorder="1" applyAlignment="1">
      <alignment horizontal="center" vertical="center" wrapText="1"/>
    </xf>
    <xf numFmtId="38" fontId="17" fillId="0" borderId="81" xfId="2" applyFont="1" applyFill="1" applyBorder="1" applyAlignment="1">
      <alignment horizontal="center" vertical="center" wrapText="1"/>
    </xf>
    <xf numFmtId="38" fontId="9" fillId="0" borderId="3" xfId="2" applyFont="1" applyFill="1" applyBorder="1" applyAlignment="1">
      <alignment horizontal="right" vertical="center"/>
    </xf>
    <xf numFmtId="38" fontId="19" fillId="0" borderId="3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6803</xdr:colOff>
      <xdr:row>0</xdr:row>
      <xdr:rowOff>81644</xdr:rowOff>
    </xdr:from>
    <xdr:to>
      <xdr:col>17</xdr:col>
      <xdr:colOff>276225</xdr:colOff>
      <xdr:row>8</xdr:row>
      <xdr:rowOff>285751</xdr:rowOff>
    </xdr:to>
    <xdr:sp macro="" textlink="">
      <xdr:nvSpPr>
        <xdr:cNvPr id="2" name="正方形/長方形 1"/>
        <xdr:cNvSpPr/>
      </xdr:nvSpPr>
      <xdr:spPr bwMode="auto">
        <a:xfrm>
          <a:off x="9665153" y="81644"/>
          <a:ext cx="5622472" cy="1890032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＜令和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年度の変更点＞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①がん検診委託料単価の改定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②節目検診年齢の拡大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日から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③がん検診の自己負担金の見直し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＜注意事項等＞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節目検診＝令和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日時点で、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歳・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.60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歳の方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受診日年齢ではなく、生年月日で判断してください。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対象者には、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月中に受診勧奨はがきを発送する予定です。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受診勧奨はがき等の持参の有無にかかわらず、生年月日で無料としてください。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96"/>
  <sheetViews>
    <sheetView tabSelected="1" view="pageBreakPreview" zoomScaleNormal="100" zoomScaleSheetLayoutView="100" zoomScalePageLayoutView="75" workbookViewId="0">
      <selection activeCell="O20" sqref="O20"/>
    </sheetView>
  </sheetViews>
  <sheetFormatPr defaultRowHeight="13.5" x14ac:dyDescent="0.15"/>
  <cols>
    <col min="1" max="1" width="10.625" style="2" customWidth="1"/>
    <col min="2" max="2" width="12.625" style="2" customWidth="1"/>
    <col min="3" max="3" width="40.625" style="44" customWidth="1"/>
    <col min="4" max="4" width="11.625" style="2" customWidth="1"/>
    <col min="5" max="6" width="12.625" style="2" customWidth="1"/>
    <col min="7" max="7" width="3.125" style="2" customWidth="1"/>
    <col min="8" max="8" width="15.625" style="2" customWidth="1"/>
    <col min="9" max="10" width="3.625" style="2" customWidth="1"/>
    <col min="11" max="12" width="12.625" style="2" customWidth="1"/>
    <col min="13" max="16384" width="9" style="2"/>
  </cols>
  <sheetData>
    <row r="4" spans="1:12" x14ac:dyDescent="0.1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2" ht="24.95" customHeight="1" x14ac:dyDescent="0.15">
      <c r="A5" s="7" t="s">
        <v>1</v>
      </c>
      <c r="B5" s="5"/>
      <c r="C5" s="5"/>
      <c r="D5" s="40" t="s">
        <v>45</v>
      </c>
      <c r="E5" s="161"/>
      <c r="F5" s="161"/>
      <c r="G5" s="161"/>
      <c r="H5" s="161"/>
      <c r="I5" s="161"/>
      <c r="J5" s="41"/>
      <c r="K5" s="6"/>
      <c r="L5" s="27" t="s">
        <v>37</v>
      </c>
    </row>
    <row r="6" spans="1:12" ht="24.95" customHeight="1" x14ac:dyDescent="0.15">
      <c r="A6" s="5"/>
      <c r="B6" s="5"/>
      <c r="C6" s="5"/>
      <c r="D6" s="40" t="s">
        <v>2</v>
      </c>
      <c r="E6" s="161"/>
      <c r="F6" s="161"/>
      <c r="G6" s="161"/>
      <c r="H6" s="161"/>
      <c r="I6" s="161"/>
      <c r="J6" s="41"/>
      <c r="K6" s="6"/>
      <c r="L6" s="27" t="s">
        <v>38</v>
      </c>
    </row>
    <row r="7" spans="1:12" ht="24.95" customHeight="1" x14ac:dyDescent="0.15">
      <c r="A7" s="5"/>
      <c r="B7" s="5"/>
      <c r="C7" s="5"/>
      <c r="D7" s="40" t="s">
        <v>46</v>
      </c>
      <c r="E7" s="176"/>
      <c r="F7" s="176"/>
      <c r="G7" s="176"/>
      <c r="H7" s="176"/>
      <c r="I7" s="87" t="s">
        <v>47</v>
      </c>
      <c r="J7" s="53"/>
      <c r="K7" s="6"/>
    </row>
    <row r="8" spans="1:12" ht="5.0999999999999996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2" ht="24.95" customHeight="1" x14ac:dyDescent="0.15">
      <c r="A9" s="162" t="s">
        <v>29</v>
      </c>
      <c r="B9" s="162"/>
      <c r="C9" s="162"/>
      <c r="D9" s="162"/>
      <c r="E9" s="162"/>
      <c r="F9" s="162"/>
      <c r="G9" s="162"/>
      <c r="H9" s="162"/>
      <c r="I9" s="162"/>
      <c r="J9" s="42"/>
      <c r="K9" s="6"/>
    </row>
    <row r="10" spans="1:12" ht="5.0999999999999996" customHeight="1" x14ac:dyDescent="0.15">
      <c r="A10" s="5"/>
      <c r="B10" s="8"/>
      <c r="C10" s="8"/>
      <c r="D10" s="8"/>
      <c r="E10" s="8"/>
      <c r="F10" s="8"/>
      <c r="G10" s="8"/>
      <c r="H10" s="8"/>
      <c r="I10" s="8"/>
      <c r="J10" s="8"/>
      <c r="K10" s="6"/>
    </row>
    <row r="11" spans="1:12" ht="20.100000000000001" customHeight="1" x14ac:dyDescent="0.15">
      <c r="A11" s="7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6"/>
    </row>
    <row r="12" spans="1:12" ht="5.0999999999999996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2" ht="20.100000000000001" customHeight="1" x14ac:dyDescent="0.15">
      <c r="A13" s="45" t="s">
        <v>115</v>
      </c>
      <c r="B13" s="5"/>
      <c r="C13" s="5"/>
      <c r="D13" s="5"/>
      <c r="E13" s="5"/>
      <c r="F13" s="5"/>
      <c r="G13" s="5"/>
      <c r="H13" s="175" t="s">
        <v>8</v>
      </c>
      <c r="I13" s="175"/>
      <c r="J13" s="46"/>
      <c r="K13" s="25" t="s">
        <v>41</v>
      </c>
    </row>
    <row r="14" spans="1:12" ht="5.0999999999999996" customHeight="1" thickBo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2" ht="18" customHeight="1" thickBot="1" x14ac:dyDescent="0.2">
      <c r="A15" s="163" t="s">
        <v>15</v>
      </c>
      <c r="B15" s="164"/>
      <c r="C15" s="164"/>
      <c r="D15" s="164"/>
      <c r="E15" s="165" t="s">
        <v>5</v>
      </c>
      <c r="F15" s="166"/>
      <c r="G15" s="165" t="s">
        <v>14</v>
      </c>
      <c r="H15" s="167"/>
      <c r="I15" s="168"/>
      <c r="J15" s="47"/>
      <c r="L15" s="28" t="s">
        <v>39</v>
      </c>
    </row>
    <row r="16" spans="1:12" ht="18" customHeight="1" x14ac:dyDescent="0.15">
      <c r="A16" s="108" t="s">
        <v>9</v>
      </c>
      <c r="B16" s="128" t="s">
        <v>4</v>
      </c>
      <c r="C16" s="131"/>
      <c r="D16" s="132"/>
      <c r="E16" s="9" t="s">
        <v>16</v>
      </c>
      <c r="F16" s="9" t="s">
        <v>17</v>
      </c>
      <c r="G16" s="131"/>
      <c r="H16" s="144"/>
      <c r="I16" s="145"/>
      <c r="J16" s="47"/>
      <c r="K16" s="6"/>
      <c r="L16" s="26" t="s">
        <v>36</v>
      </c>
    </row>
    <row r="17" spans="1:12" s="3" customFormat="1" ht="20.100000000000001" customHeight="1" x14ac:dyDescent="0.15">
      <c r="A17" s="109"/>
      <c r="B17" s="129"/>
      <c r="C17" s="16" t="s">
        <v>98</v>
      </c>
      <c r="D17" s="31"/>
      <c r="E17" s="10">
        <v>13823</v>
      </c>
      <c r="F17" s="39">
        <v>14783</v>
      </c>
      <c r="G17" s="76"/>
      <c r="H17" s="93" t="str">
        <f>IF(L17="医師会読影",D17*E17,IF(L17="自院読影",D17*F17,""))</f>
        <v/>
      </c>
      <c r="I17" s="94"/>
      <c r="J17" s="48"/>
      <c r="K17" s="24" t="str">
        <f>IF(D17="",IF(L17="","","受診者数を入力"),IF(L17="","読影方法を入力",""))</f>
        <v/>
      </c>
      <c r="L17" s="37"/>
    </row>
    <row r="18" spans="1:12" s="3" customFormat="1" ht="20.100000000000001" customHeight="1" x14ac:dyDescent="0.15">
      <c r="A18" s="109"/>
      <c r="B18" s="129"/>
      <c r="C18" s="17" t="s">
        <v>112</v>
      </c>
      <c r="D18" s="29"/>
      <c r="E18" s="39">
        <v>13823</v>
      </c>
      <c r="F18" s="39">
        <v>14783</v>
      </c>
      <c r="G18" s="76"/>
      <c r="H18" s="93" t="str">
        <f t="shared" ref="H17:H24" si="0">IF(L18="医師会読影",D18*E18,IF(L18="自院読影",D18*F18,""))</f>
        <v/>
      </c>
      <c r="I18" s="94"/>
      <c r="J18" s="48"/>
      <c r="K18" s="24" t="str">
        <f t="shared" ref="K18:K31" si="1">IF(D18="",IF(L18="","","受診者数を入力"),IF(L18="","読影方法を入力",""))</f>
        <v/>
      </c>
      <c r="L18" s="37"/>
    </row>
    <row r="19" spans="1:12" s="3" customFormat="1" ht="20.100000000000001" customHeight="1" x14ac:dyDescent="0.15">
      <c r="A19" s="109"/>
      <c r="B19" s="129"/>
      <c r="C19" s="17" t="s">
        <v>23</v>
      </c>
      <c r="D19" s="29"/>
      <c r="E19" s="39">
        <v>12823</v>
      </c>
      <c r="F19" s="39">
        <v>13783</v>
      </c>
      <c r="G19" s="76"/>
      <c r="H19" s="93" t="str">
        <f>IF(L19="医師会読影",D19*E19,IF(L19="自院読影",D19*F19,""))</f>
        <v/>
      </c>
      <c r="I19" s="94"/>
      <c r="J19" s="48"/>
      <c r="K19" s="24" t="str">
        <f t="shared" si="1"/>
        <v/>
      </c>
      <c r="L19" s="37"/>
    </row>
    <row r="20" spans="1:12" s="3" customFormat="1" ht="20.100000000000001" customHeight="1" thickBot="1" x14ac:dyDescent="0.2">
      <c r="A20" s="109"/>
      <c r="B20" s="130"/>
      <c r="C20" s="18" t="s">
        <v>110</v>
      </c>
      <c r="D20" s="30"/>
      <c r="E20" s="12">
        <v>10823</v>
      </c>
      <c r="F20" s="12">
        <v>11783</v>
      </c>
      <c r="G20" s="77"/>
      <c r="H20" s="159" t="str">
        <f>IF(L20="医師会読影",D20*E20,IF(L20="自院読影",D20*F20,""))</f>
        <v/>
      </c>
      <c r="I20" s="160"/>
      <c r="J20" s="48"/>
      <c r="K20" s="24" t="str">
        <f t="shared" si="1"/>
        <v/>
      </c>
      <c r="L20" s="37"/>
    </row>
    <row r="21" spans="1:12" s="3" customFormat="1" ht="20.100000000000001" customHeight="1" thickTop="1" x14ac:dyDescent="0.15">
      <c r="A21" s="109"/>
      <c r="B21" s="146" t="s">
        <v>6</v>
      </c>
      <c r="C21" s="16" t="s">
        <v>98</v>
      </c>
      <c r="D21" s="31"/>
      <c r="E21" s="13">
        <v>9737</v>
      </c>
      <c r="F21" s="13">
        <v>10413</v>
      </c>
      <c r="G21" s="78"/>
      <c r="H21" s="157" t="str">
        <f>IF(L21="医師会読影",D21*E21,IF(L21="自院読影",D21*F21,""))</f>
        <v/>
      </c>
      <c r="I21" s="158"/>
      <c r="J21" s="48"/>
      <c r="K21" s="24" t="str">
        <f t="shared" si="1"/>
        <v/>
      </c>
      <c r="L21" s="37"/>
    </row>
    <row r="22" spans="1:12" s="3" customFormat="1" ht="20.100000000000001" customHeight="1" x14ac:dyDescent="0.15">
      <c r="A22" s="109"/>
      <c r="B22" s="147"/>
      <c r="C22" s="17" t="s">
        <v>112</v>
      </c>
      <c r="D22" s="29"/>
      <c r="E22" s="39">
        <v>9737</v>
      </c>
      <c r="F22" s="39">
        <v>10413</v>
      </c>
      <c r="G22" s="76"/>
      <c r="H22" s="93" t="str">
        <f>IF(L22="医師会読影",D22*E22,IF(L22="自院読影",D22*F22,""))</f>
        <v/>
      </c>
      <c r="I22" s="94"/>
      <c r="J22" s="48"/>
      <c r="K22" s="24" t="str">
        <f t="shared" si="1"/>
        <v/>
      </c>
      <c r="L22" s="37"/>
    </row>
    <row r="23" spans="1:12" s="3" customFormat="1" ht="20.100000000000001" customHeight="1" x14ac:dyDescent="0.15">
      <c r="A23" s="109"/>
      <c r="B23" s="147"/>
      <c r="C23" s="17" t="s">
        <v>23</v>
      </c>
      <c r="D23" s="29"/>
      <c r="E23" s="39">
        <v>8737</v>
      </c>
      <c r="F23" s="39">
        <v>9413</v>
      </c>
      <c r="G23" s="76"/>
      <c r="H23" s="93" t="str">
        <f>IF(L23="医師会読影",D23*E23,IF(L23="自院読影",D23*F23,""))</f>
        <v/>
      </c>
      <c r="I23" s="94"/>
      <c r="J23" s="48"/>
      <c r="K23" s="24" t="str">
        <f t="shared" si="1"/>
        <v/>
      </c>
      <c r="L23" s="37"/>
    </row>
    <row r="24" spans="1:12" s="3" customFormat="1" ht="20.100000000000001" customHeight="1" thickBot="1" x14ac:dyDescent="0.2">
      <c r="A24" s="110"/>
      <c r="B24" s="148"/>
      <c r="C24" s="19" t="s">
        <v>110</v>
      </c>
      <c r="D24" s="35"/>
      <c r="E24" s="14">
        <v>6737</v>
      </c>
      <c r="F24" s="15">
        <v>7413</v>
      </c>
      <c r="G24" s="79"/>
      <c r="H24" s="155" t="str">
        <f>IF(L24="医師会読影",D24*E24,IF(L24="自院読影",D24*F24,""))</f>
        <v/>
      </c>
      <c r="I24" s="156"/>
      <c r="J24" s="48"/>
      <c r="K24" s="24" t="str">
        <f t="shared" si="1"/>
        <v/>
      </c>
      <c r="L24" s="37"/>
    </row>
    <row r="25" spans="1:12" s="3" customFormat="1" ht="18" customHeight="1" x14ac:dyDescent="0.15">
      <c r="A25" s="140" t="s">
        <v>10</v>
      </c>
      <c r="B25" s="146" t="s">
        <v>30</v>
      </c>
      <c r="C25" s="150"/>
      <c r="D25" s="151"/>
      <c r="E25" s="9" t="s">
        <v>16</v>
      </c>
      <c r="F25" s="9" t="s">
        <v>17</v>
      </c>
      <c r="G25" s="152"/>
      <c r="H25" s="153"/>
      <c r="I25" s="154"/>
      <c r="J25" s="49"/>
      <c r="K25" s="24" t="str">
        <f t="shared" si="1"/>
        <v/>
      </c>
      <c r="L25" s="38"/>
    </row>
    <row r="26" spans="1:12" s="3" customFormat="1" ht="20.100000000000001" customHeight="1" x14ac:dyDescent="0.15">
      <c r="A26" s="140"/>
      <c r="B26" s="146"/>
      <c r="C26" s="16" t="s">
        <v>98</v>
      </c>
      <c r="D26" s="31"/>
      <c r="E26" s="13">
        <v>3425</v>
      </c>
      <c r="F26" s="39">
        <v>3663</v>
      </c>
      <c r="G26" s="76"/>
      <c r="H26" s="93" t="str">
        <f t="shared" ref="H26:H31" si="2">IF(L26="医師会読影",D26*E26,IF(L26="自院読影",D26*F26,""))</f>
        <v/>
      </c>
      <c r="I26" s="94"/>
      <c r="J26" s="48"/>
      <c r="K26" s="24" t="str">
        <f t="shared" si="1"/>
        <v/>
      </c>
      <c r="L26" s="37"/>
    </row>
    <row r="27" spans="1:12" s="3" customFormat="1" ht="20.100000000000001" customHeight="1" x14ac:dyDescent="0.15">
      <c r="A27" s="141"/>
      <c r="B27" s="147"/>
      <c r="C27" s="17" t="s">
        <v>100</v>
      </c>
      <c r="D27" s="29"/>
      <c r="E27" s="39">
        <v>3425</v>
      </c>
      <c r="F27" s="39">
        <v>3663</v>
      </c>
      <c r="G27" s="76"/>
      <c r="H27" s="93" t="str">
        <f t="shared" si="2"/>
        <v/>
      </c>
      <c r="I27" s="94"/>
      <c r="J27" s="48"/>
      <c r="K27" s="24" t="str">
        <f t="shared" si="1"/>
        <v/>
      </c>
      <c r="L27" s="37"/>
    </row>
    <row r="28" spans="1:12" s="3" customFormat="1" ht="20.100000000000001" customHeight="1" thickBot="1" x14ac:dyDescent="0.2">
      <c r="A28" s="141"/>
      <c r="B28" s="149"/>
      <c r="C28" s="18" t="s">
        <v>23</v>
      </c>
      <c r="D28" s="30"/>
      <c r="E28" s="12">
        <v>3025</v>
      </c>
      <c r="F28" s="12">
        <v>3263</v>
      </c>
      <c r="G28" s="77"/>
      <c r="H28" s="159" t="str">
        <f t="shared" si="2"/>
        <v/>
      </c>
      <c r="I28" s="160"/>
      <c r="J28" s="48"/>
      <c r="K28" s="24" t="str">
        <f t="shared" si="1"/>
        <v/>
      </c>
      <c r="L28" s="37"/>
    </row>
    <row r="29" spans="1:12" s="3" customFormat="1" ht="20.100000000000001" customHeight="1" thickTop="1" x14ac:dyDescent="0.15">
      <c r="A29" s="141"/>
      <c r="B29" s="120" t="s">
        <v>31</v>
      </c>
      <c r="C29" s="16" t="s">
        <v>98</v>
      </c>
      <c r="D29" s="31"/>
      <c r="E29" s="13">
        <v>7244</v>
      </c>
      <c r="F29" s="13">
        <v>7747</v>
      </c>
      <c r="G29" s="78"/>
      <c r="H29" s="157" t="str">
        <f t="shared" si="2"/>
        <v/>
      </c>
      <c r="I29" s="158"/>
      <c r="J29" s="48"/>
      <c r="K29" s="24" t="str">
        <f t="shared" si="1"/>
        <v/>
      </c>
      <c r="L29" s="37"/>
    </row>
    <row r="30" spans="1:12" s="3" customFormat="1" ht="20.100000000000001" customHeight="1" x14ac:dyDescent="0.15">
      <c r="A30" s="141"/>
      <c r="B30" s="112"/>
      <c r="C30" s="17" t="s">
        <v>100</v>
      </c>
      <c r="D30" s="29"/>
      <c r="E30" s="39">
        <v>7244</v>
      </c>
      <c r="F30" s="39">
        <v>7747</v>
      </c>
      <c r="G30" s="76"/>
      <c r="H30" s="93" t="str">
        <f t="shared" si="2"/>
        <v/>
      </c>
      <c r="I30" s="94"/>
      <c r="J30" s="48"/>
      <c r="K30" s="24" t="str">
        <f t="shared" si="1"/>
        <v/>
      </c>
      <c r="L30" s="37"/>
    </row>
    <row r="31" spans="1:12" s="3" customFormat="1" ht="20.100000000000001" customHeight="1" thickBot="1" x14ac:dyDescent="0.2">
      <c r="A31" s="143"/>
      <c r="B31" s="121"/>
      <c r="C31" s="19" t="s">
        <v>23</v>
      </c>
      <c r="D31" s="35"/>
      <c r="E31" s="15">
        <v>6344</v>
      </c>
      <c r="F31" s="15">
        <v>6847</v>
      </c>
      <c r="G31" s="79"/>
      <c r="H31" s="155" t="str">
        <f t="shared" si="2"/>
        <v/>
      </c>
      <c r="I31" s="156"/>
      <c r="J31" s="48"/>
      <c r="K31" s="24" t="str">
        <f t="shared" si="1"/>
        <v/>
      </c>
      <c r="L31" s="37"/>
    </row>
    <row r="32" spans="1:12" s="3" customFormat="1" ht="20.100000000000001" customHeight="1" x14ac:dyDescent="0.15">
      <c r="A32" s="133" t="s">
        <v>13</v>
      </c>
      <c r="B32" s="134"/>
      <c r="C32" s="20" t="s">
        <v>98</v>
      </c>
      <c r="D32" s="36"/>
      <c r="E32" s="114">
        <v>4534</v>
      </c>
      <c r="F32" s="115"/>
      <c r="G32" s="80"/>
      <c r="H32" s="169" t="str">
        <f t="shared" ref="H32:H55" si="3">IF(D32="","",D32*E32)</f>
        <v/>
      </c>
      <c r="I32" s="170"/>
      <c r="J32" s="48"/>
      <c r="K32" s="11"/>
    </row>
    <row r="33" spans="1:11" s="3" customFormat="1" ht="20.100000000000001" customHeight="1" x14ac:dyDescent="0.15">
      <c r="A33" s="135"/>
      <c r="B33" s="136"/>
      <c r="C33" s="17" t="s">
        <v>100</v>
      </c>
      <c r="D33" s="29"/>
      <c r="E33" s="91">
        <v>4534</v>
      </c>
      <c r="F33" s="92"/>
      <c r="G33" s="81"/>
      <c r="H33" s="93" t="str">
        <f t="shared" si="3"/>
        <v/>
      </c>
      <c r="I33" s="94"/>
      <c r="J33" s="48"/>
      <c r="K33" s="11"/>
    </row>
    <row r="34" spans="1:11" s="3" customFormat="1" ht="20.100000000000001" customHeight="1" thickBot="1" x14ac:dyDescent="0.2">
      <c r="A34" s="137"/>
      <c r="B34" s="138"/>
      <c r="C34" s="19" t="s">
        <v>23</v>
      </c>
      <c r="D34" s="35"/>
      <c r="E34" s="124">
        <v>3934</v>
      </c>
      <c r="F34" s="125"/>
      <c r="G34" s="82"/>
      <c r="H34" s="155" t="str">
        <f t="shared" si="3"/>
        <v/>
      </c>
      <c r="I34" s="156"/>
      <c r="J34" s="48"/>
      <c r="K34" s="11"/>
    </row>
    <row r="35" spans="1:11" s="3" customFormat="1" ht="20.100000000000001" customHeight="1" x14ac:dyDescent="0.15">
      <c r="A35" s="139" t="s">
        <v>11</v>
      </c>
      <c r="B35" s="128" t="s">
        <v>21</v>
      </c>
      <c r="C35" s="20" t="s">
        <v>98</v>
      </c>
      <c r="D35" s="36"/>
      <c r="E35" s="114">
        <v>8200</v>
      </c>
      <c r="F35" s="115"/>
      <c r="G35" s="80"/>
      <c r="H35" s="169" t="str">
        <f t="shared" si="3"/>
        <v/>
      </c>
      <c r="I35" s="170"/>
      <c r="J35" s="48"/>
      <c r="K35" s="11"/>
    </row>
    <row r="36" spans="1:11" s="3" customFormat="1" ht="20.100000000000001" customHeight="1" x14ac:dyDescent="0.15">
      <c r="A36" s="140"/>
      <c r="B36" s="129"/>
      <c r="C36" s="17" t="s">
        <v>108</v>
      </c>
      <c r="D36" s="31"/>
      <c r="E36" s="91">
        <v>8200</v>
      </c>
      <c r="F36" s="92"/>
      <c r="G36" s="83"/>
      <c r="H36" s="93" t="str">
        <f t="shared" si="3"/>
        <v/>
      </c>
      <c r="I36" s="94"/>
      <c r="J36" s="48"/>
      <c r="K36" s="11"/>
    </row>
    <row r="37" spans="1:11" s="3" customFormat="1" ht="20.100000000000001" customHeight="1" x14ac:dyDescent="0.15">
      <c r="A37" s="140"/>
      <c r="B37" s="129"/>
      <c r="C37" s="23" t="s">
        <v>19</v>
      </c>
      <c r="D37" s="29"/>
      <c r="E37" s="91">
        <v>8200</v>
      </c>
      <c r="F37" s="92"/>
      <c r="G37" s="81"/>
      <c r="H37" s="93" t="str">
        <f t="shared" si="3"/>
        <v/>
      </c>
      <c r="I37" s="94"/>
      <c r="J37" s="48"/>
      <c r="K37" s="11"/>
    </row>
    <row r="38" spans="1:11" s="3" customFormat="1" ht="20.100000000000001" customHeight="1" thickBot="1" x14ac:dyDescent="0.2">
      <c r="A38" s="141"/>
      <c r="B38" s="130"/>
      <c r="C38" s="18" t="s">
        <v>24</v>
      </c>
      <c r="D38" s="30"/>
      <c r="E38" s="96">
        <v>7200</v>
      </c>
      <c r="F38" s="97"/>
      <c r="G38" s="84"/>
      <c r="H38" s="159" t="str">
        <f t="shared" si="3"/>
        <v/>
      </c>
      <c r="I38" s="160"/>
      <c r="J38" s="48"/>
      <c r="K38" s="11"/>
    </row>
    <row r="39" spans="1:11" s="3" customFormat="1" ht="20.100000000000001" customHeight="1" thickTop="1" x14ac:dyDescent="0.15">
      <c r="A39" s="141"/>
      <c r="B39" s="112" t="s">
        <v>22</v>
      </c>
      <c r="C39" s="16" t="s">
        <v>98</v>
      </c>
      <c r="D39" s="31"/>
      <c r="E39" s="118">
        <v>11584</v>
      </c>
      <c r="F39" s="119"/>
      <c r="G39" s="83"/>
      <c r="H39" s="157" t="str">
        <f t="shared" si="3"/>
        <v/>
      </c>
      <c r="I39" s="158"/>
      <c r="J39" s="48"/>
      <c r="K39" s="11"/>
    </row>
    <row r="40" spans="1:11" s="3" customFormat="1" ht="20.100000000000001" customHeight="1" x14ac:dyDescent="0.15">
      <c r="A40" s="142"/>
      <c r="B40" s="112"/>
      <c r="C40" s="17" t="s">
        <v>108</v>
      </c>
      <c r="D40" s="29"/>
      <c r="E40" s="91">
        <v>11584</v>
      </c>
      <c r="F40" s="92"/>
      <c r="G40" s="81"/>
      <c r="H40" s="93" t="str">
        <f t="shared" si="3"/>
        <v/>
      </c>
      <c r="I40" s="94"/>
      <c r="J40" s="48"/>
      <c r="K40" s="11"/>
    </row>
    <row r="41" spans="1:11" s="3" customFormat="1" ht="20.100000000000001" customHeight="1" x14ac:dyDescent="0.15">
      <c r="A41" s="142"/>
      <c r="B41" s="112"/>
      <c r="C41" s="23" t="s">
        <v>49</v>
      </c>
      <c r="D41" s="29"/>
      <c r="E41" s="95">
        <v>11584</v>
      </c>
      <c r="F41" s="95"/>
      <c r="G41" s="76"/>
      <c r="H41" s="93" t="str">
        <f t="shared" si="3"/>
        <v/>
      </c>
      <c r="I41" s="94"/>
      <c r="J41" s="48"/>
      <c r="K41" s="11"/>
    </row>
    <row r="42" spans="1:11" s="3" customFormat="1" ht="20.100000000000001" customHeight="1" x14ac:dyDescent="0.15">
      <c r="A42" s="142"/>
      <c r="B42" s="112"/>
      <c r="C42" s="23" t="s">
        <v>20</v>
      </c>
      <c r="D42" s="32"/>
      <c r="E42" s="91">
        <v>10884</v>
      </c>
      <c r="F42" s="92"/>
      <c r="G42" s="48"/>
      <c r="H42" s="93" t="str">
        <f t="shared" si="3"/>
        <v/>
      </c>
      <c r="I42" s="94"/>
      <c r="J42" s="48"/>
      <c r="K42" s="11"/>
    </row>
    <row r="43" spans="1:11" s="3" customFormat="1" ht="20.100000000000001" customHeight="1" thickBot="1" x14ac:dyDescent="0.2">
      <c r="A43" s="143"/>
      <c r="B43" s="121"/>
      <c r="C43" s="19" t="s">
        <v>24</v>
      </c>
      <c r="D43" s="35"/>
      <c r="E43" s="124">
        <v>9884</v>
      </c>
      <c r="F43" s="125"/>
      <c r="G43" s="82"/>
      <c r="H43" s="155" t="str">
        <f t="shared" si="3"/>
        <v/>
      </c>
      <c r="I43" s="156"/>
      <c r="J43" s="48"/>
      <c r="K43" s="11"/>
    </row>
    <row r="44" spans="1:11" s="3" customFormat="1" ht="20.100000000000001" customHeight="1" x14ac:dyDescent="0.15">
      <c r="A44" s="108" t="s">
        <v>12</v>
      </c>
      <c r="B44" s="111" t="s">
        <v>28</v>
      </c>
      <c r="C44" s="16" t="s">
        <v>106</v>
      </c>
      <c r="D44" s="31"/>
      <c r="E44" s="114">
        <v>7063</v>
      </c>
      <c r="F44" s="115"/>
      <c r="G44" s="83"/>
      <c r="H44" s="169" t="str">
        <f t="shared" si="3"/>
        <v/>
      </c>
      <c r="I44" s="170"/>
      <c r="J44" s="48"/>
      <c r="K44" s="11"/>
    </row>
    <row r="45" spans="1:11" s="3" customFormat="1" ht="20.100000000000001" customHeight="1" x14ac:dyDescent="0.15">
      <c r="A45" s="109"/>
      <c r="B45" s="112"/>
      <c r="C45" s="17" t="s">
        <v>104</v>
      </c>
      <c r="D45" s="29"/>
      <c r="E45" s="91">
        <v>7063</v>
      </c>
      <c r="F45" s="92"/>
      <c r="G45" s="81"/>
      <c r="H45" s="93" t="str">
        <f t="shared" si="3"/>
        <v/>
      </c>
      <c r="I45" s="94"/>
      <c r="J45" s="48"/>
      <c r="K45" s="11"/>
    </row>
    <row r="46" spans="1:11" s="3" customFormat="1" ht="20.100000000000001" customHeight="1" thickBot="1" x14ac:dyDescent="0.2">
      <c r="A46" s="109"/>
      <c r="B46" s="113"/>
      <c r="C46" s="18" t="s">
        <v>50</v>
      </c>
      <c r="D46" s="30"/>
      <c r="E46" s="96">
        <v>5563</v>
      </c>
      <c r="F46" s="97"/>
      <c r="G46" s="84"/>
      <c r="H46" s="159" t="str">
        <f t="shared" si="3"/>
        <v/>
      </c>
      <c r="I46" s="160"/>
      <c r="J46" s="48"/>
      <c r="K46" s="11"/>
    </row>
    <row r="47" spans="1:11" s="3" customFormat="1" ht="20.100000000000001" customHeight="1" thickTop="1" x14ac:dyDescent="0.15">
      <c r="A47" s="109"/>
      <c r="B47" s="116" t="s">
        <v>32</v>
      </c>
      <c r="C47" s="22" t="s">
        <v>102</v>
      </c>
      <c r="D47" s="34"/>
      <c r="E47" s="118">
        <v>3996</v>
      </c>
      <c r="F47" s="119"/>
      <c r="G47" s="85"/>
      <c r="H47" s="157" t="str">
        <f t="shared" si="3"/>
        <v/>
      </c>
      <c r="I47" s="158"/>
      <c r="J47" s="48"/>
      <c r="K47" s="11"/>
    </row>
    <row r="48" spans="1:11" s="3" customFormat="1" ht="20.100000000000001" customHeight="1" x14ac:dyDescent="0.15">
      <c r="A48" s="109"/>
      <c r="B48" s="112"/>
      <c r="C48" s="17" t="s">
        <v>100</v>
      </c>
      <c r="D48" s="29"/>
      <c r="E48" s="95">
        <v>3996</v>
      </c>
      <c r="F48" s="95"/>
      <c r="G48" s="76"/>
      <c r="H48" s="93" t="str">
        <f t="shared" si="3"/>
        <v/>
      </c>
      <c r="I48" s="94"/>
      <c r="J48" s="48"/>
      <c r="K48" s="11"/>
    </row>
    <row r="49" spans="1:11" s="3" customFormat="1" ht="20.100000000000001" customHeight="1" thickBot="1" x14ac:dyDescent="0.2">
      <c r="A49" s="109"/>
      <c r="B49" s="117"/>
      <c r="C49" s="18" t="s">
        <v>23</v>
      </c>
      <c r="D49" s="30"/>
      <c r="E49" s="96">
        <v>3596</v>
      </c>
      <c r="F49" s="97"/>
      <c r="G49" s="84"/>
      <c r="H49" s="159" t="str">
        <f t="shared" si="3"/>
        <v/>
      </c>
      <c r="I49" s="160"/>
      <c r="J49" s="48"/>
      <c r="K49" s="11"/>
    </row>
    <row r="50" spans="1:11" s="3" customFormat="1" ht="20.100000000000001" customHeight="1" thickTop="1" x14ac:dyDescent="0.15">
      <c r="A50" s="109"/>
      <c r="B50" s="126" t="s">
        <v>33</v>
      </c>
      <c r="C50" s="16" t="s">
        <v>98</v>
      </c>
      <c r="D50" s="31"/>
      <c r="E50" s="118">
        <v>6085</v>
      </c>
      <c r="F50" s="119"/>
      <c r="G50" s="83"/>
      <c r="H50" s="157" t="str">
        <f t="shared" si="3"/>
        <v/>
      </c>
      <c r="I50" s="158"/>
      <c r="J50" s="48"/>
      <c r="K50" s="11"/>
    </row>
    <row r="51" spans="1:11" s="3" customFormat="1" ht="20.100000000000001" customHeight="1" x14ac:dyDescent="0.15">
      <c r="A51" s="109"/>
      <c r="B51" s="112"/>
      <c r="C51" s="23" t="s">
        <v>96</v>
      </c>
      <c r="D51" s="29"/>
      <c r="E51" s="91">
        <v>6085</v>
      </c>
      <c r="F51" s="92"/>
      <c r="G51" s="81"/>
      <c r="H51" s="93" t="str">
        <f t="shared" si="3"/>
        <v/>
      </c>
      <c r="I51" s="94"/>
      <c r="J51" s="48"/>
      <c r="K51" s="11"/>
    </row>
    <row r="52" spans="1:11" s="3" customFormat="1" ht="20.100000000000001" customHeight="1" thickBot="1" x14ac:dyDescent="0.2">
      <c r="A52" s="109"/>
      <c r="B52" s="127"/>
      <c r="C52" s="23" t="s">
        <v>25</v>
      </c>
      <c r="D52" s="33"/>
      <c r="E52" s="96">
        <v>4985</v>
      </c>
      <c r="F52" s="97"/>
      <c r="G52" s="86"/>
      <c r="H52" s="159" t="str">
        <f t="shared" si="3"/>
        <v/>
      </c>
      <c r="I52" s="160"/>
      <c r="J52" s="48"/>
      <c r="K52" s="11"/>
    </row>
    <row r="53" spans="1:11" s="3" customFormat="1" ht="20.100000000000001" customHeight="1" thickTop="1" x14ac:dyDescent="0.15">
      <c r="A53" s="109"/>
      <c r="B53" s="120" t="s">
        <v>34</v>
      </c>
      <c r="C53" s="22" t="s">
        <v>94</v>
      </c>
      <c r="D53" s="34"/>
      <c r="E53" s="118">
        <v>8052</v>
      </c>
      <c r="F53" s="119"/>
      <c r="G53" s="85"/>
      <c r="H53" s="157" t="str">
        <f t="shared" si="3"/>
        <v/>
      </c>
      <c r="I53" s="158"/>
      <c r="J53" s="48"/>
      <c r="K53" s="11"/>
    </row>
    <row r="54" spans="1:11" s="3" customFormat="1" ht="20.100000000000001" customHeight="1" x14ac:dyDescent="0.15">
      <c r="A54" s="109"/>
      <c r="B54" s="112"/>
      <c r="C54" s="21" t="s">
        <v>26</v>
      </c>
      <c r="D54" s="32"/>
      <c r="E54" s="122">
        <v>8052</v>
      </c>
      <c r="F54" s="123"/>
      <c r="G54" s="48"/>
      <c r="H54" s="93" t="str">
        <f t="shared" si="3"/>
        <v/>
      </c>
      <c r="I54" s="94"/>
      <c r="J54" s="48"/>
      <c r="K54" s="11"/>
    </row>
    <row r="55" spans="1:11" s="3" customFormat="1" ht="20.100000000000001" customHeight="1" thickBot="1" x14ac:dyDescent="0.2">
      <c r="A55" s="110"/>
      <c r="B55" s="121"/>
      <c r="C55" s="19" t="s">
        <v>27</v>
      </c>
      <c r="D55" s="35"/>
      <c r="E55" s="124">
        <v>6552</v>
      </c>
      <c r="F55" s="125"/>
      <c r="G55" s="82"/>
      <c r="H55" s="155" t="str">
        <f t="shared" si="3"/>
        <v/>
      </c>
      <c r="I55" s="156"/>
      <c r="J55" s="48"/>
      <c r="K55" s="11"/>
    </row>
    <row r="56" spans="1:11" s="3" customFormat="1" ht="3" customHeight="1" x14ac:dyDescent="0.15">
      <c r="A56" s="236" t="s">
        <v>42</v>
      </c>
      <c r="B56" s="237"/>
      <c r="C56" s="238"/>
      <c r="D56" s="239"/>
      <c r="E56" s="98" t="s">
        <v>7</v>
      </c>
      <c r="F56" s="99"/>
      <c r="G56" s="102" t="s">
        <v>35</v>
      </c>
      <c r="H56" s="171">
        <f>SUM(H17:I55)</f>
        <v>0</v>
      </c>
      <c r="I56" s="172"/>
      <c r="J56" s="50"/>
      <c r="K56" s="11"/>
    </row>
    <row r="57" spans="1:11" s="3" customFormat="1" ht="27" customHeight="1" thickBot="1" x14ac:dyDescent="0.2">
      <c r="A57" s="135"/>
      <c r="B57" s="240" t="s">
        <v>18</v>
      </c>
      <c r="C57" s="241"/>
      <c r="D57" s="242"/>
      <c r="E57" s="100"/>
      <c r="F57" s="101"/>
      <c r="G57" s="103"/>
      <c r="H57" s="173"/>
      <c r="I57" s="174"/>
      <c r="J57" s="51"/>
      <c r="K57" s="11"/>
    </row>
    <row r="58" spans="1:11" s="3" customFormat="1" ht="17.25" x14ac:dyDescent="0.15">
      <c r="A58" s="135"/>
      <c r="B58" s="243" t="s">
        <v>44</v>
      </c>
      <c r="C58" s="241"/>
      <c r="D58" s="244"/>
      <c r="E58" s="104" t="s">
        <v>40</v>
      </c>
      <c r="F58" s="105"/>
      <c r="G58" s="107" t="s">
        <v>35</v>
      </c>
      <c r="H58" s="171">
        <f>ROUNDDOWN(H56-H56/1.1,0)</f>
        <v>0</v>
      </c>
      <c r="I58" s="172"/>
      <c r="J58" s="50"/>
      <c r="K58" s="11"/>
    </row>
    <row r="59" spans="1:11" s="3" customFormat="1" ht="12" customHeight="1" thickBot="1" x14ac:dyDescent="0.2">
      <c r="A59" s="137"/>
      <c r="B59" s="245" t="s">
        <v>43</v>
      </c>
      <c r="C59" s="246"/>
      <c r="D59" s="246"/>
      <c r="E59" s="103"/>
      <c r="F59" s="106"/>
      <c r="G59" s="103"/>
      <c r="H59" s="173"/>
      <c r="I59" s="174"/>
      <c r="J59" s="52"/>
      <c r="K59" s="11"/>
    </row>
    <row r="60" spans="1:11" x14ac:dyDescent="0.15">
      <c r="A60" s="1"/>
      <c r="B60" s="1"/>
      <c r="C60" s="43"/>
      <c r="D60" s="1"/>
      <c r="E60" s="4"/>
      <c r="F60" s="4"/>
      <c r="G60" s="4"/>
      <c r="H60" s="4"/>
      <c r="I60" s="1"/>
      <c r="J60" s="1"/>
    </row>
    <row r="61" spans="1:11" x14ac:dyDescent="0.15">
      <c r="A61" s="1"/>
      <c r="B61" s="1"/>
      <c r="C61" s="43"/>
      <c r="D61" s="1"/>
      <c r="E61" s="4"/>
      <c r="F61" s="4"/>
      <c r="G61" s="4"/>
      <c r="H61" s="4"/>
      <c r="I61" s="1"/>
      <c r="J61" s="1"/>
    </row>
    <row r="62" spans="1:11" x14ac:dyDescent="0.15">
      <c r="A62" s="1"/>
      <c r="B62" s="1"/>
      <c r="C62" s="43"/>
      <c r="D62" s="1"/>
      <c r="E62" s="4"/>
      <c r="F62" s="4"/>
      <c r="G62" s="4"/>
      <c r="H62" s="4"/>
      <c r="I62" s="1"/>
      <c r="J62" s="1"/>
    </row>
    <row r="63" spans="1:11" x14ac:dyDescent="0.15">
      <c r="A63" s="1"/>
      <c r="B63" s="1"/>
      <c r="C63" s="43"/>
      <c r="D63" s="1"/>
      <c r="E63" s="4"/>
      <c r="F63" s="4"/>
      <c r="G63" s="4"/>
      <c r="H63" s="4"/>
      <c r="I63" s="1"/>
      <c r="J63" s="1"/>
    </row>
    <row r="64" spans="1:11" x14ac:dyDescent="0.15">
      <c r="A64" s="1"/>
      <c r="B64" s="1"/>
      <c r="C64" s="43"/>
      <c r="D64" s="1"/>
      <c r="E64" s="4"/>
      <c r="F64" s="4"/>
      <c r="G64" s="4"/>
      <c r="H64" s="4"/>
      <c r="I64" s="1"/>
      <c r="J64" s="1"/>
    </row>
    <row r="65" spans="1:10" x14ac:dyDescent="0.15">
      <c r="A65" s="1"/>
      <c r="B65" s="1"/>
      <c r="C65" s="43"/>
      <c r="D65" s="1"/>
      <c r="E65" s="4"/>
      <c r="F65" s="4"/>
      <c r="G65" s="4"/>
      <c r="H65" s="4"/>
      <c r="I65" s="1"/>
      <c r="J65" s="1"/>
    </row>
    <row r="66" spans="1:10" x14ac:dyDescent="0.15">
      <c r="A66" s="1"/>
      <c r="B66" s="1"/>
      <c r="C66" s="43"/>
      <c r="D66" s="1"/>
      <c r="E66" s="4"/>
      <c r="F66" s="4"/>
      <c r="G66" s="4"/>
      <c r="H66" s="4"/>
      <c r="I66" s="1"/>
      <c r="J66" s="1"/>
    </row>
    <row r="67" spans="1:10" x14ac:dyDescent="0.15">
      <c r="A67" s="1"/>
      <c r="B67" s="1"/>
      <c r="C67" s="43"/>
      <c r="D67" s="1"/>
      <c r="E67" s="4"/>
      <c r="F67" s="4"/>
      <c r="G67" s="4"/>
      <c r="H67" s="4"/>
      <c r="I67" s="1"/>
      <c r="J67" s="1"/>
    </row>
    <row r="68" spans="1:10" x14ac:dyDescent="0.15">
      <c r="A68" s="1"/>
      <c r="B68" s="1"/>
      <c r="C68" s="43"/>
      <c r="D68" s="1"/>
      <c r="E68" s="4"/>
      <c r="F68" s="4"/>
      <c r="G68" s="4"/>
      <c r="H68" s="4"/>
      <c r="I68" s="1"/>
      <c r="J68" s="1"/>
    </row>
    <row r="69" spans="1:10" x14ac:dyDescent="0.15">
      <c r="A69" s="1"/>
      <c r="B69" s="1"/>
      <c r="C69" s="43"/>
      <c r="D69" s="1"/>
      <c r="E69" s="4"/>
      <c r="F69" s="4"/>
      <c r="G69" s="4"/>
      <c r="H69" s="4"/>
      <c r="I69" s="1"/>
      <c r="J69" s="1"/>
    </row>
    <row r="70" spans="1:10" x14ac:dyDescent="0.15">
      <c r="A70" s="1"/>
      <c r="B70" s="1"/>
      <c r="C70" s="43"/>
      <c r="D70" s="1"/>
      <c r="E70" s="4"/>
      <c r="F70" s="4"/>
      <c r="G70" s="4"/>
      <c r="H70" s="4"/>
      <c r="I70" s="1"/>
      <c r="J70" s="1"/>
    </row>
    <row r="71" spans="1:10" x14ac:dyDescent="0.15">
      <c r="A71" s="1"/>
      <c r="B71" s="1"/>
      <c r="C71" s="43"/>
      <c r="D71" s="1"/>
      <c r="E71" s="4"/>
      <c r="F71" s="4"/>
      <c r="G71" s="4"/>
      <c r="H71" s="4"/>
      <c r="I71" s="1"/>
      <c r="J71" s="1"/>
    </row>
    <row r="72" spans="1:10" x14ac:dyDescent="0.15">
      <c r="A72" s="1"/>
      <c r="B72" s="1"/>
      <c r="C72" s="43"/>
      <c r="D72" s="1"/>
      <c r="E72" s="4"/>
      <c r="F72" s="4"/>
      <c r="G72" s="4"/>
      <c r="H72" s="4"/>
      <c r="I72" s="1"/>
      <c r="J72" s="1"/>
    </row>
    <row r="73" spans="1:10" x14ac:dyDescent="0.15">
      <c r="A73" s="1"/>
      <c r="B73" s="1"/>
      <c r="C73" s="43"/>
      <c r="D73" s="1"/>
      <c r="E73" s="4"/>
      <c r="F73" s="4"/>
      <c r="G73" s="4"/>
      <c r="H73" s="4"/>
      <c r="I73" s="1"/>
      <c r="J73" s="1"/>
    </row>
    <row r="74" spans="1:10" x14ac:dyDescent="0.15">
      <c r="A74" s="1"/>
      <c r="B74" s="1"/>
      <c r="C74" s="43"/>
      <c r="D74" s="1"/>
      <c r="E74" s="4"/>
      <c r="F74" s="4"/>
      <c r="G74" s="4"/>
      <c r="H74" s="4"/>
      <c r="I74" s="1"/>
      <c r="J74" s="1"/>
    </row>
    <row r="75" spans="1:10" x14ac:dyDescent="0.15">
      <c r="A75" s="1"/>
      <c r="B75" s="1"/>
      <c r="C75" s="43"/>
      <c r="D75" s="1"/>
      <c r="E75" s="4"/>
      <c r="F75" s="4"/>
      <c r="G75" s="4"/>
      <c r="H75" s="4"/>
      <c r="I75" s="1"/>
      <c r="J75" s="1"/>
    </row>
    <row r="76" spans="1:10" x14ac:dyDescent="0.15">
      <c r="A76" s="1"/>
      <c r="B76" s="1"/>
      <c r="C76" s="43"/>
      <c r="D76" s="1"/>
      <c r="E76" s="4"/>
      <c r="F76" s="4"/>
      <c r="G76" s="4"/>
      <c r="H76" s="4"/>
      <c r="I76" s="1"/>
      <c r="J76" s="1"/>
    </row>
    <row r="77" spans="1:10" x14ac:dyDescent="0.15">
      <c r="A77" s="1"/>
      <c r="B77" s="1"/>
      <c r="C77" s="43"/>
      <c r="D77" s="1"/>
      <c r="E77" s="4"/>
      <c r="F77" s="4"/>
      <c r="G77" s="4"/>
      <c r="H77" s="4"/>
      <c r="I77" s="1"/>
      <c r="J77" s="1"/>
    </row>
    <row r="78" spans="1:10" x14ac:dyDescent="0.15">
      <c r="A78" s="1"/>
      <c r="B78" s="1"/>
      <c r="C78" s="43"/>
      <c r="D78" s="1"/>
      <c r="E78" s="4"/>
      <c r="F78" s="4"/>
      <c r="G78" s="4"/>
      <c r="H78" s="4"/>
      <c r="I78" s="1"/>
      <c r="J78" s="1"/>
    </row>
    <row r="79" spans="1:10" x14ac:dyDescent="0.15">
      <c r="A79" s="1"/>
      <c r="B79" s="1"/>
      <c r="C79" s="43"/>
      <c r="D79" s="1"/>
      <c r="E79" s="4"/>
      <c r="F79" s="4"/>
      <c r="G79" s="4"/>
      <c r="H79" s="4"/>
      <c r="I79" s="1"/>
      <c r="J79" s="1"/>
    </row>
    <row r="80" spans="1:10" x14ac:dyDescent="0.15">
      <c r="A80" s="1"/>
      <c r="B80" s="1"/>
      <c r="C80" s="43"/>
      <c r="D80" s="1"/>
      <c r="E80" s="4"/>
      <c r="F80" s="4"/>
      <c r="G80" s="4"/>
      <c r="H80" s="4"/>
      <c r="I80" s="1"/>
      <c r="J80" s="1"/>
    </row>
    <row r="81" spans="1:10" x14ac:dyDescent="0.15">
      <c r="A81" s="1"/>
      <c r="B81" s="1"/>
      <c r="C81" s="43"/>
      <c r="D81" s="1"/>
      <c r="E81" s="4"/>
      <c r="F81" s="4"/>
      <c r="G81" s="4"/>
      <c r="H81" s="4"/>
      <c r="I81" s="1"/>
      <c r="J81" s="1"/>
    </row>
    <row r="82" spans="1:10" x14ac:dyDescent="0.15">
      <c r="A82" s="1"/>
      <c r="B82" s="1"/>
      <c r="C82" s="43"/>
      <c r="D82" s="1"/>
      <c r="E82" s="4"/>
      <c r="F82" s="4"/>
      <c r="G82" s="4"/>
      <c r="H82" s="4"/>
      <c r="I82" s="1"/>
      <c r="J82" s="1"/>
    </row>
    <row r="83" spans="1:10" x14ac:dyDescent="0.15">
      <c r="A83" s="1"/>
      <c r="B83" s="1"/>
      <c r="C83" s="43"/>
      <c r="D83" s="1"/>
      <c r="E83" s="4"/>
      <c r="F83" s="4"/>
      <c r="G83" s="4"/>
      <c r="H83" s="4"/>
      <c r="I83" s="1"/>
      <c r="J83" s="1"/>
    </row>
    <row r="84" spans="1:10" x14ac:dyDescent="0.15">
      <c r="A84" s="1"/>
      <c r="B84" s="1"/>
      <c r="C84" s="43"/>
      <c r="D84" s="1"/>
      <c r="E84" s="4"/>
      <c r="F84" s="4"/>
      <c r="G84" s="4"/>
      <c r="H84" s="4"/>
      <c r="I84" s="1"/>
      <c r="J84" s="1"/>
    </row>
    <row r="85" spans="1:10" x14ac:dyDescent="0.15">
      <c r="A85" s="1"/>
      <c r="B85" s="1"/>
      <c r="C85" s="43"/>
      <c r="D85" s="1"/>
      <c r="E85" s="4"/>
      <c r="F85" s="4"/>
      <c r="G85" s="4"/>
      <c r="H85" s="4"/>
      <c r="I85" s="1"/>
      <c r="J85" s="1"/>
    </row>
    <row r="86" spans="1:10" x14ac:dyDescent="0.15">
      <c r="A86" s="1"/>
      <c r="B86" s="1"/>
      <c r="C86" s="43"/>
      <c r="D86" s="1"/>
      <c r="E86" s="4"/>
      <c r="F86" s="4"/>
      <c r="G86" s="4"/>
      <c r="H86" s="4"/>
      <c r="I86" s="1"/>
      <c r="J86" s="1"/>
    </row>
    <row r="87" spans="1:10" x14ac:dyDescent="0.15">
      <c r="A87" s="1"/>
      <c r="B87" s="1"/>
      <c r="C87" s="43"/>
      <c r="D87" s="1"/>
      <c r="E87" s="4"/>
      <c r="F87" s="4"/>
      <c r="G87" s="4"/>
      <c r="H87" s="4"/>
      <c r="I87" s="1"/>
      <c r="J87" s="1"/>
    </row>
    <row r="88" spans="1:10" x14ac:dyDescent="0.15">
      <c r="A88" s="1"/>
      <c r="B88" s="1"/>
      <c r="C88" s="43"/>
      <c r="D88" s="1"/>
      <c r="E88" s="4"/>
      <c r="F88" s="4"/>
      <c r="G88" s="4"/>
      <c r="H88" s="4"/>
      <c r="I88" s="1"/>
      <c r="J88" s="1"/>
    </row>
    <row r="89" spans="1:10" x14ac:dyDescent="0.15">
      <c r="A89" s="1"/>
      <c r="B89" s="1"/>
      <c r="C89" s="43"/>
      <c r="D89" s="1"/>
      <c r="E89" s="4"/>
      <c r="F89" s="4"/>
      <c r="G89" s="4"/>
      <c r="H89" s="4"/>
      <c r="I89" s="1"/>
      <c r="J89" s="1"/>
    </row>
    <row r="90" spans="1:10" x14ac:dyDescent="0.15">
      <c r="A90" s="1"/>
      <c r="B90" s="1"/>
      <c r="C90" s="43"/>
      <c r="D90" s="1"/>
      <c r="E90" s="4"/>
      <c r="F90" s="4"/>
      <c r="G90" s="4"/>
      <c r="H90" s="4"/>
      <c r="I90" s="1"/>
      <c r="J90" s="1"/>
    </row>
    <row r="91" spans="1:10" x14ac:dyDescent="0.15">
      <c r="A91" s="1"/>
      <c r="B91" s="1"/>
      <c r="C91" s="43"/>
      <c r="D91" s="1"/>
      <c r="E91" s="4"/>
      <c r="F91" s="4"/>
      <c r="G91" s="4"/>
      <c r="H91" s="4"/>
      <c r="I91" s="1"/>
      <c r="J91" s="1"/>
    </row>
    <row r="92" spans="1:10" x14ac:dyDescent="0.15">
      <c r="A92" s="1"/>
      <c r="B92" s="1"/>
      <c r="C92" s="43"/>
      <c r="D92" s="1"/>
      <c r="E92" s="4"/>
      <c r="F92" s="4"/>
      <c r="G92" s="4"/>
      <c r="H92" s="4"/>
      <c r="I92" s="1"/>
      <c r="J92" s="1"/>
    </row>
    <row r="93" spans="1:10" x14ac:dyDescent="0.15">
      <c r="A93" s="1"/>
      <c r="B93" s="1"/>
      <c r="C93" s="43"/>
      <c r="D93" s="1"/>
      <c r="E93" s="4"/>
      <c r="F93" s="4"/>
      <c r="G93" s="4"/>
      <c r="H93" s="4"/>
      <c r="I93" s="1"/>
      <c r="J93" s="1"/>
    </row>
    <row r="94" spans="1:10" x14ac:dyDescent="0.15">
      <c r="A94" s="1"/>
      <c r="B94" s="1"/>
      <c r="C94" s="43"/>
      <c r="D94" s="1"/>
      <c r="E94" s="4"/>
      <c r="F94" s="4"/>
      <c r="G94" s="4"/>
      <c r="H94" s="4"/>
      <c r="I94" s="1"/>
      <c r="J94" s="1"/>
    </row>
    <row r="95" spans="1:10" x14ac:dyDescent="0.15">
      <c r="A95" s="1"/>
      <c r="B95" s="1"/>
      <c r="C95" s="43"/>
      <c r="D95" s="1"/>
      <c r="E95" s="1"/>
      <c r="F95" s="1"/>
      <c r="G95" s="1"/>
      <c r="H95" s="1"/>
      <c r="I95" s="1"/>
      <c r="J95" s="1"/>
    </row>
    <row r="96" spans="1:10" x14ac:dyDescent="0.15">
      <c r="A96" s="1"/>
      <c r="B96" s="1"/>
      <c r="C96" s="43"/>
      <c r="D96" s="1"/>
      <c r="E96" s="1"/>
      <c r="F96" s="1"/>
      <c r="G96" s="1"/>
      <c r="H96" s="1"/>
      <c r="I96" s="1"/>
      <c r="J96" s="1"/>
    </row>
    <row r="97" spans="1:10" x14ac:dyDescent="0.15">
      <c r="A97" s="1"/>
      <c r="B97" s="1"/>
      <c r="C97" s="43"/>
      <c r="D97" s="1"/>
      <c r="E97" s="1"/>
      <c r="F97" s="1"/>
      <c r="G97" s="1"/>
      <c r="H97" s="1"/>
      <c r="I97" s="1"/>
      <c r="J97" s="1"/>
    </row>
    <row r="98" spans="1:10" x14ac:dyDescent="0.15">
      <c r="A98" s="1"/>
      <c r="B98" s="1"/>
      <c r="C98" s="43"/>
      <c r="D98" s="1"/>
      <c r="E98" s="1"/>
      <c r="F98" s="1"/>
      <c r="G98" s="1"/>
      <c r="H98" s="1"/>
      <c r="I98" s="1"/>
      <c r="J98" s="1"/>
    </row>
    <row r="99" spans="1:10" x14ac:dyDescent="0.15">
      <c r="A99" s="1"/>
      <c r="B99" s="1"/>
      <c r="C99" s="43"/>
      <c r="D99" s="1"/>
      <c r="E99" s="1"/>
      <c r="F99" s="1"/>
      <c r="G99" s="1"/>
      <c r="H99" s="1"/>
      <c r="I99" s="1"/>
      <c r="J99" s="1"/>
    </row>
    <row r="100" spans="1:10" x14ac:dyDescent="0.15">
      <c r="A100" s="1"/>
      <c r="B100" s="1"/>
      <c r="C100" s="43"/>
      <c r="D100" s="1"/>
      <c r="E100" s="1"/>
      <c r="F100" s="1"/>
      <c r="G100" s="1"/>
      <c r="H100" s="1"/>
      <c r="I100" s="1"/>
      <c r="J100" s="1"/>
    </row>
    <row r="101" spans="1:10" x14ac:dyDescent="0.15">
      <c r="A101" s="1"/>
      <c r="B101" s="1"/>
      <c r="C101" s="43"/>
      <c r="D101" s="1"/>
      <c r="E101" s="1"/>
      <c r="F101" s="1"/>
      <c r="G101" s="1"/>
      <c r="H101" s="1"/>
      <c r="I101" s="1"/>
      <c r="J101" s="1"/>
    </row>
    <row r="102" spans="1:10" x14ac:dyDescent="0.15">
      <c r="A102" s="1"/>
      <c r="B102" s="1"/>
      <c r="C102" s="43"/>
      <c r="D102" s="1"/>
      <c r="E102" s="1"/>
      <c r="F102" s="1"/>
      <c r="G102" s="1"/>
      <c r="H102" s="1"/>
      <c r="I102" s="1"/>
      <c r="J102" s="1"/>
    </row>
    <row r="103" spans="1:10" x14ac:dyDescent="0.15">
      <c r="A103" s="1"/>
      <c r="B103" s="1"/>
      <c r="C103" s="43"/>
      <c r="D103" s="1"/>
      <c r="E103" s="1"/>
      <c r="F103" s="1"/>
      <c r="G103" s="1"/>
      <c r="H103" s="1"/>
      <c r="I103" s="1"/>
      <c r="J103" s="1"/>
    </row>
    <row r="104" spans="1:10" x14ac:dyDescent="0.15">
      <c r="A104" s="1"/>
      <c r="B104" s="1"/>
      <c r="C104" s="43"/>
      <c r="D104" s="1"/>
      <c r="E104" s="1"/>
      <c r="F104" s="1"/>
      <c r="G104" s="1"/>
      <c r="H104" s="1"/>
      <c r="I104" s="1"/>
      <c r="J104" s="1"/>
    </row>
    <row r="105" spans="1:10" x14ac:dyDescent="0.15">
      <c r="A105" s="1"/>
      <c r="B105" s="1"/>
      <c r="C105" s="43"/>
      <c r="D105" s="1"/>
      <c r="E105" s="1"/>
      <c r="F105" s="1"/>
      <c r="G105" s="1"/>
      <c r="H105" s="1"/>
      <c r="I105" s="1"/>
      <c r="J105" s="1"/>
    </row>
    <row r="106" spans="1:10" x14ac:dyDescent="0.15">
      <c r="A106" s="1"/>
      <c r="B106" s="1"/>
      <c r="C106" s="43"/>
      <c r="D106" s="1"/>
      <c r="E106" s="1"/>
      <c r="F106" s="1"/>
      <c r="G106" s="1"/>
      <c r="H106" s="1"/>
      <c r="I106" s="1"/>
      <c r="J106" s="1"/>
    </row>
    <row r="107" spans="1:10" x14ac:dyDescent="0.15">
      <c r="A107" s="1"/>
      <c r="B107" s="1"/>
      <c r="C107" s="43"/>
      <c r="D107" s="1"/>
      <c r="E107" s="1"/>
      <c r="F107" s="1"/>
      <c r="G107" s="1"/>
      <c r="H107" s="1"/>
      <c r="I107" s="1"/>
      <c r="J107" s="1"/>
    </row>
    <row r="108" spans="1:10" x14ac:dyDescent="0.15">
      <c r="A108" s="1"/>
      <c r="B108" s="1"/>
      <c r="C108" s="43"/>
      <c r="D108" s="1"/>
      <c r="E108" s="1"/>
      <c r="F108" s="1"/>
      <c r="G108" s="1"/>
      <c r="H108" s="1"/>
      <c r="I108" s="1"/>
      <c r="J108" s="1"/>
    </row>
    <row r="109" spans="1:10" x14ac:dyDescent="0.15">
      <c r="A109" s="1"/>
      <c r="B109" s="1"/>
      <c r="C109" s="43"/>
      <c r="D109" s="1"/>
      <c r="E109" s="1"/>
      <c r="F109" s="1"/>
      <c r="G109" s="1"/>
      <c r="H109" s="1"/>
      <c r="I109" s="1"/>
      <c r="J109" s="1"/>
    </row>
    <row r="110" spans="1:10" x14ac:dyDescent="0.15">
      <c r="A110" s="1"/>
      <c r="B110" s="1"/>
      <c r="C110" s="43"/>
      <c r="D110" s="1"/>
      <c r="E110" s="1"/>
      <c r="F110" s="1"/>
      <c r="G110" s="1"/>
      <c r="H110" s="1"/>
      <c r="I110" s="1"/>
      <c r="J110" s="1"/>
    </row>
    <row r="111" spans="1:10" x14ac:dyDescent="0.15">
      <c r="A111" s="1"/>
      <c r="B111" s="1"/>
      <c r="C111" s="43"/>
      <c r="D111" s="1"/>
      <c r="E111" s="1"/>
      <c r="F111" s="1"/>
      <c r="G111" s="1"/>
      <c r="H111" s="1"/>
      <c r="I111" s="1"/>
      <c r="J111" s="1"/>
    </row>
    <row r="112" spans="1:10" x14ac:dyDescent="0.15">
      <c r="A112" s="1"/>
      <c r="B112" s="1"/>
      <c r="C112" s="43"/>
      <c r="D112" s="1"/>
      <c r="E112" s="1"/>
      <c r="F112" s="1"/>
      <c r="G112" s="1"/>
      <c r="H112" s="1"/>
      <c r="I112" s="1"/>
      <c r="J112" s="1"/>
    </row>
    <row r="113" spans="1:10" x14ac:dyDescent="0.15">
      <c r="A113" s="1"/>
      <c r="B113" s="1"/>
      <c r="C113" s="43"/>
      <c r="D113" s="1"/>
      <c r="E113" s="1"/>
      <c r="F113" s="1"/>
      <c r="G113" s="1"/>
      <c r="H113" s="1"/>
      <c r="I113" s="1"/>
      <c r="J113" s="1"/>
    </row>
    <row r="114" spans="1:10" x14ac:dyDescent="0.15">
      <c r="A114" s="1"/>
      <c r="B114" s="1"/>
      <c r="C114" s="43"/>
      <c r="D114" s="1"/>
      <c r="E114" s="1"/>
      <c r="F114" s="1"/>
      <c r="G114" s="1"/>
      <c r="H114" s="1"/>
      <c r="I114" s="1"/>
      <c r="J114" s="1"/>
    </row>
    <row r="115" spans="1:10" x14ac:dyDescent="0.15">
      <c r="A115" s="1"/>
      <c r="B115" s="1"/>
      <c r="C115" s="43"/>
      <c r="D115" s="1"/>
      <c r="E115" s="1"/>
      <c r="F115" s="1"/>
      <c r="G115" s="1"/>
      <c r="H115" s="1"/>
      <c r="I115" s="1"/>
      <c r="J115" s="1"/>
    </row>
    <row r="116" spans="1:10" x14ac:dyDescent="0.15">
      <c r="A116" s="1"/>
      <c r="B116" s="1"/>
      <c r="C116" s="43"/>
      <c r="D116" s="1"/>
      <c r="E116" s="1"/>
      <c r="F116" s="1"/>
      <c r="G116" s="1"/>
      <c r="H116" s="1"/>
      <c r="I116" s="1"/>
      <c r="J116" s="1"/>
    </row>
    <row r="117" spans="1:10" x14ac:dyDescent="0.15">
      <c r="A117" s="1"/>
      <c r="B117" s="1"/>
      <c r="C117" s="43"/>
      <c r="D117" s="1"/>
      <c r="E117" s="1"/>
      <c r="F117" s="1"/>
      <c r="G117" s="1"/>
      <c r="H117" s="1"/>
      <c r="I117" s="1"/>
      <c r="J117" s="1"/>
    </row>
    <row r="118" spans="1:10" x14ac:dyDescent="0.15">
      <c r="A118" s="1"/>
      <c r="B118" s="1"/>
      <c r="C118" s="43"/>
      <c r="D118" s="1"/>
      <c r="E118" s="1"/>
      <c r="F118" s="1"/>
      <c r="G118" s="1"/>
      <c r="H118" s="1"/>
      <c r="I118" s="1"/>
      <c r="J118" s="1"/>
    </row>
    <row r="119" spans="1:10" x14ac:dyDescent="0.15">
      <c r="A119" s="1"/>
      <c r="B119" s="1"/>
      <c r="C119" s="43"/>
      <c r="D119" s="1"/>
      <c r="E119" s="1"/>
      <c r="F119" s="1"/>
      <c r="G119" s="1"/>
      <c r="H119" s="1"/>
      <c r="I119" s="1"/>
      <c r="J119" s="1"/>
    </row>
    <row r="120" spans="1:10" x14ac:dyDescent="0.15">
      <c r="A120" s="1"/>
      <c r="B120" s="1"/>
      <c r="C120" s="43"/>
      <c r="D120" s="1"/>
      <c r="E120" s="1"/>
      <c r="F120" s="1"/>
      <c r="G120" s="1"/>
      <c r="H120" s="1"/>
      <c r="I120" s="1"/>
      <c r="J120" s="1"/>
    </row>
    <row r="121" spans="1:10" x14ac:dyDescent="0.15">
      <c r="A121" s="1"/>
      <c r="B121" s="1"/>
      <c r="C121" s="43"/>
      <c r="D121" s="1"/>
      <c r="E121" s="1"/>
      <c r="F121" s="1"/>
      <c r="G121" s="1"/>
      <c r="H121" s="1"/>
      <c r="I121" s="1"/>
      <c r="J121" s="1"/>
    </row>
    <row r="122" spans="1:10" x14ac:dyDescent="0.15">
      <c r="A122" s="1"/>
      <c r="B122" s="1"/>
      <c r="C122" s="43"/>
      <c r="D122" s="1"/>
      <c r="E122" s="1"/>
      <c r="F122" s="1"/>
      <c r="G122" s="1"/>
      <c r="H122" s="1"/>
      <c r="I122" s="1"/>
      <c r="J122" s="1"/>
    </row>
    <row r="123" spans="1:10" x14ac:dyDescent="0.15">
      <c r="A123" s="1"/>
      <c r="B123" s="1"/>
      <c r="C123" s="43"/>
      <c r="D123" s="1"/>
      <c r="E123" s="1"/>
      <c r="F123" s="1"/>
      <c r="G123" s="1"/>
      <c r="H123" s="1"/>
      <c r="I123" s="1"/>
      <c r="J123" s="1"/>
    </row>
    <row r="124" spans="1:10" x14ac:dyDescent="0.15">
      <c r="A124" s="1"/>
      <c r="B124" s="1"/>
      <c r="C124" s="43"/>
      <c r="D124" s="1"/>
      <c r="E124" s="1"/>
      <c r="F124" s="1"/>
      <c r="G124" s="1"/>
      <c r="H124" s="1"/>
      <c r="I124" s="1"/>
      <c r="J124" s="1"/>
    </row>
    <row r="125" spans="1:10" x14ac:dyDescent="0.15">
      <c r="A125" s="1"/>
      <c r="B125" s="1"/>
      <c r="C125" s="43"/>
      <c r="D125" s="1"/>
      <c r="E125" s="1"/>
      <c r="F125" s="1"/>
      <c r="G125" s="1"/>
      <c r="H125" s="1"/>
      <c r="I125" s="1"/>
      <c r="J125" s="1"/>
    </row>
    <row r="126" spans="1:10" x14ac:dyDescent="0.15">
      <c r="A126" s="1"/>
      <c r="B126" s="1"/>
      <c r="C126" s="43"/>
      <c r="D126" s="1"/>
      <c r="E126" s="1"/>
      <c r="F126" s="1"/>
      <c r="G126" s="1"/>
      <c r="H126" s="1"/>
      <c r="I126" s="1"/>
      <c r="J126" s="1"/>
    </row>
    <row r="127" spans="1:10" x14ac:dyDescent="0.15">
      <c r="A127" s="1"/>
      <c r="B127" s="1"/>
      <c r="C127" s="43"/>
      <c r="D127" s="1"/>
      <c r="E127" s="1"/>
      <c r="F127" s="1"/>
      <c r="G127" s="1"/>
      <c r="H127" s="1"/>
      <c r="I127" s="1"/>
      <c r="J127" s="1"/>
    </row>
    <row r="128" spans="1:10" x14ac:dyDescent="0.15">
      <c r="A128" s="1"/>
      <c r="B128" s="1"/>
      <c r="C128" s="43"/>
      <c r="D128" s="1"/>
      <c r="E128" s="1"/>
      <c r="F128" s="1"/>
      <c r="G128" s="1"/>
      <c r="H128" s="1"/>
      <c r="I128" s="1"/>
      <c r="J128" s="1"/>
    </row>
    <row r="129" spans="1:10" x14ac:dyDescent="0.15">
      <c r="A129" s="1"/>
      <c r="B129" s="1"/>
      <c r="C129" s="43"/>
      <c r="D129" s="1"/>
      <c r="E129" s="1"/>
      <c r="F129" s="1"/>
      <c r="G129" s="1"/>
      <c r="H129" s="1"/>
      <c r="I129" s="1"/>
      <c r="J129" s="1"/>
    </row>
    <row r="130" spans="1:10" x14ac:dyDescent="0.15">
      <c r="A130" s="1"/>
      <c r="B130" s="1"/>
      <c r="C130" s="43"/>
      <c r="D130" s="1"/>
      <c r="E130" s="1"/>
      <c r="F130" s="1"/>
      <c r="G130" s="1"/>
      <c r="H130" s="1"/>
      <c r="I130" s="1"/>
      <c r="J130" s="1"/>
    </row>
    <row r="131" spans="1:10" x14ac:dyDescent="0.15">
      <c r="A131" s="1"/>
      <c r="B131" s="1"/>
      <c r="C131" s="43"/>
      <c r="D131" s="1"/>
      <c r="E131" s="1"/>
      <c r="F131" s="1"/>
      <c r="G131" s="1"/>
      <c r="H131" s="1"/>
      <c r="I131" s="1"/>
      <c r="J131" s="1"/>
    </row>
    <row r="132" spans="1:10" x14ac:dyDescent="0.15">
      <c r="A132" s="1"/>
      <c r="B132" s="1"/>
      <c r="C132" s="43"/>
      <c r="D132" s="1"/>
      <c r="E132" s="1"/>
      <c r="F132" s="1"/>
      <c r="G132" s="1"/>
      <c r="H132" s="1"/>
      <c r="I132" s="1"/>
      <c r="J132" s="1"/>
    </row>
    <row r="133" spans="1:10" x14ac:dyDescent="0.15">
      <c r="A133" s="1"/>
      <c r="B133" s="1"/>
      <c r="C133" s="43"/>
      <c r="D133" s="1"/>
      <c r="E133" s="1"/>
      <c r="F133" s="1"/>
      <c r="G133" s="1"/>
      <c r="H133" s="1"/>
      <c r="I133" s="1"/>
      <c r="J133" s="1"/>
    </row>
    <row r="134" spans="1:10" x14ac:dyDescent="0.15">
      <c r="A134" s="1"/>
      <c r="B134" s="1"/>
      <c r="C134" s="43"/>
      <c r="D134" s="1"/>
      <c r="E134" s="1"/>
      <c r="F134" s="1"/>
      <c r="G134" s="1"/>
      <c r="H134" s="1"/>
      <c r="I134" s="1"/>
      <c r="J134" s="1"/>
    </row>
    <row r="135" spans="1:10" x14ac:dyDescent="0.15">
      <c r="A135" s="1"/>
      <c r="B135" s="1"/>
      <c r="C135" s="43"/>
      <c r="D135" s="1"/>
      <c r="E135" s="1"/>
      <c r="F135" s="1"/>
      <c r="G135" s="1"/>
      <c r="H135" s="1"/>
      <c r="I135" s="1"/>
      <c r="J135" s="1"/>
    </row>
    <row r="136" spans="1:10" x14ac:dyDescent="0.15">
      <c r="A136" s="1"/>
      <c r="B136" s="1"/>
      <c r="C136" s="43"/>
      <c r="D136" s="1"/>
      <c r="E136" s="1"/>
      <c r="F136" s="1"/>
      <c r="G136" s="1"/>
      <c r="H136" s="1"/>
      <c r="I136" s="1"/>
      <c r="J136" s="1"/>
    </row>
    <row r="137" spans="1:10" x14ac:dyDescent="0.15">
      <c r="A137" s="1"/>
      <c r="B137" s="1"/>
      <c r="C137" s="43"/>
      <c r="D137" s="1"/>
      <c r="E137" s="1"/>
      <c r="F137" s="1"/>
      <c r="G137" s="1"/>
      <c r="H137" s="1"/>
      <c r="I137" s="1"/>
      <c r="J137" s="1"/>
    </row>
    <row r="138" spans="1:10" x14ac:dyDescent="0.15">
      <c r="A138" s="1"/>
      <c r="B138" s="1"/>
      <c r="C138" s="43"/>
      <c r="D138" s="1"/>
      <c r="E138" s="1"/>
      <c r="F138" s="1"/>
      <c r="G138" s="1"/>
      <c r="H138" s="1"/>
      <c r="I138" s="1"/>
      <c r="J138" s="1"/>
    </row>
    <row r="139" spans="1:10" x14ac:dyDescent="0.15">
      <c r="A139" s="1"/>
      <c r="B139" s="1"/>
      <c r="C139" s="43"/>
      <c r="D139" s="1"/>
      <c r="E139" s="1"/>
      <c r="F139" s="1"/>
      <c r="G139" s="1"/>
      <c r="H139" s="1"/>
      <c r="I139" s="1"/>
      <c r="J139" s="1"/>
    </row>
    <row r="140" spans="1:10" x14ac:dyDescent="0.15">
      <c r="A140" s="1"/>
      <c r="B140" s="1"/>
      <c r="C140" s="43"/>
      <c r="D140" s="1"/>
      <c r="E140" s="1"/>
      <c r="F140" s="1"/>
      <c r="G140" s="1"/>
      <c r="H140" s="1"/>
      <c r="I140" s="1"/>
      <c r="J140" s="1"/>
    </row>
    <row r="141" spans="1:10" x14ac:dyDescent="0.15">
      <c r="A141" s="1"/>
      <c r="B141" s="1"/>
      <c r="C141" s="43"/>
      <c r="D141" s="1"/>
      <c r="E141" s="1"/>
      <c r="F141" s="1"/>
      <c r="G141" s="1"/>
      <c r="H141" s="1"/>
      <c r="I141" s="1"/>
      <c r="J141" s="1"/>
    </row>
    <row r="142" spans="1:10" x14ac:dyDescent="0.15">
      <c r="A142" s="1"/>
      <c r="B142" s="1"/>
      <c r="C142" s="43"/>
      <c r="D142" s="1"/>
      <c r="E142" s="1"/>
      <c r="F142" s="1"/>
      <c r="G142" s="1"/>
      <c r="H142" s="1"/>
      <c r="I142" s="1"/>
      <c r="J142" s="1"/>
    </row>
    <row r="143" spans="1:10" x14ac:dyDescent="0.15">
      <c r="A143" s="1"/>
      <c r="B143" s="1"/>
      <c r="C143" s="43"/>
      <c r="D143" s="1"/>
      <c r="E143" s="1"/>
      <c r="F143" s="1"/>
      <c r="G143" s="1"/>
      <c r="H143" s="1"/>
      <c r="I143" s="1"/>
      <c r="J143" s="1"/>
    </row>
    <row r="144" spans="1:10" x14ac:dyDescent="0.15">
      <c r="A144" s="1"/>
      <c r="B144" s="1"/>
      <c r="C144" s="43"/>
      <c r="D144" s="1"/>
      <c r="E144" s="1"/>
      <c r="F144" s="1"/>
      <c r="G144" s="1"/>
      <c r="H144" s="1"/>
      <c r="I144" s="1"/>
      <c r="J144" s="1"/>
    </row>
    <row r="145" spans="1:10" x14ac:dyDescent="0.15">
      <c r="A145" s="1"/>
      <c r="B145" s="1"/>
      <c r="C145" s="43"/>
      <c r="D145" s="1"/>
      <c r="E145" s="1"/>
      <c r="F145" s="1"/>
      <c r="G145" s="1"/>
      <c r="H145" s="1"/>
      <c r="I145" s="1"/>
      <c r="J145" s="1"/>
    </row>
    <row r="146" spans="1:10" x14ac:dyDescent="0.15">
      <c r="A146" s="1"/>
      <c r="B146" s="1"/>
      <c r="C146" s="43"/>
      <c r="D146" s="1"/>
      <c r="E146" s="1"/>
      <c r="F146" s="1"/>
      <c r="G146" s="1"/>
      <c r="H146" s="1"/>
      <c r="I146" s="1"/>
      <c r="J146" s="1"/>
    </row>
    <row r="147" spans="1:10" x14ac:dyDescent="0.15">
      <c r="A147" s="1"/>
      <c r="B147" s="1"/>
      <c r="C147" s="43"/>
      <c r="D147" s="1"/>
      <c r="E147" s="1"/>
      <c r="F147" s="1"/>
      <c r="G147" s="1"/>
      <c r="H147" s="1"/>
      <c r="I147" s="1"/>
      <c r="J147" s="1"/>
    </row>
    <row r="148" spans="1:10" x14ac:dyDescent="0.15">
      <c r="A148" s="1"/>
      <c r="B148" s="1"/>
      <c r="C148" s="43"/>
      <c r="D148" s="1"/>
      <c r="E148" s="1"/>
      <c r="F148" s="1"/>
      <c r="G148" s="1"/>
      <c r="H148" s="1"/>
      <c r="I148" s="1"/>
      <c r="J148" s="1"/>
    </row>
    <row r="149" spans="1:10" x14ac:dyDescent="0.15">
      <c r="A149" s="1"/>
      <c r="B149" s="1"/>
      <c r="C149" s="43"/>
      <c r="D149" s="1"/>
      <c r="E149" s="1"/>
      <c r="F149" s="1"/>
      <c r="G149" s="1"/>
      <c r="H149" s="1"/>
      <c r="I149" s="1"/>
      <c r="J149" s="1"/>
    </row>
    <row r="150" spans="1:10" x14ac:dyDescent="0.15">
      <c r="A150" s="1"/>
      <c r="B150" s="1"/>
      <c r="C150" s="43"/>
      <c r="D150" s="1"/>
      <c r="E150" s="1"/>
      <c r="F150" s="1"/>
      <c r="G150" s="1"/>
      <c r="H150" s="1"/>
      <c r="I150" s="1"/>
      <c r="J150" s="1"/>
    </row>
    <row r="151" spans="1:10" x14ac:dyDescent="0.15">
      <c r="A151" s="1"/>
      <c r="B151" s="1"/>
      <c r="C151" s="43"/>
      <c r="D151" s="1"/>
      <c r="E151" s="1"/>
      <c r="F151" s="1"/>
      <c r="G151" s="1"/>
      <c r="H151" s="1"/>
      <c r="I151" s="1"/>
      <c r="J151" s="1"/>
    </row>
    <row r="152" spans="1:10" x14ac:dyDescent="0.15">
      <c r="A152" s="1"/>
      <c r="B152" s="1"/>
      <c r="C152" s="43"/>
      <c r="D152" s="1"/>
      <c r="E152" s="1"/>
      <c r="F152" s="1"/>
      <c r="G152" s="1"/>
      <c r="H152" s="1"/>
      <c r="I152" s="1"/>
      <c r="J152" s="1"/>
    </row>
    <row r="153" spans="1:10" x14ac:dyDescent="0.15">
      <c r="A153" s="1"/>
      <c r="B153" s="1"/>
      <c r="C153" s="43"/>
      <c r="D153" s="1"/>
      <c r="E153" s="1"/>
      <c r="F153" s="1"/>
      <c r="G153" s="1"/>
      <c r="H153" s="1"/>
      <c r="I153" s="1"/>
      <c r="J153" s="1"/>
    </row>
    <row r="154" spans="1:10" x14ac:dyDescent="0.15">
      <c r="A154" s="1"/>
      <c r="B154" s="1"/>
      <c r="C154" s="43"/>
      <c r="D154" s="1"/>
      <c r="E154" s="1"/>
      <c r="F154" s="1"/>
      <c r="G154" s="1"/>
      <c r="H154" s="1"/>
      <c r="I154" s="1"/>
      <c r="J154" s="1"/>
    </row>
    <row r="155" spans="1:10" x14ac:dyDescent="0.15">
      <c r="A155" s="1"/>
      <c r="B155" s="1"/>
      <c r="C155" s="43"/>
      <c r="D155" s="1"/>
      <c r="E155" s="1"/>
      <c r="F155" s="1"/>
      <c r="G155" s="1"/>
      <c r="H155" s="1"/>
      <c r="I155" s="1"/>
      <c r="J155" s="1"/>
    </row>
    <row r="156" spans="1:10" x14ac:dyDescent="0.15">
      <c r="A156" s="1"/>
      <c r="B156" s="1"/>
      <c r="C156" s="43"/>
      <c r="D156" s="1"/>
      <c r="E156" s="1"/>
      <c r="F156" s="1"/>
      <c r="G156" s="1"/>
      <c r="H156" s="1"/>
      <c r="I156" s="1"/>
      <c r="J156" s="1"/>
    </row>
    <row r="157" spans="1:10" x14ac:dyDescent="0.15">
      <c r="A157" s="1"/>
      <c r="B157" s="1"/>
      <c r="C157" s="43"/>
      <c r="D157" s="1"/>
      <c r="E157" s="1"/>
      <c r="F157" s="1"/>
      <c r="G157" s="1"/>
      <c r="H157" s="1"/>
      <c r="I157" s="1"/>
      <c r="J157" s="1"/>
    </row>
    <row r="158" spans="1:10" x14ac:dyDescent="0.15">
      <c r="A158" s="1"/>
      <c r="B158" s="1"/>
      <c r="C158" s="43"/>
      <c r="D158" s="1"/>
      <c r="E158" s="1"/>
      <c r="F158" s="1"/>
      <c r="G158" s="1"/>
      <c r="H158" s="1"/>
      <c r="I158" s="1"/>
      <c r="J158" s="1"/>
    </row>
    <row r="159" spans="1:10" x14ac:dyDescent="0.15">
      <c r="A159" s="1"/>
      <c r="B159" s="1"/>
      <c r="C159" s="43"/>
      <c r="D159" s="1"/>
      <c r="E159" s="1"/>
      <c r="F159" s="1"/>
      <c r="G159" s="1"/>
      <c r="H159" s="1"/>
      <c r="I159" s="1"/>
      <c r="J159" s="1"/>
    </row>
    <row r="160" spans="1:10" x14ac:dyDescent="0.15">
      <c r="A160" s="1"/>
      <c r="B160" s="1"/>
      <c r="C160" s="43"/>
      <c r="D160" s="1"/>
      <c r="E160" s="1"/>
      <c r="F160" s="1"/>
      <c r="G160" s="1"/>
      <c r="H160" s="1"/>
      <c r="I160" s="1"/>
      <c r="J160" s="1"/>
    </row>
    <row r="161" spans="1:10" x14ac:dyDescent="0.15">
      <c r="A161" s="1"/>
      <c r="B161" s="1"/>
      <c r="C161" s="43"/>
      <c r="D161" s="1"/>
      <c r="E161" s="1"/>
      <c r="F161" s="1"/>
      <c r="G161" s="1"/>
      <c r="H161" s="1"/>
      <c r="I161" s="1"/>
      <c r="J161" s="1"/>
    </row>
    <row r="162" spans="1:10" x14ac:dyDescent="0.15">
      <c r="A162" s="1"/>
      <c r="B162" s="1"/>
      <c r="C162" s="43"/>
      <c r="D162" s="1"/>
      <c r="E162" s="1"/>
      <c r="F162" s="1"/>
      <c r="G162" s="1"/>
      <c r="H162" s="1"/>
      <c r="I162" s="1"/>
      <c r="J162" s="1"/>
    </row>
    <row r="163" spans="1:10" x14ac:dyDescent="0.15">
      <c r="A163" s="1"/>
      <c r="B163" s="1"/>
      <c r="C163" s="43"/>
      <c r="D163" s="1"/>
      <c r="E163" s="1"/>
      <c r="F163" s="1"/>
      <c r="G163" s="1"/>
      <c r="H163" s="1"/>
      <c r="I163" s="1"/>
      <c r="J163" s="1"/>
    </row>
    <row r="164" spans="1:10" x14ac:dyDescent="0.15">
      <c r="A164" s="1"/>
      <c r="B164" s="1"/>
      <c r="C164" s="43"/>
      <c r="D164" s="1"/>
      <c r="E164" s="1"/>
      <c r="F164" s="1"/>
      <c r="G164" s="1"/>
      <c r="H164" s="1"/>
      <c r="I164" s="1"/>
      <c r="J164" s="1"/>
    </row>
    <row r="165" spans="1:10" x14ac:dyDescent="0.15">
      <c r="A165" s="1"/>
      <c r="B165" s="1"/>
      <c r="C165" s="43"/>
      <c r="D165" s="1"/>
      <c r="E165" s="1"/>
      <c r="F165" s="1"/>
      <c r="G165" s="1"/>
      <c r="H165" s="1"/>
      <c r="I165" s="1"/>
      <c r="J165" s="1"/>
    </row>
    <row r="166" spans="1:10" x14ac:dyDescent="0.15">
      <c r="A166" s="1"/>
      <c r="B166" s="1"/>
      <c r="C166" s="43"/>
      <c r="D166" s="1"/>
      <c r="E166" s="1"/>
      <c r="F166" s="1"/>
      <c r="G166" s="1"/>
      <c r="H166" s="1"/>
      <c r="I166" s="1"/>
      <c r="J166" s="1"/>
    </row>
    <row r="167" spans="1:10" x14ac:dyDescent="0.15">
      <c r="A167" s="1"/>
      <c r="B167" s="1"/>
      <c r="C167" s="43"/>
      <c r="D167" s="1"/>
      <c r="E167" s="1"/>
      <c r="F167" s="1"/>
      <c r="G167" s="1"/>
      <c r="H167" s="1"/>
      <c r="I167" s="1"/>
      <c r="J167" s="1"/>
    </row>
    <row r="168" spans="1:10" x14ac:dyDescent="0.15">
      <c r="A168" s="1"/>
      <c r="B168" s="1"/>
      <c r="C168" s="43"/>
      <c r="D168" s="1"/>
      <c r="E168" s="1"/>
      <c r="F168" s="1"/>
      <c r="G168" s="1"/>
      <c r="H168" s="1"/>
      <c r="I168" s="1"/>
      <c r="J168" s="1"/>
    </row>
    <row r="169" spans="1:10" x14ac:dyDescent="0.15">
      <c r="A169" s="1"/>
      <c r="B169" s="1"/>
      <c r="C169" s="43"/>
      <c r="D169" s="1"/>
      <c r="E169" s="1"/>
      <c r="F169" s="1"/>
      <c r="G169" s="1"/>
      <c r="H169" s="1"/>
      <c r="I169" s="1"/>
      <c r="J169" s="1"/>
    </row>
    <row r="170" spans="1:10" x14ac:dyDescent="0.15">
      <c r="A170" s="1"/>
      <c r="B170" s="1"/>
      <c r="C170" s="43"/>
      <c r="D170" s="1"/>
      <c r="E170" s="1"/>
      <c r="F170" s="1"/>
      <c r="G170" s="1"/>
      <c r="H170" s="1"/>
      <c r="I170" s="1"/>
      <c r="J170" s="1"/>
    </row>
    <row r="171" spans="1:10" x14ac:dyDescent="0.15">
      <c r="A171" s="1"/>
      <c r="B171" s="1"/>
      <c r="C171" s="43"/>
      <c r="D171" s="1"/>
      <c r="E171" s="1"/>
      <c r="F171" s="1"/>
      <c r="G171" s="1"/>
      <c r="H171" s="1"/>
      <c r="I171" s="1"/>
      <c r="J171" s="1"/>
    </row>
    <row r="172" spans="1:10" x14ac:dyDescent="0.15">
      <c r="A172" s="1"/>
      <c r="B172" s="1"/>
      <c r="C172" s="43"/>
      <c r="D172" s="1"/>
      <c r="E172" s="1"/>
      <c r="F172" s="1"/>
      <c r="G172" s="1"/>
      <c r="H172" s="1"/>
      <c r="I172" s="1"/>
      <c r="J172" s="1"/>
    </row>
    <row r="173" spans="1:10" x14ac:dyDescent="0.15">
      <c r="A173" s="1"/>
      <c r="B173" s="1"/>
      <c r="C173" s="43"/>
      <c r="D173" s="1"/>
      <c r="E173" s="1"/>
      <c r="F173" s="1"/>
      <c r="G173" s="1"/>
      <c r="H173" s="1"/>
      <c r="I173" s="1"/>
      <c r="J173" s="1"/>
    </row>
    <row r="174" spans="1:10" x14ac:dyDescent="0.15">
      <c r="A174" s="1"/>
      <c r="B174" s="1"/>
      <c r="C174" s="43"/>
      <c r="D174" s="1"/>
      <c r="E174" s="1"/>
      <c r="F174" s="1"/>
      <c r="G174" s="1"/>
      <c r="H174" s="1"/>
      <c r="I174" s="1"/>
      <c r="J174" s="1"/>
    </row>
    <row r="175" spans="1:10" x14ac:dyDescent="0.15">
      <c r="A175" s="1"/>
      <c r="B175" s="1"/>
      <c r="C175" s="43"/>
      <c r="D175" s="1"/>
      <c r="E175" s="1"/>
      <c r="F175" s="1"/>
      <c r="G175" s="1"/>
      <c r="H175" s="1"/>
      <c r="I175" s="1"/>
      <c r="J175" s="1"/>
    </row>
    <row r="176" spans="1:10" x14ac:dyDescent="0.15">
      <c r="A176" s="1"/>
      <c r="B176" s="1"/>
      <c r="C176" s="43"/>
      <c r="D176" s="1"/>
      <c r="E176" s="1"/>
      <c r="F176" s="1"/>
      <c r="G176" s="1"/>
      <c r="H176" s="1"/>
      <c r="I176" s="1"/>
      <c r="J176" s="1"/>
    </row>
    <row r="177" spans="1:10" x14ac:dyDescent="0.15">
      <c r="A177" s="1"/>
      <c r="B177" s="1"/>
      <c r="C177" s="43"/>
      <c r="D177" s="1"/>
      <c r="E177" s="1"/>
      <c r="F177" s="1"/>
      <c r="G177" s="1"/>
      <c r="H177" s="1"/>
      <c r="I177" s="1"/>
      <c r="J177" s="1"/>
    </row>
    <row r="178" spans="1:10" x14ac:dyDescent="0.15">
      <c r="A178" s="1"/>
      <c r="B178" s="1"/>
      <c r="C178" s="43"/>
      <c r="D178" s="1"/>
      <c r="E178" s="1"/>
      <c r="F178" s="1"/>
      <c r="G178" s="1"/>
      <c r="H178" s="1"/>
      <c r="I178" s="1"/>
      <c r="J178" s="1"/>
    </row>
    <row r="179" spans="1:10" x14ac:dyDescent="0.15">
      <c r="A179" s="1"/>
      <c r="B179" s="1"/>
      <c r="C179" s="43"/>
      <c r="D179" s="1"/>
      <c r="E179" s="1"/>
      <c r="F179" s="1"/>
      <c r="G179" s="1"/>
      <c r="H179" s="1"/>
      <c r="I179" s="1"/>
      <c r="J179" s="1"/>
    </row>
    <row r="180" spans="1:10" x14ac:dyDescent="0.15">
      <c r="A180" s="1"/>
      <c r="B180" s="1"/>
      <c r="C180" s="43"/>
      <c r="D180" s="1"/>
      <c r="E180" s="1"/>
      <c r="F180" s="1"/>
      <c r="G180" s="1"/>
      <c r="H180" s="1"/>
      <c r="I180" s="1"/>
      <c r="J180" s="1"/>
    </row>
    <row r="181" spans="1:10" x14ac:dyDescent="0.15">
      <c r="A181" s="1"/>
      <c r="B181" s="1"/>
      <c r="C181" s="43"/>
      <c r="D181" s="1"/>
      <c r="E181" s="1"/>
      <c r="F181" s="1"/>
      <c r="G181" s="1"/>
      <c r="H181" s="1"/>
      <c r="I181" s="1"/>
      <c r="J181" s="1"/>
    </row>
    <row r="182" spans="1:10" x14ac:dyDescent="0.15">
      <c r="A182" s="1"/>
      <c r="B182" s="1"/>
      <c r="C182" s="43"/>
      <c r="D182" s="1"/>
      <c r="E182" s="1"/>
      <c r="F182" s="1"/>
      <c r="G182" s="1"/>
      <c r="H182" s="1"/>
      <c r="I182" s="1"/>
      <c r="J182" s="1"/>
    </row>
    <row r="183" spans="1:10" x14ac:dyDescent="0.15">
      <c r="A183" s="1"/>
      <c r="B183" s="1"/>
      <c r="C183" s="43"/>
      <c r="D183" s="1"/>
      <c r="E183" s="1"/>
      <c r="F183" s="1"/>
      <c r="G183" s="1"/>
      <c r="H183" s="1"/>
      <c r="I183" s="1"/>
      <c r="J183" s="1"/>
    </row>
    <row r="184" spans="1:10" x14ac:dyDescent="0.15">
      <c r="A184" s="1"/>
      <c r="B184" s="1"/>
      <c r="C184" s="43"/>
      <c r="D184" s="1"/>
      <c r="E184" s="1"/>
      <c r="F184" s="1"/>
      <c r="G184" s="1"/>
      <c r="H184" s="1"/>
      <c r="I184" s="1"/>
      <c r="J184" s="1"/>
    </row>
    <row r="185" spans="1:10" x14ac:dyDescent="0.15">
      <c r="A185" s="1"/>
      <c r="B185" s="1"/>
      <c r="C185" s="43"/>
      <c r="D185" s="1"/>
      <c r="E185" s="1"/>
      <c r="F185" s="1"/>
      <c r="G185" s="1"/>
      <c r="H185" s="1"/>
      <c r="I185" s="1"/>
      <c r="J185" s="1"/>
    </row>
    <row r="186" spans="1:10" x14ac:dyDescent="0.15">
      <c r="A186" s="1"/>
      <c r="B186" s="1"/>
      <c r="C186" s="43"/>
      <c r="D186" s="1"/>
      <c r="E186" s="1"/>
      <c r="F186" s="1"/>
      <c r="G186" s="1"/>
      <c r="H186" s="1"/>
      <c r="I186" s="1"/>
      <c r="J186" s="1"/>
    </row>
    <row r="187" spans="1:10" x14ac:dyDescent="0.15">
      <c r="A187" s="1"/>
      <c r="B187" s="1"/>
      <c r="C187" s="43"/>
      <c r="D187" s="1"/>
      <c r="E187" s="1"/>
      <c r="F187" s="1"/>
      <c r="G187" s="1"/>
      <c r="H187" s="1"/>
      <c r="I187" s="1"/>
      <c r="J187" s="1"/>
    </row>
    <row r="188" spans="1:10" x14ac:dyDescent="0.15">
      <c r="A188" s="1"/>
      <c r="B188" s="1"/>
      <c r="C188" s="43"/>
      <c r="D188" s="1"/>
      <c r="E188" s="1"/>
      <c r="F188" s="1"/>
      <c r="G188" s="1"/>
      <c r="H188" s="1"/>
      <c r="I188" s="1"/>
      <c r="J188" s="1"/>
    </row>
    <row r="189" spans="1:10" x14ac:dyDescent="0.15">
      <c r="A189" s="1"/>
      <c r="B189" s="1"/>
      <c r="C189" s="43"/>
      <c r="D189" s="1"/>
      <c r="E189" s="1"/>
      <c r="F189" s="1"/>
      <c r="G189" s="1"/>
      <c r="H189" s="1"/>
      <c r="I189" s="1"/>
      <c r="J189" s="1"/>
    </row>
    <row r="190" spans="1:10" x14ac:dyDescent="0.15">
      <c r="A190" s="1"/>
      <c r="B190" s="1"/>
      <c r="C190" s="43"/>
      <c r="D190" s="1"/>
      <c r="E190" s="1"/>
      <c r="F190" s="1"/>
      <c r="G190" s="1"/>
      <c r="H190" s="1"/>
      <c r="I190" s="1"/>
      <c r="J190" s="1"/>
    </row>
    <row r="191" spans="1:10" x14ac:dyDescent="0.15">
      <c r="A191" s="1"/>
      <c r="B191" s="1"/>
      <c r="C191" s="43"/>
      <c r="D191" s="1"/>
      <c r="E191" s="1"/>
      <c r="F191" s="1"/>
      <c r="G191" s="1"/>
      <c r="H191" s="1"/>
      <c r="I191" s="1"/>
      <c r="J191" s="1"/>
    </row>
    <row r="192" spans="1:10" x14ac:dyDescent="0.15">
      <c r="A192" s="1"/>
      <c r="B192" s="1"/>
      <c r="C192" s="43"/>
      <c r="D192" s="1"/>
      <c r="E192" s="1"/>
      <c r="F192" s="1"/>
      <c r="G192" s="1"/>
      <c r="H192" s="1"/>
      <c r="I192" s="1"/>
      <c r="J192" s="1"/>
    </row>
    <row r="193" spans="1:10" x14ac:dyDescent="0.15">
      <c r="A193" s="1"/>
      <c r="B193" s="1"/>
      <c r="C193" s="43"/>
      <c r="D193" s="1"/>
      <c r="E193" s="1"/>
      <c r="F193" s="1"/>
      <c r="G193" s="1"/>
      <c r="H193" s="1"/>
      <c r="I193" s="1"/>
      <c r="J193" s="1"/>
    </row>
    <row r="194" spans="1:10" x14ac:dyDescent="0.15">
      <c r="A194" s="1"/>
      <c r="B194" s="1"/>
      <c r="C194" s="43"/>
      <c r="D194" s="1"/>
      <c r="E194" s="1"/>
      <c r="F194" s="1"/>
      <c r="G194" s="1"/>
      <c r="H194" s="1"/>
      <c r="I194" s="1"/>
      <c r="J194" s="1"/>
    </row>
    <row r="195" spans="1:10" x14ac:dyDescent="0.15">
      <c r="A195" s="1"/>
      <c r="B195" s="1"/>
      <c r="C195" s="43"/>
      <c r="D195" s="1"/>
      <c r="E195" s="1"/>
      <c r="F195" s="1"/>
      <c r="G195" s="1"/>
      <c r="H195" s="1"/>
      <c r="I195" s="1"/>
      <c r="J195" s="1"/>
    </row>
    <row r="196" spans="1:10" x14ac:dyDescent="0.15">
      <c r="A196" s="1"/>
      <c r="B196" s="1"/>
      <c r="C196" s="43"/>
      <c r="D196" s="1"/>
      <c r="E196" s="1"/>
      <c r="F196" s="1"/>
      <c r="G196" s="1"/>
      <c r="H196" s="1"/>
      <c r="I196" s="1"/>
      <c r="J196" s="1"/>
    </row>
  </sheetData>
  <mergeCells count="97">
    <mergeCell ref="H37:I37"/>
    <mergeCell ref="H36:I36"/>
    <mergeCell ref="H58:I59"/>
    <mergeCell ref="H56:I57"/>
    <mergeCell ref="H13:I13"/>
    <mergeCell ref="E7:H7"/>
    <mergeCell ref="H33:I33"/>
    <mergeCell ref="H32:I32"/>
    <mergeCell ref="H55:I55"/>
    <mergeCell ref="H54:I54"/>
    <mergeCell ref="H53:I53"/>
    <mergeCell ref="H52:I52"/>
    <mergeCell ref="H51:I51"/>
    <mergeCell ref="H50:I50"/>
    <mergeCell ref="H49:I49"/>
    <mergeCell ref="H48:I48"/>
    <mergeCell ref="H47:I47"/>
    <mergeCell ref="H46:I46"/>
    <mergeCell ref="E5:I5"/>
    <mergeCell ref="E6:I6"/>
    <mergeCell ref="A9:I9"/>
    <mergeCell ref="A15:D15"/>
    <mergeCell ref="E15:F15"/>
    <mergeCell ref="G15:I15"/>
    <mergeCell ref="H30:I30"/>
    <mergeCell ref="H29:I29"/>
    <mergeCell ref="H28:I28"/>
    <mergeCell ref="H27:I27"/>
    <mergeCell ref="H26:I26"/>
    <mergeCell ref="G16:I16"/>
    <mergeCell ref="B21:B24"/>
    <mergeCell ref="A25:A31"/>
    <mergeCell ref="B25:B28"/>
    <mergeCell ref="C25:D25"/>
    <mergeCell ref="G25:I25"/>
    <mergeCell ref="B29:B31"/>
    <mergeCell ref="H17:I17"/>
    <mergeCell ref="H24:I24"/>
    <mergeCell ref="H23:I23"/>
    <mergeCell ref="H22:I22"/>
    <mergeCell ref="H21:I21"/>
    <mergeCell ref="H20:I20"/>
    <mergeCell ref="H19:I19"/>
    <mergeCell ref="H18:I18"/>
    <mergeCell ref="H31:I31"/>
    <mergeCell ref="A16:A24"/>
    <mergeCell ref="B16:B20"/>
    <mergeCell ref="C16:D16"/>
    <mergeCell ref="A32:B34"/>
    <mergeCell ref="E32:F32"/>
    <mergeCell ref="E33:F33"/>
    <mergeCell ref="E34:F34"/>
    <mergeCell ref="A35:A43"/>
    <mergeCell ref="B35:B38"/>
    <mergeCell ref="E37:F37"/>
    <mergeCell ref="E38:F38"/>
    <mergeCell ref="B39:B43"/>
    <mergeCell ref="E39:F39"/>
    <mergeCell ref="E40:F40"/>
    <mergeCell ref="E41:F41"/>
    <mergeCell ref="E42:F42"/>
    <mergeCell ref="E43:F43"/>
    <mergeCell ref="E52:F52"/>
    <mergeCell ref="A56:A59"/>
    <mergeCell ref="D56:D57"/>
    <mergeCell ref="E56:F57"/>
    <mergeCell ref="G56:G57"/>
    <mergeCell ref="E58:F59"/>
    <mergeCell ref="G58:G59"/>
    <mergeCell ref="A44:A55"/>
    <mergeCell ref="B44:B46"/>
    <mergeCell ref="E44:F44"/>
    <mergeCell ref="E45:F45"/>
    <mergeCell ref="E46:F46"/>
    <mergeCell ref="B47:B49"/>
    <mergeCell ref="E47:F47"/>
    <mergeCell ref="E48:F48"/>
    <mergeCell ref="B53:B55"/>
    <mergeCell ref="E53:F53"/>
    <mergeCell ref="E54:F54"/>
    <mergeCell ref="E55:F55"/>
    <mergeCell ref="E49:F49"/>
    <mergeCell ref="B50:B52"/>
    <mergeCell ref="E50:F50"/>
    <mergeCell ref="E51:F51"/>
    <mergeCell ref="E35:F35"/>
    <mergeCell ref="E36:F36"/>
    <mergeCell ref="H35:I35"/>
    <mergeCell ref="H34:I34"/>
    <mergeCell ref="H43:I43"/>
    <mergeCell ref="H42:I42"/>
    <mergeCell ref="H41:I41"/>
    <mergeCell ref="H40:I40"/>
    <mergeCell ref="H39:I39"/>
    <mergeCell ref="H45:I45"/>
    <mergeCell ref="H44:I44"/>
    <mergeCell ref="H38:I38"/>
  </mergeCells>
  <phoneticPr fontId="2"/>
  <dataValidations count="2">
    <dataValidation errorStyle="warning" allowBlank="1" showInputMessage="1" showErrorMessage="1" errorTitle="読影方法記入もれ" error="読影方法を選択してください" sqref="H17:H24 J17:J24 H26:H31 J26:J31"/>
    <dataValidation type="list" allowBlank="1" showInputMessage="1" showErrorMessage="1" sqref="L17:L31">
      <formula1>$L$5:$L$6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view="pageBreakPreview" zoomScale="85" zoomScaleNormal="100" zoomScaleSheetLayoutView="85" workbookViewId="0">
      <selection activeCell="G8" sqref="G8:H15"/>
    </sheetView>
  </sheetViews>
  <sheetFormatPr defaultColWidth="8.875" defaultRowHeight="15" customHeight="1" x14ac:dyDescent="0.15"/>
  <cols>
    <col min="1" max="1" width="3.125" style="54" customWidth="1"/>
    <col min="2" max="2" width="8.625" style="54" customWidth="1"/>
    <col min="3" max="3" width="30.625" style="54" customWidth="1"/>
    <col min="4" max="4" width="6.625" style="54" customWidth="1"/>
    <col min="5" max="7" width="10.625" style="55" customWidth="1"/>
    <col min="8" max="8" width="10.625" style="54" customWidth="1"/>
    <col min="9" max="9" width="8.625" style="54" customWidth="1"/>
    <col min="10" max="16384" width="8.875" style="54"/>
  </cols>
  <sheetData>
    <row r="1" spans="1:9" ht="39.950000000000003" customHeight="1" x14ac:dyDescent="0.15">
      <c r="A1" s="189" t="s">
        <v>114</v>
      </c>
      <c r="B1" s="190"/>
      <c r="C1" s="190"/>
      <c r="D1" s="190"/>
      <c r="E1" s="190"/>
      <c r="F1" s="190"/>
      <c r="G1" s="190"/>
      <c r="H1" s="190"/>
      <c r="I1" s="190"/>
    </row>
    <row r="2" spans="1:9" ht="6" customHeight="1" thickBot="1" x14ac:dyDescent="0.2">
      <c r="A2" s="71"/>
    </row>
    <row r="3" spans="1:9" ht="20.100000000000001" customHeight="1" thickBot="1" x14ac:dyDescent="0.2">
      <c r="A3" s="75" t="s">
        <v>93</v>
      </c>
      <c r="B3" s="73"/>
      <c r="C3" s="73"/>
      <c r="D3" s="73"/>
      <c r="E3" s="74"/>
      <c r="F3" s="74"/>
      <c r="G3" s="74"/>
      <c r="H3" s="73"/>
      <c r="I3" s="72"/>
    </row>
    <row r="4" spans="1:9" ht="6" customHeight="1" x14ac:dyDescent="0.15">
      <c r="A4" s="71"/>
    </row>
    <row r="5" spans="1:9" ht="15" customHeight="1" thickBot="1" x14ac:dyDescent="0.2">
      <c r="I5" s="54" t="s">
        <v>92</v>
      </c>
    </row>
    <row r="6" spans="1:9" ht="15" customHeight="1" x14ac:dyDescent="0.15">
      <c r="A6" s="191" t="s">
        <v>60</v>
      </c>
      <c r="B6" s="192"/>
      <c r="C6" s="192"/>
      <c r="D6" s="193"/>
      <c r="E6" s="197" t="s">
        <v>91</v>
      </c>
      <c r="F6" s="199" t="s">
        <v>58</v>
      </c>
      <c r="G6" s="201" t="s">
        <v>90</v>
      </c>
      <c r="H6" s="202"/>
      <c r="I6" s="203" t="s">
        <v>89</v>
      </c>
    </row>
    <row r="7" spans="1:9" ht="21.95" customHeight="1" x14ac:dyDescent="0.15">
      <c r="A7" s="194"/>
      <c r="B7" s="195"/>
      <c r="C7" s="195"/>
      <c r="D7" s="196"/>
      <c r="E7" s="198"/>
      <c r="F7" s="200"/>
      <c r="G7" s="70" t="s">
        <v>88</v>
      </c>
      <c r="H7" s="70" t="s">
        <v>87</v>
      </c>
      <c r="I7" s="204"/>
    </row>
    <row r="8" spans="1:9" ht="15" customHeight="1" x14ac:dyDescent="0.15">
      <c r="A8" s="177" t="s">
        <v>86</v>
      </c>
      <c r="B8" s="178" t="s">
        <v>85</v>
      </c>
      <c r="C8" s="181" t="s">
        <v>99</v>
      </c>
      <c r="D8" s="184"/>
      <c r="E8" s="182">
        <v>14783</v>
      </c>
      <c r="F8" s="60">
        <v>0</v>
      </c>
      <c r="G8" s="68">
        <f>H8-I8</f>
        <v>13823</v>
      </c>
      <c r="H8" s="67">
        <f>E8-F8</f>
        <v>14783</v>
      </c>
      <c r="I8" s="183">
        <f>ROUNDDOWN(E8*0.065,0)</f>
        <v>960</v>
      </c>
    </row>
    <row r="9" spans="1:9" ht="15" customHeight="1" x14ac:dyDescent="0.15">
      <c r="A9" s="177"/>
      <c r="B9" s="179"/>
      <c r="C9" s="181" t="s">
        <v>113</v>
      </c>
      <c r="D9" s="184"/>
      <c r="E9" s="182"/>
      <c r="F9" s="60">
        <v>0</v>
      </c>
      <c r="G9" s="68">
        <f>H9-I8</f>
        <v>13823</v>
      </c>
      <c r="H9" s="67">
        <f>E8-F9</f>
        <v>14783</v>
      </c>
      <c r="I9" s="183"/>
    </row>
    <row r="10" spans="1:9" ht="15" customHeight="1" x14ac:dyDescent="0.15">
      <c r="A10" s="177"/>
      <c r="B10" s="179"/>
      <c r="C10" s="181" t="s">
        <v>48</v>
      </c>
      <c r="D10" s="184"/>
      <c r="E10" s="182"/>
      <c r="F10" s="60">
        <v>1000</v>
      </c>
      <c r="G10" s="68">
        <f>H10-I8</f>
        <v>12823</v>
      </c>
      <c r="H10" s="67">
        <f>E8-F10</f>
        <v>13783</v>
      </c>
      <c r="I10" s="183"/>
    </row>
    <row r="11" spans="1:9" ht="15" customHeight="1" x14ac:dyDescent="0.15">
      <c r="A11" s="177"/>
      <c r="B11" s="180"/>
      <c r="C11" s="181" t="s">
        <v>111</v>
      </c>
      <c r="D11" s="184"/>
      <c r="E11" s="182"/>
      <c r="F11" s="60">
        <v>3000</v>
      </c>
      <c r="G11" s="68">
        <f>H11-I8</f>
        <v>10823</v>
      </c>
      <c r="H11" s="67">
        <f>E8-F11</f>
        <v>11783</v>
      </c>
      <c r="I11" s="183"/>
    </row>
    <row r="12" spans="1:9" ht="15" customHeight="1" x14ac:dyDescent="0.15">
      <c r="A12" s="177"/>
      <c r="B12" s="178" t="s">
        <v>84</v>
      </c>
      <c r="C12" s="181" t="s">
        <v>99</v>
      </c>
      <c r="D12" s="184"/>
      <c r="E12" s="182">
        <v>10413</v>
      </c>
      <c r="F12" s="60">
        <v>0</v>
      </c>
      <c r="G12" s="68">
        <f>H12-I12</f>
        <v>9737</v>
      </c>
      <c r="H12" s="67">
        <f>E12-F12</f>
        <v>10413</v>
      </c>
      <c r="I12" s="183">
        <f>ROUNDDOWN(E12*0.065,0)</f>
        <v>676</v>
      </c>
    </row>
    <row r="13" spans="1:9" ht="15" customHeight="1" x14ac:dyDescent="0.15">
      <c r="A13" s="177"/>
      <c r="B13" s="179"/>
      <c r="C13" s="181" t="s">
        <v>113</v>
      </c>
      <c r="D13" s="184"/>
      <c r="E13" s="182"/>
      <c r="F13" s="60">
        <v>0</v>
      </c>
      <c r="G13" s="68">
        <f>H13-I12</f>
        <v>9737</v>
      </c>
      <c r="H13" s="67">
        <f>E12-F13</f>
        <v>10413</v>
      </c>
      <c r="I13" s="183"/>
    </row>
    <row r="14" spans="1:9" ht="15" customHeight="1" x14ac:dyDescent="0.15">
      <c r="A14" s="177"/>
      <c r="B14" s="179"/>
      <c r="C14" s="181" t="s">
        <v>48</v>
      </c>
      <c r="D14" s="184"/>
      <c r="E14" s="182"/>
      <c r="F14" s="60">
        <v>1000</v>
      </c>
      <c r="G14" s="68">
        <f>H14-I12</f>
        <v>8737</v>
      </c>
      <c r="H14" s="67">
        <f>E12-F14</f>
        <v>9413</v>
      </c>
      <c r="I14" s="183"/>
    </row>
    <row r="15" spans="1:9" ht="15" customHeight="1" x14ac:dyDescent="0.15">
      <c r="A15" s="177"/>
      <c r="B15" s="180"/>
      <c r="C15" s="181" t="s">
        <v>111</v>
      </c>
      <c r="D15" s="184"/>
      <c r="E15" s="182"/>
      <c r="F15" s="60">
        <v>3000</v>
      </c>
      <c r="G15" s="68">
        <f>H15-I12</f>
        <v>6737</v>
      </c>
      <c r="H15" s="67">
        <f>E12-F15</f>
        <v>7413</v>
      </c>
      <c r="I15" s="183"/>
    </row>
    <row r="16" spans="1:9" ht="15" customHeight="1" x14ac:dyDescent="0.15">
      <c r="A16" s="205" t="s">
        <v>83</v>
      </c>
      <c r="B16" s="180" t="s">
        <v>82</v>
      </c>
      <c r="C16" s="181" t="s">
        <v>99</v>
      </c>
      <c r="D16" s="184"/>
      <c r="E16" s="186">
        <v>3663</v>
      </c>
      <c r="F16" s="69">
        <v>0</v>
      </c>
      <c r="G16" s="68">
        <f>H16-I16</f>
        <v>3425</v>
      </c>
      <c r="H16" s="67">
        <f>E16-F16</f>
        <v>3663</v>
      </c>
      <c r="I16" s="187">
        <f>ROUNDDOWN(E16*0.065,0)</f>
        <v>238</v>
      </c>
    </row>
    <row r="17" spans="1:9" ht="15" customHeight="1" x14ac:dyDescent="0.15">
      <c r="A17" s="205"/>
      <c r="B17" s="185"/>
      <c r="C17" s="181" t="s">
        <v>101</v>
      </c>
      <c r="D17" s="184"/>
      <c r="E17" s="182"/>
      <c r="F17" s="60">
        <v>0</v>
      </c>
      <c r="G17" s="68">
        <f>H17-I16</f>
        <v>3425</v>
      </c>
      <c r="H17" s="67">
        <f>E16-F17</f>
        <v>3663</v>
      </c>
      <c r="I17" s="187"/>
    </row>
    <row r="18" spans="1:9" ht="15" customHeight="1" x14ac:dyDescent="0.15">
      <c r="A18" s="205"/>
      <c r="B18" s="185"/>
      <c r="C18" s="181" t="s">
        <v>48</v>
      </c>
      <c r="D18" s="184"/>
      <c r="E18" s="182"/>
      <c r="F18" s="60">
        <v>400</v>
      </c>
      <c r="G18" s="68">
        <f>H18-I16</f>
        <v>3025</v>
      </c>
      <c r="H18" s="67">
        <f>E16-F18</f>
        <v>3263</v>
      </c>
      <c r="I18" s="188"/>
    </row>
    <row r="19" spans="1:9" ht="15" customHeight="1" x14ac:dyDescent="0.15">
      <c r="A19" s="205"/>
      <c r="B19" s="209" t="s">
        <v>81</v>
      </c>
      <c r="C19" s="181" t="s">
        <v>99</v>
      </c>
      <c r="D19" s="184"/>
      <c r="E19" s="182">
        <v>7747</v>
      </c>
      <c r="F19" s="60">
        <v>0</v>
      </c>
      <c r="G19" s="68">
        <f>H19-I19</f>
        <v>7244</v>
      </c>
      <c r="H19" s="67">
        <f>E19-F19</f>
        <v>7747</v>
      </c>
      <c r="I19" s="211">
        <f>ROUNDDOWN(E19*0.065,0)</f>
        <v>503</v>
      </c>
    </row>
    <row r="20" spans="1:9" ht="15" customHeight="1" x14ac:dyDescent="0.15">
      <c r="A20" s="205"/>
      <c r="B20" s="210"/>
      <c r="C20" s="181" t="s">
        <v>101</v>
      </c>
      <c r="D20" s="184"/>
      <c r="E20" s="182"/>
      <c r="F20" s="60">
        <v>0</v>
      </c>
      <c r="G20" s="68">
        <f>H20-I19</f>
        <v>7244</v>
      </c>
      <c r="H20" s="67">
        <f>E19-F20</f>
        <v>7747</v>
      </c>
      <c r="I20" s="187"/>
    </row>
    <row r="21" spans="1:9" ht="15" customHeight="1" x14ac:dyDescent="0.15">
      <c r="A21" s="206"/>
      <c r="B21" s="210"/>
      <c r="C21" s="181" t="s">
        <v>48</v>
      </c>
      <c r="D21" s="184"/>
      <c r="E21" s="182"/>
      <c r="F21" s="60">
        <v>900</v>
      </c>
      <c r="G21" s="68">
        <f>H21-I19</f>
        <v>6344</v>
      </c>
      <c r="H21" s="67">
        <f>E19-F21</f>
        <v>6847</v>
      </c>
      <c r="I21" s="188"/>
    </row>
    <row r="22" spans="1:9" ht="15" customHeight="1" x14ac:dyDescent="0.15">
      <c r="A22" s="191" t="s">
        <v>80</v>
      </c>
      <c r="B22" s="212"/>
      <c r="C22" s="181" t="s">
        <v>99</v>
      </c>
      <c r="D22" s="184"/>
      <c r="E22" s="182">
        <v>4534</v>
      </c>
      <c r="F22" s="60">
        <v>0</v>
      </c>
      <c r="G22" s="207">
        <f>E22-F22</f>
        <v>4534</v>
      </c>
      <c r="H22" s="208"/>
    </row>
    <row r="23" spans="1:9" ht="15" customHeight="1" x14ac:dyDescent="0.15">
      <c r="A23" s="213"/>
      <c r="B23" s="214"/>
      <c r="C23" s="181" t="s">
        <v>101</v>
      </c>
      <c r="D23" s="184"/>
      <c r="E23" s="182"/>
      <c r="F23" s="60">
        <v>0</v>
      </c>
      <c r="G23" s="207">
        <f>E22-F23</f>
        <v>4534</v>
      </c>
      <c r="H23" s="208"/>
    </row>
    <row r="24" spans="1:9" ht="15" customHeight="1" x14ac:dyDescent="0.15">
      <c r="A24" s="194"/>
      <c r="B24" s="215"/>
      <c r="C24" s="181" t="s">
        <v>48</v>
      </c>
      <c r="D24" s="184"/>
      <c r="E24" s="182"/>
      <c r="F24" s="60">
        <v>600</v>
      </c>
      <c r="G24" s="207">
        <f>E22-F24</f>
        <v>3934</v>
      </c>
      <c r="H24" s="208"/>
      <c r="I24" s="55"/>
    </row>
    <row r="25" spans="1:9" s="66" customFormat="1" ht="15" customHeight="1" x14ac:dyDescent="0.15">
      <c r="A25" s="177" t="s">
        <v>79</v>
      </c>
      <c r="B25" s="185" t="s">
        <v>78</v>
      </c>
      <c r="C25" s="181" t="s">
        <v>99</v>
      </c>
      <c r="D25" s="184"/>
      <c r="E25" s="182">
        <v>8200</v>
      </c>
      <c r="F25" s="60">
        <v>0</v>
      </c>
      <c r="G25" s="207">
        <f>E25-F25</f>
        <v>8200</v>
      </c>
      <c r="H25" s="208"/>
      <c r="I25" s="55"/>
    </row>
    <row r="26" spans="1:9" s="66" customFormat="1" ht="15" customHeight="1" x14ac:dyDescent="0.15">
      <c r="A26" s="177"/>
      <c r="B26" s="185"/>
      <c r="C26" s="181" t="s">
        <v>109</v>
      </c>
      <c r="D26" s="184"/>
      <c r="E26" s="182"/>
      <c r="F26" s="60">
        <v>0</v>
      </c>
      <c r="G26" s="207">
        <f>E25-F26</f>
        <v>8200</v>
      </c>
      <c r="H26" s="208"/>
      <c r="I26" s="55"/>
    </row>
    <row r="27" spans="1:9" s="66" customFormat="1" ht="15" customHeight="1" x14ac:dyDescent="0.15">
      <c r="A27" s="177"/>
      <c r="B27" s="185"/>
      <c r="C27" s="181" t="s">
        <v>77</v>
      </c>
      <c r="D27" s="184"/>
      <c r="E27" s="182"/>
      <c r="F27" s="60">
        <v>0</v>
      </c>
      <c r="G27" s="207">
        <f>E25-F27</f>
        <v>8200</v>
      </c>
      <c r="H27" s="208"/>
      <c r="I27" s="55"/>
    </row>
    <row r="28" spans="1:9" s="66" customFormat="1" ht="15" customHeight="1" x14ac:dyDescent="0.15">
      <c r="A28" s="177"/>
      <c r="B28" s="185"/>
      <c r="C28" s="181" t="s">
        <v>73</v>
      </c>
      <c r="D28" s="184"/>
      <c r="E28" s="182"/>
      <c r="F28" s="60">
        <v>1000</v>
      </c>
      <c r="G28" s="207">
        <f>E25-F28</f>
        <v>7200</v>
      </c>
      <c r="H28" s="208"/>
      <c r="I28" s="55"/>
    </row>
    <row r="29" spans="1:9" s="66" customFormat="1" ht="15" customHeight="1" x14ac:dyDescent="0.15">
      <c r="A29" s="177"/>
      <c r="B29" s="216" t="s">
        <v>76</v>
      </c>
      <c r="C29" s="181" t="s">
        <v>99</v>
      </c>
      <c r="D29" s="184"/>
      <c r="E29" s="182">
        <v>11584</v>
      </c>
      <c r="F29" s="60">
        <v>0</v>
      </c>
      <c r="G29" s="207">
        <f>E29-F29</f>
        <v>11584</v>
      </c>
      <c r="H29" s="208"/>
      <c r="I29" s="55"/>
    </row>
    <row r="30" spans="1:9" s="66" customFormat="1" ht="15" customHeight="1" x14ac:dyDescent="0.15">
      <c r="A30" s="177"/>
      <c r="B30" s="185"/>
      <c r="C30" s="181" t="s">
        <v>109</v>
      </c>
      <c r="D30" s="184"/>
      <c r="E30" s="182"/>
      <c r="F30" s="60">
        <v>0</v>
      </c>
      <c r="G30" s="207">
        <f>E29-F30</f>
        <v>11584</v>
      </c>
      <c r="H30" s="208"/>
      <c r="I30" s="55"/>
    </row>
    <row r="31" spans="1:9" s="66" customFormat="1" ht="15" customHeight="1" x14ac:dyDescent="0.15">
      <c r="A31" s="177"/>
      <c r="B31" s="185"/>
      <c r="C31" s="181" t="s">
        <v>75</v>
      </c>
      <c r="D31" s="184"/>
      <c r="E31" s="182"/>
      <c r="F31" s="60">
        <v>0</v>
      </c>
      <c r="G31" s="207">
        <f>E29-F31</f>
        <v>11584</v>
      </c>
      <c r="H31" s="208"/>
      <c r="I31" s="55"/>
    </row>
    <row r="32" spans="1:9" s="66" customFormat="1" ht="15" customHeight="1" x14ac:dyDescent="0.15">
      <c r="A32" s="177"/>
      <c r="B32" s="185"/>
      <c r="C32" s="181" t="s">
        <v>74</v>
      </c>
      <c r="D32" s="184"/>
      <c r="E32" s="182"/>
      <c r="F32" s="60">
        <v>700</v>
      </c>
      <c r="G32" s="207">
        <f>E29-F32</f>
        <v>10884</v>
      </c>
      <c r="H32" s="208"/>
      <c r="I32" s="55"/>
    </row>
    <row r="33" spans="1:9" s="66" customFormat="1" ht="15" customHeight="1" x14ac:dyDescent="0.15">
      <c r="A33" s="177"/>
      <c r="B33" s="185"/>
      <c r="C33" s="181" t="s">
        <v>73</v>
      </c>
      <c r="D33" s="184"/>
      <c r="E33" s="182"/>
      <c r="F33" s="60">
        <v>1700</v>
      </c>
      <c r="G33" s="207">
        <f>E29-F33</f>
        <v>9884</v>
      </c>
      <c r="H33" s="208"/>
      <c r="I33" s="55"/>
    </row>
    <row r="34" spans="1:9" s="66" customFormat="1" ht="15" customHeight="1" x14ac:dyDescent="0.15">
      <c r="A34" s="177" t="s">
        <v>72</v>
      </c>
      <c r="B34" s="217" t="s">
        <v>71</v>
      </c>
      <c r="C34" s="181" t="s">
        <v>107</v>
      </c>
      <c r="D34" s="184"/>
      <c r="E34" s="182">
        <v>7063</v>
      </c>
      <c r="F34" s="60">
        <v>0</v>
      </c>
      <c r="G34" s="207">
        <f>E34-F34</f>
        <v>7063</v>
      </c>
      <c r="H34" s="208"/>
      <c r="I34" s="55"/>
    </row>
    <row r="35" spans="1:9" s="66" customFormat="1" ht="15" customHeight="1" x14ac:dyDescent="0.15">
      <c r="A35" s="177"/>
      <c r="B35" s="218"/>
      <c r="C35" s="181" t="s">
        <v>105</v>
      </c>
      <c r="D35" s="184"/>
      <c r="E35" s="182"/>
      <c r="F35" s="60">
        <v>0</v>
      </c>
      <c r="G35" s="207">
        <f>E34-F35</f>
        <v>7063</v>
      </c>
      <c r="H35" s="208"/>
      <c r="I35" s="55"/>
    </row>
    <row r="36" spans="1:9" s="66" customFormat="1" ht="15" customHeight="1" x14ac:dyDescent="0.15">
      <c r="A36" s="177"/>
      <c r="B36" s="219"/>
      <c r="C36" s="181" t="s">
        <v>70</v>
      </c>
      <c r="D36" s="184"/>
      <c r="E36" s="182"/>
      <c r="F36" s="60">
        <v>1500</v>
      </c>
      <c r="G36" s="207">
        <f>E34-F36</f>
        <v>5563</v>
      </c>
      <c r="H36" s="208"/>
      <c r="I36" s="55"/>
    </row>
    <row r="37" spans="1:9" s="66" customFormat="1" ht="15" customHeight="1" x14ac:dyDescent="0.15">
      <c r="A37" s="177"/>
      <c r="B37" s="217" t="s">
        <v>69</v>
      </c>
      <c r="C37" s="181" t="s">
        <v>103</v>
      </c>
      <c r="D37" s="184"/>
      <c r="E37" s="182">
        <v>3996</v>
      </c>
      <c r="F37" s="60">
        <v>0</v>
      </c>
      <c r="G37" s="207">
        <f>E37-F37</f>
        <v>3996</v>
      </c>
      <c r="H37" s="208"/>
      <c r="I37" s="55"/>
    </row>
    <row r="38" spans="1:9" s="66" customFormat="1" ht="15" customHeight="1" x14ac:dyDescent="0.15">
      <c r="A38" s="177"/>
      <c r="B38" s="218"/>
      <c r="C38" s="181" t="s">
        <v>101</v>
      </c>
      <c r="D38" s="184"/>
      <c r="E38" s="182"/>
      <c r="F38" s="60">
        <v>0</v>
      </c>
      <c r="G38" s="207">
        <f>E37-F38</f>
        <v>3996</v>
      </c>
      <c r="H38" s="208"/>
      <c r="I38" s="55"/>
    </row>
    <row r="39" spans="1:9" ht="15" customHeight="1" x14ac:dyDescent="0.15">
      <c r="A39" s="177"/>
      <c r="B39" s="219"/>
      <c r="C39" s="181" t="s">
        <v>48</v>
      </c>
      <c r="D39" s="184"/>
      <c r="E39" s="182"/>
      <c r="F39" s="60">
        <v>400</v>
      </c>
      <c r="G39" s="207">
        <f>E37-F39</f>
        <v>3596</v>
      </c>
      <c r="H39" s="208"/>
      <c r="I39" s="55"/>
    </row>
    <row r="40" spans="1:9" s="66" customFormat="1" ht="15" customHeight="1" x14ac:dyDescent="0.15">
      <c r="A40" s="177"/>
      <c r="B40" s="217" t="s">
        <v>68</v>
      </c>
      <c r="C40" s="181" t="s">
        <v>99</v>
      </c>
      <c r="D40" s="184"/>
      <c r="E40" s="182">
        <v>6085</v>
      </c>
      <c r="F40" s="60">
        <v>0</v>
      </c>
      <c r="G40" s="207">
        <f>E40-F40</f>
        <v>6085</v>
      </c>
      <c r="H40" s="208"/>
      <c r="I40" s="55"/>
    </row>
    <row r="41" spans="1:9" s="66" customFormat="1" ht="15" customHeight="1" x14ac:dyDescent="0.15">
      <c r="A41" s="177"/>
      <c r="B41" s="218"/>
      <c r="C41" s="181" t="s">
        <v>97</v>
      </c>
      <c r="D41" s="184"/>
      <c r="E41" s="182"/>
      <c r="F41" s="60">
        <v>0</v>
      </c>
      <c r="G41" s="207">
        <f>E40-F41</f>
        <v>6085</v>
      </c>
      <c r="H41" s="208"/>
      <c r="I41" s="55"/>
    </row>
    <row r="42" spans="1:9" ht="15" customHeight="1" x14ac:dyDescent="0.15">
      <c r="A42" s="177"/>
      <c r="B42" s="219"/>
      <c r="C42" s="181" t="s">
        <v>67</v>
      </c>
      <c r="D42" s="184"/>
      <c r="E42" s="182"/>
      <c r="F42" s="60">
        <v>1100</v>
      </c>
      <c r="G42" s="207">
        <f>E40-F42</f>
        <v>4985</v>
      </c>
      <c r="H42" s="208"/>
      <c r="I42" s="55"/>
    </row>
    <row r="43" spans="1:9" ht="15" customHeight="1" x14ac:dyDescent="0.15">
      <c r="A43" s="177"/>
      <c r="B43" s="217" t="s">
        <v>66</v>
      </c>
      <c r="C43" s="181" t="s">
        <v>95</v>
      </c>
      <c r="D43" s="184"/>
      <c r="E43" s="182">
        <v>8052</v>
      </c>
      <c r="F43" s="60">
        <v>0</v>
      </c>
      <c r="G43" s="207">
        <f>E43-F43</f>
        <v>8052</v>
      </c>
      <c r="H43" s="208"/>
      <c r="I43" s="55"/>
    </row>
    <row r="44" spans="1:9" ht="15" customHeight="1" x14ac:dyDescent="0.15">
      <c r="A44" s="177"/>
      <c r="B44" s="218"/>
      <c r="C44" s="181" t="s">
        <v>65</v>
      </c>
      <c r="D44" s="184"/>
      <c r="E44" s="182"/>
      <c r="F44" s="60">
        <v>0</v>
      </c>
      <c r="G44" s="207">
        <f>E43-F44</f>
        <v>8052</v>
      </c>
      <c r="H44" s="208"/>
      <c r="I44" s="55"/>
    </row>
    <row r="45" spans="1:9" ht="15" customHeight="1" thickBot="1" x14ac:dyDescent="0.2">
      <c r="A45" s="177"/>
      <c r="B45" s="219"/>
      <c r="C45" s="181" t="s">
        <v>64</v>
      </c>
      <c r="D45" s="184"/>
      <c r="E45" s="220"/>
      <c r="F45" s="60">
        <v>1500</v>
      </c>
      <c r="G45" s="207">
        <f>E43-F45</f>
        <v>6552</v>
      </c>
      <c r="H45" s="208"/>
      <c r="I45" s="55"/>
    </row>
    <row r="46" spans="1:9" ht="6" customHeight="1" x14ac:dyDescent="0.15">
      <c r="A46" s="59"/>
      <c r="B46" s="58"/>
      <c r="C46" s="55"/>
      <c r="D46" s="55"/>
      <c r="E46" s="57"/>
      <c r="F46" s="56"/>
      <c r="G46" s="56"/>
      <c r="H46" s="56"/>
      <c r="I46" s="65"/>
    </row>
    <row r="47" spans="1:9" ht="15" customHeight="1" x14ac:dyDescent="0.15">
      <c r="A47" s="55" t="s">
        <v>63</v>
      </c>
      <c r="B47" s="55"/>
      <c r="C47" s="55"/>
      <c r="D47" s="55"/>
      <c r="I47" s="55"/>
    </row>
    <row r="48" spans="1:9" ht="15" customHeight="1" x14ac:dyDescent="0.15">
      <c r="A48" s="55" t="s">
        <v>62</v>
      </c>
      <c r="B48" s="55"/>
      <c r="C48" s="55"/>
      <c r="D48" s="55"/>
      <c r="I48" s="55"/>
    </row>
    <row r="49" spans="1:9" ht="15" customHeight="1" x14ac:dyDescent="0.15">
      <c r="A49" s="55" t="s">
        <v>61</v>
      </c>
      <c r="B49" s="55"/>
      <c r="C49" s="55"/>
      <c r="D49" s="55"/>
      <c r="I49" s="55"/>
    </row>
    <row r="50" spans="1:9" ht="6" customHeight="1" thickBot="1" x14ac:dyDescent="0.2">
      <c r="A50" s="55"/>
      <c r="B50" s="55"/>
      <c r="C50" s="55"/>
      <c r="D50" s="55"/>
    </row>
    <row r="51" spans="1:9" ht="13.5" customHeight="1" x14ac:dyDescent="0.15">
      <c r="A51" s="221" t="s">
        <v>60</v>
      </c>
      <c r="B51" s="222"/>
      <c r="C51" s="222"/>
      <c r="D51" s="223"/>
      <c r="E51" s="64" t="s">
        <v>59</v>
      </c>
      <c r="F51" s="90" t="s">
        <v>58</v>
      </c>
      <c r="G51" s="224" t="s">
        <v>57</v>
      </c>
      <c r="H51" s="224"/>
      <c r="I51" s="56"/>
    </row>
    <row r="52" spans="1:9" ht="18" customHeight="1" x14ac:dyDescent="0.15">
      <c r="A52" s="225" t="s">
        <v>56</v>
      </c>
      <c r="B52" s="226"/>
      <c r="C52" s="63" t="s">
        <v>55</v>
      </c>
      <c r="D52" s="231" t="s">
        <v>54</v>
      </c>
      <c r="E52" s="88">
        <v>6875</v>
      </c>
      <c r="F52" s="60">
        <v>0</v>
      </c>
      <c r="G52" s="234">
        <f>E52-F52</f>
        <v>6875</v>
      </c>
      <c r="H52" s="234"/>
      <c r="I52" s="56"/>
    </row>
    <row r="53" spans="1:9" ht="18" customHeight="1" x14ac:dyDescent="0.15">
      <c r="A53" s="227"/>
      <c r="B53" s="228"/>
      <c r="C53" s="62" t="s">
        <v>53</v>
      </c>
      <c r="D53" s="232"/>
      <c r="E53" s="88">
        <v>5753</v>
      </c>
      <c r="F53" s="60">
        <v>0</v>
      </c>
      <c r="G53" s="235">
        <f>E53-F53</f>
        <v>5753</v>
      </c>
      <c r="H53" s="235"/>
      <c r="I53" s="56"/>
    </row>
    <row r="54" spans="1:9" ht="18" customHeight="1" thickBot="1" x14ac:dyDescent="0.2">
      <c r="A54" s="229"/>
      <c r="B54" s="230"/>
      <c r="C54" s="61" t="s">
        <v>52</v>
      </c>
      <c r="D54" s="233"/>
      <c r="E54" s="89">
        <v>5907</v>
      </c>
      <c r="F54" s="60">
        <v>0</v>
      </c>
      <c r="G54" s="235">
        <f>E54-F54</f>
        <v>5907</v>
      </c>
      <c r="H54" s="235"/>
      <c r="I54" s="56"/>
    </row>
    <row r="55" spans="1:9" ht="6" customHeight="1" x14ac:dyDescent="0.15">
      <c r="A55" s="59"/>
      <c r="B55" s="58"/>
      <c r="C55" s="55"/>
      <c r="D55" s="55"/>
      <c r="E55" s="57"/>
      <c r="F55" s="56"/>
      <c r="G55" s="56"/>
      <c r="H55" s="56"/>
      <c r="I55" s="56"/>
    </row>
    <row r="56" spans="1:9" ht="15" customHeight="1" x14ac:dyDescent="0.15">
      <c r="A56" s="54" t="s">
        <v>51</v>
      </c>
    </row>
  </sheetData>
  <mergeCells count="105">
    <mergeCell ref="A8:A15"/>
    <mergeCell ref="B8:B11"/>
    <mergeCell ref="C8:D8"/>
    <mergeCell ref="E8:E11"/>
    <mergeCell ref="I8:I11"/>
    <mergeCell ref="E12:E15"/>
    <mergeCell ref="I12:I15"/>
    <mergeCell ref="C13:D13"/>
    <mergeCell ref="C14:D14"/>
    <mergeCell ref="C15:D15"/>
    <mergeCell ref="A16:A21"/>
    <mergeCell ref="B16:B18"/>
    <mergeCell ref="C16:D16"/>
    <mergeCell ref="E16:E18"/>
    <mergeCell ref="I16:I18"/>
    <mergeCell ref="B19:B21"/>
    <mergeCell ref="C19:D19"/>
    <mergeCell ref="E19:E21"/>
    <mergeCell ref="A1:I1"/>
    <mergeCell ref="A6:D7"/>
    <mergeCell ref="E6:E7"/>
    <mergeCell ref="F6:F7"/>
    <mergeCell ref="G6:H6"/>
    <mergeCell ref="I6:I7"/>
    <mergeCell ref="I19:I21"/>
    <mergeCell ref="B12:B15"/>
    <mergeCell ref="C12:D12"/>
    <mergeCell ref="A22:B24"/>
    <mergeCell ref="C22:D22"/>
    <mergeCell ref="E22:E24"/>
    <mergeCell ref="G22:H22"/>
    <mergeCell ref="C23:D23"/>
    <mergeCell ref="G23:H23"/>
    <mergeCell ref="C24:D24"/>
    <mergeCell ref="G24:H24"/>
    <mergeCell ref="G32:H32"/>
    <mergeCell ref="C33:D33"/>
    <mergeCell ref="G33:H33"/>
    <mergeCell ref="C9:D9"/>
    <mergeCell ref="C10:D10"/>
    <mergeCell ref="C11:D11"/>
    <mergeCell ref="C17:D17"/>
    <mergeCell ref="C18:D18"/>
    <mergeCell ref="C20:D20"/>
    <mergeCell ref="C21:D21"/>
    <mergeCell ref="G28:H28"/>
    <mergeCell ref="B29:B33"/>
    <mergeCell ref="C29:D29"/>
    <mergeCell ref="E29:E33"/>
    <mergeCell ref="G29:H29"/>
    <mergeCell ref="C30:D30"/>
    <mergeCell ref="G30:H30"/>
    <mergeCell ref="C31:D31"/>
    <mergeCell ref="G31:H31"/>
    <mergeCell ref="C32:D32"/>
    <mergeCell ref="A25:A33"/>
    <mergeCell ref="B25:B28"/>
    <mergeCell ref="C25:D25"/>
    <mergeCell ref="E25:E28"/>
    <mergeCell ref="G25:H25"/>
    <mergeCell ref="C26:D26"/>
    <mergeCell ref="G26:H26"/>
    <mergeCell ref="C27:D27"/>
    <mergeCell ref="G27:H27"/>
    <mergeCell ref="C28:D28"/>
    <mergeCell ref="C45:D45"/>
    <mergeCell ref="G45:H45"/>
    <mergeCell ref="C36:D36"/>
    <mergeCell ref="G36:H36"/>
    <mergeCell ref="B37:B39"/>
    <mergeCell ref="C37:D37"/>
    <mergeCell ref="E37:E39"/>
    <mergeCell ref="G37:H37"/>
    <mergeCell ref="C38:D38"/>
    <mergeCell ref="G38:H38"/>
    <mergeCell ref="B34:B36"/>
    <mergeCell ref="C34:D34"/>
    <mergeCell ref="E34:E36"/>
    <mergeCell ref="G34:H34"/>
    <mergeCell ref="C35:D35"/>
    <mergeCell ref="G35:H35"/>
    <mergeCell ref="G39:H39"/>
    <mergeCell ref="B40:B42"/>
    <mergeCell ref="C40:D40"/>
    <mergeCell ref="E40:E42"/>
    <mergeCell ref="G40:H40"/>
    <mergeCell ref="C41:D41"/>
    <mergeCell ref="G41:H41"/>
    <mergeCell ref="A34:A45"/>
    <mergeCell ref="C42:D42"/>
    <mergeCell ref="G42:H42"/>
    <mergeCell ref="B43:B45"/>
    <mergeCell ref="C43:D43"/>
    <mergeCell ref="E43:E45"/>
    <mergeCell ref="G43:H43"/>
    <mergeCell ref="C44:D44"/>
    <mergeCell ref="G44:H44"/>
    <mergeCell ref="C39:D39"/>
    <mergeCell ref="A51:D51"/>
    <mergeCell ref="G51:H51"/>
    <mergeCell ref="A52:B54"/>
    <mergeCell ref="D52:D54"/>
    <mergeCell ref="G52:H52"/>
    <mergeCell ref="G53:H53"/>
    <mergeCell ref="G54:H54"/>
  </mergeCells>
  <phoneticPr fontId="2"/>
  <printOptions horizontalCentered="1"/>
  <pageMargins left="0.59055118110236227" right="0.59055118110236227" top="0.59055118110236227" bottom="0.59055118110236227" header="0.35433070866141736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原本（9月30日まで）</vt:lpstr>
      <vt:lpstr>（参考）R7委託料単価表（9月30日まで）</vt:lpstr>
      <vt:lpstr>'（参考）R7委託料単価表（9月30日まで）'!Print_Area</vt:lpstr>
      <vt:lpstr>'原本（9月30日まで）'!Print_Area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川副希美</cp:lastModifiedBy>
  <cp:lastPrinted>2025-03-29T06:04:26Z</cp:lastPrinted>
  <dcterms:modified xsi:type="dcterms:W3CDTF">2025-03-29T06:13:34Z</dcterms:modified>
</cp:coreProperties>
</file>