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2_年齢別推計人口\R05_年齢別推計人口\"/>
    </mc:Choice>
  </mc:AlternateContent>
  <bookViews>
    <workbookView xWindow="0" yWindow="0" windowWidth="28800" windowHeight="12210"/>
  </bookViews>
  <sheets>
    <sheet name="R5.10.1" sheetId="1" r:id="rId1"/>
  </sheets>
  <definedNames>
    <definedName name="_xlnm.Print_Area" localSheetId="0">'R5.10.1'!$A$1:$O$55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L23" i="1" s="1"/>
  <c r="M23" i="1"/>
  <c r="L22" i="1"/>
  <c r="C4" i="1"/>
  <c r="D4" i="1"/>
  <c r="B4" i="1"/>
  <c r="L12" i="1" l="1"/>
  <c r="M24" i="1"/>
  <c r="N14" i="1"/>
  <c r="N25" i="1"/>
  <c r="N30" i="1" s="1"/>
  <c r="N24" i="1"/>
  <c r="N22" i="1"/>
  <c r="N21" i="1"/>
  <c r="N20" i="1"/>
  <c r="N19" i="1"/>
  <c r="N18" i="1"/>
  <c r="N17" i="1"/>
  <c r="N16" i="1"/>
  <c r="N15" i="1"/>
  <c r="M25" i="1"/>
  <c r="M30" i="1" s="1"/>
  <c r="M22" i="1"/>
  <c r="M21" i="1"/>
  <c r="L21" i="1" s="1"/>
  <c r="M20" i="1"/>
  <c r="L20" i="1" s="1"/>
  <c r="M19" i="1"/>
  <c r="L19" i="1" s="1"/>
  <c r="M18" i="1"/>
  <c r="L18" i="1" s="1"/>
  <c r="M17" i="1"/>
  <c r="L17" i="1" s="1"/>
  <c r="M16" i="1"/>
  <c r="L16" i="1" s="1"/>
  <c r="M15" i="1"/>
  <c r="L15" i="1" s="1"/>
  <c r="M14" i="1"/>
  <c r="N13" i="1"/>
  <c r="N12" i="1"/>
  <c r="N11" i="1"/>
  <c r="N10" i="1"/>
  <c r="N9" i="1"/>
  <c r="N8" i="1"/>
  <c r="N7" i="1"/>
  <c r="N6" i="1"/>
  <c r="N5" i="1"/>
  <c r="M13" i="1"/>
  <c r="L13" i="1" s="1"/>
  <c r="M12" i="1"/>
  <c r="M11" i="1"/>
  <c r="M10" i="1"/>
  <c r="L10" i="1" s="1"/>
  <c r="M9" i="1"/>
  <c r="L9" i="1" s="1"/>
  <c r="M8" i="1"/>
  <c r="L8" i="1" s="1"/>
  <c r="M7" i="1"/>
  <c r="M6" i="1"/>
  <c r="M5" i="1"/>
  <c r="L5" i="1" s="1"/>
  <c r="N4" i="1"/>
  <c r="M4" i="1"/>
  <c r="L25" i="1" l="1"/>
  <c r="L30" i="1"/>
  <c r="L24" i="1"/>
  <c r="L14" i="1"/>
  <c r="L11" i="1"/>
  <c r="N27" i="1"/>
  <c r="L6" i="1"/>
  <c r="L4" i="1"/>
  <c r="M29" i="1"/>
  <c r="M28" i="1"/>
  <c r="N28" i="1"/>
  <c r="L7" i="1"/>
  <c r="M27" i="1"/>
  <c r="L27" i="1" s="1"/>
  <c r="N29" i="1"/>
  <c r="L28" i="1" l="1"/>
  <c r="L29" i="1"/>
</calcChain>
</file>

<file path=xl/sharedStrings.xml><?xml version="1.0" encoding="utf-8"?>
<sst xmlns="http://schemas.openxmlformats.org/spreadsheetml/2006/main" count="61" uniqueCount="52">
  <si>
    <t>年齢別推計人口</t>
    <rPh sb="0" eb="2">
      <t>ネンレイ</t>
    </rPh>
    <rPh sb="2" eb="3">
      <t>ベツ</t>
    </rPh>
    <rPh sb="3" eb="5">
      <t>スイケイ</t>
    </rPh>
    <rPh sb="5" eb="7">
      <t>ジンコウ</t>
    </rPh>
    <phoneticPr fontId="3"/>
  </si>
  <si>
    <t>年齢</t>
    <rPh sb="0" eb="2">
      <t>ネンレイ</t>
    </rPh>
    <phoneticPr fontId="3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</si>
  <si>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</si>
  <si>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</si>
  <si>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</si>
  <si>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総数</t>
    <rPh sb="0" eb="2">
      <t>ソウスウ</t>
    </rPh>
    <phoneticPr fontId="3"/>
  </si>
  <si>
    <t xml:space="preserve"> 0～ 4歳</t>
    <phoneticPr fontId="3"/>
  </si>
  <si>
    <t xml:space="preserve"> 0</t>
    <phoneticPr fontId="3"/>
  </si>
  <si>
    <t xml:space="preserve"> 5～ 9歳</t>
    <phoneticPr fontId="3"/>
  </si>
  <si>
    <t xml:space="preserve"> 1</t>
    <phoneticPr fontId="3"/>
  </si>
  <si>
    <t>10～14歳</t>
  </si>
  <si>
    <t xml:space="preserve"> 2</t>
    <phoneticPr fontId="3"/>
  </si>
  <si>
    <t>15～19歳</t>
  </si>
  <si>
    <t xml:space="preserve"> 3</t>
    <phoneticPr fontId="3"/>
  </si>
  <si>
    <t>20～24歳</t>
  </si>
  <si>
    <t xml:space="preserve"> 4</t>
    <phoneticPr fontId="3"/>
  </si>
  <si>
    <t>25～29歳</t>
  </si>
  <si>
    <t xml:space="preserve"> 5</t>
    <phoneticPr fontId="3"/>
  </si>
  <si>
    <t>30～34歳</t>
  </si>
  <si>
    <t xml:space="preserve"> 6</t>
    <phoneticPr fontId="3"/>
  </si>
  <si>
    <t>35～39歳</t>
  </si>
  <si>
    <t xml:space="preserve"> 7</t>
    <phoneticPr fontId="3"/>
  </si>
  <si>
    <t>40～44歳</t>
  </si>
  <si>
    <t xml:space="preserve"> 8</t>
    <phoneticPr fontId="3"/>
  </si>
  <si>
    <t>45～49歳</t>
  </si>
  <si>
    <t xml:space="preserve"> 9</t>
    <phoneticPr fontId="3"/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</si>
  <si>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</si>
  <si>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</si>
  <si>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</si>
  <si>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</si>
  <si>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</si>
  <si>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</si>
  <si>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</si>
  <si>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</si>
  <si>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</si>
  <si>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</si>
  <si>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  <phoneticPr fontId="5"/>
  </si>
  <si>
    <t>不詳</t>
    <rPh sb="0" eb="2">
      <t>フショウ</t>
    </rPh>
    <phoneticPr fontId="3"/>
  </si>
  <si>
    <t xml:space="preserve"> 0～14歳</t>
    <phoneticPr fontId="3"/>
  </si>
  <si>
    <t>15～64歳</t>
  </si>
  <si>
    <t>65歳以上</t>
    <phoneticPr fontId="3"/>
  </si>
  <si>
    <t xml:space="preserve">　 </t>
    <phoneticPr fontId="3"/>
  </si>
  <si>
    <t>100-</t>
    <phoneticPr fontId="3"/>
  </si>
  <si>
    <t>不詳</t>
    <phoneticPr fontId="5"/>
  </si>
  <si>
    <t xml:space="preserve">   の異動に伴う増減を各年齢に加算して算</t>
    <rPh sb="20" eb="21">
      <t>サン</t>
    </rPh>
    <phoneticPr fontId="3"/>
  </si>
  <si>
    <t>　 出しています。</t>
    <phoneticPr fontId="3"/>
  </si>
  <si>
    <t>※ 100歳から各歳毎は全体数が少ない為、</t>
    <phoneticPr fontId="3"/>
  </si>
  <si>
    <t>　 100-に「100歳以上」をまとめています。</t>
    <phoneticPr fontId="3"/>
  </si>
  <si>
    <t>※ 国勢調査確定値に毎月の住民基本台帳上</t>
    <rPh sb="2" eb="4">
      <t>コクセイ</t>
    </rPh>
    <rPh sb="4" eb="6">
      <t>チョウサ</t>
    </rPh>
    <rPh sb="6" eb="8">
      <t>カクテイ</t>
    </rPh>
    <rPh sb="8" eb="9">
      <t>チ</t>
    </rPh>
    <rPh sb="11" eb="12">
      <t>ツキ</t>
    </rPh>
    <rPh sb="13" eb="15">
      <t>ジュウミン</t>
    </rPh>
    <rPh sb="15" eb="17">
      <t>キホン</t>
    </rPh>
    <rPh sb="17" eb="19">
      <t>ダイチョウ</t>
    </rPh>
    <rPh sb="19" eb="20">
      <t>ジョウ</t>
    </rPh>
    <phoneticPr fontId="3"/>
  </si>
  <si>
    <t>　 ています。</t>
    <phoneticPr fontId="3"/>
  </si>
  <si>
    <t>※ 令和2年国勢調査の確定値を基に推計し</t>
    <rPh sb="2" eb="4">
      <t>レイワ</t>
    </rPh>
    <rPh sb="5" eb="6">
      <t>ネン</t>
    </rPh>
    <rPh sb="6" eb="8">
      <t>コクセイ</t>
    </rPh>
    <rPh sb="8" eb="10">
      <t>チョウサ</t>
    </rPh>
    <rPh sb="11" eb="14">
      <t>カクテイチ</t>
    </rPh>
    <rPh sb="15" eb="16">
      <t>モト</t>
    </rPh>
    <rPh sb="17" eb="19">
      <t>スイケイ</t>
    </rPh>
    <phoneticPr fontId="3"/>
  </si>
  <si>
    <t>[令和5年10月1日 現在]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</si>
</sst>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[$-411]ggge&quot;年&quot;m&quot;月&quot;d&quot;日&quot;;@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6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Border="1" applyAlignment="1">
      <alignment vertical="center"/>
    </xf>
    <xf numFmtId="176" fontId="4" fillId="3" borderId="0" xfId="1" applyNumberFormat="1" applyFont="1" applyFill="1" applyBorder="1" applyAlignment="1">
      <alignment horizontal="right" vertical="center"/>
    </xf>
    <xf numFmtId="176" fontId="4" fillId="3" borderId="5" xfId="1" applyNumberFormat="1" applyFont="1" applyFill="1" applyBorder="1" applyAlignment="1">
      <alignment horizontal="right" vertical="center"/>
    </xf>
    <xf numFmtId="176" fontId="4" fillId="3" borderId="7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3" borderId="10" xfId="1" applyNumberFormat="1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right" vertical="center"/>
    </xf>
    <xf numFmtId="49" fontId="4" fillId="2" borderId="17" xfId="0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49" fontId="4" fillId="2" borderId="18" xfId="0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right" vertical="center"/>
    </xf>
    <xf numFmtId="49" fontId="4" fillId="2" borderId="19" xfId="0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3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view="pageBreakPreview" zoomScale="115" zoomScaleNormal="115" zoomScaleSheetLayoutView="115" workbookViewId="0">
      <pane ySplit="3" topLeftCell="A4" activePane="bottomLeft" state="frozen"/>
      <selection pane="bottomLeft" sqref="A1:I2"/>
    </sheetView>
  </sheetViews>
  <sheetFormatPr defaultColWidth="2.5" defaultRowHeight="15" customHeight="1" x14ac:dyDescent="0.4"/>
  <cols>
    <col min="1" max="1" width="4.5" style="10" customWidth="1"/>
    <col min="2" max="4" width="7.375" style="29" customWidth="1"/>
    <col min="5" max="5" width="2.625" style="1" customWidth="1"/>
    <col min="6" max="6" width="4.5" style="10" customWidth="1"/>
    <col min="7" max="9" width="7.375" style="29" customWidth="1"/>
    <col min="10" max="10" width="2.625" style="1" customWidth="1"/>
    <col min="11" max="11" width="8.125" style="1" customWidth="1"/>
    <col min="12" max="14" width="7.375" style="29" customWidth="1"/>
    <col min="15" max="15" width="1.75" style="1" customWidth="1"/>
    <col min="16" max="90" width="6.75" style="1" bestFit="1" customWidth="1"/>
    <col min="91" max="100" width="5" style="1" bestFit="1" customWidth="1"/>
    <col min="101" max="101" width="6.75" style="1" bestFit="1" customWidth="1"/>
    <col min="102" max="103" width="5.875" style="1" bestFit="1" customWidth="1"/>
    <col min="104" max="120" width="7.625" style="1" bestFit="1" customWidth="1"/>
    <col min="121" max="122" width="6.75" style="1" bestFit="1" customWidth="1"/>
    <col min="123" max="124" width="5" style="1" bestFit="1" customWidth="1"/>
    <col min="125" max="125" width="7.625" style="1" bestFit="1" customWidth="1"/>
    <col min="126" max="126" width="8.5" style="1" bestFit="1" customWidth="1"/>
    <col min="127" max="129" width="7.625" style="1" bestFit="1" customWidth="1"/>
    <col min="130" max="133" width="6.75" style="1" bestFit="1" customWidth="1"/>
    <col min="134" max="134" width="5.875" style="1" bestFit="1" customWidth="1"/>
    <col min="135" max="16384" width="2.5" style="1"/>
  </cols>
  <sheetData>
    <row r="1" spans="1:18" ht="15" customHeight="1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3" t="s">
        <v>51</v>
      </c>
      <c r="K1" s="33"/>
      <c r="L1" s="33"/>
      <c r="M1" s="33"/>
      <c r="N1" s="33"/>
    </row>
    <row r="2" spans="1:18" ht="15" customHeight="1" x14ac:dyDescent="0.4">
      <c r="A2" s="32"/>
      <c r="B2" s="32"/>
      <c r="C2" s="32"/>
      <c r="D2" s="32"/>
      <c r="E2" s="32"/>
      <c r="F2" s="32"/>
      <c r="G2" s="32"/>
      <c r="H2" s="32"/>
      <c r="I2" s="32"/>
      <c r="J2" s="33"/>
      <c r="K2" s="33"/>
      <c r="L2" s="33"/>
      <c r="M2" s="33"/>
      <c r="N2" s="33"/>
    </row>
    <row r="3" spans="1:18" ht="15" customHeight="1" x14ac:dyDescent="0.4">
      <c r="A3" s="11" t="s">
        <v>1</v>
      </c>
      <c r="B3" s="31" t="s">
        <v>2</v>
      </c>
      <c r="C3" s="30" t="s">
        <v>3</v>
      </c>
      <c r="D3" s="28" t="s">
        <v>4</v>
      </c>
      <c r="F3" s="11" t="s">
        <v>1</v>
      </c>
      <c r="G3" s="31" t="s">
        <v>2</v>
      </c>
      <c r="H3" s="30" t="s">
        <v>3</v>
      </c>
      <c r="I3" s="28" t="s">
        <v>4</v>
      </c>
      <c r="K3" s="23" t="s">
        <v>1</v>
      </c>
      <c r="L3" s="31" t="s">
        <v>2</v>
      </c>
      <c r="M3" s="30" t="s">
        <v>3</v>
      </c>
      <c r="N3" s="28" t="s">
        <v>4</v>
      </c>
    </row>
    <row r="4" spans="1:18" ht="15" customHeight="1" x14ac:dyDescent="0.4">
      <c r="A4" s="12" t="s">
        <v>5</v>
      </c>
      <c r="B4" s="2">
        <f>SUM(B5:B54,G4:G55)</f>
        <v>233598</v>
      </c>
      <c r="C4" s="3">
        <f>SUM(C5:C54,H4:H55)</f>
        <v>110796</v>
      </c>
      <c r="D4" s="13">
        <f>SUM(D5:D54,I4:I55)</f>
        <v>122802</v>
      </c>
      <c r="F4" s="14">
        <v>50</v>
      </c>
      <c r="G4" s="4">
        <v>3247</v>
      </c>
      <c r="H4" s="5">
        <v>1558</v>
      </c>
      <c r="I4" s="15">
        <v>1689</v>
      </c>
      <c r="K4" s="24" t="s">
        <v>6</v>
      </c>
      <c r="L4" s="2">
        <f>SUM(M4:N4)</f>
        <v>8392</v>
      </c>
      <c r="M4" s="6">
        <f>SUM(C5:C9)</f>
        <v>4325</v>
      </c>
      <c r="N4" s="16">
        <f>SUM(D5:D9)</f>
        <v>4067</v>
      </c>
    </row>
    <row r="5" spans="1:18" ht="15" customHeight="1" x14ac:dyDescent="0.4">
      <c r="A5" s="14" t="s">
        <v>7</v>
      </c>
      <c r="B5" s="4">
        <v>1586</v>
      </c>
      <c r="C5" s="5">
        <v>828</v>
      </c>
      <c r="D5" s="15">
        <v>758</v>
      </c>
      <c r="F5" s="12">
        <v>51</v>
      </c>
      <c r="G5" s="2">
        <v>3106</v>
      </c>
      <c r="H5" s="6">
        <v>1506</v>
      </c>
      <c r="I5" s="16">
        <v>1600</v>
      </c>
      <c r="K5" s="24" t="s">
        <v>8</v>
      </c>
      <c r="L5" s="2">
        <f t="shared" ref="L5:L30" si="0">SUM(M5:N5)</f>
        <v>9654</v>
      </c>
      <c r="M5" s="6">
        <f>SUM(C10:C14)</f>
        <v>5006</v>
      </c>
      <c r="N5" s="16">
        <f>SUM(D10:D14)</f>
        <v>4648</v>
      </c>
    </row>
    <row r="6" spans="1:18" ht="15" customHeight="1" x14ac:dyDescent="0.4">
      <c r="A6" s="12" t="s">
        <v>9</v>
      </c>
      <c r="B6" s="2">
        <v>1603</v>
      </c>
      <c r="C6" s="6">
        <v>831</v>
      </c>
      <c r="D6" s="16">
        <v>772</v>
      </c>
      <c r="F6" s="12">
        <v>52</v>
      </c>
      <c r="G6" s="2">
        <v>3002</v>
      </c>
      <c r="H6" s="6">
        <v>1459</v>
      </c>
      <c r="I6" s="16">
        <v>1543</v>
      </c>
      <c r="K6" s="24" t="s">
        <v>10</v>
      </c>
      <c r="L6" s="2">
        <f t="shared" si="0"/>
        <v>10938</v>
      </c>
      <c r="M6" s="6">
        <f>SUM(C15:C19)</f>
        <v>5543</v>
      </c>
      <c r="N6" s="16">
        <f>SUM(D15:D19)</f>
        <v>5395</v>
      </c>
    </row>
    <row r="7" spans="1:18" ht="15" customHeight="1" x14ac:dyDescent="0.4">
      <c r="A7" s="12" t="s">
        <v>11</v>
      </c>
      <c r="B7" s="2">
        <v>1710</v>
      </c>
      <c r="C7" s="6">
        <v>913</v>
      </c>
      <c r="D7" s="16">
        <v>797</v>
      </c>
      <c r="F7" s="12">
        <v>53</v>
      </c>
      <c r="G7" s="2">
        <v>2962</v>
      </c>
      <c r="H7" s="6">
        <v>1418</v>
      </c>
      <c r="I7" s="16">
        <v>1544</v>
      </c>
      <c r="K7" s="24" t="s">
        <v>12</v>
      </c>
      <c r="L7" s="2">
        <f t="shared" si="0"/>
        <v>11173</v>
      </c>
      <c r="M7" s="6">
        <f>SUM(C20:C24)</f>
        <v>5805</v>
      </c>
      <c r="N7" s="16">
        <f>SUM(D20:D24)</f>
        <v>5368</v>
      </c>
    </row>
    <row r="8" spans="1:18" ht="15" customHeight="1" x14ac:dyDescent="0.4">
      <c r="A8" s="12" t="s">
        <v>13</v>
      </c>
      <c r="B8" s="2">
        <v>1702</v>
      </c>
      <c r="C8" s="6">
        <v>856</v>
      </c>
      <c r="D8" s="16">
        <v>846</v>
      </c>
      <c r="F8" s="17">
        <v>54</v>
      </c>
      <c r="G8" s="7">
        <v>3202</v>
      </c>
      <c r="H8" s="8">
        <v>1587</v>
      </c>
      <c r="I8" s="18">
        <v>1615</v>
      </c>
      <c r="K8" s="24" t="s">
        <v>14</v>
      </c>
      <c r="L8" s="2">
        <f t="shared" si="0"/>
        <v>9923</v>
      </c>
      <c r="M8" s="6">
        <f>SUM(C25:C29)</f>
        <v>5188</v>
      </c>
      <c r="N8" s="16">
        <f>SUM(D25:D29)</f>
        <v>4735</v>
      </c>
      <c r="R8" s="9"/>
    </row>
    <row r="9" spans="1:18" ht="15" customHeight="1" x14ac:dyDescent="0.4">
      <c r="A9" s="17" t="s">
        <v>15</v>
      </c>
      <c r="B9" s="7">
        <v>1791</v>
      </c>
      <c r="C9" s="8">
        <v>897</v>
      </c>
      <c r="D9" s="18">
        <v>894</v>
      </c>
      <c r="F9" s="14">
        <v>55</v>
      </c>
      <c r="G9" s="4">
        <v>2881</v>
      </c>
      <c r="H9" s="5">
        <v>1364</v>
      </c>
      <c r="I9" s="15">
        <v>1517</v>
      </c>
      <c r="K9" s="25" t="s">
        <v>16</v>
      </c>
      <c r="L9" s="4">
        <f t="shared" si="0"/>
        <v>8976</v>
      </c>
      <c r="M9" s="5">
        <f>SUM(C30:C34)</f>
        <v>4658</v>
      </c>
      <c r="N9" s="15">
        <f>SUM(D30:D34)</f>
        <v>4318</v>
      </c>
    </row>
    <row r="10" spans="1:18" ht="15" customHeight="1" x14ac:dyDescent="0.4">
      <c r="A10" s="14" t="s">
        <v>17</v>
      </c>
      <c r="B10" s="4">
        <v>1744</v>
      </c>
      <c r="C10" s="5">
        <v>913</v>
      </c>
      <c r="D10" s="15">
        <v>831</v>
      </c>
      <c r="F10" s="12">
        <v>56</v>
      </c>
      <c r="G10" s="2">
        <v>3000</v>
      </c>
      <c r="H10" s="6">
        <v>1386</v>
      </c>
      <c r="I10" s="16">
        <v>1614</v>
      </c>
      <c r="K10" s="24" t="s">
        <v>18</v>
      </c>
      <c r="L10" s="2">
        <f t="shared" si="0"/>
        <v>9951</v>
      </c>
      <c r="M10" s="6">
        <f>SUM(C35:C39)</f>
        <v>5034</v>
      </c>
      <c r="N10" s="16">
        <f>SUM(D35:D39)</f>
        <v>4917</v>
      </c>
    </row>
    <row r="11" spans="1:18" ht="15" customHeight="1" x14ac:dyDescent="0.4">
      <c r="A11" s="12" t="s">
        <v>19</v>
      </c>
      <c r="B11" s="2">
        <v>1834</v>
      </c>
      <c r="C11" s="6">
        <v>951</v>
      </c>
      <c r="D11" s="16">
        <v>883</v>
      </c>
      <c r="F11" s="12">
        <v>57</v>
      </c>
      <c r="G11" s="2">
        <v>2431</v>
      </c>
      <c r="H11" s="6">
        <v>1117</v>
      </c>
      <c r="I11" s="16">
        <v>1314</v>
      </c>
      <c r="K11" s="24" t="s">
        <v>20</v>
      </c>
      <c r="L11" s="2">
        <f t="shared" si="0"/>
        <v>12125</v>
      </c>
      <c r="M11" s="6">
        <f>SUM(C40:C44)</f>
        <v>6253</v>
      </c>
      <c r="N11" s="16">
        <f>SUM(D40:D44)</f>
        <v>5872</v>
      </c>
    </row>
    <row r="12" spans="1:18" ht="15" customHeight="1" x14ac:dyDescent="0.4">
      <c r="A12" s="12" t="s">
        <v>21</v>
      </c>
      <c r="B12" s="2">
        <v>1984</v>
      </c>
      <c r="C12" s="6">
        <v>1035</v>
      </c>
      <c r="D12" s="16">
        <v>949</v>
      </c>
      <c r="F12" s="12">
        <v>58</v>
      </c>
      <c r="G12" s="2">
        <v>2902</v>
      </c>
      <c r="H12" s="6">
        <v>1404</v>
      </c>
      <c r="I12" s="16">
        <v>1498</v>
      </c>
      <c r="K12" s="24" t="s">
        <v>22</v>
      </c>
      <c r="L12" s="2">
        <f t="shared" si="0"/>
        <v>13745</v>
      </c>
      <c r="M12" s="6">
        <f>SUM(C45:C49)</f>
        <v>6821</v>
      </c>
      <c r="N12" s="16">
        <f>SUM(D45:D49)</f>
        <v>6924</v>
      </c>
    </row>
    <row r="13" spans="1:18" ht="15" customHeight="1" x14ac:dyDescent="0.4">
      <c r="A13" s="12" t="s">
        <v>23</v>
      </c>
      <c r="B13" s="2">
        <v>2055</v>
      </c>
      <c r="C13" s="6">
        <v>1064</v>
      </c>
      <c r="D13" s="16">
        <v>991</v>
      </c>
      <c r="F13" s="17">
        <v>59</v>
      </c>
      <c r="G13" s="7">
        <v>2794</v>
      </c>
      <c r="H13" s="8">
        <v>1284</v>
      </c>
      <c r="I13" s="18">
        <v>1510</v>
      </c>
      <c r="K13" s="26" t="s">
        <v>24</v>
      </c>
      <c r="L13" s="7">
        <f t="shared" si="0"/>
        <v>15564</v>
      </c>
      <c r="M13" s="8">
        <f>SUM(C50:C54)</f>
        <v>7734</v>
      </c>
      <c r="N13" s="18">
        <f>SUM(D50:D54)</f>
        <v>7830</v>
      </c>
    </row>
    <row r="14" spans="1:18" ht="15" customHeight="1" x14ac:dyDescent="0.4">
      <c r="A14" s="17" t="s">
        <v>25</v>
      </c>
      <c r="B14" s="7">
        <v>2037</v>
      </c>
      <c r="C14" s="8">
        <v>1043</v>
      </c>
      <c r="D14" s="18">
        <v>994</v>
      </c>
      <c r="F14" s="14">
        <v>60</v>
      </c>
      <c r="G14" s="4">
        <v>2752</v>
      </c>
      <c r="H14" s="5">
        <v>1291</v>
      </c>
      <c r="I14" s="15">
        <v>1461</v>
      </c>
      <c r="K14" s="24" t="s">
        <v>26</v>
      </c>
      <c r="L14" s="2">
        <f t="shared" si="0"/>
        <v>15519</v>
      </c>
      <c r="M14" s="6">
        <f>SUM(H4:H8)</f>
        <v>7528</v>
      </c>
      <c r="N14" s="16">
        <f>SUM(I4:I8)</f>
        <v>7991</v>
      </c>
    </row>
    <row r="15" spans="1:18" ht="15" customHeight="1" x14ac:dyDescent="0.4">
      <c r="A15" s="14">
        <v>10</v>
      </c>
      <c r="B15" s="4">
        <v>2186</v>
      </c>
      <c r="C15" s="5">
        <v>1100</v>
      </c>
      <c r="D15" s="15">
        <v>1086</v>
      </c>
      <c r="F15" s="12">
        <v>61</v>
      </c>
      <c r="G15" s="2">
        <v>2735</v>
      </c>
      <c r="H15" s="6">
        <v>1313</v>
      </c>
      <c r="I15" s="16">
        <v>1422</v>
      </c>
      <c r="K15" s="24" t="s">
        <v>27</v>
      </c>
      <c r="L15" s="2">
        <f t="shared" si="0"/>
        <v>14008</v>
      </c>
      <c r="M15" s="6">
        <f>SUM(H9:H13)</f>
        <v>6555</v>
      </c>
      <c r="N15" s="16">
        <f>SUM(I9:I13)</f>
        <v>7453</v>
      </c>
    </row>
    <row r="16" spans="1:18" ht="15" customHeight="1" x14ac:dyDescent="0.4">
      <c r="A16" s="12">
        <v>11</v>
      </c>
      <c r="B16" s="2">
        <v>2154</v>
      </c>
      <c r="C16" s="6">
        <v>1086</v>
      </c>
      <c r="D16" s="16">
        <v>1068</v>
      </c>
      <c r="F16" s="12">
        <v>62</v>
      </c>
      <c r="G16" s="2">
        <v>2820</v>
      </c>
      <c r="H16" s="6">
        <v>1318</v>
      </c>
      <c r="I16" s="16">
        <v>1502</v>
      </c>
      <c r="K16" s="24" t="s">
        <v>28</v>
      </c>
      <c r="L16" s="2">
        <f t="shared" si="0"/>
        <v>14235</v>
      </c>
      <c r="M16" s="6">
        <f>SUM(H14:H18)</f>
        <v>6782</v>
      </c>
      <c r="N16" s="16">
        <f>SUM(I14:I18)</f>
        <v>7453</v>
      </c>
    </row>
    <row r="17" spans="1:14" ht="15" customHeight="1" x14ac:dyDescent="0.4">
      <c r="A17" s="12">
        <v>12</v>
      </c>
      <c r="B17" s="2">
        <v>2175</v>
      </c>
      <c r="C17" s="6">
        <v>1063</v>
      </c>
      <c r="D17" s="16">
        <v>1112</v>
      </c>
      <c r="F17" s="12">
        <v>63</v>
      </c>
      <c r="G17" s="2">
        <v>2922</v>
      </c>
      <c r="H17" s="6">
        <v>1379</v>
      </c>
      <c r="I17" s="16">
        <v>1543</v>
      </c>
      <c r="K17" s="24" t="s">
        <v>29</v>
      </c>
      <c r="L17" s="2">
        <f t="shared" si="0"/>
        <v>16156</v>
      </c>
      <c r="M17" s="6">
        <f>SUM(H19:H23)</f>
        <v>7601</v>
      </c>
      <c r="N17" s="16">
        <f>SUM(I19:I23)</f>
        <v>8555</v>
      </c>
    </row>
    <row r="18" spans="1:14" ht="15" customHeight="1" x14ac:dyDescent="0.4">
      <c r="A18" s="12">
        <v>13</v>
      </c>
      <c r="B18" s="2">
        <v>2219</v>
      </c>
      <c r="C18" s="6">
        <v>1136</v>
      </c>
      <c r="D18" s="16">
        <v>1083</v>
      </c>
      <c r="F18" s="17">
        <v>64</v>
      </c>
      <c r="G18" s="7">
        <v>3006</v>
      </c>
      <c r="H18" s="8">
        <v>1481</v>
      </c>
      <c r="I18" s="18">
        <v>1525</v>
      </c>
      <c r="K18" s="24" t="s">
        <v>30</v>
      </c>
      <c r="L18" s="2">
        <f t="shared" si="0"/>
        <v>19360</v>
      </c>
      <c r="M18" s="6">
        <f>SUM(H24:H28)</f>
        <v>9073</v>
      </c>
      <c r="N18" s="16">
        <f>SUM(I24:I28)</f>
        <v>10287</v>
      </c>
    </row>
    <row r="19" spans="1:14" ht="15" customHeight="1" x14ac:dyDescent="0.4">
      <c r="A19" s="17">
        <v>14</v>
      </c>
      <c r="B19" s="7">
        <v>2204</v>
      </c>
      <c r="C19" s="8">
        <v>1158</v>
      </c>
      <c r="D19" s="18">
        <v>1046</v>
      </c>
      <c r="F19" s="14">
        <v>65</v>
      </c>
      <c r="G19" s="4">
        <v>3082</v>
      </c>
      <c r="H19" s="5">
        <v>1456</v>
      </c>
      <c r="I19" s="15">
        <v>1626</v>
      </c>
      <c r="K19" s="25" t="s">
        <v>31</v>
      </c>
      <c r="L19" s="4">
        <f t="shared" si="0"/>
        <v>14894</v>
      </c>
      <c r="M19" s="5">
        <f>SUM(H29:H33)</f>
        <v>6513</v>
      </c>
      <c r="N19" s="15">
        <f>SUM(I29:I33)</f>
        <v>8381</v>
      </c>
    </row>
    <row r="20" spans="1:14" ht="15" customHeight="1" x14ac:dyDescent="0.4">
      <c r="A20" s="14">
        <v>15</v>
      </c>
      <c r="B20" s="4">
        <v>2245</v>
      </c>
      <c r="C20" s="5">
        <v>1135</v>
      </c>
      <c r="D20" s="15">
        <v>1110</v>
      </c>
      <c r="F20" s="12">
        <v>66</v>
      </c>
      <c r="G20" s="2">
        <v>2862</v>
      </c>
      <c r="H20" s="6">
        <v>1377</v>
      </c>
      <c r="I20" s="16">
        <v>1485</v>
      </c>
      <c r="K20" s="24" t="s">
        <v>32</v>
      </c>
      <c r="L20" s="2">
        <f t="shared" si="0"/>
        <v>11530</v>
      </c>
      <c r="M20" s="6">
        <f>SUM(H34:H38)</f>
        <v>4393</v>
      </c>
      <c r="N20" s="16">
        <f>SUM(I34:I38)</f>
        <v>7137</v>
      </c>
    </row>
    <row r="21" spans="1:14" ht="15" customHeight="1" x14ac:dyDescent="0.4">
      <c r="A21" s="12">
        <v>16</v>
      </c>
      <c r="B21" s="2">
        <v>2231</v>
      </c>
      <c r="C21" s="6">
        <v>1106</v>
      </c>
      <c r="D21" s="16">
        <v>1125</v>
      </c>
      <c r="F21" s="12">
        <v>67</v>
      </c>
      <c r="G21" s="2">
        <v>3212</v>
      </c>
      <c r="H21" s="6">
        <v>1502</v>
      </c>
      <c r="I21" s="16">
        <v>1710</v>
      </c>
      <c r="K21" s="24" t="s">
        <v>33</v>
      </c>
      <c r="L21" s="2">
        <f t="shared" si="0"/>
        <v>8519</v>
      </c>
      <c r="M21" s="6">
        <f>SUM(H39:H43)</f>
        <v>2964</v>
      </c>
      <c r="N21" s="16">
        <f>SUM(I39:I43)</f>
        <v>5555</v>
      </c>
    </row>
    <row r="22" spans="1:14" ht="15" customHeight="1" x14ac:dyDescent="0.4">
      <c r="A22" s="12">
        <v>17</v>
      </c>
      <c r="B22" s="2">
        <v>2255</v>
      </c>
      <c r="C22" s="6">
        <v>1177</v>
      </c>
      <c r="D22" s="16">
        <v>1078</v>
      </c>
      <c r="F22" s="12">
        <v>68</v>
      </c>
      <c r="G22" s="2">
        <v>3485</v>
      </c>
      <c r="H22" s="6">
        <v>1613</v>
      </c>
      <c r="I22" s="16">
        <v>1872</v>
      </c>
      <c r="K22" s="24" t="s">
        <v>34</v>
      </c>
      <c r="L22" s="2">
        <f>SUM(M22:N22)</f>
        <v>4463</v>
      </c>
      <c r="M22" s="6">
        <f>SUM(H44:H48)</f>
        <v>1163</v>
      </c>
      <c r="N22" s="16">
        <f>SUM(I44:I48)</f>
        <v>3300</v>
      </c>
    </row>
    <row r="23" spans="1:14" ht="15" customHeight="1" x14ac:dyDescent="0.4">
      <c r="A23" s="12">
        <v>18</v>
      </c>
      <c r="B23" s="2">
        <v>2180</v>
      </c>
      <c r="C23" s="6">
        <v>1158</v>
      </c>
      <c r="D23" s="16">
        <v>1022</v>
      </c>
      <c r="F23" s="17">
        <v>69</v>
      </c>
      <c r="G23" s="7">
        <v>3515</v>
      </c>
      <c r="H23" s="8">
        <v>1653</v>
      </c>
      <c r="I23" s="18">
        <v>1862</v>
      </c>
      <c r="K23" s="26" t="s">
        <v>35</v>
      </c>
      <c r="L23" s="7">
        <f>SUM(M23:N23)</f>
        <v>1434</v>
      </c>
      <c r="M23" s="8">
        <f>SUM(H49:H53)</f>
        <v>254</v>
      </c>
      <c r="N23" s="18">
        <f>SUM(I49:I53)</f>
        <v>1180</v>
      </c>
    </row>
    <row r="24" spans="1:14" ht="15" customHeight="1" x14ac:dyDescent="0.4">
      <c r="A24" s="17">
        <v>19</v>
      </c>
      <c r="B24" s="7">
        <v>2262</v>
      </c>
      <c r="C24" s="8">
        <v>1229</v>
      </c>
      <c r="D24" s="18">
        <v>1033</v>
      </c>
      <c r="F24" s="14">
        <v>70</v>
      </c>
      <c r="G24" s="4">
        <v>3600</v>
      </c>
      <c r="H24" s="5">
        <v>1738</v>
      </c>
      <c r="I24" s="15">
        <v>1862</v>
      </c>
      <c r="K24" s="24" t="s">
        <v>36</v>
      </c>
      <c r="L24" s="2">
        <f t="shared" si="0"/>
        <v>206</v>
      </c>
      <c r="M24" s="6">
        <f>SUM(H54)</f>
        <v>6</v>
      </c>
      <c r="N24" s="16">
        <f>SUM(I54)</f>
        <v>200</v>
      </c>
    </row>
    <row r="25" spans="1:14" ht="15" customHeight="1" x14ac:dyDescent="0.4">
      <c r="A25" s="14">
        <v>20</v>
      </c>
      <c r="B25" s="4">
        <v>2187</v>
      </c>
      <c r="C25" s="5">
        <v>1164</v>
      </c>
      <c r="D25" s="15">
        <v>1023</v>
      </c>
      <c r="F25" s="12">
        <v>71</v>
      </c>
      <c r="G25" s="2">
        <v>3678</v>
      </c>
      <c r="H25" s="6">
        <v>1702</v>
      </c>
      <c r="I25" s="16">
        <v>1976</v>
      </c>
      <c r="K25" s="24" t="s">
        <v>37</v>
      </c>
      <c r="L25" s="2">
        <f t="shared" si="0"/>
        <v>2833</v>
      </c>
      <c r="M25" s="6">
        <f>SUM(H55)</f>
        <v>1597</v>
      </c>
      <c r="N25" s="16">
        <f>SUM(I55)</f>
        <v>1236</v>
      </c>
    </row>
    <row r="26" spans="1:14" ht="15" customHeight="1" x14ac:dyDescent="0.4">
      <c r="A26" s="12">
        <v>21</v>
      </c>
      <c r="B26" s="2">
        <v>2090</v>
      </c>
      <c r="C26" s="6">
        <v>1114</v>
      </c>
      <c r="D26" s="16">
        <v>976</v>
      </c>
      <c r="F26" s="12">
        <v>72</v>
      </c>
      <c r="G26" s="2">
        <v>3692</v>
      </c>
      <c r="H26" s="6">
        <v>1764</v>
      </c>
      <c r="I26" s="16">
        <v>1928</v>
      </c>
      <c r="K26" s="24"/>
      <c r="L26" s="2"/>
      <c r="M26" s="6"/>
      <c r="N26" s="16"/>
    </row>
    <row r="27" spans="1:14" ht="15" customHeight="1" x14ac:dyDescent="0.4">
      <c r="A27" s="12">
        <v>22</v>
      </c>
      <c r="B27" s="2">
        <v>1920</v>
      </c>
      <c r="C27" s="6">
        <v>1013</v>
      </c>
      <c r="D27" s="16">
        <v>907</v>
      </c>
      <c r="F27" s="12">
        <v>73</v>
      </c>
      <c r="G27" s="2">
        <v>4066</v>
      </c>
      <c r="H27" s="6">
        <v>1898</v>
      </c>
      <c r="I27" s="16">
        <v>2168</v>
      </c>
      <c r="K27" s="24" t="s">
        <v>38</v>
      </c>
      <c r="L27" s="2">
        <f t="shared" si="0"/>
        <v>28984</v>
      </c>
      <c r="M27" s="6">
        <f>SUM(M4:M6)</f>
        <v>14874</v>
      </c>
      <c r="N27" s="16">
        <f>SUM(N4:N6)</f>
        <v>14110</v>
      </c>
    </row>
    <row r="28" spans="1:14" ht="15" customHeight="1" x14ac:dyDescent="0.4">
      <c r="A28" s="12">
        <v>23</v>
      </c>
      <c r="B28" s="2">
        <v>1856</v>
      </c>
      <c r="C28" s="6">
        <v>992</v>
      </c>
      <c r="D28" s="16">
        <v>864</v>
      </c>
      <c r="F28" s="17">
        <v>74</v>
      </c>
      <c r="G28" s="7">
        <v>4324</v>
      </c>
      <c r="H28" s="8">
        <v>1971</v>
      </c>
      <c r="I28" s="18">
        <v>2353</v>
      </c>
      <c r="K28" s="24" t="s">
        <v>39</v>
      </c>
      <c r="L28" s="2">
        <f t="shared" si="0"/>
        <v>125219</v>
      </c>
      <c r="M28" s="6">
        <f>SUM(M7:M16)</f>
        <v>62358</v>
      </c>
      <c r="N28" s="16">
        <f>SUM(N7:N16)</f>
        <v>62861</v>
      </c>
    </row>
    <row r="29" spans="1:14" ht="15" customHeight="1" x14ac:dyDescent="0.4">
      <c r="A29" s="17">
        <v>24</v>
      </c>
      <c r="B29" s="7">
        <v>1870</v>
      </c>
      <c r="C29" s="8">
        <v>905</v>
      </c>
      <c r="D29" s="18">
        <v>965</v>
      </c>
      <c r="F29" s="14">
        <v>75</v>
      </c>
      <c r="G29" s="4">
        <v>3953</v>
      </c>
      <c r="H29" s="5">
        <v>1773</v>
      </c>
      <c r="I29" s="15">
        <v>2180</v>
      </c>
      <c r="K29" s="24" t="s">
        <v>40</v>
      </c>
      <c r="L29" s="2">
        <f t="shared" si="0"/>
        <v>76562</v>
      </c>
      <c r="M29" s="6">
        <f>SUM(M17:M24)</f>
        <v>31967</v>
      </c>
      <c r="N29" s="16">
        <f>SUM(N17:N24)</f>
        <v>44595</v>
      </c>
    </row>
    <row r="30" spans="1:14" ht="15" customHeight="1" x14ac:dyDescent="0.4">
      <c r="A30" s="14">
        <v>25</v>
      </c>
      <c r="B30" s="4">
        <v>1753</v>
      </c>
      <c r="C30" s="5">
        <v>910</v>
      </c>
      <c r="D30" s="15">
        <v>843</v>
      </c>
      <c r="F30" s="12">
        <v>76</v>
      </c>
      <c r="G30" s="2">
        <v>3712</v>
      </c>
      <c r="H30" s="6">
        <v>1716</v>
      </c>
      <c r="I30" s="16">
        <v>1996</v>
      </c>
      <c r="K30" s="27" t="s">
        <v>37</v>
      </c>
      <c r="L30" s="20">
        <f t="shared" si="0"/>
        <v>2833</v>
      </c>
      <c r="M30" s="21">
        <f>SUM(M25)</f>
        <v>1597</v>
      </c>
      <c r="N30" s="22">
        <f>SUM(N25)</f>
        <v>1236</v>
      </c>
    </row>
    <row r="31" spans="1:14" ht="15" customHeight="1" x14ac:dyDescent="0.4">
      <c r="A31" s="12">
        <v>26</v>
      </c>
      <c r="B31" s="2">
        <v>1730</v>
      </c>
      <c r="C31" s="6">
        <v>915</v>
      </c>
      <c r="D31" s="16">
        <v>815</v>
      </c>
      <c r="F31" s="12">
        <v>77</v>
      </c>
      <c r="G31" s="2">
        <v>2276</v>
      </c>
      <c r="H31" s="6">
        <v>977</v>
      </c>
      <c r="I31" s="16">
        <v>1299</v>
      </c>
    </row>
    <row r="32" spans="1:14" ht="15" customHeight="1" x14ac:dyDescent="0.4">
      <c r="A32" s="12">
        <v>27</v>
      </c>
      <c r="B32" s="2">
        <v>1746</v>
      </c>
      <c r="C32" s="6">
        <v>904</v>
      </c>
      <c r="D32" s="16">
        <v>842</v>
      </c>
      <c r="F32" s="12">
        <v>78</v>
      </c>
      <c r="G32" s="2">
        <v>2273</v>
      </c>
      <c r="H32" s="6">
        <v>935</v>
      </c>
      <c r="I32" s="16">
        <v>1338</v>
      </c>
    </row>
    <row r="33" spans="1:11" ht="15" customHeight="1" x14ac:dyDescent="0.4">
      <c r="A33" s="12">
        <v>28</v>
      </c>
      <c r="B33" s="2">
        <v>1924</v>
      </c>
      <c r="C33" s="6">
        <v>991</v>
      </c>
      <c r="D33" s="16">
        <v>933</v>
      </c>
      <c r="F33" s="17">
        <v>79</v>
      </c>
      <c r="G33" s="7">
        <v>2680</v>
      </c>
      <c r="H33" s="8">
        <v>1112</v>
      </c>
      <c r="I33" s="18">
        <v>1568</v>
      </c>
      <c r="K33" s="1" t="s">
        <v>41</v>
      </c>
    </row>
    <row r="34" spans="1:11" ht="15" customHeight="1" x14ac:dyDescent="0.4">
      <c r="A34" s="17">
        <v>29</v>
      </c>
      <c r="B34" s="7">
        <v>1823</v>
      </c>
      <c r="C34" s="8">
        <v>938</v>
      </c>
      <c r="D34" s="18">
        <v>885</v>
      </c>
      <c r="F34" s="14">
        <v>80</v>
      </c>
      <c r="G34" s="4">
        <v>2421</v>
      </c>
      <c r="H34" s="5">
        <v>936</v>
      </c>
      <c r="I34" s="15">
        <v>1485</v>
      </c>
      <c r="K34" s="1" t="s">
        <v>50</v>
      </c>
    </row>
    <row r="35" spans="1:11" ht="15" customHeight="1" x14ac:dyDescent="0.4">
      <c r="A35" s="14">
        <v>30</v>
      </c>
      <c r="B35" s="4">
        <v>1865</v>
      </c>
      <c r="C35" s="5">
        <v>945</v>
      </c>
      <c r="D35" s="15">
        <v>920</v>
      </c>
      <c r="F35" s="12">
        <v>81</v>
      </c>
      <c r="G35" s="2">
        <v>2540</v>
      </c>
      <c r="H35" s="6">
        <v>1006</v>
      </c>
      <c r="I35" s="16">
        <v>1534</v>
      </c>
      <c r="K35" s="1" t="s">
        <v>49</v>
      </c>
    </row>
    <row r="36" spans="1:11" ht="15" customHeight="1" x14ac:dyDescent="0.4">
      <c r="A36" s="12">
        <v>31</v>
      </c>
      <c r="B36" s="2">
        <v>1913</v>
      </c>
      <c r="C36" s="6">
        <v>992</v>
      </c>
      <c r="D36" s="16">
        <v>921</v>
      </c>
      <c r="F36" s="12">
        <v>82</v>
      </c>
      <c r="G36" s="2">
        <v>2473</v>
      </c>
      <c r="H36" s="6">
        <v>900</v>
      </c>
      <c r="I36" s="16">
        <v>1573</v>
      </c>
      <c r="K36" s="1" t="s">
        <v>48</v>
      </c>
    </row>
    <row r="37" spans="1:11" ht="15" customHeight="1" x14ac:dyDescent="0.4">
      <c r="A37" s="12">
        <v>32</v>
      </c>
      <c r="B37" s="2">
        <v>2001</v>
      </c>
      <c r="C37" s="6">
        <v>1024</v>
      </c>
      <c r="D37" s="16">
        <v>977</v>
      </c>
      <c r="F37" s="12">
        <v>83</v>
      </c>
      <c r="G37" s="2">
        <v>2143</v>
      </c>
      <c r="H37" s="6">
        <v>836</v>
      </c>
      <c r="I37" s="16">
        <v>1307</v>
      </c>
      <c r="K37" s="1" t="s">
        <v>44</v>
      </c>
    </row>
    <row r="38" spans="1:11" ht="15" customHeight="1" x14ac:dyDescent="0.4">
      <c r="A38" s="12">
        <v>33</v>
      </c>
      <c r="B38" s="2">
        <v>2010</v>
      </c>
      <c r="C38" s="6">
        <v>1030</v>
      </c>
      <c r="D38" s="16">
        <v>980</v>
      </c>
      <c r="F38" s="17">
        <v>84</v>
      </c>
      <c r="G38" s="7">
        <v>1953</v>
      </c>
      <c r="H38" s="8">
        <v>715</v>
      </c>
      <c r="I38" s="18">
        <v>1238</v>
      </c>
      <c r="K38" s="1" t="s">
        <v>45</v>
      </c>
    </row>
    <row r="39" spans="1:11" ht="15" customHeight="1" x14ac:dyDescent="0.4">
      <c r="A39" s="17">
        <v>34</v>
      </c>
      <c r="B39" s="7">
        <v>2162</v>
      </c>
      <c r="C39" s="8">
        <v>1043</v>
      </c>
      <c r="D39" s="18">
        <v>1119</v>
      </c>
      <c r="F39" s="14">
        <v>85</v>
      </c>
      <c r="G39" s="4">
        <v>1824</v>
      </c>
      <c r="H39" s="5">
        <v>639</v>
      </c>
      <c r="I39" s="15">
        <v>1185</v>
      </c>
      <c r="K39" s="1" t="s">
        <v>46</v>
      </c>
    </row>
    <row r="40" spans="1:11" ht="15" customHeight="1" x14ac:dyDescent="0.4">
      <c r="A40" s="14">
        <v>35</v>
      </c>
      <c r="B40" s="4">
        <v>2222</v>
      </c>
      <c r="C40" s="5">
        <v>1164</v>
      </c>
      <c r="D40" s="15">
        <v>1058</v>
      </c>
      <c r="F40" s="12">
        <v>86</v>
      </c>
      <c r="G40" s="2">
        <v>1925</v>
      </c>
      <c r="H40" s="6">
        <v>682</v>
      </c>
      <c r="I40" s="16">
        <v>1243</v>
      </c>
      <c r="K40" s="1" t="s">
        <v>47</v>
      </c>
    </row>
    <row r="41" spans="1:11" ht="15" customHeight="1" x14ac:dyDescent="0.4">
      <c r="A41" s="12">
        <v>36</v>
      </c>
      <c r="B41" s="2">
        <v>2371</v>
      </c>
      <c r="C41" s="6">
        <v>1198</v>
      </c>
      <c r="D41" s="16">
        <v>1173</v>
      </c>
      <c r="F41" s="12">
        <v>87</v>
      </c>
      <c r="G41" s="2">
        <v>1683</v>
      </c>
      <c r="H41" s="6">
        <v>623</v>
      </c>
      <c r="I41" s="16">
        <v>1060</v>
      </c>
    </row>
    <row r="42" spans="1:11" ht="15" customHeight="1" x14ac:dyDescent="0.4">
      <c r="A42" s="12">
        <v>37</v>
      </c>
      <c r="B42" s="2">
        <v>2433</v>
      </c>
      <c r="C42" s="6">
        <v>1291</v>
      </c>
      <c r="D42" s="16">
        <v>1142</v>
      </c>
      <c r="F42" s="12">
        <v>88</v>
      </c>
      <c r="G42" s="2">
        <v>1621</v>
      </c>
      <c r="H42" s="6">
        <v>562</v>
      </c>
      <c r="I42" s="16">
        <v>1059</v>
      </c>
    </row>
    <row r="43" spans="1:11" ht="15" customHeight="1" x14ac:dyDescent="0.4">
      <c r="A43" s="12">
        <v>38</v>
      </c>
      <c r="B43" s="2">
        <v>2528</v>
      </c>
      <c r="C43" s="6">
        <v>1281</v>
      </c>
      <c r="D43" s="16">
        <v>1247</v>
      </c>
      <c r="F43" s="17">
        <v>89</v>
      </c>
      <c r="G43" s="7">
        <v>1466</v>
      </c>
      <c r="H43" s="8">
        <v>458</v>
      </c>
      <c r="I43" s="18">
        <v>1008</v>
      </c>
    </row>
    <row r="44" spans="1:11" ht="15" customHeight="1" x14ac:dyDescent="0.4">
      <c r="A44" s="17">
        <v>39</v>
      </c>
      <c r="B44" s="7">
        <v>2571</v>
      </c>
      <c r="C44" s="8">
        <v>1319</v>
      </c>
      <c r="D44" s="18">
        <v>1252</v>
      </c>
      <c r="F44" s="14">
        <v>90</v>
      </c>
      <c r="G44" s="4">
        <v>1163</v>
      </c>
      <c r="H44" s="5">
        <v>343</v>
      </c>
      <c r="I44" s="15">
        <v>820</v>
      </c>
    </row>
    <row r="45" spans="1:11" ht="15" customHeight="1" x14ac:dyDescent="0.4">
      <c r="A45" s="14">
        <v>40</v>
      </c>
      <c r="B45" s="4">
        <v>2675</v>
      </c>
      <c r="C45" s="5">
        <v>1322</v>
      </c>
      <c r="D45" s="15">
        <v>1353</v>
      </c>
      <c r="F45" s="12">
        <v>91</v>
      </c>
      <c r="G45" s="2">
        <v>1069</v>
      </c>
      <c r="H45" s="6">
        <v>290</v>
      </c>
      <c r="I45" s="16">
        <v>779</v>
      </c>
    </row>
    <row r="46" spans="1:11" ht="15" customHeight="1" x14ac:dyDescent="0.4">
      <c r="A46" s="12">
        <v>41</v>
      </c>
      <c r="B46" s="2">
        <v>2726</v>
      </c>
      <c r="C46" s="6">
        <v>1376</v>
      </c>
      <c r="D46" s="16">
        <v>1350</v>
      </c>
      <c r="F46" s="12">
        <v>92</v>
      </c>
      <c r="G46" s="2">
        <v>908</v>
      </c>
      <c r="H46" s="6">
        <v>215</v>
      </c>
      <c r="I46" s="16">
        <v>693</v>
      </c>
    </row>
    <row r="47" spans="1:11" ht="15" customHeight="1" x14ac:dyDescent="0.4">
      <c r="A47" s="12">
        <v>42</v>
      </c>
      <c r="B47" s="2">
        <v>2760</v>
      </c>
      <c r="C47" s="6">
        <v>1383</v>
      </c>
      <c r="D47" s="16">
        <v>1377</v>
      </c>
      <c r="F47" s="12">
        <v>93</v>
      </c>
      <c r="G47" s="2">
        <v>752</v>
      </c>
      <c r="H47" s="6">
        <v>186</v>
      </c>
      <c r="I47" s="16">
        <v>566</v>
      </c>
    </row>
    <row r="48" spans="1:11" ht="15" customHeight="1" x14ac:dyDescent="0.4">
      <c r="A48" s="12">
        <v>43</v>
      </c>
      <c r="B48" s="2">
        <v>2757</v>
      </c>
      <c r="C48" s="6">
        <v>1344</v>
      </c>
      <c r="D48" s="16">
        <v>1413</v>
      </c>
      <c r="F48" s="17">
        <v>94</v>
      </c>
      <c r="G48" s="7">
        <v>571</v>
      </c>
      <c r="H48" s="8">
        <v>129</v>
      </c>
      <c r="I48" s="18">
        <v>442</v>
      </c>
    </row>
    <row r="49" spans="1:9" ht="15" customHeight="1" x14ac:dyDescent="0.4">
      <c r="A49" s="17">
        <v>44</v>
      </c>
      <c r="B49" s="7">
        <v>2827</v>
      </c>
      <c r="C49" s="8">
        <v>1396</v>
      </c>
      <c r="D49" s="18">
        <v>1431</v>
      </c>
      <c r="F49" s="14">
        <v>95</v>
      </c>
      <c r="G49" s="4">
        <v>466</v>
      </c>
      <c r="H49" s="5">
        <v>91</v>
      </c>
      <c r="I49" s="15">
        <v>375</v>
      </c>
    </row>
    <row r="50" spans="1:9" ht="15" customHeight="1" x14ac:dyDescent="0.4">
      <c r="A50" s="14">
        <v>45</v>
      </c>
      <c r="B50" s="4">
        <v>2985</v>
      </c>
      <c r="C50" s="5">
        <v>1510</v>
      </c>
      <c r="D50" s="15">
        <v>1475</v>
      </c>
      <c r="F50" s="12">
        <v>96</v>
      </c>
      <c r="G50" s="2">
        <v>351</v>
      </c>
      <c r="H50" s="6">
        <v>64</v>
      </c>
      <c r="I50" s="16">
        <v>287</v>
      </c>
    </row>
    <row r="51" spans="1:9" ht="15" customHeight="1" x14ac:dyDescent="0.4">
      <c r="A51" s="12">
        <v>46</v>
      </c>
      <c r="B51" s="2">
        <v>2940</v>
      </c>
      <c r="C51" s="6">
        <v>1442</v>
      </c>
      <c r="D51" s="16">
        <v>1498</v>
      </c>
      <c r="F51" s="12">
        <v>97</v>
      </c>
      <c r="G51" s="2">
        <v>297</v>
      </c>
      <c r="H51" s="6">
        <v>56</v>
      </c>
      <c r="I51" s="16">
        <v>241</v>
      </c>
    </row>
    <row r="52" spans="1:9" ht="15" customHeight="1" x14ac:dyDescent="0.4">
      <c r="A52" s="12">
        <v>47</v>
      </c>
      <c r="B52" s="2">
        <v>3071</v>
      </c>
      <c r="C52" s="6">
        <v>1494</v>
      </c>
      <c r="D52" s="16">
        <v>1577</v>
      </c>
      <c r="F52" s="12">
        <v>98</v>
      </c>
      <c r="G52" s="2">
        <v>192</v>
      </c>
      <c r="H52" s="6">
        <v>31</v>
      </c>
      <c r="I52" s="16">
        <v>161</v>
      </c>
    </row>
    <row r="53" spans="1:9" ht="15" customHeight="1" x14ac:dyDescent="0.4">
      <c r="A53" s="12">
        <v>48</v>
      </c>
      <c r="B53" s="2">
        <v>3175</v>
      </c>
      <c r="C53" s="6">
        <v>1614</v>
      </c>
      <c r="D53" s="16">
        <v>1561</v>
      </c>
      <c r="F53" s="17">
        <v>99</v>
      </c>
      <c r="G53" s="7">
        <v>128</v>
      </c>
      <c r="H53" s="8">
        <v>12</v>
      </c>
      <c r="I53" s="18">
        <v>116</v>
      </c>
    </row>
    <row r="54" spans="1:9" ht="15" customHeight="1" x14ac:dyDescent="0.4">
      <c r="A54" s="19">
        <v>49</v>
      </c>
      <c r="B54" s="20">
        <v>3393</v>
      </c>
      <c r="C54" s="21">
        <v>1674</v>
      </c>
      <c r="D54" s="22">
        <v>1719</v>
      </c>
      <c r="F54" s="12" t="s">
        <v>42</v>
      </c>
      <c r="G54" s="7">
        <v>206</v>
      </c>
      <c r="H54" s="6">
        <v>6</v>
      </c>
      <c r="I54" s="16">
        <v>200</v>
      </c>
    </row>
    <row r="55" spans="1:9" ht="15" customHeight="1" x14ac:dyDescent="0.4">
      <c r="F55" s="19" t="s">
        <v>43</v>
      </c>
      <c r="G55" s="20">
        <v>2833</v>
      </c>
      <c r="H55" s="21">
        <v>1597</v>
      </c>
      <c r="I55" s="22">
        <v>1236</v>
      </c>
    </row>
  </sheetData>
  <mergeCells count="2">
    <mergeCell ref="A1:I2"/>
    <mergeCell ref="J1:N2"/>
  </mergeCells>
  <phoneticPr fontId="3"/>
  <printOptions horizontalCentered="1"/>
  <pageMargins left="0" right="0" top="0.39370078740157483" bottom="0" header="0" footer="0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R5.10.1</vt:lpstr>
      <vt:lpstr>R5.10.1!Print_Area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吉田隆之</dc:creator>
  <cp:lastModifiedBy>admin</cp:lastModifiedBy>
  <cp:lastPrinted>2022-11-21T23:48:11Z</cp:lastPrinted>
  <dcterms:created xsi:type="dcterms:W3CDTF">2021-12-21T02:01:31Z</dcterms:created>
  <dcterms:modified xsi:type="dcterms:W3CDTF">2023-12-21T05:41:23Z</dcterms:modified>
</cp:coreProperties>
</file>