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4.2\政策経営課外付hdd2\02　統計\01_統計調査\02_市統計\01_異動人口調査\R8_異動人口調査\R8.05.01（男性１増、女性１減）\01_HP公開\◉Excel\"/>
    </mc:Choice>
  </mc:AlternateContent>
  <xr:revisionPtr revIDLastSave="0" documentId="13_ncr:1_{663A6A95-318C-4B82-85F4-9C0F1568AE6D}" xr6:coauthVersionLast="47" xr6:coauthVersionMax="47" xr10:uidLastSave="{00000000-0000-0000-0000-000000000000}"/>
  <bookViews>
    <workbookView xWindow="14295" yWindow="0" windowWidth="14610" windowHeight="15585" activeTab="1" xr2:uid="{8C2BDB01-08C9-483A-B235-178159730F1B}"/>
  </bookViews>
  <sheets>
    <sheet name="R8.04.01" sheetId="2" r:id="rId1"/>
    <sheet name="R8.05.01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3" l="1"/>
  <c r="N24" i="3" s="1"/>
  <c r="I24" i="3"/>
  <c r="M24" i="3" s="1"/>
  <c r="H24" i="3"/>
  <c r="L24" i="3" s="1"/>
  <c r="G24" i="3"/>
  <c r="K24" i="3" s="1"/>
  <c r="J23" i="3"/>
  <c r="N23" i="3" s="1"/>
  <c r="I23" i="3"/>
  <c r="M23" i="3" s="1"/>
  <c r="H23" i="3"/>
  <c r="L23" i="3" s="1"/>
  <c r="G23" i="3"/>
  <c r="K23" i="3" s="1"/>
  <c r="J22" i="3"/>
  <c r="N22" i="3" s="1"/>
  <c r="I22" i="3"/>
  <c r="M22" i="3" s="1"/>
  <c r="H22" i="3"/>
  <c r="L22" i="3" s="1"/>
  <c r="G22" i="3"/>
  <c r="K22" i="3" s="1"/>
  <c r="J21" i="3"/>
  <c r="N21" i="3" s="1"/>
  <c r="I21" i="3"/>
  <c r="M21" i="3" s="1"/>
  <c r="H21" i="3"/>
  <c r="L21" i="3" s="1"/>
  <c r="G21" i="3"/>
  <c r="K21" i="3" s="1"/>
  <c r="J20" i="3"/>
  <c r="N20" i="3" s="1"/>
  <c r="I20" i="3"/>
  <c r="M20" i="3" s="1"/>
  <c r="H20" i="3"/>
  <c r="L20" i="3" s="1"/>
  <c r="G20" i="3"/>
  <c r="K20" i="3" s="1"/>
  <c r="J19" i="3"/>
  <c r="N19" i="3" s="1"/>
  <c r="I19" i="3"/>
  <c r="M19" i="3" s="1"/>
  <c r="H19" i="3"/>
  <c r="L19" i="3" s="1"/>
  <c r="G19" i="3"/>
  <c r="K19" i="3" s="1"/>
  <c r="J18" i="3"/>
  <c r="N18" i="3" s="1"/>
  <c r="I18" i="3"/>
  <c r="M18" i="3" s="1"/>
  <c r="H18" i="3"/>
  <c r="L18" i="3" s="1"/>
  <c r="G18" i="3"/>
  <c r="K18" i="3" s="1"/>
  <c r="J17" i="3"/>
  <c r="N17" i="3" s="1"/>
  <c r="I17" i="3"/>
  <c r="M17" i="3" s="1"/>
  <c r="H17" i="3"/>
  <c r="L17" i="3" s="1"/>
  <c r="G17" i="3"/>
  <c r="K17" i="3" s="1"/>
  <c r="J16" i="3"/>
  <c r="N16" i="3" s="1"/>
  <c r="I16" i="3"/>
  <c r="M16" i="3" s="1"/>
  <c r="H16" i="3"/>
  <c r="L16" i="3" s="1"/>
  <c r="G16" i="3"/>
  <c r="K16" i="3" s="1"/>
  <c r="J15" i="3"/>
  <c r="N15" i="3" s="1"/>
  <c r="I15" i="3"/>
  <c r="M15" i="3" s="1"/>
  <c r="H15" i="3"/>
  <c r="L15" i="3" s="1"/>
  <c r="G15" i="3"/>
  <c r="K15" i="3" s="1"/>
  <c r="J14" i="3"/>
  <c r="N14" i="3" s="1"/>
  <c r="I14" i="3"/>
  <c r="M14" i="3" s="1"/>
  <c r="H14" i="3"/>
  <c r="L14" i="3" s="1"/>
  <c r="G14" i="3"/>
  <c r="K14" i="3" s="1"/>
  <c r="J13" i="3"/>
  <c r="N13" i="3" s="1"/>
  <c r="I13" i="3"/>
  <c r="M13" i="3" s="1"/>
  <c r="H13" i="3"/>
  <c r="L13" i="3" s="1"/>
  <c r="G13" i="3"/>
  <c r="K13" i="3" s="1"/>
  <c r="J12" i="3"/>
  <c r="N12" i="3" s="1"/>
  <c r="I12" i="3"/>
  <c r="M12" i="3" s="1"/>
  <c r="H12" i="3"/>
  <c r="L12" i="3" s="1"/>
  <c r="G12" i="3"/>
  <c r="K12" i="3" s="1"/>
  <c r="J11" i="3"/>
  <c r="N11" i="3" s="1"/>
  <c r="I11" i="3"/>
  <c r="M11" i="3" s="1"/>
  <c r="H11" i="3"/>
  <c r="L11" i="3" s="1"/>
  <c r="G11" i="3"/>
  <c r="K11" i="3" s="1"/>
  <c r="J10" i="3"/>
  <c r="N10" i="3" s="1"/>
  <c r="I10" i="3"/>
  <c r="M10" i="3" s="1"/>
  <c r="H10" i="3"/>
  <c r="L10" i="3" s="1"/>
  <c r="G10" i="3"/>
  <c r="K10" i="3" s="1"/>
  <c r="J9" i="3"/>
  <c r="N9" i="3" s="1"/>
  <c r="I9" i="3"/>
  <c r="M9" i="3" s="1"/>
  <c r="H9" i="3"/>
  <c r="L9" i="3" s="1"/>
  <c r="G9" i="3"/>
  <c r="K9" i="3" s="1"/>
  <c r="J8" i="3"/>
  <c r="N8" i="3" s="1"/>
  <c r="I8" i="3"/>
  <c r="M8" i="3" s="1"/>
  <c r="H8" i="3"/>
  <c r="L8" i="3" s="1"/>
  <c r="G8" i="3"/>
  <c r="K8" i="3" s="1"/>
  <c r="J7" i="3"/>
  <c r="N7" i="3" s="1"/>
  <c r="N6" i="3" s="1"/>
  <c r="I7" i="3"/>
  <c r="M7" i="3" s="1"/>
  <c r="M6" i="3" s="1"/>
  <c r="H7" i="3"/>
  <c r="L7" i="3" s="1"/>
  <c r="L6" i="3" s="1"/>
  <c r="G7" i="3"/>
  <c r="K7" i="3" s="1"/>
  <c r="K6" i="3" s="1"/>
  <c r="B7" i="3"/>
  <c r="B6" i="3" s="1"/>
  <c r="J6" i="3"/>
  <c r="I6" i="3"/>
  <c r="H6" i="3"/>
  <c r="G6" i="3"/>
</calcChain>
</file>

<file path=xl/sharedStrings.xml><?xml version="1.0" encoding="utf-8"?>
<sst xmlns="http://schemas.openxmlformats.org/spreadsheetml/2006/main" count="76" uniqueCount="30">
  <si>
    <t>異動人口（支所別）</t>
    <rPh sb="0" eb="2">
      <t>イドウ</t>
    </rPh>
    <rPh sb="2" eb="4">
      <t>ジンコウ</t>
    </rPh>
    <rPh sb="5" eb="7">
      <t>シショ</t>
    </rPh>
    <rPh sb="7" eb="8">
      <t>ベツ</t>
    </rPh>
    <phoneticPr fontId="4"/>
  </si>
  <si>
    <t>〔令和2年国勢調査確定値を基にした集計〕</t>
    <rPh sb="1" eb="3">
      <t>レイワ</t>
    </rPh>
    <rPh sb="4" eb="5">
      <t>ネン</t>
    </rPh>
    <rPh sb="5" eb="7">
      <t>コクセイ</t>
    </rPh>
    <rPh sb="7" eb="9">
      <t>チョウサ</t>
    </rPh>
    <rPh sb="9" eb="12">
      <t>カクテイチ</t>
    </rPh>
    <rPh sb="13" eb="14">
      <t>モト</t>
    </rPh>
    <rPh sb="17" eb="19">
      <t>シュウケイ</t>
    </rPh>
    <phoneticPr fontId="4"/>
  </si>
  <si>
    <t>区分</t>
    <rPh sb="0" eb="2">
      <t>クブン</t>
    </rPh>
    <phoneticPr fontId="4"/>
  </si>
  <si>
    <t>町数</t>
    <rPh sb="0" eb="1">
      <t>チョウ</t>
    </rPh>
    <rPh sb="1" eb="2">
      <t>スウ</t>
    </rPh>
    <phoneticPr fontId="4"/>
  </si>
  <si>
    <t>前月</t>
    <rPh sb="0" eb="2">
      <t>ゼンゲツ</t>
    </rPh>
    <phoneticPr fontId="4"/>
  </si>
  <si>
    <t>今月</t>
    <rPh sb="0" eb="2">
      <t>コンゲツ</t>
    </rPh>
    <phoneticPr fontId="4"/>
  </si>
  <si>
    <t>増減</t>
    <rPh sb="0" eb="2">
      <t>ゾウゲン</t>
    </rPh>
    <phoneticPr fontId="4"/>
  </si>
  <si>
    <t>世帯数</t>
    <rPh sb="0" eb="3">
      <t>セタイスウ</t>
    </rPh>
    <phoneticPr fontId="4"/>
  </si>
  <si>
    <t>人口
総数</t>
    <rPh sb="0" eb="2">
      <t>ジンコウ</t>
    </rPh>
    <rPh sb="3" eb="5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</si>
  <si>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</si>
  <si>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</si>
  <si>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　　数</t>
    <rPh sb="0" eb="1">
      <t>ソウ</t>
    </rPh>
    <rPh sb="3" eb="4">
      <t>スウ</t>
    </rPh>
    <phoneticPr fontId="4"/>
  </si>
  <si>
    <t>本庁管内</t>
    <rPh sb="0" eb="2">
      <t>ホンチョウ</t>
    </rPh>
    <rPh sb="2" eb="4">
      <t>カンナイ</t>
    </rPh>
    <phoneticPr fontId="4"/>
  </si>
  <si>
    <t>相浦支所管内</t>
    <rPh sb="0" eb="2">
      <t>アイノウラ</t>
    </rPh>
    <rPh sb="2" eb="4">
      <t>シショ</t>
    </rPh>
    <rPh sb="4" eb="6">
      <t>カンナイ</t>
    </rPh>
    <phoneticPr fontId="3"/>
  </si>
  <si>
    <t>早岐支所管内</t>
    <rPh sb="0" eb="1">
      <t>ハヤ</t>
    </rPh>
    <rPh sb="1" eb="2">
      <t>チマタ</t>
    </rPh>
    <rPh sb="2" eb="4">
      <t>シショ</t>
    </rPh>
    <rPh sb="4" eb="6">
      <t>カンナイ</t>
    </rPh>
    <phoneticPr fontId="4"/>
  </si>
  <si>
    <t>日宇支所管内</t>
    <rPh sb="0" eb="1">
      <t>ニチ</t>
    </rPh>
    <rPh sb="1" eb="2">
      <t>ウ</t>
    </rPh>
    <phoneticPr fontId="4"/>
  </si>
  <si>
    <t>大野支所管内</t>
    <rPh sb="0" eb="1">
      <t>ダイ</t>
    </rPh>
    <rPh sb="1" eb="2">
      <t>ノ</t>
    </rPh>
    <phoneticPr fontId="4"/>
  </si>
  <si>
    <t>中里皆瀬支所管内</t>
    <rPh sb="0" eb="2">
      <t>ナカザト</t>
    </rPh>
    <rPh sb="2" eb="4">
      <t>カイゼ</t>
    </rPh>
    <phoneticPr fontId="4"/>
  </si>
  <si>
    <t>柚木支所管内</t>
    <rPh sb="0" eb="1">
      <t>ユズ</t>
    </rPh>
    <rPh sb="1" eb="2">
      <t>キ</t>
    </rPh>
    <phoneticPr fontId="4"/>
  </si>
  <si>
    <t>黒島支所管内</t>
    <rPh sb="0" eb="1">
      <t>クロ</t>
    </rPh>
    <rPh sb="1" eb="2">
      <t>シマ</t>
    </rPh>
    <phoneticPr fontId="4"/>
  </si>
  <si>
    <t>三川内支所管内</t>
    <rPh sb="0" eb="1">
      <t>サン</t>
    </rPh>
    <rPh sb="1" eb="2">
      <t>カワ</t>
    </rPh>
    <rPh sb="2" eb="3">
      <t>ウチ</t>
    </rPh>
    <phoneticPr fontId="4"/>
  </si>
  <si>
    <t>針尾支所管内</t>
    <rPh sb="0" eb="1">
      <t>ハリ</t>
    </rPh>
    <rPh sb="1" eb="2">
      <t>オ</t>
    </rPh>
    <phoneticPr fontId="4"/>
  </si>
  <si>
    <t>江上支所管内</t>
    <rPh sb="0" eb="1">
      <t>エ</t>
    </rPh>
    <rPh sb="1" eb="2">
      <t>ウエ</t>
    </rPh>
    <phoneticPr fontId="4"/>
  </si>
  <si>
    <t>宮支所管内</t>
    <rPh sb="0" eb="1">
      <t>ミヤ</t>
    </rPh>
    <phoneticPr fontId="4"/>
  </si>
  <si>
    <t>吉井支所管内</t>
    <rPh sb="0" eb="1">
      <t>キチ</t>
    </rPh>
    <rPh sb="1" eb="2">
      <t>イ</t>
    </rPh>
    <phoneticPr fontId="4"/>
  </si>
  <si>
    <t>世知原支所管内</t>
    <rPh sb="0" eb="1">
      <t>ヨ</t>
    </rPh>
    <rPh sb="1" eb="2">
      <t>チ</t>
    </rPh>
    <rPh sb="2" eb="3">
      <t>ハラ</t>
    </rPh>
    <phoneticPr fontId="4"/>
  </si>
  <si>
    <t>宇久行政センター管内</t>
  </si>
  <si>
    <t>小佐々支所管内</t>
    <rPh sb="0" eb="1">
      <t>ショウ</t>
    </rPh>
    <rPh sb="1" eb="2">
      <t>サ</t>
    </rPh>
    <phoneticPr fontId="4"/>
  </si>
  <si>
    <t>江迎支所管内</t>
    <rPh sb="0" eb="1">
      <t>エ</t>
    </rPh>
    <rPh sb="1" eb="2">
      <t>ムカエ</t>
    </rPh>
    <phoneticPr fontId="4"/>
  </si>
  <si>
    <t>鹿町支所管内</t>
    <rPh sb="0" eb="1">
      <t>シカ</t>
    </rPh>
    <rPh sb="1" eb="2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</si>
</sst>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 現在&quot;;@"/>
    <numFmt numFmtId="178" formatCode="#,##0_ ;&quot;△&quot;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1">
    <xf numFmtId="0" fontId="0" fillId="0" borderId="0" xfId="0">
      <alignment vertical="center"/>
    </xf>
    <xf numFmtId="176" fontId="7" fillId="0" borderId="0" xfId="1" applyNumberFormat="1" applyFont="1" applyAlignment="1">
      <alignment vertical="center"/>
    </xf>
    <xf numFmtId="176" fontId="7" fillId="0" borderId="2" xfId="1" applyNumberFormat="1" applyFont="1" applyBorder="1" applyAlignment="1">
      <alignment horizontal="center" vertical="center"/>
    </xf>
    <xf numFmtId="176" fontId="7" fillId="2" borderId="5" xfId="1" applyNumberFormat="1" applyFont="1" applyFill="1" applyBorder="1" applyAlignment="1">
      <alignment horizontal="center" vertical="center"/>
    </xf>
    <xf numFmtId="176" fontId="7" fillId="2" borderId="6" xfId="1" applyNumberFormat="1" applyFont="1" applyFill="1" applyBorder="1" applyAlignment="1">
      <alignment vertical="center"/>
    </xf>
    <xf numFmtId="178" fontId="7" fillId="2" borderId="5" xfId="1" applyNumberFormat="1" applyFont="1" applyFill="1" applyBorder="1" applyAlignment="1">
      <alignment vertical="center"/>
    </xf>
    <xf numFmtId="178" fontId="7" fillId="2" borderId="7" xfId="1" applyNumberFormat="1" applyFont="1" applyFill="1" applyBorder="1" applyAlignment="1">
      <alignment vertical="center"/>
    </xf>
    <xf numFmtId="178" fontId="7" fillId="2" borderId="6" xfId="1" applyNumberFormat="1" applyFont="1" applyFill="1" applyBorder="1" applyAlignment="1">
      <alignment vertical="center"/>
    </xf>
    <xf numFmtId="176" fontId="7" fillId="0" borderId="8" xfId="1" applyNumberFormat="1" applyFont="1" applyBorder="1" applyAlignment="1">
      <alignment horizontal="distributed" vertical="center"/>
    </xf>
    <xf numFmtId="176" fontId="7" fillId="0" borderId="9" xfId="1" applyNumberFormat="1" applyFont="1" applyBorder="1" applyAlignment="1">
      <alignment vertical="center"/>
    </xf>
    <xf numFmtId="178" fontId="7" fillId="0" borderId="0" xfId="1" applyNumberFormat="1" applyFont="1" applyAlignment="1">
      <alignment vertical="center"/>
    </xf>
    <xf numFmtId="178" fontId="7" fillId="0" borderId="9" xfId="1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/>
    </xf>
    <xf numFmtId="176" fontId="7" fillId="0" borderId="10" xfId="1" applyNumberFormat="1" applyFont="1" applyBorder="1" applyAlignment="1">
      <alignment horizontal="distributed" vertical="center"/>
    </xf>
    <xf numFmtId="176" fontId="7" fillId="0" borderId="11" xfId="1" applyNumberFormat="1" applyFont="1" applyBorder="1" applyAlignment="1">
      <alignment vertical="center"/>
    </xf>
    <xf numFmtId="178" fontId="7" fillId="0" borderId="10" xfId="1" applyNumberFormat="1" applyFont="1" applyBorder="1" applyAlignment="1">
      <alignment vertical="center"/>
    </xf>
    <xf numFmtId="178" fontId="7" fillId="0" borderId="1" xfId="1" applyNumberFormat="1" applyFont="1" applyBorder="1" applyAlignment="1">
      <alignment vertical="center"/>
    </xf>
    <xf numFmtId="178" fontId="7" fillId="0" borderId="11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0" fontId="1" fillId="0" borderId="0" xfId="1" applyAlignment="1">
      <alignment vertical="center"/>
    </xf>
    <xf numFmtId="0" fontId="2" fillId="0" borderId="1" xfId="1" applyFont="1" applyBorder="1" applyAlignment="1">
      <alignment vertical="center"/>
    </xf>
    <xf numFmtId="0" fontId="1" fillId="0" borderId="1" xfId="1" applyBorder="1" applyAlignment="1">
      <alignment vertical="center"/>
    </xf>
    <xf numFmtId="177" fontId="5" fillId="0" borderId="0" xfId="1" applyNumberFormat="1" applyFont="1" applyAlignment="1">
      <alignment horizontal="center" vertical="center"/>
    </xf>
    <xf numFmtId="0" fontId="1" fillId="0" borderId="0" xfId="1"/>
    <xf numFmtId="0" fontId="1" fillId="0" borderId="1" xfId="1" applyBorder="1"/>
    <xf numFmtId="0" fontId="6" fillId="0" borderId="0" xfId="1" applyFont="1" applyAlignment="1">
      <alignment horizontal="right"/>
    </xf>
    <xf numFmtId="176" fontId="7" fillId="0" borderId="2" xfId="1" applyNumberFormat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4" xfId="1" applyNumberFormat="1" applyFont="1" applyBorder="1" applyAlignment="1">
      <alignment horizontal="center" vertical="center"/>
    </xf>
  </cellXfs>
  <cellStyles count="2">
    <cellStyle name="標準" xfId="0" builtinId="0"/>
    <cellStyle name="標準 2 4" xfId="1" xr:uid="{4C892EBE-9305-4E14-A6A6-E7E3832D46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03_&#32207;&#21209;&#35506;&#12539;&#31192;&#26360;&#35506;/&#12304;&#25512;&#35336;&#20154;&#21475;&#31639;&#20986;&#12471;&#12540;&#12488;&#12305;&#65288;R8.5.1&#29694;&#22312;&#65289;.xlsx" TargetMode="External"/><Relationship Id="rId2" Type="http://schemas.openxmlformats.org/officeDocument/2006/relationships/externalLinkPath" Target="file:///\\192.168.4.2\&#25919;&#31574;&#32076;&#21942;&#35506;&#22806;&#20184;hdd2\02&#12288;&#32113;&#35336;\01_&#32113;&#35336;&#35519;&#26619;\02_&#24066;&#32113;&#35336;\01_&#30064;&#21205;&#20154;&#21475;&#35519;&#26619;\R8_&#30064;&#21205;&#20154;&#21475;&#35519;&#26619;\R8.05.01&#65288;&#30007;&#24615;&#65297;&#22679;&#12289;&#22899;&#24615;&#65297;&#28187;&#65289;\03_&#32207;&#21209;&#35506;&#12539;&#31192;&#26360;&#35506;\&#12304;&#25512;&#35336;&#20154;&#21475;&#31639;&#20986;&#12471;&#12540;&#12488;&#12305;&#65288;R8.5.1&#29694;&#22312;&#65289;.xlsx" TargetMode="External"/><Relationship Id="rId1" Type="http://schemas.openxmlformats.org/officeDocument/2006/relationships/externalLinkPath" Target="/02&#12288;&#32113;&#35336;/01_&#32113;&#35336;&#35519;&#26619;/02_&#24066;&#32113;&#35336;/01_&#30064;&#21205;&#20154;&#21475;&#35519;&#26619;/R8_&#30064;&#21205;&#20154;&#21475;&#35519;&#26619;/R8.05.01&#65288;&#30007;&#24615;&#65297;&#22679;&#12289;&#22899;&#24615;&#65297;&#28187;&#65289;/03_&#32207;&#21209;&#35506;&#12539;&#31192;&#26360;&#35506;/&#12304;&#25512;&#35336;&#20154;&#21475;&#31639;&#20986;&#12471;&#12540;&#12488;&#12305;&#65288;R8.5.1&#29694;&#22312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【今月分】貼付シート"/>
      <sheetName val="②前月→今月差分集計"/>
      <sheetName val="③ベース+差分→今月算出"/>
      <sheetName val="④町別推計人口【秘匿なし】"/>
      <sheetName val="【確認用】秘匿無し町別"/>
      <sheetName val="⑤【加工用】秘匿あり町別"/>
      <sheetName val="⑥町別人口（推計人口）【秘匿あり】秘書課・総務課用"/>
      <sheetName val="⑦異動人口（支所別）"/>
      <sheetName val="⑧異動人口（ＨＰ用）"/>
      <sheetName val="人口0の町"/>
      <sheetName val="【統計用】町別人口（●年●月●日）"/>
      <sheetName val="【自動化用】（前月データ）秘匿無し町別"/>
    </sheetNames>
    <sheetDataSet>
      <sheetData sheetId="0"/>
      <sheetData sheetId="1"/>
      <sheetData sheetId="2"/>
      <sheetData sheetId="3">
        <row r="6">
          <cell r="T6">
            <v>12000</v>
          </cell>
          <cell r="U6">
            <v>26422</v>
          </cell>
          <cell r="V6">
            <v>13203</v>
          </cell>
          <cell r="W6">
            <v>13219</v>
          </cell>
          <cell r="AB6">
            <v>7367</v>
          </cell>
          <cell r="AC6">
            <v>16025</v>
          </cell>
          <cell r="AD6">
            <v>7281</v>
          </cell>
          <cell r="AE6">
            <v>8744</v>
          </cell>
          <cell r="AJ6">
            <v>772</v>
          </cell>
          <cell r="AK6">
            <v>2167</v>
          </cell>
          <cell r="AL6">
            <v>1052</v>
          </cell>
          <cell r="AM6">
            <v>1115</v>
          </cell>
          <cell r="AR6">
            <v>948</v>
          </cell>
          <cell r="AS6">
            <v>1567</v>
          </cell>
          <cell r="AT6">
            <v>749</v>
          </cell>
          <cell r="AU6">
            <v>818</v>
          </cell>
        </row>
        <row r="7">
          <cell r="D7">
            <v>34593</v>
          </cell>
          <cell r="E7">
            <v>73112</v>
          </cell>
          <cell r="F7">
            <v>35140</v>
          </cell>
          <cell r="G7">
            <v>37972</v>
          </cell>
        </row>
        <row r="12">
          <cell r="AJ12">
            <v>3113</v>
          </cell>
          <cell r="AK12">
            <v>6937</v>
          </cell>
          <cell r="AL12">
            <v>3129</v>
          </cell>
          <cell r="AM12">
            <v>3808</v>
          </cell>
        </row>
        <row r="18">
          <cell r="AJ18">
            <v>1709</v>
          </cell>
          <cell r="AK18">
            <v>3336</v>
          </cell>
          <cell r="AL18">
            <v>1658</v>
          </cell>
          <cell r="AM18">
            <v>1678</v>
          </cell>
          <cell r="AR18">
            <v>2168</v>
          </cell>
          <cell r="AS18">
            <v>5261</v>
          </cell>
          <cell r="AT18">
            <v>2542</v>
          </cell>
          <cell r="AU18">
            <v>2719</v>
          </cell>
        </row>
        <row r="20">
          <cell r="AB20">
            <v>4546</v>
          </cell>
          <cell r="AC20">
            <v>11002</v>
          </cell>
          <cell r="AD20">
            <v>5106</v>
          </cell>
          <cell r="AE20">
            <v>5896</v>
          </cell>
        </row>
        <row r="25">
          <cell r="T25">
            <v>13925</v>
          </cell>
          <cell r="U25">
            <v>30143</v>
          </cell>
          <cell r="V25">
            <v>14039</v>
          </cell>
          <cell r="W25">
            <v>16104</v>
          </cell>
        </row>
        <row r="27">
          <cell r="AJ27">
            <v>1890</v>
          </cell>
          <cell r="AK27">
            <v>4570</v>
          </cell>
          <cell r="AL27">
            <v>2079</v>
          </cell>
          <cell r="AM27">
            <v>2491</v>
          </cell>
        </row>
        <row r="30">
          <cell r="AR30">
            <v>1871</v>
          </cell>
          <cell r="AS30">
            <v>4412</v>
          </cell>
          <cell r="AT30">
            <v>2027</v>
          </cell>
          <cell r="AU30">
            <v>2385</v>
          </cell>
        </row>
        <row r="37">
          <cell r="AB37">
            <v>1401</v>
          </cell>
          <cell r="AC37">
            <v>3519</v>
          </cell>
          <cell r="AD37">
            <v>1649</v>
          </cell>
          <cell r="AE37">
            <v>1870</v>
          </cell>
        </row>
        <row r="47">
          <cell r="AJ47">
            <v>1083</v>
          </cell>
          <cell r="AK47">
            <v>2631</v>
          </cell>
          <cell r="AL47">
            <v>1210</v>
          </cell>
          <cell r="AM47">
            <v>1421</v>
          </cell>
        </row>
        <row r="50">
          <cell r="AB50">
            <v>172</v>
          </cell>
          <cell r="AC50">
            <v>285</v>
          </cell>
          <cell r="AD50">
            <v>135</v>
          </cell>
          <cell r="AE50">
            <v>150</v>
          </cell>
        </row>
        <row r="52">
          <cell r="T52">
            <v>11664</v>
          </cell>
          <cell r="U52">
            <v>26227</v>
          </cell>
          <cell r="V52">
            <v>12366</v>
          </cell>
          <cell r="W52">
            <v>13861</v>
          </cell>
        </row>
        <row r="53">
          <cell r="AB53">
            <v>1378</v>
          </cell>
          <cell r="AC53">
            <v>3265</v>
          </cell>
          <cell r="AD53">
            <v>1554</v>
          </cell>
          <cell r="AE53">
            <v>1711</v>
          </cell>
          <cell r="AR53">
            <v>1568</v>
          </cell>
          <cell r="AS53">
            <v>3812</v>
          </cell>
          <cell r="AT53">
            <v>1850</v>
          </cell>
          <cell r="AU53">
            <v>1962</v>
          </cell>
        </row>
      </sheetData>
      <sheetData sheetId="4"/>
      <sheetData sheetId="5"/>
      <sheetData sheetId="6">
        <row r="6">
          <cell r="K6" t="str">
            <v>俵町</v>
          </cell>
        </row>
        <row r="7">
          <cell r="K7" t="str">
            <v>折橋町</v>
          </cell>
        </row>
        <row r="8">
          <cell r="C8" t="str">
            <v>天神一丁目</v>
          </cell>
          <cell r="K8" t="str">
            <v>松山町</v>
          </cell>
        </row>
        <row r="9">
          <cell r="C9" t="str">
            <v>天神二丁目</v>
          </cell>
          <cell r="K9" t="str">
            <v>梅田町</v>
          </cell>
        </row>
        <row r="10">
          <cell r="C10" t="str">
            <v>天神三丁目</v>
          </cell>
          <cell r="K10" t="str">
            <v>横尾町</v>
          </cell>
        </row>
        <row r="11">
          <cell r="C11" t="str">
            <v>天神四丁目</v>
          </cell>
          <cell r="K11" t="str">
            <v>春日町</v>
          </cell>
        </row>
        <row r="12">
          <cell r="C12" t="str">
            <v>天神五丁目</v>
          </cell>
          <cell r="K12" t="str">
            <v>桜木町</v>
          </cell>
        </row>
        <row r="13">
          <cell r="C13" t="str">
            <v>天神町</v>
          </cell>
          <cell r="K13" t="str">
            <v>赤木町</v>
          </cell>
        </row>
        <row r="14">
          <cell r="C14" t="str">
            <v>東浜町</v>
          </cell>
          <cell r="K14" t="str">
            <v>田代町</v>
          </cell>
        </row>
        <row r="15">
          <cell r="C15" t="str">
            <v>十郎新町</v>
          </cell>
          <cell r="K15" t="str">
            <v>烏帽子町</v>
          </cell>
        </row>
        <row r="16">
          <cell r="C16" t="str">
            <v>木風町</v>
          </cell>
          <cell r="K16" t="str">
            <v>保立町</v>
          </cell>
        </row>
        <row r="17">
          <cell r="C17" t="str">
            <v>山祗町</v>
          </cell>
          <cell r="K17" t="str">
            <v>中通町</v>
          </cell>
        </row>
        <row r="18">
          <cell r="C18" t="str">
            <v>須田尾町</v>
          </cell>
          <cell r="K18" t="str">
            <v>石坂町</v>
          </cell>
        </row>
        <row r="19">
          <cell r="C19" t="str">
            <v>大宮町</v>
          </cell>
          <cell r="K19" t="str">
            <v>清水町</v>
          </cell>
        </row>
        <row r="20">
          <cell r="C20" t="str">
            <v>東山町</v>
          </cell>
          <cell r="K20" t="str">
            <v>福田町</v>
          </cell>
        </row>
        <row r="21">
          <cell r="C21" t="str">
            <v>大黒町</v>
          </cell>
          <cell r="K21" t="str">
            <v>万徳町</v>
          </cell>
        </row>
        <row r="22">
          <cell r="C22" t="str">
            <v>藤原町</v>
          </cell>
          <cell r="K22" t="str">
            <v>木場田町</v>
          </cell>
        </row>
        <row r="23">
          <cell r="C23" t="str">
            <v>稲荷町</v>
          </cell>
          <cell r="K23" t="str">
            <v>比良町</v>
          </cell>
        </row>
        <row r="24">
          <cell r="C24" t="str">
            <v>若葉町</v>
          </cell>
          <cell r="K24" t="str">
            <v>元町</v>
          </cell>
        </row>
        <row r="25">
          <cell r="C25" t="str">
            <v>福石町</v>
          </cell>
          <cell r="K25" t="str">
            <v>上町</v>
          </cell>
        </row>
        <row r="26">
          <cell r="C26" t="str">
            <v>潮見町</v>
          </cell>
          <cell r="K26" t="str">
            <v>長尾町</v>
          </cell>
        </row>
        <row r="27">
          <cell r="C27" t="str">
            <v>白南風町</v>
          </cell>
          <cell r="K27" t="str">
            <v>園田町</v>
          </cell>
        </row>
        <row r="28">
          <cell r="C28" t="str">
            <v>三浦町</v>
          </cell>
          <cell r="K28" t="str">
            <v>泉町</v>
          </cell>
        </row>
        <row r="29">
          <cell r="C29" t="str">
            <v>戸尾町</v>
          </cell>
          <cell r="K29" t="str">
            <v>西大久保町</v>
          </cell>
        </row>
        <row r="30">
          <cell r="C30" t="str">
            <v>塩浜町</v>
          </cell>
          <cell r="K30" t="str">
            <v>東大久保町</v>
          </cell>
        </row>
        <row r="31">
          <cell r="C31" t="str">
            <v>山県町</v>
          </cell>
          <cell r="K31" t="str">
            <v>矢岳町</v>
          </cell>
        </row>
        <row r="32">
          <cell r="C32" t="str">
            <v>島地町</v>
          </cell>
          <cell r="K32" t="str">
            <v>今福町</v>
          </cell>
        </row>
        <row r="33">
          <cell r="C33" t="str">
            <v>万津町</v>
          </cell>
          <cell r="K33" t="str">
            <v>金比良町</v>
          </cell>
        </row>
        <row r="34">
          <cell r="C34" t="str">
            <v>新港町</v>
          </cell>
          <cell r="K34" t="str">
            <v>御船町</v>
          </cell>
        </row>
        <row r="35">
          <cell r="C35" t="str">
            <v>白木町</v>
          </cell>
          <cell r="K35" t="str">
            <v>鵜渡越町</v>
          </cell>
        </row>
        <row r="36">
          <cell r="C36" t="str">
            <v>高梨町</v>
          </cell>
          <cell r="K36" t="str">
            <v>神島町</v>
          </cell>
        </row>
        <row r="37">
          <cell r="C37" t="str">
            <v>須佐町</v>
          </cell>
          <cell r="K37" t="str">
            <v>小島町</v>
          </cell>
        </row>
        <row r="38">
          <cell r="C38" t="str">
            <v>峰坂町</v>
          </cell>
          <cell r="K38" t="str">
            <v>赤崎町</v>
          </cell>
        </row>
        <row r="39">
          <cell r="C39" t="str">
            <v>小佐世保町</v>
          </cell>
          <cell r="K39" t="str">
            <v>庵浦町</v>
          </cell>
        </row>
        <row r="40">
          <cell r="C40" t="str">
            <v>勝富町</v>
          </cell>
          <cell r="K40" t="str">
            <v>立神町</v>
          </cell>
        </row>
        <row r="41">
          <cell r="C41" t="str">
            <v>松川町</v>
          </cell>
          <cell r="K41" t="str">
            <v>平瀬町</v>
          </cell>
        </row>
        <row r="42">
          <cell r="C42" t="str">
            <v>高天町</v>
          </cell>
          <cell r="K42" t="str">
            <v>前畑町</v>
          </cell>
        </row>
        <row r="43">
          <cell r="C43" t="str">
            <v>宮崎町</v>
          </cell>
          <cell r="K43" t="str">
            <v>崎辺町</v>
          </cell>
        </row>
        <row r="44">
          <cell r="C44" t="str">
            <v>光月町</v>
          </cell>
          <cell r="K44" t="str">
            <v>干尽町</v>
          </cell>
        </row>
        <row r="45">
          <cell r="C45" t="str">
            <v>祗園町</v>
          </cell>
          <cell r="K45" t="str">
            <v>長坂町</v>
          </cell>
        </row>
        <row r="46">
          <cell r="C46" t="str">
            <v>京坪町</v>
          </cell>
          <cell r="K46" t="str">
            <v>船越町</v>
          </cell>
        </row>
        <row r="47">
          <cell r="C47" t="str">
            <v>上京町</v>
          </cell>
          <cell r="K47" t="str">
            <v>下船越町</v>
          </cell>
        </row>
        <row r="48">
          <cell r="C48" t="str">
            <v>下京町</v>
          </cell>
          <cell r="K48" t="str">
            <v>野崎町</v>
          </cell>
        </row>
        <row r="49">
          <cell r="C49" t="str">
            <v>本島町</v>
          </cell>
          <cell r="K49" t="str">
            <v>俵ヶ浦町</v>
          </cell>
        </row>
        <row r="50">
          <cell r="C50" t="str">
            <v>島瀬町</v>
          </cell>
          <cell r="K50" t="str">
            <v>鹿子前町</v>
          </cell>
        </row>
        <row r="51">
          <cell r="C51" t="str">
            <v>栄町</v>
          </cell>
        </row>
        <row r="52">
          <cell r="C52" t="str">
            <v>湊町</v>
          </cell>
        </row>
        <row r="53">
          <cell r="C53" t="str">
            <v>常盤町</v>
          </cell>
        </row>
        <row r="54">
          <cell r="C54" t="str">
            <v>松浦町</v>
          </cell>
        </row>
        <row r="55">
          <cell r="C55" t="str">
            <v>宮地町</v>
          </cell>
        </row>
        <row r="56">
          <cell r="C56" t="str">
            <v>熊野町</v>
          </cell>
        </row>
        <row r="57">
          <cell r="C57" t="str">
            <v>名切町</v>
          </cell>
        </row>
        <row r="58">
          <cell r="C58" t="str">
            <v>花園町</v>
          </cell>
        </row>
        <row r="59">
          <cell r="C59" t="str">
            <v>山手町</v>
          </cell>
        </row>
        <row r="60">
          <cell r="C60" t="str">
            <v>谷郷町</v>
          </cell>
        </row>
        <row r="61">
          <cell r="C61" t="str">
            <v>浜田町</v>
          </cell>
        </row>
        <row r="62">
          <cell r="C62" t="str">
            <v>相生町</v>
          </cell>
        </row>
        <row r="63">
          <cell r="C63" t="str">
            <v>天満町</v>
          </cell>
        </row>
        <row r="64">
          <cell r="C64" t="str">
            <v>高砂町</v>
          </cell>
        </row>
        <row r="65">
          <cell r="C65" t="str">
            <v>八幡町</v>
          </cell>
        </row>
        <row r="66">
          <cell r="C66" t="str">
            <v>城山町</v>
          </cell>
        </row>
        <row r="67">
          <cell r="C67" t="str">
            <v>宮田町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53FAC-A26D-43F8-AC8F-EFDB6155EAAA}">
  <sheetPr>
    <pageSetUpPr fitToPage="1"/>
  </sheetPr>
  <dimension ref="A1:N24"/>
  <sheetViews>
    <sheetView zoomScale="90" zoomScaleNormal="90" workbookViewId="0">
      <selection activeCell="Q10" sqref="Q10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46113</v>
      </c>
      <c r="G1" s="24"/>
      <c r="H1" s="24"/>
      <c r="I1" s="26" t="s">
        <v>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2</v>
      </c>
      <c r="B3" s="27" t="s">
        <v>3</v>
      </c>
      <c r="C3" s="27" t="s">
        <v>4</v>
      </c>
      <c r="D3" s="27"/>
      <c r="E3" s="27"/>
      <c r="F3" s="27"/>
      <c r="G3" s="27" t="s">
        <v>5</v>
      </c>
      <c r="H3" s="27"/>
      <c r="I3" s="27"/>
      <c r="J3" s="27"/>
      <c r="K3" s="27" t="s">
        <v>6</v>
      </c>
      <c r="L3" s="27"/>
      <c r="M3" s="27"/>
      <c r="N3" s="27"/>
    </row>
    <row r="4" spans="1:14" ht="24" customHeight="1" x14ac:dyDescent="0.4">
      <c r="A4" s="28"/>
      <c r="B4" s="28"/>
      <c r="C4" s="27" t="s">
        <v>7</v>
      </c>
      <c r="D4" s="29" t="s">
        <v>8</v>
      </c>
      <c r="E4" s="30"/>
      <c r="F4" s="27"/>
      <c r="G4" s="27" t="s">
        <v>7</v>
      </c>
      <c r="H4" s="29" t="s">
        <v>8</v>
      </c>
      <c r="I4" s="30"/>
      <c r="J4" s="27"/>
      <c r="K4" s="27" t="s">
        <v>7</v>
      </c>
      <c r="L4" s="29" t="s">
        <v>8</v>
      </c>
      <c r="M4" s="30"/>
      <c r="N4" s="27"/>
    </row>
    <row r="5" spans="1:14" ht="24" customHeight="1" x14ac:dyDescent="0.4">
      <c r="A5" s="28"/>
      <c r="B5" s="28"/>
      <c r="C5" s="27"/>
      <c r="D5" s="27"/>
      <c r="E5" s="2" t="s">
        <v>9</v>
      </c>
      <c r="F5" s="2" t="s">
        <v>10</v>
      </c>
      <c r="G5" s="27"/>
      <c r="H5" s="27"/>
      <c r="I5" s="2" t="s">
        <v>9</v>
      </c>
      <c r="J5" s="2" t="s">
        <v>10</v>
      </c>
      <c r="K5" s="27"/>
      <c r="L5" s="27"/>
      <c r="M5" s="2" t="s">
        <v>9</v>
      </c>
      <c r="N5" s="2" t="s">
        <v>10</v>
      </c>
    </row>
    <row r="6" spans="1:14" ht="24" customHeight="1" x14ac:dyDescent="0.4">
      <c r="A6" s="3" t="s">
        <v>11</v>
      </c>
      <c r="B6" s="4">
        <v>311</v>
      </c>
      <c r="C6" s="5">
        <v>101971</v>
      </c>
      <c r="D6" s="6">
        <v>225517</v>
      </c>
      <c r="E6" s="6">
        <v>107080</v>
      </c>
      <c r="F6" s="7">
        <v>118437</v>
      </c>
      <c r="G6" s="5">
        <v>101774</v>
      </c>
      <c r="H6" s="6">
        <v>223998</v>
      </c>
      <c r="I6" s="6">
        <v>106240</v>
      </c>
      <c r="J6" s="7">
        <v>117758</v>
      </c>
      <c r="K6" s="5">
        <v>-197</v>
      </c>
      <c r="L6" s="6">
        <v>-1519</v>
      </c>
      <c r="M6" s="6">
        <v>-840</v>
      </c>
      <c r="N6" s="7">
        <v>-679</v>
      </c>
    </row>
    <row r="7" spans="1:14" ht="24" customHeight="1" x14ac:dyDescent="0.4">
      <c r="A7" s="8" t="s">
        <v>12</v>
      </c>
      <c r="B7" s="9">
        <v>105</v>
      </c>
      <c r="C7" s="10">
        <v>34548</v>
      </c>
      <c r="D7" s="10">
        <v>73054</v>
      </c>
      <c r="E7" s="10">
        <v>34982</v>
      </c>
      <c r="F7" s="11">
        <v>38072</v>
      </c>
      <c r="G7" s="10">
        <v>34453</v>
      </c>
      <c r="H7" s="10">
        <v>72586</v>
      </c>
      <c r="I7" s="10">
        <v>34739</v>
      </c>
      <c r="J7" s="11">
        <v>37847</v>
      </c>
      <c r="K7" s="10">
        <v>-95</v>
      </c>
      <c r="L7" s="10">
        <v>-468</v>
      </c>
      <c r="M7" s="10">
        <v>-243</v>
      </c>
      <c r="N7" s="11">
        <v>-225</v>
      </c>
    </row>
    <row r="8" spans="1:14" ht="24" customHeight="1" x14ac:dyDescent="0.4">
      <c r="A8" s="8" t="s">
        <v>13</v>
      </c>
      <c r="B8" s="9">
        <v>17</v>
      </c>
      <c r="C8" s="12">
        <v>11964</v>
      </c>
      <c r="D8" s="10">
        <v>26538</v>
      </c>
      <c r="E8" s="10">
        <v>13271</v>
      </c>
      <c r="F8" s="11">
        <v>13267</v>
      </c>
      <c r="G8" s="12">
        <v>11919</v>
      </c>
      <c r="H8" s="10">
        <v>26348</v>
      </c>
      <c r="I8" s="10">
        <v>13170</v>
      </c>
      <c r="J8" s="11">
        <v>13178</v>
      </c>
      <c r="K8" s="10">
        <v>-45</v>
      </c>
      <c r="L8" s="10">
        <v>-190</v>
      </c>
      <c r="M8" s="10">
        <v>-101</v>
      </c>
      <c r="N8" s="11">
        <v>-89</v>
      </c>
    </row>
    <row r="9" spans="1:14" ht="24" customHeight="1" x14ac:dyDescent="0.4">
      <c r="A9" s="8" t="s">
        <v>14</v>
      </c>
      <c r="B9" s="9">
        <v>25</v>
      </c>
      <c r="C9" s="12">
        <v>13863</v>
      </c>
      <c r="D9" s="10">
        <v>30321</v>
      </c>
      <c r="E9" s="10">
        <v>14131</v>
      </c>
      <c r="F9" s="11">
        <v>16190</v>
      </c>
      <c r="G9" s="12">
        <v>13860</v>
      </c>
      <c r="H9" s="10">
        <v>30105</v>
      </c>
      <c r="I9" s="10">
        <v>14001</v>
      </c>
      <c r="J9" s="11">
        <v>16104</v>
      </c>
      <c r="K9" s="10">
        <v>-3</v>
      </c>
      <c r="L9" s="10">
        <v>-216</v>
      </c>
      <c r="M9" s="10">
        <v>-130</v>
      </c>
      <c r="N9" s="11">
        <v>-86</v>
      </c>
    </row>
    <row r="10" spans="1:14" ht="24" customHeight="1" x14ac:dyDescent="0.4">
      <c r="A10" s="8" t="s">
        <v>15</v>
      </c>
      <c r="B10" s="9">
        <v>10</v>
      </c>
      <c r="C10" s="12">
        <v>11679</v>
      </c>
      <c r="D10" s="10">
        <v>26387</v>
      </c>
      <c r="E10" s="10">
        <v>12442</v>
      </c>
      <c r="F10" s="11">
        <v>13945</v>
      </c>
      <c r="G10" s="12">
        <v>11647</v>
      </c>
      <c r="H10" s="10">
        <v>26177</v>
      </c>
      <c r="I10" s="10">
        <v>12316</v>
      </c>
      <c r="J10" s="11">
        <v>13861</v>
      </c>
      <c r="K10" s="10">
        <v>-32</v>
      </c>
      <c r="L10" s="10">
        <v>-210</v>
      </c>
      <c r="M10" s="10">
        <v>-126</v>
      </c>
      <c r="N10" s="11">
        <v>-84</v>
      </c>
    </row>
    <row r="11" spans="1:14" ht="24" customHeight="1" x14ac:dyDescent="0.4">
      <c r="A11" s="8" t="s">
        <v>16</v>
      </c>
      <c r="B11" s="9">
        <v>12</v>
      </c>
      <c r="C11" s="12">
        <v>7360</v>
      </c>
      <c r="D11" s="10">
        <v>16152</v>
      </c>
      <c r="E11" s="10">
        <v>7342</v>
      </c>
      <c r="F11" s="11">
        <v>8810</v>
      </c>
      <c r="G11" s="12">
        <v>7368</v>
      </c>
      <c r="H11" s="10">
        <v>16054</v>
      </c>
      <c r="I11" s="10">
        <v>7292</v>
      </c>
      <c r="J11" s="11">
        <v>8762</v>
      </c>
      <c r="K11" s="10">
        <v>8</v>
      </c>
      <c r="L11" s="10">
        <v>-98</v>
      </c>
      <c r="M11" s="10">
        <v>-50</v>
      </c>
      <c r="N11" s="11">
        <v>-48</v>
      </c>
    </row>
    <row r="12" spans="1:14" ht="24" customHeight="1" x14ac:dyDescent="0.4">
      <c r="A12" s="8" t="s">
        <v>17</v>
      </c>
      <c r="B12" s="9">
        <v>15</v>
      </c>
      <c r="C12" s="12">
        <v>4545</v>
      </c>
      <c r="D12" s="10">
        <v>11127</v>
      </c>
      <c r="E12" s="10">
        <v>5188</v>
      </c>
      <c r="F12" s="11">
        <v>5939</v>
      </c>
      <c r="G12" s="12">
        <v>4536</v>
      </c>
      <c r="H12" s="10">
        <v>11017</v>
      </c>
      <c r="I12" s="10">
        <v>5116</v>
      </c>
      <c r="J12" s="11">
        <v>5901</v>
      </c>
      <c r="K12" s="10">
        <v>-9</v>
      </c>
      <c r="L12" s="10">
        <v>-110</v>
      </c>
      <c r="M12" s="10">
        <v>-72</v>
      </c>
      <c r="N12" s="11">
        <v>-38</v>
      </c>
    </row>
    <row r="13" spans="1:14" ht="24" customHeight="1" x14ac:dyDescent="0.4">
      <c r="A13" s="8" t="s">
        <v>18</v>
      </c>
      <c r="B13" s="9">
        <v>11</v>
      </c>
      <c r="C13" s="12">
        <v>1404</v>
      </c>
      <c r="D13" s="10">
        <v>3539</v>
      </c>
      <c r="E13" s="10">
        <v>1652</v>
      </c>
      <c r="F13" s="11">
        <v>1887</v>
      </c>
      <c r="G13" s="12">
        <v>1401</v>
      </c>
      <c r="H13" s="10">
        <v>3516</v>
      </c>
      <c r="I13" s="10">
        <v>1649</v>
      </c>
      <c r="J13" s="11">
        <v>1867</v>
      </c>
      <c r="K13" s="10">
        <v>-3</v>
      </c>
      <c r="L13" s="10">
        <v>-23</v>
      </c>
      <c r="M13" s="10">
        <v>-3</v>
      </c>
      <c r="N13" s="11">
        <v>-20</v>
      </c>
    </row>
    <row r="14" spans="1:14" ht="24" customHeight="1" x14ac:dyDescent="0.4">
      <c r="A14" s="8" t="s">
        <v>19</v>
      </c>
      <c r="B14" s="9">
        <v>1</v>
      </c>
      <c r="C14" s="12">
        <v>174</v>
      </c>
      <c r="D14" s="10">
        <v>286</v>
      </c>
      <c r="E14" s="10">
        <v>137</v>
      </c>
      <c r="F14" s="11">
        <v>149</v>
      </c>
      <c r="G14" s="12">
        <v>172</v>
      </c>
      <c r="H14" s="10">
        <v>286</v>
      </c>
      <c r="I14" s="10">
        <v>136</v>
      </c>
      <c r="J14" s="11">
        <v>150</v>
      </c>
      <c r="K14" s="10">
        <v>-2</v>
      </c>
      <c r="L14" s="10">
        <v>0</v>
      </c>
      <c r="M14" s="10">
        <v>-1</v>
      </c>
      <c r="N14" s="11">
        <v>1</v>
      </c>
    </row>
    <row r="15" spans="1:14" ht="24" customHeight="1" x14ac:dyDescent="0.4">
      <c r="A15" s="8" t="s">
        <v>20</v>
      </c>
      <c r="B15" s="9">
        <v>14</v>
      </c>
      <c r="C15" s="12">
        <v>1363</v>
      </c>
      <c r="D15" s="10">
        <v>3276</v>
      </c>
      <c r="E15" s="10">
        <v>1558</v>
      </c>
      <c r="F15" s="11">
        <v>1718</v>
      </c>
      <c r="G15" s="12">
        <v>1370</v>
      </c>
      <c r="H15" s="10">
        <v>3266</v>
      </c>
      <c r="I15" s="10">
        <v>1555</v>
      </c>
      <c r="J15" s="11">
        <v>1711</v>
      </c>
      <c r="K15" s="10">
        <v>7</v>
      </c>
      <c r="L15" s="10">
        <v>-10</v>
      </c>
      <c r="M15" s="10">
        <v>-3</v>
      </c>
      <c r="N15" s="11">
        <v>-7</v>
      </c>
    </row>
    <row r="16" spans="1:14" ht="24" customHeight="1" x14ac:dyDescent="0.4">
      <c r="A16" s="8" t="s">
        <v>21</v>
      </c>
      <c r="B16" s="9">
        <v>4</v>
      </c>
      <c r="C16" s="12">
        <v>778</v>
      </c>
      <c r="D16" s="10">
        <v>2196</v>
      </c>
      <c r="E16" s="10">
        <v>1062</v>
      </c>
      <c r="F16" s="11">
        <v>1134</v>
      </c>
      <c r="G16" s="12">
        <v>768</v>
      </c>
      <c r="H16" s="10">
        <v>2167</v>
      </c>
      <c r="I16" s="10">
        <v>1052</v>
      </c>
      <c r="J16" s="11">
        <v>1115</v>
      </c>
      <c r="K16" s="10">
        <v>-10</v>
      </c>
      <c r="L16" s="10">
        <v>-29</v>
      </c>
      <c r="M16" s="10">
        <v>-10</v>
      </c>
      <c r="N16" s="11">
        <v>-19</v>
      </c>
    </row>
    <row r="17" spans="1:14" ht="24" customHeight="1" x14ac:dyDescent="0.4">
      <c r="A17" s="8" t="s">
        <v>22</v>
      </c>
      <c r="B17" s="9">
        <v>4</v>
      </c>
      <c r="C17" s="12">
        <v>3086</v>
      </c>
      <c r="D17" s="10">
        <v>6940</v>
      </c>
      <c r="E17" s="10">
        <v>3132</v>
      </c>
      <c r="F17" s="11">
        <v>3808</v>
      </c>
      <c r="G17" s="12">
        <v>3093</v>
      </c>
      <c r="H17" s="10">
        <v>6915</v>
      </c>
      <c r="I17" s="10">
        <v>3120</v>
      </c>
      <c r="J17" s="11">
        <v>3795</v>
      </c>
      <c r="K17" s="10">
        <v>7</v>
      </c>
      <c r="L17" s="10">
        <v>-25</v>
      </c>
      <c r="M17" s="10">
        <v>-12</v>
      </c>
      <c r="N17" s="11">
        <v>-13</v>
      </c>
    </row>
    <row r="18" spans="1:14" ht="24" customHeight="1" x14ac:dyDescent="0.4">
      <c r="A18" s="8" t="s">
        <v>23</v>
      </c>
      <c r="B18" s="9">
        <v>7</v>
      </c>
      <c r="C18" s="12">
        <v>1659</v>
      </c>
      <c r="D18" s="10">
        <v>3297</v>
      </c>
      <c r="E18" s="10">
        <v>1651</v>
      </c>
      <c r="F18" s="11">
        <v>1646</v>
      </c>
      <c r="G18" s="12">
        <v>1653</v>
      </c>
      <c r="H18" s="10">
        <v>3285</v>
      </c>
      <c r="I18" s="10">
        <v>1633</v>
      </c>
      <c r="J18" s="11">
        <v>1652</v>
      </c>
      <c r="K18" s="10">
        <v>-6</v>
      </c>
      <c r="L18" s="10">
        <v>-12</v>
      </c>
      <c r="M18" s="10">
        <v>-18</v>
      </c>
      <c r="N18" s="11">
        <v>6</v>
      </c>
    </row>
    <row r="19" spans="1:14" ht="24" customHeight="1" x14ac:dyDescent="0.4">
      <c r="A19" s="8" t="s">
        <v>24</v>
      </c>
      <c r="B19" s="9">
        <v>18</v>
      </c>
      <c r="C19" s="12">
        <v>1911</v>
      </c>
      <c r="D19" s="10">
        <v>4633</v>
      </c>
      <c r="E19" s="10">
        <v>2117</v>
      </c>
      <c r="F19" s="11">
        <v>2516</v>
      </c>
      <c r="G19" s="12">
        <v>1898</v>
      </c>
      <c r="H19" s="10">
        <v>4581</v>
      </c>
      <c r="I19" s="10">
        <v>2091</v>
      </c>
      <c r="J19" s="11">
        <v>2490</v>
      </c>
      <c r="K19" s="10">
        <v>-13</v>
      </c>
      <c r="L19" s="10">
        <v>-52</v>
      </c>
      <c r="M19" s="10">
        <v>-26</v>
      </c>
      <c r="N19" s="11">
        <v>-26</v>
      </c>
    </row>
    <row r="20" spans="1:14" ht="24" customHeight="1" x14ac:dyDescent="0.4">
      <c r="A20" s="8" t="s">
        <v>25</v>
      </c>
      <c r="B20" s="9">
        <v>14</v>
      </c>
      <c r="C20" s="12">
        <v>1087</v>
      </c>
      <c r="D20" s="10">
        <v>2652</v>
      </c>
      <c r="E20" s="10">
        <v>1218</v>
      </c>
      <c r="F20" s="11">
        <v>1434</v>
      </c>
      <c r="G20" s="12">
        <v>1087</v>
      </c>
      <c r="H20" s="10">
        <v>2639</v>
      </c>
      <c r="I20" s="10">
        <v>1213</v>
      </c>
      <c r="J20" s="11">
        <v>1426</v>
      </c>
      <c r="K20" s="10">
        <v>0</v>
      </c>
      <c r="L20" s="10">
        <v>-13</v>
      </c>
      <c r="M20" s="10">
        <v>-5</v>
      </c>
      <c r="N20" s="11">
        <v>-8</v>
      </c>
    </row>
    <row r="21" spans="1:14" ht="24" customHeight="1" x14ac:dyDescent="0.4">
      <c r="A21" s="8" t="s">
        <v>26</v>
      </c>
      <c r="B21" s="9">
        <v>10</v>
      </c>
      <c r="C21" s="12">
        <v>955</v>
      </c>
      <c r="D21" s="10">
        <v>1571</v>
      </c>
      <c r="E21" s="10">
        <v>749</v>
      </c>
      <c r="F21" s="11">
        <v>822</v>
      </c>
      <c r="G21" s="12">
        <v>955</v>
      </c>
      <c r="H21" s="10">
        <v>1571</v>
      </c>
      <c r="I21" s="10">
        <v>747</v>
      </c>
      <c r="J21" s="11">
        <v>824</v>
      </c>
      <c r="K21" s="10">
        <v>0</v>
      </c>
      <c r="L21" s="10">
        <v>0</v>
      </c>
      <c r="M21" s="10">
        <v>-2</v>
      </c>
      <c r="N21" s="11">
        <v>2</v>
      </c>
    </row>
    <row r="22" spans="1:14" ht="24" customHeight="1" x14ac:dyDescent="0.4">
      <c r="A22" s="8" t="s">
        <v>27</v>
      </c>
      <c r="B22" s="9">
        <v>10</v>
      </c>
      <c r="C22" s="12">
        <v>2153</v>
      </c>
      <c r="D22" s="10">
        <v>5280</v>
      </c>
      <c r="E22" s="10">
        <v>2549</v>
      </c>
      <c r="F22" s="11">
        <v>2731</v>
      </c>
      <c r="G22" s="12">
        <v>2159</v>
      </c>
      <c r="H22" s="10">
        <v>5257</v>
      </c>
      <c r="I22" s="10">
        <v>2537</v>
      </c>
      <c r="J22" s="11">
        <v>2720</v>
      </c>
      <c r="K22" s="10">
        <v>6</v>
      </c>
      <c r="L22" s="10">
        <v>-23</v>
      </c>
      <c r="M22" s="10">
        <v>-12</v>
      </c>
      <c r="N22" s="11">
        <v>-11</v>
      </c>
    </row>
    <row r="23" spans="1:14" ht="24" customHeight="1" x14ac:dyDescent="0.4">
      <c r="A23" s="8" t="s">
        <v>28</v>
      </c>
      <c r="B23" s="9">
        <v>21</v>
      </c>
      <c r="C23" s="12">
        <v>1875</v>
      </c>
      <c r="D23" s="10">
        <v>4445</v>
      </c>
      <c r="E23" s="10">
        <v>2043</v>
      </c>
      <c r="F23" s="11">
        <v>2402</v>
      </c>
      <c r="G23" s="12">
        <v>1866</v>
      </c>
      <c r="H23" s="10">
        <v>4414</v>
      </c>
      <c r="I23" s="10">
        <v>2026</v>
      </c>
      <c r="J23" s="11">
        <v>2388</v>
      </c>
      <c r="K23" s="10">
        <v>-9</v>
      </c>
      <c r="L23" s="10">
        <v>-31</v>
      </c>
      <c r="M23" s="10">
        <v>-17</v>
      </c>
      <c r="N23" s="11">
        <v>-14</v>
      </c>
    </row>
    <row r="24" spans="1:14" ht="24" customHeight="1" x14ac:dyDescent="0.4">
      <c r="A24" s="13" t="s">
        <v>29</v>
      </c>
      <c r="B24" s="14">
        <v>13</v>
      </c>
      <c r="C24" s="15">
        <v>1567</v>
      </c>
      <c r="D24" s="16">
        <v>3823</v>
      </c>
      <c r="E24" s="16">
        <v>1856</v>
      </c>
      <c r="F24" s="17">
        <v>1967</v>
      </c>
      <c r="G24" s="15">
        <v>1569</v>
      </c>
      <c r="H24" s="16">
        <v>3814</v>
      </c>
      <c r="I24" s="16">
        <v>1847</v>
      </c>
      <c r="J24" s="17">
        <v>1967</v>
      </c>
      <c r="K24" s="16">
        <v>2</v>
      </c>
      <c r="L24" s="16">
        <v>-9</v>
      </c>
      <c r="M24" s="16">
        <v>-9</v>
      </c>
      <c r="N24" s="17">
        <v>0</v>
      </c>
    </row>
  </sheetData>
  <mergeCells count="17"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  <mergeCell ref="M4:N4"/>
    <mergeCell ref="E4:F4"/>
    <mergeCell ref="G4:G5"/>
    <mergeCell ref="H4:H5"/>
    <mergeCell ref="I4:J4"/>
    <mergeCell ref="K4:K5"/>
  </mergeCells>
  <phoneticPr fontId="3"/>
  <pageMargins left="0.59055118110236227" right="0.59055118110236227" top="0.59055118110236227" bottom="0.39370078740157483" header="0" footer="0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A68A-09AE-49AC-9583-C18512ECB417}">
  <sheetPr>
    <tabColor rgb="FFFFFF00"/>
    <pageSetUpPr fitToPage="1"/>
  </sheetPr>
  <dimension ref="A1:N24"/>
  <sheetViews>
    <sheetView tabSelected="1" zoomScale="90" zoomScaleNormal="90" workbookViewId="0">
      <selection activeCell="F6" sqref="F6"/>
    </sheetView>
  </sheetViews>
  <sheetFormatPr defaultColWidth="9.625" defaultRowHeight="24" customHeight="1" x14ac:dyDescent="0.4"/>
  <cols>
    <col min="1" max="1" width="12.625" style="1" customWidth="1"/>
    <col min="2" max="2" width="5.125" style="1" customWidth="1"/>
    <col min="3" max="16384" width="9.625" style="1"/>
  </cols>
  <sheetData>
    <row r="1" spans="1:14" ht="24" customHeight="1" x14ac:dyDescent="0.4">
      <c r="A1" s="18" t="s">
        <v>0</v>
      </c>
      <c r="B1" s="19"/>
      <c r="C1" s="19"/>
      <c r="D1" s="20"/>
      <c r="E1" s="20"/>
      <c r="F1" s="23">
        <v>46143</v>
      </c>
      <c r="G1" s="24"/>
      <c r="H1" s="24"/>
      <c r="I1" s="26" t="s">
        <v>1</v>
      </c>
      <c r="J1" s="24"/>
      <c r="K1" s="24"/>
      <c r="L1" s="24"/>
      <c r="M1" s="24"/>
      <c r="N1" s="24"/>
    </row>
    <row r="2" spans="1:14" ht="24" customHeight="1" x14ac:dyDescent="0.4">
      <c r="A2" s="21"/>
      <c r="B2" s="21"/>
      <c r="C2" s="21"/>
      <c r="D2" s="22"/>
      <c r="E2" s="22"/>
      <c r="F2" s="25"/>
      <c r="G2" s="25"/>
      <c r="H2" s="25"/>
      <c r="I2" s="25"/>
      <c r="J2" s="25"/>
      <c r="K2" s="25"/>
      <c r="L2" s="25"/>
      <c r="M2" s="25"/>
      <c r="N2" s="25"/>
    </row>
    <row r="3" spans="1:14" ht="24" customHeight="1" x14ac:dyDescent="0.4">
      <c r="A3" s="27" t="s">
        <v>2</v>
      </c>
      <c r="B3" s="27" t="s">
        <v>3</v>
      </c>
      <c r="C3" s="27" t="s">
        <v>4</v>
      </c>
      <c r="D3" s="27"/>
      <c r="E3" s="27"/>
      <c r="F3" s="27"/>
      <c r="G3" s="27" t="s">
        <v>5</v>
      </c>
      <c r="H3" s="27"/>
      <c r="I3" s="27"/>
      <c r="J3" s="27"/>
      <c r="K3" s="27" t="s">
        <v>6</v>
      </c>
      <c r="L3" s="27"/>
      <c r="M3" s="27"/>
      <c r="N3" s="27"/>
    </row>
    <row r="4" spans="1:14" ht="24" customHeight="1" x14ac:dyDescent="0.4">
      <c r="A4" s="28"/>
      <c r="B4" s="28"/>
      <c r="C4" s="27" t="s">
        <v>7</v>
      </c>
      <c r="D4" s="29" t="s">
        <v>8</v>
      </c>
      <c r="E4" s="30"/>
      <c r="F4" s="27"/>
      <c r="G4" s="27" t="s">
        <v>7</v>
      </c>
      <c r="H4" s="29" t="s">
        <v>8</v>
      </c>
      <c r="I4" s="30"/>
      <c r="J4" s="27"/>
      <c r="K4" s="27" t="s">
        <v>7</v>
      </c>
      <c r="L4" s="29" t="s">
        <v>8</v>
      </c>
      <c r="M4" s="30"/>
      <c r="N4" s="27"/>
    </row>
    <row r="5" spans="1:14" ht="24" customHeight="1" x14ac:dyDescent="0.4">
      <c r="A5" s="28"/>
      <c r="B5" s="28"/>
      <c r="C5" s="27"/>
      <c r="D5" s="27"/>
      <c r="E5" s="2" t="s">
        <v>9</v>
      </c>
      <c r="F5" s="2" t="s">
        <v>10</v>
      </c>
      <c r="G5" s="27"/>
      <c r="H5" s="27"/>
      <c r="I5" s="2" t="s">
        <v>9</v>
      </c>
      <c r="J5" s="2" t="s">
        <v>10</v>
      </c>
      <c r="K5" s="27"/>
      <c r="L5" s="27"/>
      <c r="M5" s="2" t="s">
        <v>9</v>
      </c>
      <c r="N5" s="2" t="s">
        <v>10</v>
      </c>
    </row>
    <row r="6" spans="1:14" ht="24" customHeight="1" x14ac:dyDescent="0.4">
      <c r="A6" s="3" t="s">
        <v>11</v>
      </c>
      <c r="B6" s="4">
        <f t="shared" ref="B6:N6" si="0">SUM(B7:B24)</f>
        <v>311</v>
      </c>
      <c r="C6" s="5">
        <v>101774</v>
      </c>
      <c r="D6" s="6">
        <v>223998</v>
      </c>
      <c r="E6" s="6">
        <v>106240</v>
      </c>
      <c r="F6" s="7">
        <v>117758</v>
      </c>
      <c r="G6" s="5">
        <f>SUM(G7:G24)</f>
        <v>102168</v>
      </c>
      <c r="H6" s="6">
        <f>SUM(H7:H24)</f>
        <v>224693</v>
      </c>
      <c r="I6" s="6">
        <f>SUM(I7:I24)</f>
        <v>106769</v>
      </c>
      <c r="J6" s="7">
        <f>SUM(J7:J24)</f>
        <v>117924</v>
      </c>
      <c r="K6" s="5">
        <f t="shared" si="0"/>
        <v>394</v>
      </c>
      <c r="L6" s="6">
        <f>SUM(L7:L24)</f>
        <v>695</v>
      </c>
      <c r="M6" s="6">
        <f t="shared" si="0"/>
        <v>529</v>
      </c>
      <c r="N6" s="7">
        <f t="shared" si="0"/>
        <v>166</v>
      </c>
    </row>
    <row r="7" spans="1:14" ht="24" customHeight="1" x14ac:dyDescent="0.4">
      <c r="A7" s="8" t="s">
        <v>12</v>
      </c>
      <c r="B7" s="9">
        <f>COUNTA('[1]⑥町別人口（推計人口）【秘匿あり】秘書課・総務課用'!C8:C67,'[1]⑥町別人口（推計人口）【秘匿あり】秘書課・総務課用'!K6:K50)</f>
        <v>105</v>
      </c>
      <c r="C7" s="10">
        <v>34453</v>
      </c>
      <c r="D7" s="10">
        <v>72586</v>
      </c>
      <c r="E7" s="10">
        <v>34739</v>
      </c>
      <c r="F7" s="11">
        <v>37847</v>
      </c>
      <c r="G7" s="10">
        <f>[1]④町別推計人口【秘匿なし】!D7</f>
        <v>34593</v>
      </c>
      <c r="H7" s="10">
        <f>[1]④町別推計人口【秘匿なし】!E7</f>
        <v>73112</v>
      </c>
      <c r="I7" s="10">
        <f>[1]④町別推計人口【秘匿なし】!F7</f>
        <v>35140</v>
      </c>
      <c r="J7" s="11">
        <f>[1]④町別推計人口【秘匿なし】!G7</f>
        <v>37972</v>
      </c>
      <c r="K7" s="10">
        <f t="shared" ref="K7:N24" si="1">G7-C7</f>
        <v>140</v>
      </c>
      <c r="L7" s="10">
        <f t="shared" si="1"/>
        <v>526</v>
      </c>
      <c r="M7" s="10">
        <f t="shared" si="1"/>
        <v>401</v>
      </c>
      <c r="N7" s="11">
        <f t="shared" si="1"/>
        <v>125</v>
      </c>
    </row>
    <row r="8" spans="1:14" ht="24" customHeight="1" x14ac:dyDescent="0.4">
      <c r="A8" s="8" t="s">
        <v>13</v>
      </c>
      <c r="B8" s="9">
        <v>17</v>
      </c>
      <c r="C8" s="12">
        <v>11919</v>
      </c>
      <c r="D8" s="10">
        <v>26348</v>
      </c>
      <c r="E8" s="10">
        <v>13170</v>
      </c>
      <c r="F8" s="11">
        <v>13178</v>
      </c>
      <c r="G8" s="12">
        <f>[1]④町別推計人口【秘匿なし】!T6</f>
        <v>12000</v>
      </c>
      <c r="H8" s="10">
        <f>[1]④町別推計人口【秘匿なし】!U6</f>
        <v>26422</v>
      </c>
      <c r="I8" s="10">
        <f>[1]④町別推計人口【秘匿なし】!V6</f>
        <v>13203</v>
      </c>
      <c r="J8" s="11">
        <f>[1]④町別推計人口【秘匿なし】!W6</f>
        <v>13219</v>
      </c>
      <c r="K8" s="10">
        <f t="shared" si="1"/>
        <v>81</v>
      </c>
      <c r="L8" s="10">
        <f t="shared" si="1"/>
        <v>74</v>
      </c>
      <c r="M8" s="10">
        <f t="shared" si="1"/>
        <v>33</v>
      </c>
      <c r="N8" s="11">
        <f t="shared" si="1"/>
        <v>41</v>
      </c>
    </row>
    <row r="9" spans="1:14" ht="24" customHeight="1" x14ac:dyDescent="0.4">
      <c r="A9" s="8" t="s">
        <v>14</v>
      </c>
      <c r="B9" s="9">
        <v>25</v>
      </c>
      <c r="C9" s="12">
        <v>13860</v>
      </c>
      <c r="D9" s="10">
        <v>30105</v>
      </c>
      <c r="E9" s="10">
        <v>14001</v>
      </c>
      <c r="F9" s="11">
        <v>16104</v>
      </c>
      <c r="G9" s="12">
        <f>[1]④町別推計人口【秘匿なし】!T25</f>
        <v>13925</v>
      </c>
      <c r="H9" s="10">
        <f>[1]④町別推計人口【秘匿なし】!U25</f>
        <v>30143</v>
      </c>
      <c r="I9" s="10">
        <f>[1]④町別推計人口【秘匿なし】!V25</f>
        <v>14039</v>
      </c>
      <c r="J9" s="11">
        <f>[1]④町別推計人口【秘匿なし】!W25</f>
        <v>16104</v>
      </c>
      <c r="K9" s="10">
        <f t="shared" si="1"/>
        <v>65</v>
      </c>
      <c r="L9" s="10">
        <f t="shared" si="1"/>
        <v>38</v>
      </c>
      <c r="M9" s="10">
        <f t="shared" si="1"/>
        <v>38</v>
      </c>
      <c r="N9" s="11">
        <f t="shared" si="1"/>
        <v>0</v>
      </c>
    </row>
    <row r="10" spans="1:14" ht="24" customHeight="1" x14ac:dyDescent="0.4">
      <c r="A10" s="8" t="s">
        <v>15</v>
      </c>
      <c r="B10" s="9">
        <v>10</v>
      </c>
      <c r="C10" s="12">
        <v>11647</v>
      </c>
      <c r="D10" s="10">
        <v>26177</v>
      </c>
      <c r="E10" s="10">
        <v>12316</v>
      </c>
      <c r="F10" s="11">
        <v>13861</v>
      </c>
      <c r="G10" s="12">
        <f>[1]④町別推計人口【秘匿なし】!T52</f>
        <v>11664</v>
      </c>
      <c r="H10" s="10">
        <f>[1]④町別推計人口【秘匿なし】!U52</f>
        <v>26227</v>
      </c>
      <c r="I10" s="10">
        <f>[1]④町別推計人口【秘匿なし】!V52</f>
        <v>12366</v>
      </c>
      <c r="J10" s="11">
        <f>[1]④町別推計人口【秘匿なし】!W52</f>
        <v>13861</v>
      </c>
      <c r="K10" s="10">
        <f t="shared" si="1"/>
        <v>17</v>
      </c>
      <c r="L10" s="10">
        <f t="shared" si="1"/>
        <v>50</v>
      </c>
      <c r="M10" s="10">
        <f t="shared" si="1"/>
        <v>50</v>
      </c>
      <c r="N10" s="11">
        <f t="shared" si="1"/>
        <v>0</v>
      </c>
    </row>
    <row r="11" spans="1:14" ht="24" customHeight="1" x14ac:dyDescent="0.4">
      <c r="A11" s="8" t="s">
        <v>16</v>
      </c>
      <c r="B11" s="9">
        <v>12</v>
      </c>
      <c r="C11" s="12">
        <v>7368</v>
      </c>
      <c r="D11" s="10">
        <v>16054</v>
      </c>
      <c r="E11" s="10">
        <v>7292</v>
      </c>
      <c r="F11" s="11">
        <v>8762</v>
      </c>
      <c r="G11" s="12">
        <f>[1]④町別推計人口【秘匿なし】!AB6</f>
        <v>7367</v>
      </c>
      <c r="H11" s="10">
        <f>[1]④町別推計人口【秘匿なし】!AC6</f>
        <v>16025</v>
      </c>
      <c r="I11" s="10">
        <f>[1]④町別推計人口【秘匿なし】!AD6</f>
        <v>7281</v>
      </c>
      <c r="J11" s="11">
        <f>[1]④町別推計人口【秘匿なし】!AE6</f>
        <v>8744</v>
      </c>
      <c r="K11" s="10">
        <f t="shared" si="1"/>
        <v>-1</v>
      </c>
      <c r="L11" s="10">
        <f t="shared" si="1"/>
        <v>-29</v>
      </c>
      <c r="M11" s="10">
        <f t="shared" si="1"/>
        <v>-11</v>
      </c>
      <c r="N11" s="11">
        <f t="shared" si="1"/>
        <v>-18</v>
      </c>
    </row>
    <row r="12" spans="1:14" ht="24" customHeight="1" x14ac:dyDescent="0.4">
      <c r="A12" s="8" t="s">
        <v>17</v>
      </c>
      <c r="B12" s="9">
        <v>15</v>
      </c>
      <c r="C12" s="12">
        <v>4536</v>
      </c>
      <c r="D12" s="10">
        <v>11017</v>
      </c>
      <c r="E12" s="10">
        <v>5116</v>
      </c>
      <c r="F12" s="11">
        <v>5901</v>
      </c>
      <c r="G12" s="12">
        <f>[1]④町別推計人口【秘匿なし】!AB20</f>
        <v>4546</v>
      </c>
      <c r="H12" s="10">
        <f>[1]④町別推計人口【秘匿なし】!AC20</f>
        <v>11002</v>
      </c>
      <c r="I12" s="10">
        <f>[1]④町別推計人口【秘匿なし】!AD20</f>
        <v>5106</v>
      </c>
      <c r="J12" s="11">
        <f>[1]④町別推計人口【秘匿なし】!AE20</f>
        <v>5896</v>
      </c>
      <c r="K12" s="10">
        <f t="shared" si="1"/>
        <v>10</v>
      </c>
      <c r="L12" s="10">
        <f t="shared" si="1"/>
        <v>-15</v>
      </c>
      <c r="M12" s="10">
        <f t="shared" si="1"/>
        <v>-10</v>
      </c>
      <c r="N12" s="11">
        <f t="shared" si="1"/>
        <v>-5</v>
      </c>
    </row>
    <row r="13" spans="1:14" ht="24" customHeight="1" x14ac:dyDescent="0.4">
      <c r="A13" s="8" t="s">
        <v>18</v>
      </c>
      <c r="B13" s="9">
        <v>11</v>
      </c>
      <c r="C13" s="12">
        <v>1401</v>
      </c>
      <c r="D13" s="10">
        <v>3516</v>
      </c>
      <c r="E13" s="10">
        <v>1649</v>
      </c>
      <c r="F13" s="11">
        <v>1867</v>
      </c>
      <c r="G13" s="12">
        <f>[1]④町別推計人口【秘匿なし】!AB37</f>
        <v>1401</v>
      </c>
      <c r="H13" s="10">
        <f>[1]④町別推計人口【秘匿なし】!AC37</f>
        <v>3519</v>
      </c>
      <c r="I13" s="10">
        <f>[1]④町別推計人口【秘匿なし】!AD37</f>
        <v>1649</v>
      </c>
      <c r="J13" s="11">
        <f>[1]④町別推計人口【秘匿なし】!AE37</f>
        <v>1870</v>
      </c>
      <c r="K13" s="10">
        <f t="shared" si="1"/>
        <v>0</v>
      </c>
      <c r="L13" s="10">
        <f t="shared" si="1"/>
        <v>3</v>
      </c>
      <c r="M13" s="10">
        <f t="shared" si="1"/>
        <v>0</v>
      </c>
      <c r="N13" s="11">
        <f t="shared" si="1"/>
        <v>3</v>
      </c>
    </row>
    <row r="14" spans="1:14" ht="24" customHeight="1" x14ac:dyDescent="0.4">
      <c r="A14" s="8" t="s">
        <v>19</v>
      </c>
      <c r="B14" s="9">
        <v>1</v>
      </c>
      <c r="C14" s="12">
        <v>172</v>
      </c>
      <c r="D14" s="10">
        <v>286</v>
      </c>
      <c r="E14" s="10">
        <v>136</v>
      </c>
      <c r="F14" s="11">
        <v>150</v>
      </c>
      <c r="G14" s="12">
        <f>[1]④町別推計人口【秘匿なし】!AB50</f>
        <v>172</v>
      </c>
      <c r="H14" s="10">
        <f>[1]④町別推計人口【秘匿なし】!AC50</f>
        <v>285</v>
      </c>
      <c r="I14" s="10">
        <f>[1]④町別推計人口【秘匿なし】!AD50</f>
        <v>135</v>
      </c>
      <c r="J14" s="11">
        <f>[1]④町別推計人口【秘匿なし】!AE50</f>
        <v>150</v>
      </c>
      <c r="K14" s="10">
        <f t="shared" si="1"/>
        <v>0</v>
      </c>
      <c r="L14" s="10">
        <f t="shared" si="1"/>
        <v>-1</v>
      </c>
      <c r="M14" s="10">
        <f t="shared" si="1"/>
        <v>-1</v>
      </c>
      <c r="N14" s="11">
        <f t="shared" si="1"/>
        <v>0</v>
      </c>
    </row>
    <row r="15" spans="1:14" ht="24" customHeight="1" x14ac:dyDescent="0.4">
      <c r="A15" s="8" t="s">
        <v>20</v>
      </c>
      <c r="B15" s="9">
        <v>14</v>
      </c>
      <c r="C15" s="12">
        <v>1370</v>
      </c>
      <c r="D15" s="10">
        <v>3266</v>
      </c>
      <c r="E15" s="10">
        <v>1555</v>
      </c>
      <c r="F15" s="11">
        <v>1711</v>
      </c>
      <c r="G15" s="12">
        <f>[1]④町別推計人口【秘匿なし】!AB53</f>
        <v>1378</v>
      </c>
      <c r="H15" s="10">
        <f>[1]④町別推計人口【秘匿なし】!AC53</f>
        <v>3265</v>
      </c>
      <c r="I15" s="10">
        <f>[1]④町別推計人口【秘匿なし】!AD53</f>
        <v>1554</v>
      </c>
      <c r="J15" s="11">
        <f>[1]④町別推計人口【秘匿なし】!AE53</f>
        <v>1711</v>
      </c>
      <c r="K15" s="10">
        <f t="shared" si="1"/>
        <v>8</v>
      </c>
      <c r="L15" s="10">
        <f t="shared" si="1"/>
        <v>-1</v>
      </c>
      <c r="M15" s="10">
        <f t="shared" si="1"/>
        <v>-1</v>
      </c>
      <c r="N15" s="11">
        <f t="shared" si="1"/>
        <v>0</v>
      </c>
    </row>
    <row r="16" spans="1:14" ht="24" customHeight="1" x14ac:dyDescent="0.4">
      <c r="A16" s="8" t="s">
        <v>21</v>
      </c>
      <c r="B16" s="9">
        <v>4</v>
      </c>
      <c r="C16" s="12">
        <v>768</v>
      </c>
      <c r="D16" s="10">
        <v>2167</v>
      </c>
      <c r="E16" s="10">
        <v>1052</v>
      </c>
      <c r="F16" s="11">
        <v>1115</v>
      </c>
      <c r="G16" s="12">
        <f>[1]④町別推計人口【秘匿なし】!AJ6</f>
        <v>772</v>
      </c>
      <c r="H16" s="10">
        <f>[1]④町別推計人口【秘匿なし】!AK6</f>
        <v>2167</v>
      </c>
      <c r="I16" s="10">
        <f>[1]④町別推計人口【秘匿なし】!AL6</f>
        <v>1052</v>
      </c>
      <c r="J16" s="11">
        <f>[1]④町別推計人口【秘匿なし】!AM6</f>
        <v>1115</v>
      </c>
      <c r="K16" s="10">
        <f t="shared" si="1"/>
        <v>4</v>
      </c>
      <c r="L16" s="10">
        <f t="shared" si="1"/>
        <v>0</v>
      </c>
      <c r="M16" s="10">
        <f t="shared" si="1"/>
        <v>0</v>
      </c>
      <c r="N16" s="11">
        <f t="shared" si="1"/>
        <v>0</v>
      </c>
    </row>
    <row r="17" spans="1:14" ht="24" customHeight="1" x14ac:dyDescent="0.4">
      <c r="A17" s="8" t="s">
        <v>22</v>
      </c>
      <c r="B17" s="9">
        <v>4</v>
      </c>
      <c r="C17" s="12">
        <v>3093</v>
      </c>
      <c r="D17" s="10">
        <v>6915</v>
      </c>
      <c r="E17" s="10">
        <v>3120</v>
      </c>
      <c r="F17" s="11">
        <v>3795</v>
      </c>
      <c r="G17" s="12">
        <f>[1]④町別推計人口【秘匿なし】!AJ12</f>
        <v>3113</v>
      </c>
      <c r="H17" s="10">
        <f>[1]④町別推計人口【秘匿なし】!AK12</f>
        <v>6937</v>
      </c>
      <c r="I17" s="10">
        <f>[1]④町別推計人口【秘匿なし】!AL12</f>
        <v>3129</v>
      </c>
      <c r="J17" s="11">
        <f>[1]④町別推計人口【秘匿なし】!AM12</f>
        <v>3808</v>
      </c>
      <c r="K17" s="10">
        <f t="shared" si="1"/>
        <v>20</v>
      </c>
      <c r="L17" s="10">
        <f t="shared" si="1"/>
        <v>22</v>
      </c>
      <c r="M17" s="10">
        <f t="shared" si="1"/>
        <v>9</v>
      </c>
      <c r="N17" s="11">
        <f t="shared" si="1"/>
        <v>13</v>
      </c>
    </row>
    <row r="18" spans="1:14" ht="24" customHeight="1" x14ac:dyDescent="0.4">
      <c r="A18" s="8" t="s">
        <v>23</v>
      </c>
      <c r="B18" s="9">
        <v>7</v>
      </c>
      <c r="C18" s="12">
        <v>1653</v>
      </c>
      <c r="D18" s="10">
        <v>3285</v>
      </c>
      <c r="E18" s="10">
        <v>1633</v>
      </c>
      <c r="F18" s="11">
        <v>1652</v>
      </c>
      <c r="G18" s="12">
        <f>[1]④町別推計人口【秘匿なし】!AJ18</f>
        <v>1709</v>
      </c>
      <c r="H18" s="10">
        <f>[1]④町別推計人口【秘匿なし】!AK18</f>
        <v>3336</v>
      </c>
      <c r="I18" s="10">
        <f>[1]④町別推計人口【秘匿なし】!AL18</f>
        <v>1658</v>
      </c>
      <c r="J18" s="11">
        <f>[1]④町別推計人口【秘匿なし】!AM18</f>
        <v>1678</v>
      </c>
      <c r="K18" s="10">
        <f t="shared" si="1"/>
        <v>56</v>
      </c>
      <c r="L18" s="10">
        <f t="shared" si="1"/>
        <v>51</v>
      </c>
      <c r="M18" s="10">
        <f t="shared" si="1"/>
        <v>25</v>
      </c>
      <c r="N18" s="11">
        <f t="shared" si="1"/>
        <v>26</v>
      </c>
    </row>
    <row r="19" spans="1:14" ht="24" customHeight="1" x14ac:dyDescent="0.4">
      <c r="A19" s="8" t="s">
        <v>24</v>
      </c>
      <c r="B19" s="9">
        <v>18</v>
      </c>
      <c r="C19" s="12">
        <v>1898</v>
      </c>
      <c r="D19" s="10">
        <v>4581</v>
      </c>
      <c r="E19" s="10">
        <v>2091</v>
      </c>
      <c r="F19" s="11">
        <v>2490</v>
      </c>
      <c r="G19" s="12">
        <f>[1]④町別推計人口【秘匿なし】!AJ27</f>
        <v>1890</v>
      </c>
      <c r="H19" s="10">
        <f>[1]④町別推計人口【秘匿なし】!AK27</f>
        <v>4570</v>
      </c>
      <c r="I19" s="10">
        <f>[1]④町別推計人口【秘匿なし】!AL27</f>
        <v>2079</v>
      </c>
      <c r="J19" s="11">
        <f>[1]④町別推計人口【秘匿なし】!AM27</f>
        <v>2491</v>
      </c>
      <c r="K19" s="10">
        <f t="shared" si="1"/>
        <v>-8</v>
      </c>
      <c r="L19" s="10">
        <f t="shared" si="1"/>
        <v>-11</v>
      </c>
      <c r="M19" s="10">
        <f t="shared" si="1"/>
        <v>-12</v>
      </c>
      <c r="N19" s="11">
        <f t="shared" si="1"/>
        <v>1</v>
      </c>
    </row>
    <row r="20" spans="1:14" ht="24" customHeight="1" x14ac:dyDescent="0.4">
      <c r="A20" s="8" t="s">
        <v>25</v>
      </c>
      <c r="B20" s="9">
        <v>14</v>
      </c>
      <c r="C20" s="12">
        <v>1087</v>
      </c>
      <c r="D20" s="10">
        <v>2639</v>
      </c>
      <c r="E20" s="10">
        <v>1213</v>
      </c>
      <c r="F20" s="11">
        <v>1426</v>
      </c>
      <c r="G20" s="12">
        <f>[1]④町別推計人口【秘匿なし】!AJ47</f>
        <v>1083</v>
      </c>
      <c r="H20" s="10">
        <f>[1]④町別推計人口【秘匿なし】!AK47</f>
        <v>2631</v>
      </c>
      <c r="I20" s="10">
        <f>[1]④町別推計人口【秘匿なし】!AL47</f>
        <v>1210</v>
      </c>
      <c r="J20" s="11">
        <f>[1]④町別推計人口【秘匿なし】!AM47</f>
        <v>1421</v>
      </c>
      <c r="K20" s="10">
        <f t="shared" si="1"/>
        <v>-4</v>
      </c>
      <c r="L20" s="10">
        <f t="shared" si="1"/>
        <v>-8</v>
      </c>
      <c r="M20" s="10">
        <f t="shared" si="1"/>
        <v>-3</v>
      </c>
      <c r="N20" s="11">
        <f t="shared" si="1"/>
        <v>-5</v>
      </c>
    </row>
    <row r="21" spans="1:14" ht="24" customHeight="1" x14ac:dyDescent="0.4">
      <c r="A21" s="8" t="s">
        <v>26</v>
      </c>
      <c r="B21" s="9">
        <v>10</v>
      </c>
      <c r="C21" s="12">
        <v>955</v>
      </c>
      <c r="D21" s="10">
        <v>1571</v>
      </c>
      <c r="E21" s="10">
        <v>747</v>
      </c>
      <c r="F21" s="11">
        <v>824</v>
      </c>
      <c r="G21" s="12">
        <f>[1]④町別推計人口【秘匿なし】!AR6</f>
        <v>948</v>
      </c>
      <c r="H21" s="10">
        <f>[1]④町別推計人口【秘匿なし】!AS6</f>
        <v>1567</v>
      </c>
      <c r="I21" s="10">
        <f>[1]④町別推計人口【秘匿なし】!AT6</f>
        <v>749</v>
      </c>
      <c r="J21" s="11">
        <f>[1]④町別推計人口【秘匿なし】!AU6</f>
        <v>818</v>
      </c>
      <c r="K21" s="10">
        <f t="shared" si="1"/>
        <v>-7</v>
      </c>
      <c r="L21" s="10">
        <f t="shared" si="1"/>
        <v>-4</v>
      </c>
      <c r="M21" s="10">
        <f t="shared" si="1"/>
        <v>2</v>
      </c>
      <c r="N21" s="11">
        <f t="shared" si="1"/>
        <v>-6</v>
      </c>
    </row>
    <row r="22" spans="1:14" ht="24" customHeight="1" x14ac:dyDescent="0.4">
      <c r="A22" s="8" t="s">
        <v>27</v>
      </c>
      <c r="B22" s="9">
        <v>10</v>
      </c>
      <c r="C22" s="12">
        <v>2159</v>
      </c>
      <c r="D22" s="10">
        <v>5257</v>
      </c>
      <c r="E22" s="10">
        <v>2537</v>
      </c>
      <c r="F22" s="11">
        <v>2720</v>
      </c>
      <c r="G22" s="12">
        <f>[1]④町別推計人口【秘匿なし】!AR18</f>
        <v>2168</v>
      </c>
      <c r="H22" s="10">
        <f>[1]④町別推計人口【秘匿なし】!AS18</f>
        <v>5261</v>
      </c>
      <c r="I22" s="10">
        <f>[1]④町別推計人口【秘匿なし】!AT18</f>
        <v>2542</v>
      </c>
      <c r="J22" s="11">
        <f>[1]④町別推計人口【秘匿なし】!AU18</f>
        <v>2719</v>
      </c>
      <c r="K22" s="10">
        <f t="shared" si="1"/>
        <v>9</v>
      </c>
      <c r="L22" s="10">
        <f t="shared" si="1"/>
        <v>4</v>
      </c>
      <c r="M22" s="10">
        <f t="shared" si="1"/>
        <v>5</v>
      </c>
      <c r="N22" s="11">
        <f t="shared" si="1"/>
        <v>-1</v>
      </c>
    </row>
    <row r="23" spans="1:14" ht="24" customHeight="1" x14ac:dyDescent="0.4">
      <c r="A23" s="8" t="s">
        <v>28</v>
      </c>
      <c r="B23" s="9">
        <v>21</v>
      </c>
      <c r="C23" s="12">
        <v>1866</v>
      </c>
      <c r="D23" s="10">
        <v>4414</v>
      </c>
      <c r="E23" s="10">
        <v>2026</v>
      </c>
      <c r="F23" s="11">
        <v>2388</v>
      </c>
      <c r="G23" s="12">
        <f>[1]④町別推計人口【秘匿なし】!AR30</f>
        <v>1871</v>
      </c>
      <c r="H23" s="10">
        <f>[1]④町別推計人口【秘匿なし】!AS30</f>
        <v>4412</v>
      </c>
      <c r="I23" s="10">
        <f>[1]④町別推計人口【秘匿なし】!AT30</f>
        <v>2027</v>
      </c>
      <c r="J23" s="11">
        <f>[1]④町別推計人口【秘匿なし】!AU30</f>
        <v>2385</v>
      </c>
      <c r="K23" s="10">
        <f t="shared" si="1"/>
        <v>5</v>
      </c>
      <c r="L23" s="10">
        <f t="shared" si="1"/>
        <v>-2</v>
      </c>
      <c r="M23" s="10">
        <f t="shared" si="1"/>
        <v>1</v>
      </c>
      <c r="N23" s="11">
        <f t="shared" si="1"/>
        <v>-3</v>
      </c>
    </row>
    <row r="24" spans="1:14" ht="24" customHeight="1" x14ac:dyDescent="0.4">
      <c r="A24" s="13" t="s">
        <v>29</v>
      </c>
      <c r="B24" s="14">
        <v>13</v>
      </c>
      <c r="C24" s="15">
        <v>1569</v>
      </c>
      <c r="D24" s="16">
        <v>3814</v>
      </c>
      <c r="E24" s="16">
        <v>1847</v>
      </c>
      <c r="F24" s="17">
        <v>1967</v>
      </c>
      <c r="G24" s="15">
        <f>[1]④町別推計人口【秘匿なし】!AR53</f>
        <v>1568</v>
      </c>
      <c r="H24" s="16">
        <f>[1]④町別推計人口【秘匿なし】!AS53</f>
        <v>3812</v>
      </c>
      <c r="I24" s="16">
        <f>[1]④町別推計人口【秘匿なし】!AT53</f>
        <v>1850</v>
      </c>
      <c r="J24" s="17">
        <f>[1]④町別推計人口【秘匿なし】!AU53</f>
        <v>1962</v>
      </c>
      <c r="K24" s="16">
        <f t="shared" si="1"/>
        <v>-1</v>
      </c>
      <c r="L24" s="16">
        <f t="shared" si="1"/>
        <v>-2</v>
      </c>
      <c r="M24" s="16">
        <f t="shared" si="1"/>
        <v>3</v>
      </c>
      <c r="N24" s="17">
        <f t="shared" si="1"/>
        <v>-5</v>
      </c>
    </row>
  </sheetData>
  <mergeCells count="17">
    <mergeCell ref="M4:N4"/>
    <mergeCell ref="E4:F4"/>
    <mergeCell ref="G4:G5"/>
    <mergeCell ref="H4:H5"/>
    <mergeCell ref="I4:J4"/>
    <mergeCell ref="K4:K5"/>
    <mergeCell ref="L4:L5"/>
    <mergeCell ref="A1:E2"/>
    <mergeCell ref="F1:H2"/>
    <mergeCell ref="I1:N2"/>
    <mergeCell ref="A3:A5"/>
    <mergeCell ref="B3:B5"/>
    <mergeCell ref="C3:F3"/>
    <mergeCell ref="G3:J3"/>
    <mergeCell ref="K3:N3"/>
    <mergeCell ref="C4:C5"/>
    <mergeCell ref="D4:D5"/>
  </mergeCells>
  <phoneticPr fontId="3"/>
  <pageMargins left="0.59055118110236227" right="0.59055118110236227" top="0.59055118110236227" bottom="0.39370078740157483" header="0" footer="0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R8.04.01</vt:lpstr>
      <vt:lpstr>R8.05.01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森住彩加</dc:creator>
  <cp:lastModifiedBy>森住彩加</cp:lastModifiedBy>
  <dcterms:created xsi:type="dcterms:W3CDTF">2026-04-07T06:43:14Z</dcterms:created>
  <dcterms:modified xsi:type="dcterms:W3CDTF">2026-05-08T00:28:49Z</dcterms:modified>
</cp:coreProperties>
</file>