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d:\Users\117923\Desktop\"/>
    </mc:Choice>
  </mc:AlternateContent>
  <xr:revisionPtr revIDLastSave="0" documentId="13_ncr:1_{D7F7176D-D8F4-4FA6-9E3D-906F618C5FB8}" xr6:coauthVersionLast="47" xr6:coauthVersionMax="47" xr10:uidLastSave="{00000000-0000-0000-0000-000000000000}"/>
  <bookViews>
    <workbookView xWindow="-120" yWindow="-120" windowWidth="29040" windowHeight="15720" xr2:uid="{00000000-000D-0000-FFFF-FFFF00000000}"/>
  </bookViews>
  <sheets>
    <sheet name="入力シート" sheetId="6" r:id="rId1"/>
    <sheet name="①（様式第1）※両面印刷" sheetId="7" r:id="rId2"/>
    <sheet name="②（様式第1-2）" sheetId="2" r:id="rId3"/>
    <sheet name="③（様式第1-3）" sheetId="3" r:id="rId4"/>
    <sheet name="④会員名簿" sheetId="4" r:id="rId5"/>
    <sheet name="・・" sheetId="5" r:id="rId6"/>
    <sheet name="・・・" sheetId="8" r:id="rId7"/>
  </sheets>
  <definedNames>
    <definedName name="_xlnm.Print_Area" localSheetId="1">'①（様式第1）※両面印刷'!$A$1:$D$38</definedName>
    <definedName name="_xlnm.Print_Area" localSheetId="2">'②（様式第1-2）'!$A$1:$F$38</definedName>
    <definedName name="_xlnm.Print_Area" localSheetId="3">'③（様式第1-3）'!$A$1:$D$24</definedName>
    <definedName name="_xlnm.Print_Area" localSheetId="4">④会員名簿!$A$1:$I$104</definedName>
    <definedName name="_xlnm.Print_Area" localSheetId="0">入力シート!$A$1:$J$78</definedName>
    <definedName name="_xlnm.Print_Titles" localSheetId="4">④会員名簿!$1:$4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 l="1"/>
  <c r="A2" i="3"/>
  <c r="A2" i="2"/>
  <c r="A1" i="5"/>
  <c r="D2" i="5" s="1"/>
  <c r="H2" i="5"/>
  <c r="I2" i="5"/>
  <c r="J2" i="5"/>
  <c r="K2" i="5"/>
  <c r="L6" i="5"/>
  <c r="E7" i="5"/>
  <c r="J8" i="5"/>
  <c r="B6" i="5"/>
  <c r="B7" i="5"/>
  <c r="C22" i="7"/>
  <c r="C13" i="3"/>
  <c r="H13" i="2"/>
  <c r="A13" i="2" s="1"/>
  <c r="G6" i="5" l="1"/>
  <c r="F6" i="5"/>
  <c r="H5" i="5"/>
  <c r="I8" i="5"/>
  <c r="K4" i="5"/>
  <c r="H8" i="5"/>
  <c r="J4" i="5"/>
  <c r="F7" i="5"/>
  <c r="G4" i="5"/>
  <c r="K7" i="5"/>
  <c r="K5" i="5"/>
  <c r="M3" i="5"/>
  <c r="J7" i="5"/>
  <c r="J5" i="5"/>
  <c r="J3" i="5"/>
  <c r="F4" i="5"/>
  <c r="B8" i="5"/>
  <c r="I7" i="5"/>
  <c r="I5" i="5"/>
  <c r="G3" i="5"/>
  <c r="G8" i="5"/>
  <c r="I6" i="5"/>
  <c r="G5" i="5"/>
  <c r="I3" i="5"/>
  <c r="B3" i="5"/>
  <c r="F8" i="5"/>
  <c r="H6" i="5"/>
  <c r="L4" i="5"/>
  <c r="H3" i="5"/>
  <c r="B5" i="5"/>
  <c r="C8" i="5"/>
  <c r="D7" i="5"/>
  <c r="E6" i="5"/>
  <c r="D5" i="5"/>
  <c r="E4" i="5"/>
  <c r="F3" i="5"/>
  <c r="B4" i="5"/>
  <c r="M7" i="5"/>
  <c r="C7" i="5"/>
  <c r="D6" i="5"/>
  <c r="C5" i="5"/>
  <c r="D4" i="5"/>
  <c r="E3" i="5"/>
  <c r="K8" i="5"/>
  <c r="L7" i="5"/>
  <c r="M6" i="5"/>
  <c r="L5" i="5"/>
  <c r="M4" i="5"/>
  <c r="C4" i="5"/>
  <c r="M2" i="5"/>
  <c r="M8" i="5"/>
  <c r="E8" i="5"/>
  <c r="H7" i="5"/>
  <c r="K6" i="5"/>
  <c r="C6" i="5"/>
  <c r="F5" i="5"/>
  <c r="I4" i="5"/>
  <c r="L3" i="5"/>
  <c r="D3" i="5"/>
  <c r="G2" i="5"/>
  <c r="B2" i="5"/>
  <c r="L8" i="5"/>
  <c r="D8" i="5"/>
  <c r="G7" i="5"/>
  <c r="J6" i="5"/>
  <c r="M5" i="5"/>
  <c r="E5" i="5"/>
  <c r="H4" i="5"/>
  <c r="K3" i="5"/>
  <c r="C3" i="5"/>
  <c r="C2" i="5"/>
  <c r="L2" i="5"/>
  <c r="F2" i="5"/>
  <c r="E2" i="5"/>
  <c r="A39" i="6"/>
  <c r="A5" i="2"/>
  <c r="B27" i="6" l="1"/>
  <c r="B26" i="6"/>
  <c r="H18" i="2"/>
  <c r="D17" i="2" s="1"/>
  <c r="A16" i="2"/>
  <c r="A9" i="2" l="1"/>
  <c r="N2" i="8"/>
  <c r="F2" i="8"/>
  <c r="C2" i="8"/>
  <c r="B2" i="8"/>
  <c r="G1" i="4" l="1"/>
  <c r="C9" i="3"/>
  <c r="C19" i="7" l="1"/>
  <c r="C8" i="7"/>
  <c r="C7" i="7"/>
  <c r="C6" i="7"/>
  <c r="C5" i="7"/>
  <c r="C23" i="3" l="1"/>
  <c r="C22" i="3"/>
  <c r="C21" i="3"/>
  <c r="C19" i="3"/>
  <c r="C20" i="3"/>
  <c r="C18" i="3"/>
  <c r="C17" i="3"/>
  <c r="C16" i="3"/>
  <c r="C15" i="3"/>
  <c r="C14" i="3"/>
  <c r="A19" i="3"/>
  <c r="A18" i="3"/>
  <c r="H77" i="6"/>
  <c r="A22" i="3" s="1"/>
  <c r="I77" i="6"/>
  <c r="B22" i="3" s="1"/>
  <c r="C8" i="3"/>
  <c r="C7" i="3"/>
  <c r="B9" i="3"/>
  <c r="B8" i="3"/>
  <c r="B7" i="3"/>
  <c r="B6" i="3"/>
  <c r="B5" i="3"/>
  <c r="I75" i="6"/>
  <c r="B20" i="3" s="1"/>
  <c r="I76" i="6"/>
  <c r="B21" i="3" s="1"/>
  <c r="I78" i="6"/>
  <c r="B23" i="3" s="1"/>
  <c r="I74" i="6"/>
  <c r="B19" i="3" s="1"/>
  <c r="H75" i="6"/>
  <c r="A20" i="3" s="1"/>
  <c r="H76" i="6"/>
  <c r="A21" i="3" s="1"/>
  <c r="H78" i="6"/>
  <c r="A23" i="3" s="1"/>
  <c r="H74" i="6"/>
  <c r="H72" i="6"/>
  <c r="B18" i="3" s="1"/>
  <c r="H70" i="6"/>
  <c r="B17" i="3" s="1"/>
  <c r="H64" i="6"/>
  <c r="B15" i="3" s="1"/>
  <c r="H61" i="6"/>
  <c r="B13" i="3" s="1"/>
  <c r="D56" i="6"/>
  <c r="D79" i="6"/>
  <c r="E35" i="2"/>
  <c r="E36" i="2"/>
  <c r="E37" i="2"/>
  <c r="E38" i="2"/>
  <c r="E34" i="2"/>
  <c r="B35" i="2"/>
  <c r="B36" i="2"/>
  <c r="B37" i="2"/>
  <c r="B38" i="2"/>
  <c r="B42" i="6"/>
  <c r="B34" i="2" s="1"/>
  <c r="A14" i="2"/>
  <c r="B3" i="2"/>
  <c r="H21" i="2"/>
  <c r="B1" i="4"/>
  <c r="B2" i="3"/>
  <c r="B2" i="2"/>
  <c r="I20" i="2" l="1"/>
  <c r="I30" i="2"/>
  <c r="I21" i="2"/>
  <c r="I29" i="2"/>
  <c r="I22" i="2"/>
  <c r="C22" i="2" s="1"/>
  <c r="I23" i="2"/>
  <c r="I25" i="2"/>
  <c r="I28" i="2"/>
  <c r="E28" i="2" s="1"/>
  <c r="I24" i="2"/>
  <c r="D24" i="2" s="1"/>
  <c r="I27" i="2"/>
  <c r="I31" i="2"/>
  <c r="I26" i="2"/>
  <c r="C26" i="2" s="1"/>
  <c r="C18" i="7"/>
  <c r="K2" i="8"/>
  <c r="B10" i="3"/>
  <c r="B24" i="3"/>
  <c r="B29" i="2" l="1"/>
  <c r="F29" i="2"/>
  <c r="C29" i="2"/>
  <c r="D29" i="2"/>
  <c r="E29" i="2"/>
  <c r="B24" i="2"/>
  <c r="E24" i="2"/>
  <c r="C24" i="2"/>
  <c r="F24" i="2"/>
  <c r="B21" i="2"/>
  <c r="D21" i="2"/>
  <c r="E21" i="2"/>
  <c r="F21" i="2"/>
  <c r="C21" i="2"/>
  <c r="B28" i="2"/>
  <c r="C28" i="2"/>
  <c r="D28" i="2"/>
  <c r="F28" i="2"/>
  <c r="B23" i="2"/>
  <c r="C23" i="2"/>
  <c r="D23" i="2"/>
  <c r="E23" i="2"/>
  <c r="F23" i="2"/>
  <c r="B30" i="2"/>
  <c r="D30" i="2"/>
  <c r="E30" i="2"/>
  <c r="F30" i="2"/>
  <c r="C30" i="2"/>
  <c r="B27" i="2"/>
  <c r="C27" i="2"/>
  <c r="E27" i="2"/>
  <c r="F27" i="2"/>
  <c r="D27" i="2"/>
  <c r="B25" i="2"/>
  <c r="D25" i="2"/>
  <c r="E25" i="2"/>
  <c r="F25" i="2"/>
  <c r="C25" i="2"/>
  <c r="B22" i="2"/>
  <c r="E22" i="2"/>
  <c r="F22" i="2"/>
  <c r="D22" i="2"/>
  <c r="D26" i="2"/>
  <c r="E26" i="2"/>
  <c r="F26" i="2"/>
  <c r="B26" i="2"/>
  <c r="B31" i="2"/>
  <c r="C31" i="2"/>
  <c r="D31" i="2"/>
  <c r="E31" i="2"/>
  <c r="F31" i="2"/>
  <c r="E20" i="2"/>
  <c r="D20" i="2"/>
  <c r="B20" i="2"/>
  <c r="F20" i="2"/>
  <c r="C20" i="2"/>
</calcChain>
</file>

<file path=xl/sharedStrings.xml><?xml version="1.0" encoding="utf-8"?>
<sst xmlns="http://schemas.openxmlformats.org/spreadsheetml/2006/main" count="479" uniqueCount="351">
  <si>
    <t>様式第1-2</t>
  </si>
  <si>
    <t>２．目的</t>
  </si>
  <si>
    <t>３．事業内容</t>
  </si>
  <si>
    <t>（1）介護予防体操の名称</t>
  </si>
  <si>
    <t>（2）活動内容</t>
  </si>
  <si>
    <t>４．場所および時間</t>
  </si>
  <si>
    <t>開催日</t>
  </si>
  <si>
    <t>４月</t>
  </si>
  <si>
    <t>５月</t>
  </si>
  <si>
    <t>６月</t>
  </si>
  <si>
    <t>７月</t>
  </si>
  <si>
    <t>８月</t>
  </si>
  <si>
    <t>９月</t>
  </si>
  <si>
    <t>１０月</t>
  </si>
  <si>
    <t>１１月</t>
  </si>
  <si>
    <t>１２月</t>
  </si>
  <si>
    <t>１月</t>
  </si>
  <si>
    <t>２月</t>
  </si>
  <si>
    <t>３月</t>
  </si>
  <si>
    <t>６．講話実施予定日　※第２，３段階を申請される場合のみ記入</t>
  </si>
  <si>
    <t>申請段階</t>
  </si>
  <si>
    <t>第２・３段階</t>
  </si>
  <si>
    <t>第３段階</t>
  </si>
  <si>
    <t>項目</t>
  </si>
  <si>
    <t>本年度予算額</t>
  </si>
  <si>
    <t>備考（積算根拠）</t>
  </si>
  <si>
    <t>前年度繰越金</t>
  </si>
  <si>
    <t>補助金</t>
  </si>
  <si>
    <t>会費</t>
  </si>
  <si>
    <t>雑収入</t>
  </si>
  <si>
    <t>合計</t>
  </si>
  <si>
    <t>（支出の部）</t>
  </si>
  <si>
    <t>(1個5万円未満)</t>
  </si>
  <si>
    <t>使用料および</t>
  </si>
  <si>
    <t>賃借料</t>
  </si>
  <si>
    <t>氏名</t>
  </si>
  <si>
    <t>住所</t>
  </si>
  <si>
    <t>連絡先</t>
  </si>
  <si>
    <t>生年月日</t>
  </si>
  <si>
    <t>備考</t>
  </si>
  <si>
    <t>養成講座名を記入</t>
  </si>
  <si>
    <t>送迎が</t>
  </si>
  <si>
    <t>必要な人</t>
  </si>
  <si>
    <t>（その理由）</t>
  </si>
  <si>
    <t>血圧測定の状況</t>
  </si>
  <si>
    <t>受講済</t>
  </si>
  <si>
    <t>受講予定</t>
  </si>
  <si>
    <t>（収入の部）　　　　　　　　　　　　　　　　　　　　　　　　　　　　　</t>
    <phoneticPr fontId="19"/>
  </si>
  <si>
    <t>（単位：円）</t>
    <phoneticPr fontId="19"/>
  </si>
  <si>
    <t>収支予算書</t>
    <phoneticPr fontId="19"/>
  </si>
  <si>
    <t>事業計画書</t>
    <phoneticPr fontId="19"/>
  </si>
  <si>
    <r>
      <t>１．申請段階</t>
    </r>
    <r>
      <rPr>
        <sz val="12"/>
        <color theme="1"/>
        <rFont val="ＭＳ 明朝"/>
        <family val="1"/>
        <charset val="128"/>
      </rPr>
      <t/>
    </r>
    <phoneticPr fontId="19"/>
  </si>
  <si>
    <t>（定期的に測定している方に○を付けてください）</t>
    <phoneticPr fontId="19"/>
  </si>
  <si>
    <t>（役職等）</t>
    <phoneticPr fontId="19"/>
  </si>
  <si>
    <t>会員名簿</t>
    <rPh sb="0" eb="2">
      <t>カイイン</t>
    </rPh>
    <rPh sb="2" eb="4">
      <t>メイボ</t>
    </rPh>
    <phoneticPr fontId="19"/>
  </si>
  <si>
    <t>（計</t>
    <rPh sb="1" eb="2">
      <t>ケイ</t>
    </rPh>
    <phoneticPr fontId="19"/>
  </si>
  <si>
    <t>名）</t>
    <rPh sb="0" eb="1">
      <t>メイ</t>
    </rPh>
    <phoneticPr fontId="19"/>
  </si>
  <si>
    <t>※各種養成講座を受講済の場合、担当課へ氏名を確認させいただく場合がありますので、ご了承ください</t>
    <phoneticPr fontId="19"/>
  </si>
  <si>
    <t>第２・３段階を申請する場合</t>
    <phoneticPr fontId="19"/>
  </si>
  <si>
    <t>本年度予算額</t>
    <phoneticPr fontId="19"/>
  </si>
  <si>
    <t>(外部講師等へ</t>
    <phoneticPr fontId="19"/>
  </si>
  <si>
    <t>報償費</t>
    <phoneticPr fontId="19"/>
  </si>
  <si>
    <t>消耗品費</t>
    <rPh sb="0" eb="2">
      <t>ショウモウ</t>
    </rPh>
    <rPh sb="2" eb="3">
      <t>ヒン</t>
    </rPh>
    <phoneticPr fontId="19"/>
  </si>
  <si>
    <t>薬</t>
    <rPh sb="0" eb="1">
      <t>クスリ</t>
    </rPh>
    <phoneticPr fontId="19"/>
  </si>
  <si>
    <t>介護予防</t>
    <rPh sb="0" eb="2">
      <t>カイゴ</t>
    </rPh>
    <rPh sb="2" eb="4">
      <t>ヨボウ</t>
    </rPh>
    <phoneticPr fontId="19"/>
  </si>
  <si>
    <t>生活習慣病予防</t>
    <rPh sb="0" eb="2">
      <t>セイカツ</t>
    </rPh>
    <rPh sb="2" eb="4">
      <t>シュウカン</t>
    </rPh>
    <rPh sb="4" eb="5">
      <t>ビョウ</t>
    </rPh>
    <rPh sb="5" eb="7">
      <t>ヨボウ</t>
    </rPh>
    <phoneticPr fontId="19"/>
  </si>
  <si>
    <t>お口の健康づくり</t>
    <rPh sb="1" eb="2">
      <t>クチ</t>
    </rPh>
    <rPh sb="3" eb="5">
      <t>ケンコウ</t>
    </rPh>
    <phoneticPr fontId="19"/>
  </si>
  <si>
    <t>栄養改善</t>
    <rPh sb="0" eb="2">
      <t>エイヨウ</t>
    </rPh>
    <rPh sb="2" eb="4">
      <t>カイゼン</t>
    </rPh>
    <phoneticPr fontId="19"/>
  </si>
  <si>
    <t>認知症予防</t>
    <rPh sb="0" eb="3">
      <t>ニンチショウ</t>
    </rPh>
    <rPh sb="3" eb="5">
      <t>ヨボウ</t>
    </rPh>
    <phoneticPr fontId="19"/>
  </si>
  <si>
    <t>地域の支え合い</t>
    <rPh sb="0" eb="2">
      <t>チイキ</t>
    </rPh>
    <rPh sb="3" eb="4">
      <t>ササ</t>
    </rPh>
    <rPh sb="5" eb="6">
      <t>ア</t>
    </rPh>
    <phoneticPr fontId="19"/>
  </si>
  <si>
    <t>月</t>
    <rPh sb="0" eb="1">
      <t>ゲツ</t>
    </rPh>
    <phoneticPr fontId="19"/>
  </si>
  <si>
    <t>火</t>
    <rPh sb="0" eb="1">
      <t>カ</t>
    </rPh>
    <phoneticPr fontId="19"/>
  </si>
  <si>
    <t>水</t>
    <rPh sb="0" eb="1">
      <t>スイ</t>
    </rPh>
    <phoneticPr fontId="19"/>
  </si>
  <si>
    <t>木</t>
    <rPh sb="0" eb="1">
      <t>モク</t>
    </rPh>
    <phoneticPr fontId="19"/>
  </si>
  <si>
    <t>金</t>
    <rPh sb="0" eb="1">
      <t>キン</t>
    </rPh>
    <phoneticPr fontId="19"/>
  </si>
  <si>
    <t>土</t>
    <rPh sb="0" eb="1">
      <t>ツチ</t>
    </rPh>
    <phoneticPr fontId="19"/>
  </si>
  <si>
    <t>日</t>
    <rPh sb="0" eb="1">
      <t>ニチ</t>
    </rPh>
    <phoneticPr fontId="19"/>
  </si>
  <si>
    <t>4月</t>
    <rPh sb="1" eb="2">
      <t>ガツ</t>
    </rPh>
    <phoneticPr fontId="19"/>
  </si>
  <si>
    <t>5月</t>
    <rPh sb="1" eb="2">
      <t>ガツ</t>
    </rPh>
    <phoneticPr fontId="19"/>
  </si>
  <si>
    <t>6月</t>
    <rPh sb="1" eb="2">
      <t>ガツ</t>
    </rPh>
    <phoneticPr fontId="19"/>
  </si>
  <si>
    <t>7月</t>
    <rPh sb="1" eb="2">
      <t>ガツ</t>
    </rPh>
    <phoneticPr fontId="19"/>
  </si>
  <si>
    <t>8月</t>
    <rPh sb="1" eb="2">
      <t>ガツ</t>
    </rPh>
    <phoneticPr fontId="19"/>
  </si>
  <si>
    <t>9月</t>
  </si>
  <si>
    <t>10月</t>
  </si>
  <si>
    <t>11月</t>
  </si>
  <si>
    <t>12月</t>
  </si>
  <si>
    <t>1月</t>
  </si>
  <si>
    <t>2月</t>
  </si>
  <si>
    <t>3月</t>
  </si>
  <si>
    <t>年末年始等で開催予定がない日にちを消してください。</t>
    <rPh sb="0" eb="2">
      <t>ネンマツ</t>
    </rPh>
    <rPh sb="2" eb="4">
      <t>ネンシ</t>
    </rPh>
    <rPh sb="4" eb="5">
      <t>トウ</t>
    </rPh>
    <rPh sb="6" eb="8">
      <t>カイサイ</t>
    </rPh>
    <rPh sb="8" eb="10">
      <t>ヨテイ</t>
    </rPh>
    <rPh sb="13" eb="14">
      <t>ヒ</t>
    </rPh>
    <rPh sb="17" eb="18">
      <t>ケ</t>
    </rPh>
    <phoneticPr fontId="19"/>
  </si>
  <si>
    <t>支払う経費)</t>
    <phoneticPr fontId="19"/>
  </si>
  <si>
    <t>１．申請する団体名を記載してください。</t>
    <rPh sb="2" eb="4">
      <t>シンセイ</t>
    </rPh>
    <rPh sb="6" eb="8">
      <t>ダンタイ</t>
    </rPh>
    <rPh sb="8" eb="9">
      <t>メイ</t>
    </rPh>
    <rPh sb="10" eb="12">
      <t>キサイ</t>
    </rPh>
    <phoneticPr fontId="19"/>
  </si>
  <si>
    <t>例）</t>
    <rPh sb="0" eb="1">
      <t>レイ</t>
    </rPh>
    <phoneticPr fontId="19"/>
  </si>
  <si>
    <t>代表</t>
    <rPh sb="0" eb="2">
      <t>ダイヒョウ</t>
    </rPh>
    <phoneticPr fontId="19"/>
  </si>
  <si>
    <t>３．申請する団体の代表の方の役職名を記載してください</t>
    <rPh sb="2" eb="4">
      <t>シンセイ</t>
    </rPh>
    <rPh sb="6" eb="8">
      <t>ダンタイ</t>
    </rPh>
    <rPh sb="9" eb="11">
      <t>ダイヒョウ</t>
    </rPh>
    <rPh sb="12" eb="13">
      <t>カタ</t>
    </rPh>
    <rPh sb="14" eb="17">
      <t>ヤクショクメイ</t>
    </rPh>
    <rPh sb="18" eb="20">
      <t>キサイ</t>
    </rPh>
    <phoneticPr fontId="19"/>
  </si>
  <si>
    <t>名前</t>
    <rPh sb="0" eb="2">
      <t>ナマエ</t>
    </rPh>
    <phoneticPr fontId="19"/>
  </si>
  <si>
    <t>団体名</t>
    <rPh sb="0" eb="2">
      <t>ダンタイ</t>
    </rPh>
    <rPh sb="2" eb="3">
      <t>メイ</t>
    </rPh>
    <phoneticPr fontId="19"/>
  </si>
  <si>
    <t>役職</t>
    <rPh sb="0" eb="2">
      <t>ヤクショク</t>
    </rPh>
    <phoneticPr fontId="19"/>
  </si>
  <si>
    <t>２．申請する団体の代表の方の名前、住所を記載してください</t>
    <rPh sb="2" eb="4">
      <t>シンセイ</t>
    </rPh>
    <rPh sb="6" eb="8">
      <t>ダンタイ</t>
    </rPh>
    <rPh sb="9" eb="11">
      <t>ダイヒョウ</t>
    </rPh>
    <rPh sb="12" eb="13">
      <t>カタ</t>
    </rPh>
    <rPh sb="14" eb="16">
      <t>ナマエ</t>
    </rPh>
    <rPh sb="17" eb="19">
      <t>ジュウショ</t>
    </rPh>
    <rPh sb="20" eb="22">
      <t>キサイ</t>
    </rPh>
    <phoneticPr fontId="19"/>
  </si>
  <si>
    <t>佐世保市</t>
    <rPh sb="0" eb="4">
      <t>サセボシ</t>
    </rPh>
    <phoneticPr fontId="19"/>
  </si>
  <si>
    <t>住所</t>
    <rPh sb="0" eb="2">
      <t>ジュウショ</t>
    </rPh>
    <phoneticPr fontId="19"/>
  </si>
  <si>
    <t>第1段階（初回）</t>
    <rPh sb="0" eb="1">
      <t>ダイ</t>
    </rPh>
    <rPh sb="2" eb="4">
      <t>ダンカイ</t>
    </rPh>
    <rPh sb="5" eb="7">
      <t>ショカイ</t>
    </rPh>
    <phoneticPr fontId="19"/>
  </si>
  <si>
    <t>第1段階（2回目以降）</t>
    <rPh sb="0" eb="1">
      <t>ダイ</t>
    </rPh>
    <rPh sb="2" eb="4">
      <t>ダンカイ</t>
    </rPh>
    <rPh sb="6" eb="8">
      <t>カイメ</t>
    </rPh>
    <rPh sb="8" eb="10">
      <t>イコウ</t>
    </rPh>
    <phoneticPr fontId="19"/>
  </si>
  <si>
    <t>第2段階</t>
    <rPh sb="0" eb="1">
      <t>ダイ</t>
    </rPh>
    <rPh sb="2" eb="4">
      <t>ダンカイ</t>
    </rPh>
    <phoneticPr fontId="19"/>
  </si>
  <si>
    <t>第3段階</t>
    <rPh sb="0" eb="1">
      <t>ダイ</t>
    </rPh>
    <rPh sb="2" eb="4">
      <t>ダンカイ</t>
    </rPh>
    <phoneticPr fontId="19"/>
  </si>
  <si>
    <t>段階</t>
    <rPh sb="0" eb="2">
      <t>ダンカイ</t>
    </rPh>
    <phoneticPr fontId="19"/>
  </si>
  <si>
    <t>体操１</t>
    <rPh sb="0" eb="2">
      <t>タイソウ</t>
    </rPh>
    <phoneticPr fontId="19"/>
  </si>
  <si>
    <t>体操２</t>
    <rPh sb="0" eb="2">
      <t>タイソウ</t>
    </rPh>
    <phoneticPr fontId="19"/>
  </si>
  <si>
    <t>体操３</t>
    <rPh sb="0" eb="2">
      <t>タイソウ</t>
    </rPh>
    <phoneticPr fontId="19"/>
  </si>
  <si>
    <t>体操４</t>
    <rPh sb="0" eb="2">
      <t>タイソウ</t>
    </rPh>
    <phoneticPr fontId="19"/>
  </si>
  <si>
    <t>体操５</t>
    <rPh sb="0" eb="2">
      <t>タイソウ</t>
    </rPh>
    <phoneticPr fontId="19"/>
  </si>
  <si>
    <t>場所</t>
    <rPh sb="0" eb="2">
      <t>バショ</t>
    </rPh>
    <phoneticPr fontId="19"/>
  </si>
  <si>
    <t>●●公民館、○○地区コミニュティセンター</t>
    <rPh sb="2" eb="5">
      <t>コウミンカン</t>
    </rPh>
    <rPh sb="8" eb="10">
      <t>チク</t>
    </rPh>
    <phoneticPr fontId="19"/>
  </si>
  <si>
    <t>講話１</t>
    <rPh sb="0" eb="2">
      <t>コウワ</t>
    </rPh>
    <phoneticPr fontId="19"/>
  </si>
  <si>
    <t>講話２</t>
    <rPh sb="0" eb="2">
      <t>コウワ</t>
    </rPh>
    <phoneticPr fontId="19"/>
  </si>
  <si>
    <t>講話５</t>
    <rPh sb="0" eb="2">
      <t>コウワ</t>
    </rPh>
    <phoneticPr fontId="19"/>
  </si>
  <si>
    <t>講話３</t>
    <rPh sb="0" eb="2">
      <t>コウワ</t>
    </rPh>
    <phoneticPr fontId="19"/>
  </si>
  <si>
    <t>講話４</t>
    <rPh sb="0" eb="2">
      <t>コウワ</t>
    </rPh>
    <phoneticPr fontId="19"/>
  </si>
  <si>
    <t>※５つ以上講話を実施する団体は、５つ以内の講話を選んでください</t>
    <rPh sb="3" eb="5">
      <t>イジョウ</t>
    </rPh>
    <rPh sb="5" eb="7">
      <t>コウワ</t>
    </rPh>
    <rPh sb="8" eb="10">
      <t>ジッシ</t>
    </rPh>
    <rPh sb="12" eb="14">
      <t>ダンタイ</t>
    </rPh>
    <rPh sb="18" eb="20">
      <t>イナイ</t>
    </rPh>
    <rPh sb="21" eb="23">
      <t>コウワ</t>
    </rPh>
    <rPh sb="24" eb="25">
      <t>エラ</t>
    </rPh>
    <phoneticPr fontId="19"/>
  </si>
  <si>
    <t>例）</t>
    <phoneticPr fontId="19"/>
  </si>
  <si>
    <t>講話の名称</t>
    <phoneticPr fontId="19"/>
  </si>
  <si>
    <t>~</t>
    <phoneticPr fontId="19"/>
  </si>
  <si>
    <t>時間</t>
    <rPh sb="0" eb="2">
      <t>ジカン</t>
    </rPh>
    <phoneticPr fontId="19"/>
  </si>
  <si>
    <t>●●地区コミュニティセンター</t>
    <rPh sb="2" eb="4">
      <t>チク</t>
    </rPh>
    <phoneticPr fontId="19"/>
  </si>
  <si>
    <t>代表・会長</t>
    <rPh sb="0" eb="2">
      <t>ダイヒョウ</t>
    </rPh>
    <rPh sb="3" eb="5">
      <t>カイチョウ</t>
    </rPh>
    <phoneticPr fontId="19"/>
  </si>
  <si>
    <t>佐世保　太郎</t>
    <rPh sb="0" eb="3">
      <t>サセボ</t>
    </rPh>
    <rPh sb="4" eb="6">
      <t>タロウ</t>
    </rPh>
    <phoneticPr fontId="19"/>
  </si>
  <si>
    <t>高砂町５－１</t>
    <rPh sb="0" eb="2">
      <t>タカサゴ</t>
    </rPh>
    <rPh sb="2" eb="3">
      <t>マチ</t>
    </rPh>
    <phoneticPr fontId="19"/>
  </si>
  <si>
    <t>10時~12時</t>
    <rPh sb="2" eb="3">
      <t>ジ</t>
    </rPh>
    <rPh sb="6" eb="7">
      <t>ジ</t>
    </rPh>
    <phoneticPr fontId="19"/>
  </si>
  <si>
    <t>いきいき百歳体操　</t>
    <rPh sb="4" eb="6">
      <t>ヒャクサイ</t>
    </rPh>
    <rPh sb="6" eb="8">
      <t>タイソウ</t>
    </rPh>
    <phoneticPr fontId="19"/>
  </si>
  <si>
    <t>かみかみ百歳体操　</t>
    <rPh sb="4" eb="6">
      <t>ヒャクサイ</t>
    </rPh>
    <rPh sb="6" eb="8">
      <t>タイソウ</t>
    </rPh>
    <phoneticPr fontId="19"/>
  </si>
  <si>
    <t>つるかめ体操　</t>
    <rPh sb="4" eb="6">
      <t>タイソウ</t>
    </rPh>
    <phoneticPr fontId="19"/>
  </si>
  <si>
    <t>とっとり式認知症予防運動プログラム　</t>
    <rPh sb="4" eb="5">
      <t>シキ</t>
    </rPh>
    <rPh sb="5" eb="8">
      <t>ニンチショウ</t>
    </rPh>
    <rPh sb="8" eb="10">
      <t>ヨボウ</t>
    </rPh>
    <rPh sb="10" eb="12">
      <t>ウンドウ</t>
    </rPh>
    <phoneticPr fontId="19"/>
  </si>
  <si>
    <t>太極拳ゆったり体操（喜多方市）　</t>
    <rPh sb="0" eb="3">
      <t>タイキョクケン</t>
    </rPh>
    <rPh sb="7" eb="9">
      <t>タイソウ</t>
    </rPh>
    <rPh sb="10" eb="13">
      <t>キタカタ</t>
    </rPh>
    <rPh sb="13" eb="14">
      <t>シ</t>
    </rPh>
    <rPh sb="14" eb="15">
      <t>キタイチ</t>
    </rPh>
    <phoneticPr fontId="19"/>
  </si>
  <si>
    <t>・地域に対し、誰でも気軽に受け入れ協力して介護予防に取り組む</t>
    <rPh sb="1" eb="3">
      <t>チイキ</t>
    </rPh>
    <rPh sb="4" eb="5">
      <t>タイ</t>
    </rPh>
    <rPh sb="7" eb="8">
      <t>ダレ</t>
    </rPh>
    <rPh sb="10" eb="12">
      <t>キガル</t>
    </rPh>
    <rPh sb="13" eb="14">
      <t>ウ</t>
    </rPh>
    <rPh sb="15" eb="16">
      <t>イ</t>
    </rPh>
    <rPh sb="17" eb="19">
      <t>キョウリョク</t>
    </rPh>
    <rPh sb="21" eb="23">
      <t>カイゴ</t>
    </rPh>
    <rPh sb="23" eb="25">
      <t>ヨボウ</t>
    </rPh>
    <rPh sb="26" eb="27">
      <t>ト</t>
    </rPh>
    <rPh sb="28" eb="29">
      <t>ク</t>
    </rPh>
    <phoneticPr fontId="19"/>
  </si>
  <si>
    <t>・生活習慣病予防を含むの講話を実施する</t>
    <rPh sb="1" eb="3">
      <t>セイカツ</t>
    </rPh>
    <rPh sb="3" eb="5">
      <t>シュウカン</t>
    </rPh>
    <rPh sb="5" eb="6">
      <t>ビョウ</t>
    </rPh>
    <rPh sb="6" eb="8">
      <t>ヨボウ</t>
    </rPh>
    <rPh sb="9" eb="10">
      <t>フク</t>
    </rPh>
    <rPh sb="12" eb="14">
      <t>コウワ</t>
    </rPh>
    <rPh sb="15" eb="17">
      <t>ジッシ</t>
    </rPh>
    <phoneticPr fontId="19"/>
  </si>
  <si>
    <t>講話内容</t>
    <rPh sb="0" eb="2">
      <t>コウワ</t>
    </rPh>
    <rPh sb="2" eb="4">
      <t>ナイヨウ</t>
    </rPh>
    <phoneticPr fontId="19"/>
  </si>
  <si>
    <t>予定月</t>
    <rPh sb="0" eb="2">
      <t>ヨテイ</t>
    </rPh>
    <rPh sb="2" eb="3">
      <t>ツキ</t>
    </rPh>
    <phoneticPr fontId="19"/>
  </si>
  <si>
    <t>→予定月</t>
    <rPh sb="1" eb="3">
      <t>ヨテイ</t>
    </rPh>
    <rPh sb="3" eb="4">
      <t>ツキ</t>
    </rPh>
    <phoneticPr fontId="19"/>
  </si>
  <si>
    <t>令和7年4月</t>
    <rPh sb="0" eb="2">
      <t>レイワ</t>
    </rPh>
    <rPh sb="3" eb="4">
      <t>ネン</t>
    </rPh>
    <rPh sb="5" eb="6">
      <t>ガツ</t>
    </rPh>
    <phoneticPr fontId="19"/>
  </si>
  <si>
    <t>令和7年5月</t>
    <rPh sb="0" eb="2">
      <t>レイワ</t>
    </rPh>
    <rPh sb="3" eb="4">
      <t>ネン</t>
    </rPh>
    <rPh sb="5" eb="6">
      <t>ガツ</t>
    </rPh>
    <phoneticPr fontId="19"/>
  </si>
  <si>
    <t>令和7年6月</t>
    <rPh sb="0" eb="2">
      <t>レイワ</t>
    </rPh>
    <rPh sb="3" eb="4">
      <t>ネン</t>
    </rPh>
    <rPh sb="5" eb="6">
      <t>ガツ</t>
    </rPh>
    <phoneticPr fontId="19"/>
  </si>
  <si>
    <t>令和7年7月</t>
    <rPh sb="0" eb="2">
      <t>レイワ</t>
    </rPh>
    <rPh sb="3" eb="4">
      <t>ネン</t>
    </rPh>
    <rPh sb="5" eb="6">
      <t>ガツ</t>
    </rPh>
    <phoneticPr fontId="19"/>
  </si>
  <si>
    <t>令和7年8月</t>
    <rPh sb="0" eb="2">
      <t>レイワ</t>
    </rPh>
    <rPh sb="3" eb="4">
      <t>ネン</t>
    </rPh>
    <rPh sb="5" eb="6">
      <t>ガツ</t>
    </rPh>
    <phoneticPr fontId="19"/>
  </si>
  <si>
    <t>令和7年9月</t>
    <rPh sb="0" eb="2">
      <t>レイワ</t>
    </rPh>
    <rPh sb="3" eb="4">
      <t>ネン</t>
    </rPh>
    <rPh sb="5" eb="6">
      <t>ガツ</t>
    </rPh>
    <phoneticPr fontId="19"/>
  </si>
  <si>
    <t>令和7年10月</t>
    <rPh sb="0" eb="2">
      <t>レイワ</t>
    </rPh>
    <rPh sb="3" eb="4">
      <t>ネン</t>
    </rPh>
    <rPh sb="6" eb="7">
      <t>ガツ</t>
    </rPh>
    <phoneticPr fontId="19"/>
  </si>
  <si>
    <t>令和7年11月</t>
    <rPh sb="0" eb="2">
      <t>レイワ</t>
    </rPh>
    <rPh sb="3" eb="4">
      <t>ネン</t>
    </rPh>
    <rPh sb="6" eb="7">
      <t>ガツ</t>
    </rPh>
    <phoneticPr fontId="19"/>
  </si>
  <si>
    <t>令和7年12月</t>
    <rPh sb="0" eb="2">
      <t>レイワ</t>
    </rPh>
    <rPh sb="3" eb="4">
      <t>ネン</t>
    </rPh>
    <rPh sb="6" eb="7">
      <t>ガツ</t>
    </rPh>
    <phoneticPr fontId="19"/>
  </si>
  <si>
    <t>令和8年1月</t>
    <rPh sb="0" eb="2">
      <t>レイワ</t>
    </rPh>
    <rPh sb="3" eb="4">
      <t>ネン</t>
    </rPh>
    <rPh sb="5" eb="6">
      <t>ガツ</t>
    </rPh>
    <phoneticPr fontId="19"/>
  </si>
  <si>
    <t>令和8年2月</t>
    <rPh sb="0" eb="2">
      <t>レイワ</t>
    </rPh>
    <rPh sb="3" eb="4">
      <t>ネン</t>
    </rPh>
    <rPh sb="5" eb="6">
      <t>ガツ</t>
    </rPh>
    <phoneticPr fontId="19"/>
  </si>
  <si>
    <t>令和8年3月</t>
    <rPh sb="0" eb="2">
      <t>レイワ</t>
    </rPh>
    <rPh sb="3" eb="4">
      <t>ネン</t>
    </rPh>
    <rPh sb="5" eb="6">
      <t>ガツ</t>
    </rPh>
    <phoneticPr fontId="19"/>
  </si>
  <si>
    <t>【作成の手順】</t>
    <rPh sb="1" eb="3">
      <t>サクセイ</t>
    </rPh>
    <rPh sb="4" eb="6">
      <t>テジュン</t>
    </rPh>
    <phoneticPr fontId="19"/>
  </si>
  <si>
    <t>佐世保市より</t>
    <rPh sb="0" eb="4">
      <t>サセボシ</t>
    </rPh>
    <phoneticPr fontId="19"/>
  </si>
  <si>
    <r>
      <rPr>
        <b/>
        <sz val="14"/>
        <color rgb="FFFF0000"/>
        <rFont val="游ゴシック"/>
        <family val="3"/>
        <charset val="128"/>
        <scheme val="minor"/>
      </rPr>
      <t>赤字</t>
    </r>
    <r>
      <rPr>
        <sz val="14"/>
        <color theme="1"/>
        <rFont val="游ゴシック"/>
        <family val="3"/>
        <charset val="128"/>
        <scheme val="minor"/>
      </rPr>
      <t>で表示されているところを確認してください。</t>
    </r>
    <rPh sb="0" eb="2">
      <t>アカジ</t>
    </rPh>
    <rPh sb="3" eb="5">
      <t>ヒョウジ</t>
    </rPh>
    <rPh sb="14" eb="16">
      <t>カクニン</t>
    </rPh>
    <phoneticPr fontId="19"/>
  </si>
  <si>
    <t>週2回実施予定の方は、開催予定日の手入力が必要です。</t>
    <rPh sb="0" eb="1">
      <t>シュウ</t>
    </rPh>
    <rPh sb="2" eb="3">
      <t>カイ</t>
    </rPh>
    <rPh sb="3" eb="5">
      <t>ジッシ</t>
    </rPh>
    <rPh sb="5" eb="7">
      <t>ヨテイ</t>
    </rPh>
    <rPh sb="8" eb="9">
      <t>カタ</t>
    </rPh>
    <rPh sb="11" eb="13">
      <t>カイサイ</t>
    </rPh>
    <rPh sb="13" eb="15">
      <t>ヨテイ</t>
    </rPh>
    <rPh sb="15" eb="16">
      <t>ビ</t>
    </rPh>
    <rPh sb="17" eb="18">
      <t>テ</t>
    </rPh>
    <rPh sb="18" eb="20">
      <t>ニュウリョク</t>
    </rPh>
    <rPh sb="21" eb="23">
      <t>ヒツヨウ</t>
    </rPh>
    <phoneticPr fontId="19"/>
  </si>
  <si>
    <t>※会員全員分を記載（項目を満たしていれば別紙でも構いません）</t>
    <phoneticPr fontId="19"/>
  </si>
  <si>
    <t>（積算根拠）</t>
    <phoneticPr fontId="19"/>
  </si>
  <si>
    <t>←佐世保市以外からの補助金があれば記載してください</t>
    <rPh sb="1" eb="5">
      <t>サセボシ</t>
    </rPh>
    <rPh sb="5" eb="7">
      <t>イガイ</t>
    </rPh>
    <rPh sb="10" eb="13">
      <t>ホジョキン</t>
    </rPh>
    <rPh sb="17" eb="19">
      <t>キサイ</t>
    </rPh>
    <phoneticPr fontId="19"/>
  </si>
  <si>
    <t>合計額</t>
    <rPh sb="0" eb="2">
      <t>ゴウケイ</t>
    </rPh>
    <rPh sb="2" eb="3">
      <t>ガク</t>
    </rPh>
    <phoneticPr fontId="19"/>
  </si>
  <si>
    <t>プリンターインク代</t>
    <rPh sb="8" eb="9">
      <t>ダイ</t>
    </rPh>
    <phoneticPr fontId="19"/>
  </si>
  <si>
    <t>公民館使用料</t>
    <rPh sb="0" eb="3">
      <t>コウミンカン</t>
    </rPh>
    <rPh sb="3" eb="6">
      <t>シヨウリョウ</t>
    </rPh>
    <phoneticPr fontId="19"/>
  </si>
  <si>
    <t>講話に伴う経費</t>
    <rPh sb="0" eb="2">
      <t>コウワ</t>
    </rPh>
    <rPh sb="3" eb="4">
      <t>トモナ</t>
    </rPh>
    <rPh sb="5" eb="7">
      <t>ケイヒ</t>
    </rPh>
    <phoneticPr fontId="19"/>
  </si>
  <si>
    <t>送迎に係る経費</t>
    <rPh sb="0" eb="2">
      <t>ソウゲイ</t>
    </rPh>
    <rPh sb="3" eb="4">
      <t>カカ</t>
    </rPh>
    <rPh sb="5" eb="7">
      <t>ケイヒ</t>
    </rPh>
    <phoneticPr fontId="19"/>
  </si>
  <si>
    <t>報償費合計</t>
    <rPh sb="0" eb="3">
      <t>ホウショウヒ</t>
    </rPh>
    <rPh sb="3" eb="5">
      <t>ゴウケイ</t>
    </rPh>
    <phoneticPr fontId="19"/>
  </si>
  <si>
    <t>消耗品合計</t>
    <rPh sb="0" eb="2">
      <t>ショウモウ</t>
    </rPh>
    <rPh sb="2" eb="3">
      <t>ヒン</t>
    </rPh>
    <rPh sb="3" eb="5">
      <t>ゴウケイ</t>
    </rPh>
    <phoneticPr fontId="19"/>
  </si>
  <si>
    <t>講話に伴う経費</t>
    <phoneticPr fontId="19"/>
  </si>
  <si>
    <t>使用料及び賃借料</t>
    <rPh sb="0" eb="3">
      <t>シヨウリョウ</t>
    </rPh>
    <rPh sb="3" eb="4">
      <t>オヨ</t>
    </rPh>
    <rPh sb="5" eb="7">
      <t>チンシャク</t>
    </rPh>
    <rPh sb="7" eb="8">
      <t>リョウ</t>
    </rPh>
    <phoneticPr fontId="19"/>
  </si>
  <si>
    <t>1000円×12ヶ月</t>
    <rPh sb="4" eb="5">
      <t>エン</t>
    </rPh>
    <rPh sb="9" eb="10">
      <t>ゲツ</t>
    </rPh>
    <phoneticPr fontId="19"/>
  </si>
  <si>
    <t>使用料および
賃借料</t>
    <rPh sb="7" eb="10">
      <t>チンシャクリョウ</t>
    </rPh>
    <phoneticPr fontId="19"/>
  </si>
  <si>
    <r>
      <t xml:space="preserve">報償費
</t>
    </r>
    <r>
      <rPr>
        <sz val="6"/>
        <color theme="1"/>
        <rFont val="游ゴシック"/>
        <family val="3"/>
        <charset val="128"/>
        <scheme val="minor"/>
      </rPr>
      <t>(外部講師等へ支払う経費）</t>
    </r>
    <rPh sb="11" eb="13">
      <t>シハライ</t>
    </rPh>
    <rPh sb="14" eb="16">
      <t>ケイヒ</t>
    </rPh>
    <phoneticPr fontId="19"/>
  </si>
  <si>
    <t>様式第１</t>
  </si>
  <si>
    <t>申請者　住　所　　　　　　　　　　　　　　　</t>
  </si>
  <si>
    <t>(法人にあっては名称及び代表者の氏名)　</t>
  </si>
  <si>
    <t>補助金等交付申請書</t>
  </si>
  <si>
    <t>１　補助事業等の名称</t>
  </si>
  <si>
    <t>佐世保市地域介護予防活動支援事業補助金</t>
  </si>
  <si>
    <t>２　総事業費</t>
  </si>
  <si>
    <t>３　補助金等の額</t>
  </si>
  <si>
    <t>５　添付書類</t>
  </si>
  <si>
    <r>
      <t>①</t>
    </r>
    <r>
      <rPr>
        <sz val="7"/>
        <color theme="1"/>
        <rFont val="Times New Roman"/>
        <family val="1"/>
      </rPr>
      <t xml:space="preserve">  </t>
    </r>
    <r>
      <rPr>
        <sz val="10.5"/>
        <color theme="1"/>
        <rFont val="ＭＳ 明朝"/>
        <family val="1"/>
        <charset val="128"/>
      </rPr>
      <t>事業計画書</t>
    </r>
  </si>
  <si>
    <r>
      <t>②</t>
    </r>
    <r>
      <rPr>
        <sz val="7"/>
        <color theme="1"/>
        <rFont val="Times New Roman"/>
        <family val="1"/>
      </rPr>
      <t xml:space="preserve">  </t>
    </r>
    <r>
      <rPr>
        <sz val="10.5"/>
        <color theme="1"/>
        <rFont val="ＭＳ 明朝"/>
        <family val="1"/>
        <charset val="128"/>
      </rPr>
      <t>自己負担の方法及び金額を示す書類・収支予算書</t>
    </r>
  </si>
  <si>
    <t>６　備　　考</t>
  </si>
  <si>
    <t>（裏面）</t>
  </si>
  <si>
    <r>
      <t>誓</t>
    </r>
    <r>
      <rPr>
        <sz val="10.5"/>
        <color theme="1"/>
        <rFont val="Century"/>
        <family val="1"/>
      </rPr>
      <t xml:space="preserve"> </t>
    </r>
    <r>
      <rPr>
        <sz val="10.5"/>
        <color theme="1"/>
        <rFont val="ＭＳ 明朝"/>
        <family val="1"/>
        <charset val="128"/>
      </rPr>
      <t>約</t>
    </r>
    <r>
      <rPr>
        <sz val="10.5"/>
        <color theme="1"/>
        <rFont val="Century"/>
        <family val="1"/>
      </rPr>
      <t xml:space="preserve"> </t>
    </r>
    <r>
      <rPr>
        <sz val="10.5"/>
        <color theme="1"/>
        <rFont val="ＭＳ 明朝"/>
        <family val="1"/>
        <charset val="128"/>
      </rPr>
      <t>事</t>
    </r>
    <r>
      <rPr>
        <sz val="10.5"/>
        <color theme="1"/>
        <rFont val="Century"/>
        <family val="1"/>
      </rPr>
      <t xml:space="preserve"> </t>
    </r>
    <r>
      <rPr>
        <sz val="10.5"/>
        <color theme="1"/>
        <rFont val="ＭＳ 明朝"/>
        <family val="1"/>
        <charset val="128"/>
      </rPr>
      <t>項</t>
    </r>
  </si>
  <si>
    <t>①　私は、「佐世保市暴力団排除条例（平成２４年条例第１号）」（以下「暴力団排除条例」という。）に規定された暴力団又は暴力団員ではありません。</t>
  </si>
  <si>
    <t>②　私は、暴力団排除条例に規定された暴力団又は暴力団員と以下の関係を有する者ではありません。</t>
  </si>
  <si>
    <t>⑴　正当な理由がなく暴力団の活動又は暴力団の活動を助長する活動に参加し、関与し、又は協力した者</t>
  </si>
  <si>
    <t>⑵　暴力団員が役員（暴力団員による不当な行為の防止等に関する法律（平成３年法律第７７号）第９条第２１号ロに規定する役員をいう。）となっている事業者又は暴力団員により実質的にその運営を支配されている事業者</t>
  </si>
  <si>
    <t>⑶　自己若しくは特定の者の利益を図る目的又は特定の者に損害を与える目的をもって、暴力団の威力を利用した者</t>
  </si>
  <si>
    <t>⑷　法令上の義務としてする場合、情を知らないでする場合その他の正当な理由がある場合を除き、暴力団又は暴力団員に対して金品その他の財産上の利益を供与した者</t>
  </si>
  <si>
    <t>⑸　暴力団と友人又は知人として会食、遊戯、旅行、スポーツその他の行為を共にする等社会的に非難される関係を有し、又は有していた者</t>
  </si>
  <si>
    <t>⑹　その他暴力団関係者であるとして、警察等捜査機関から通報があった者、若しくは警察等捜査機関が確認した者</t>
  </si>
  <si>
    <t>着　手</t>
    <phoneticPr fontId="19"/>
  </si>
  <si>
    <t>完　了</t>
    <phoneticPr fontId="19"/>
  </si>
  <si>
    <t>円</t>
    <rPh sb="0" eb="1">
      <t>エン</t>
    </rPh>
    <phoneticPr fontId="19"/>
  </si>
  <si>
    <t>　　年　　月　　日　</t>
    <phoneticPr fontId="19"/>
  </si>
  <si>
    <r>
      <t>③</t>
    </r>
    <r>
      <rPr>
        <sz val="7"/>
        <color theme="1"/>
        <rFont val="Times New Roman"/>
        <family val="1"/>
      </rPr>
      <t xml:space="preserve">  </t>
    </r>
    <r>
      <rPr>
        <sz val="10.5"/>
        <color theme="1"/>
        <rFont val="ＭＳ 明朝"/>
        <family val="1"/>
        <charset val="128"/>
      </rPr>
      <t>その他（　　　　　　　　　　　　　　　　）</t>
    </r>
    <phoneticPr fontId="19"/>
  </si>
  <si>
    <t>４　補助事業等の着手予定年月日
　　及び完了予定年月日</t>
    <phoneticPr fontId="19"/>
  </si>
  <si>
    <t>間違いがなければ、印刷してください。</t>
    <rPh sb="0" eb="2">
      <t>マチガ</t>
    </rPh>
    <rPh sb="9" eb="11">
      <t>インサツ</t>
    </rPh>
    <phoneticPr fontId="19"/>
  </si>
  <si>
    <t>10：00</t>
    <phoneticPr fontId="19"/>
  </si>
  <si>
    <t>12：00</t>
    <phoneticPr fontId="19"/>
  </si>
  <si>
    <t>10：30~12：00</t>
    <phoneticPr fontId="19"/>
  </si>
  <si>
    <t>修正したい場合に入力をしようとすると下記のメッセージが出てきますが、OK　をクリックすると入力画面に行きます。</t>
    <rPh sb="0" eb="2">
      <t>シュウセイ</t>
    </rPh>
    <rPh sb="5" eb="7">
      <t>バアイ</t>
    </rPh>
    <rPh sb="8" eb="10">
      <t>ニュウリョク</t>
    </rPh>
    <rPh sb="18" eb="20">
      <t>カキ</t>
    </rPh>
    <rPh sb="27" eb="28">
      <t>デ</t>
    </rPh>
    <rPh sb="45" eb="47">
      <t>ニュウリョク</t>
    </rPh>
    <rPh sb="47" eb="49">
      <t>ガメン</t>
    </rPh>
    <rPh sb="50" eb="51">
      <t>イ</t>
    </rPh>
    <phoneticPr fontId="19"/>
  </si>
  <si>
    <t>・30分以上の介護予防に資する体操を週1回以上実施する</t>
    <rPh sb="3" eb="4">
      <t>フン</t>
    </rPh>
    <rPh sb="4" eb="6">
      <t>イジョウ</t>
    </rPh>
    <rPh sb="7" eb="9">
      <t>カイゴ</t>
    </rPh>
    <rPh sb="9" eb="11">
      <t>ヨボウ</t>
    </rPh>
    <rPh sb="12" eb="13">
      <t>シ</t>
    </rPh>
    <rPh sb="15" eb="17">
      <t>タイソウ</t>
    </rPh>
    <rPh sb="18" eb="19">
      <t>シュウ</t>
    </rPh>
    <rPh sb="20" eb="21">
      <t>カイ</t>
    </rPh>
    <rPh sb="21" eb="23">
      <t>イジョウ</t>
    </rPh>
    <rPh sb="23" eb="25">
      <t>ジッシ</t>
    </rPh>
    <phoneticPr fontId="19"/>
  </si>
  <si>
    <r>
      <t>間違いがなければ</t>
    </r>
    <r>
      <rPr>
        <b/>
        <sz val="14"/>
        <color rgb="FFFF0000"/>
        <rFont val="游ゴシック"/>
        <family val="3"/>
        <charset val="128"/>
        <scheme val="minor"/>
      </rPr>
      <t>両面印刷</t>
    </r>
    <r>
      <rPr>
        <sz val="14"/>
        <color theme="1"/>
        <rFont val="游ゴシック"/>
        <family val="3"/>
        <charset val="128"/>
        <scheme val="minor"/>
      </rPr>
      <t>してください。</t>
    </r>
    <rPh sb="0" eb="2">
      <t>マチガ</t>
    </rPh>
    <rPh sb="8" eb="10">
      <t>リョウメン</t>
    </rPh>
    <rPh sb="10" eb="12">
      <t>インサツ</t>
    </rPh>
    <phoneticPr fontId="19"/>
  </si>
  <si>
    <t>４．申請する段階を選んでください</t>
    <rPh sb="2" eb="4">
      <t>シンセイ</t>
    </rPh>
    <rPh sb="6" eb="8">
      <t>ダンカイ</t>
    </rPh>
    <rPh sb="9" eb="10">
      <t>エラ</t>
    </rPh>
    <phoneticPr fontId="19"/>
  </si>
  <si>
    <t>右の講話内容から選択してください。入力箇所に合わせると□ボタンが出てくるのでクリックすると選択肢が出てきます。</t>
    <rPh sb="0" eb="1">
      <t>ミギ</t>
    </rPh>
    <rPh sb="2" eb="4">
      <t>コウワ</t>
    </rPh>
    <rPh sb="4" eb="6">
      <t>ナイヨウ</t>
    </rPh>
    <rPh sb="8" eb="10">
      <t>センタク</t>
    </rPh>
    <rPh sb="17" eb="19">
      <t>ニュウリョク</t>
    </rPh>
    <rPh sb="19" eb="21">
      <t>カショ</t>
    </rPh>
    <rPh sb="22" eb="23">
      <t>ア</t>
    </rPh>
    <rPh sb="32" eb="33">
      <t>デ</t>
    </rPh>
    <rPh sb="45" eb="48">
      <t>センタクシ</t>
    </rPh>
    <rPh sb="49" eb="50">
      <t>デ</t>
    </rPh>
    <phoneticPr fontId="19"/>
  </si>
  <si>
    <t>入力箇所に合わせると□ボタンが出てくるのでクリックすると選択肢が出てきます。</t>
  </si>
  <si>
    <t>第2段階の方は、講話1の日程のみ記載してください。第3段階の方は、講話3まで必ず記載してください。</t>
    <phoneticPr fontId="19"/>
  </si>
  <si>
    <t>簡単に申請書を作成できるように該当箇所に入力するだけで書類が作成できるようになっています。</t>
    <rPh sb="0" eb="2">
      <t>カンタン</t>
    </rPh>
    <rPh sb="3" eb="6">
      <t>シンセイショ</t>
    </rPh>
    <rPh sb="7" eb="9">
      <t>サクセイ</t>
    </rPh>
    <rPh sb="15" eb="17">
      <t>ガイトウ</t>
    </rPh>
    <rPh sb="17" eb="19">
      <t>カショ</t>
    </rPh>
    <rPh sb="20" eb="22">
      <t>ニュウリョク</t>
    </rPh>
    <rPh sb="27" eb="29">
      <t>ショルイ</t>
    </rPh>
    <rPh sb="30" eb="32">
      <t>サクセイ</t>
    </rPh>
    <phoneticPr fontId="19"/>
  </si>
  <si>
    <t>お問い合わせ先</t>
    <rPh sb="1" eb="2">
      <t>ト</t>
    </rPh>
    <rPh sb="3" eb="4">
      <t>ア</t>
    </rPh>
    <rPh sb="6" eb="7">
      <t>サキ</t>
    </rPh>
    <phoneticPr fontId="19"/>
  </si>
  <si>
    <t>0956-24-1111（5325）</t>
    <phoneticPr fontId="19"/>
  </si>
  <si>
    <t>佐世保市長寿社会課谷口</t>
    <rPh sb="0" eb="4">
      <t>サセボシ</t>
    </rPh>
    <rPh sb="4" eb="9">
      <t>チョウジュシャカイカ</t>
    </rPh>
    <rPh sb="9" eb="11">
      <t>タニグチ</t>
    </rPh>
    <phoneticPr fontId="19"/>
  </si>
  <si>
    <t>様式第1-3</t>
    <phoneticPr fontId="19"/>
  </si>
  <si>
    <t>№</t>
    <phoneticPr fontId="19"/>
  </si>
  <si>
    <t>氏名</t>
    <rPh sb="0" eb="2">
      <t>シメイ</t>
    </rPh>
    <phoneticPr fontId="19"/>
  </si>
  <si>
    <t>受付日</t>
    <rPh sb="0" eb="3">
      <t>ウケツケビ</t>
    </rPh>
    <phoneticPr fontId="19"/>
  </si>
  <si>
    <t>郵便番号</t>
    <rPh sb="0" eb="4">
      <t>ユウビンバンゴウ</t>
    </rPh>
    <phoneticPr fontId="19"/>
  </si>
  <si>
    <t>代表者</t>
    <rPh sb="0" eb="3">
      <t>ダイヒョウシャ</t>
    </rPh>
    <phoneticPr fontId="19"/>
  </si>
  <si>
    <t>事業期間</t>
    <rPh sb="0" eb="2">
      <t>ジギョウ</t>
    </rPh>
    <rPh sb="2" eb="4">
      <t>キカン</t>
    </rPh>
    <phoneticPr fontId="19"/>
  </si>
  <si>
    <t>総事業費</t>
    <rPh sb="0" eb="4">
      <t>ソウジギョウヒ</t>
    </rPh>
    <phoneticPr fontId="19"/>
  </si>
  <si>
    <t>補助申請額</t>
    <rPh sb="0" eb="2">
      <t>ホジョ</t>
    </rPh>
    <rPh sb="2" eb="4">
      <t>シンセイ</t>
    </rPh>
    <rPh sb="4" eb="5">
      <t>ガク</t>
    </rPh>
    <phoneticPr fontId="19"/>
  </si>
  <si>
    <t>自己負担</t>
    <rPh sb="0" eb="2">
      <t>ジコ</t>
    </rPh>
    <rPh sb="2" eb="4">
      <t>フタン</t>
    </rPh>
    <phoneticPr fontId="19"/>
  </si>
  <si>
    <t>交付確定額</t>
    <rPh sb="0" eb="2">
      <t>コウフ</t>
    </rPh>
    <rPh sb="2" eb="4">
      <t>カクテイ</t>
    </rPh>
    <rPh sb="4" eb="5">
      <t>ガク</t>
    </rPh>
    <phoneticPr fontId="19"/>
  </si>
  <si>
    <t>交付決定額</t>
    <rPh sb="0" eb="2">
      <t>コウフ</t>
    </rPh>
    <rPh sb="2" eb="4">
      <t>ケッテイ</t>
    </rPh>
    <rPh sb="4" eb="5">
      <t>ガク</t>
    </rPh>
    <phoneticPr fontId="19"/>
  </si>
  <si>
    <t>補助対象経費</t>
    <rPh sb="0" eb="2">
      <t>ホジョ</t>
    </rPh>
    <rPh sb="2" eb="4">
      <t>タイショウ</t>
    </rPh>
    <rPh sb="4" eb="6">
      <t>ケイヒ</t>
    </rPh>
    <phoneticPr fontId="19"/>
  </si>
  <si>
    <t>残額</t>
    <rPh sb="0" eb="2">
      <t>ザンガク</t>
    </rPh>
    <phoneticPr fontId="19"/>
  </si>
  <si>
    <t>申請書提出日</t>
    <rPh sb="0" eb="3">
      <t>シンセイショ</t>
    </rPh>
    <rPh sb="3" eb="5">
      <t>テイシュツ</t>
    </rPh>
    <rPh sb="5" eb="6">
      <t>ビ</t>
    </rPh>
    <phoneticPr fontId="19"/>
  </si>
  <si>
    <t>戻入額</t>
    <rPh sb="0" eb="2">
      <t>レイニュウ</t>
    </rPh>
    <rPh sb="2" eb="3">
      <t>ガク</t>
    </rPh>
    <phoneticPr fontId="19"/>
  </si>
  <si>
    <t>決裁日</t>
    <rPh sb="0" eb="2">
      <t>ケッサイ</t>
    </rPh>
    <rPh sb="2" eb="3">
      <t>ヒ</t>
    </rPh>
    <phoneticPr fontId="19"/>
  </si>
  <si>
    <t>決定指令№</t>
    <rPh sb="0" eb="2">
      <t>ケッテイ</t>
    </rPh>
    <rPh sb="2" eb="4">
      <t>シレイ</t>
    </rPh>
    <phoneticPr fontId="19"/>
  </si>
  <si>
    <t>送付先郵便番号</t>
    <rPh sb="0" eb="2">
      <t>ソウフ</t>
    </rPh>
    <rPh sb="2" eb="3">
      <t>サキ</t>
    </rPh>
    <rPh sb="3" eb="7">
      <t>ユウビンバンゴウ</t>
    </rPh>
    <phoneticPr fontId="19"/>
  </si>
  <si>
    <t>送付先住所</t>
    <rPh sb="0" eb="3">
      <t>ソウフサキ</t>
    </rPh>
    <rPh sb="3" eb="5">
      <t>ジュウショ</t>
    </rPh>
    <phoneticPr fontId="19"/>
  </si>
  <si>
    <t>送付先代表者</t>
    <rPh sb="0" eb="3">
      <t>ソウフサキ</t>
    </rPh>
    <rPh sb="3" eb="6">
      <t>ダイヒョウシャ</t>
    </rPh>
    <phoneticPr fontId="19"/>
  </si>
  <si>
    <t>文書番号</t>
    <rPh sb="0" eb="2">
      <t>ブンショ</t>
    </rPh>
    <rPh sb="2" eb="4">
      <t>バンゴウ</t>
    </rPh>
    <phoneticPr fontId="19"/>
  </si>
  <si>
    <t>決定発送日</t>
    <rPh sb="0" eb="2">
      <t>ケッテイ</t>
    </rPh>
    <rPh sb="2" eb="4">
      <t>ハッソウ</t>
    </rPh>
    <rPh sb="4" eb="5">
      <t>ビ</t>
    </rPh>
    <phoneticPr fontId="19"/>
  </si>
  <si>
    <t>請書提出日</t>
    <rPh sb="0" eb="2">
      <t>ウケショ</t>
    </rPh>
    <rPh sb="2" eb="4">
      <t>テイシュツ</t>
    </rPh>
    <rPh sb="4" eb="5">
      <t>ヒ</t>
    </rPh>
    <phoneticPr fontId="19"/>
  </si>
  <si>
    <t>請書日付</t>
    <rPh sb="0" eb="2">
      <t>ウケショ</t>
    </rPh>
    <rPh sb="2" eb="4">
      <t>ヒヅケ</t>
    </rPh>
    <phoneticPr fontId="19"/>
  </si>
  <si>
    <t>請求書提出日</t>
    <rPh sb="0" eb="3">
      <t>セイキュウショ</t>
    </rPh>
    <rPh sb="3" eb="5">
      <t>テイシュツ</t>
    </rPh>
    <rPh sb="5" eb="6">
      <t>ビ</t>
    </rPh>
    <phoneticPr fontId="19"/>
  </si>
  <si>
    <t>請求日付</t>
    <rPh sb="0" eb="2">
      <t>セイキュウ</t>
    </rPh>
    <rPh sb="2" eb="3">
      <t>ヒ</t>
    </rPh>
    <rPh sb="3" eb="4">
      <t>ツケ</t>
    </rPh>
    <phoneticPr fontId="19"/>
  </si>
  <si>
    <t>入金日</t>
    <rPh sb="0" eb="2">
      <t>ニュウキン</t>
    </rPh>
    <rPh sb="2" eb="3">
      <t>ビ</t>
    </rPh>
    <phoneticPr fontId="19"/>
  </si>
  <si>
    <t>曜日</t>
    <rPh sb="0" eb="2">
      <t>ヨウビ</t>
    </rPh>
    <phoneticPr fontId="19"/>
  </si>
  <si>
    <t>人数</t>
    <rPh sb="0" eb="2">
      <t>ニンズウ</t>
    </rPh>
    <phoneticPr fontId="19"/>
  </si>
  <si>
    <t>サポーター必要数</t>
    <rPh sb="5" eb="8">
      <t>ヒツヨウスウ</t>
    </rPh>
    <phoneticPr fontId="19"/>
  </si>
  <si>
    <t>既人数</t>
    <rPh sb="0" eb="1">
      <t>スデ</t>
    </rPh>
    <rPh sb="1" eb="3">
      <t>ニンズウ</t>
    </rPh>
    <phoneticPr fontId="19"/>
  </si>
  <si>
    <t>不足</t>
    <rPh sb="0" eb="2">
      <t>フソク</t>
    </rPh>
    <phoneticPr fontId="19"/>
  </si>
  <si>
    <t>受講予定資格</t>
    <rPh sb="0" eb="2">
      <t>ジュコウ</t>
    </rPh>
    <rPh sb="2" eb="4">
      <t>ヨテイ</t>
    </rPh>
    <rPh sb="4" eb="6">
      <t>シカク</t>
    </rPh>
    <phoneticPr fontId="19"/>
  </si>
  <si>
    <t>予定人数</t>
    <rPh sb="0" eb="2">
      <t>ヨテイ</t>
    </rPh>
    <rPh sb="2" eb="4">
      <t>ニンズウ</t>
    </rPh>
    <phoneticPr fontId="19"/>
  </si>
  <si>
    <r>
      <t>受講予定講</t>
    </r>
    <r>
      <rPr>
        <b/>
        <sz val="12"/>
        <color rgb="FFFF0000"/>
        <rFont val="游ゴシック"/>
        <family val="3"/>
        <charset val="128"/>
        <scheme val="minor"/>
      </rPr>
      <t>座</t>
    </r>
    <rPh sb="0" eb="2">
      <t>ジュコウ</t>
    </rPh>
    <rPh sb="2" eb="4">
      <t>ヨテイ</t>
    </rPh>
    <rPh sb="4" eb="6">
      <t>コウザ</t>
    </rPh>
    <phoneticPr fontId="19"/>
  </si>
  <si>
    <r>
      <t>予定講</t>
    </r>
    <r>
      <rPr>
        <b/>
        <sz val="12"/>
        <rFont val="游ゴシック"/>
        <family val="3"/>
        <charset val="128"/>
        <scheme val="minor"/>
      </rPr>
      <t>話</t>
    </r>
    <rPh sb="0" eb="2">
      <t>ヨテイ</t>
    </rPh>
    <rPh sb="2" eb="4">
      <t>コウワ</t>
    </rPh>
    <phoneticPr fontId="19"/>
  </si>
  <si>
    <t>包括</t>
    <rPh sb="0" eb="2">
      <t>ホウカツ</t>
    </rPh>
    <phoneticPr fontId="19"/>
  </si>
  <si>
    <t>講話受講終了分</t>
    <rPh sb="0" eb="2">
      <t>コウワ</t>
    </rPh>
    <rPh sb="2" eb="4">
      <t>ジュコウ</t>
    </rPh>
    <rPh sb="4" eb="6">
      <t>シュウリョウ</t>
    </rPh>
    <rPh sb="6" eb="7">
      <t>ブン</t>
    </rPh>
    <phoneticPr fontId="19"/>
  </si>
  <si>
    <t>備考</t>
    <rPh sb="0" eb="2">
      <t>ビコウ</t>
    </rPh>
    <phoneticPr fontId="19"/>
  </si>
  <si>
    <t>予算団体数</t>
    <rPh sb="0" eb="2">
      <t>ヨサン</t>
    </rPh>
    <rPh sb="2" eb="4">
      <t>ダンタイ</t>
    </rPh>
    <rPh sb="4" eb="5">
      <t>スウ</t>
    </rPh>
    <phoneticPr fontId="19"/>
  </si>
  <si>
    <t>申請団体数</t>
    <rPh sb="0" eb="2">
      <t>シンセイ</t>
    </rPh>
    <rPh sb="2" eb="4">
      <t>ダンタイ</t>
    </rPh>
    <rPh sb="4" eb="5">
      <t>スウ</t>
    </rPh>
    <phoneticPr fontId="19"/>
  </si>
  <si>
    <t>残</t>
    <rPh sb="0" eb="1">
      <t>ザン</t>
    </rPh>
    <phoneticPr fontId="19"/>
  </si>
  <si>
    <t>必須　　　　　　　　例）</t>
    <rPh sb="0" eb="2">
      <t>ヒッス</t>
    </rPh>
    <rPh sb="10" eb="11">
      <t>レイ</t>
    </rPh>
    <phoneticPr fontId="19"/>
  </si>
  <si>
    <t>○○健康クラブ</t>
    <rPh sb="2" eb="4">
      <t>ケンコウ</t>
    </rPh>
    <phoneticPr fontId="19"/>
  </si>
  <si>
    <t>　　　　団体名　　　　　　　　　　　　　　　</t>
    <phoneticPr fontId="19"/>
  </si>
  <si>
    <t>　　　　役　職　　　　　　　　　　　　　　　</t>
    <phoneticPr fontId="19"/>
  </si>
  <si>
    <t>　　　　代表者名　　　　　　　　　　　　　</t>
    <phoneticPr fontId="19"/>
  </si>
  <si>
    <t>　佐世保市長　様</t>
    <phoneticPr fontId="19"/>
  </si>
  <si>
    <t>　佐世保市補助金等交付規則第３条の規定に基づき、次のとおり申請します。</t>
    <phoneticPr fontId="19"/>
  </si>
  <si>
    <t>　また、本申請を行うにあたり、裏面の誓約事項に相違ないことを誓約し、これらが事実と相違することが判明した場合には、補助金等の交付の決定を取り消すことについて同意します。</t>
    <phoneticPr fontId="19"/>
  </si>
  <si>
    <t>　なお、誓約事項の事実確認のため、長崎県警察本部へ申請者情報に関する照会がなされる場合があることを承諾します。</t>
    <phoneticPr fontId="19"/>
  </si>
  <si>
    <t>※オレンジ色の範囲は必要時記入してください。</t>
    <rPh sb="5" eb="6">
      <t>イロ</t>
    </rPh>
    <rPh sb="7" eb="9">
      <t>ハンイ</t>
    </rPh>
    <rPh sb="10" eb="12">
      <t>ヒツヨウ</t>
    </rPh>
    <rPh sb="12" eb="13">
      <t>ジ</t>
    </rPh>
    <rPh sb="13" eb="15">
      <t>キニュウ</t>
    </rPh>
    <phoneticPr fontId="19"/>
  </si>
  <si>
    <t>令和　　年　　月　　日</t>
    <phoneticPr fontId="19"/>
  </si>
  <si>
    <t>文具代</t>
    <rPh sb="0" eb="2">
      <t>ブング</t>
    </rPh>
    <rPh sb="2" eb="3">
      <t>ダイ</t>
    </rPh>
    <phoneticPr fontId="19"/>
  </si>
  <si>
    <t>レクレーション用品</t>
    <rPh sb="7" eb="9">
      <t>ヨウヒン</t>
    </rPh>
    <phoneticPr fontId="19"/>
  </si>
  <si>
    <t>曜日</t>
    <rPh sb="0" eb="2">
      <t>ヨウビ</t>
    </rPh>
    <phoneticPr fontId="19"/>
  </si>
  <si>
    <t>消耗品費</t>
    <rPh sb="0" eb="2">
      <t>ショウモウ</t>
    </rPh>
    <rPh sb="2" eb="3">
      <t>ヒン</t>
    </rPh>
    <rPh sb="3" eb="4">
      <t>ヒ</t>
    </rPh>
    <phoneticPr fontId="19"/>
  </si>
  <si>
    <t>日</t>
    <rPh sb="0" eb="1">
      <t>ニチ</t>
    </rPh>
    <phoneticPr fontId="19"/>
  </si>
  <si>
    <t>←週2回行う場合はこちらも書いてください</t>
    <rPh sb="1" eb="2">
      <t>シュウ</t>
    </rPh>
    <rPh sb="3" eb="4">
      <t>カイ</t>
    </rPh>
    <rPh sb="4" eb="5">
      <t>オコナ</t>
    </rPh>
    <rPh sb="6" eb="8">
      <t>バアイ</t>
    </rPh>
    <rPh sb="13" eb="14">
      <t>カ</t>
    </rPh>
    <phoneticPr fontId="19"/>
  </si>
  <si>
    <r>
      <t>５．開催日程（予定）　　</t>
    </r>
    <r>
      <rPr>
        <b/>
        <sz val="12"/>
        <color theme="1"/>
        <rFont val="游ゴシック"/>
        <family val="3"/>
        <charset val="128"/>
        <scheme val="minor"/>
      </rPr>
      <t>※週1回分の予定を記入してください。</t>
    </r>
    <rPh sb="13" eb="14">
      <t>シュウ</t>
    </rPh>
    <rPh sb="15" eb="16">
      <t>カイ</t>
    </rPh>
    <rPh sb="16" eb="17">
      <t>ブン</t>
    </rPh>
    <rPh sb="18" eb="20">
      <t>ヨテイ</t>
    </rPh>
    <rPh sb="21" eb="23">
      <t>キニュウ</t>
    </rPh>
    <phoneticPr fontId="19"/>
  </si>
  <si>
    <t>５．申請する目的を記入してください</t>
    <rPh sb="2" eb="4">
      <t>シンセイ</t>
    </rPh>
    <rPh sb="6" eb="8">
      <t>モクテキ</t>
    </rPh>
    <rPh sb="9" eb="11">
      <t>キニュウ</t>
    </rPh>
    <phoneticPr fontId="19"/>
  </si>
  <si>
    <t>地区住民主体で結成され、地域に介護予防に取り組める場を創出し、健康の維持増進を図る</t>
    <phoneticPr fontId="19"/>
  </si>
  <si>
    <t>６．活動する曜日を記入してください</t>
    <rPh sb="2" eb="4">
      <t>カツドウ</t>
    </rPh>
    <rPh sb="6" eb="8">
      <t>ヨウビ</t>
    </rPh>
    <rPh sb="9" eb="11">
      <t>キニュウ</t>
    </rPh>
    <phoneticPr fontId="19"/>
  </si>
  <si>
    <t>７．活動する時間を記入してください</t>
    <rPh sb="2" eb="4">
      <t>カツドウ</t>
    </rPh>
    <rPh sb="6" eb="8">
      <t>ジカン</t>
    </rPh>
    <rPh sb="9" eb="11">
      <t>キニュウ</t>
    </rPh>
    <phoneticPr fontId="19"/>
  </si>
  <si>
    <t>８．活動する場所を記入してください</t>
    <rPh sb="2" eb="4">
      <t>カツドウ</t>
    </rPh>
    <rPh sb="6" eb="8">
      <t>バショ</t>
    </rPh>
    <rPh sb="9" eb="11">
      <t>キニュウ</t>
    </rPh>
    <phoneticPr fontId="19"/>
  </si>
  <si>
    <r>
      <t xml:space="preserve">９．介護予防体操の種類を記入してください。（代表的な体操5つ以内で書いてください）   </t>
    </r>
    <r>
      <rPr>
        <b/>
        <sz val="11"/>
        <color rgb="FFFF0000"/>
        <rFont val="游ゴシック"/>
        <family val="3"/>
        <charset val="128"/>
        <scheme val="minor"/>
      </rPr>
      <t>入力箇所に合わせると□ボタンが出てくるのでクリックすると選択肢が出てきます。</t>
    </r>
    <rPh sb="2" eb="4">
      <t>カイゴ</t>
    </rPh>
    <rPh sb="4" eb="6">
      <t>ヨボウ</t>
    </rPh>
    <rPh sb="6" eb="8">
      <t>タイソウ</t>
    </rPh>
    <rPh sb="9" eb="11">
      <t>シュルイ</t>
    </rPh>
    <rPh sb="12" eb="14">
      <t>キニュウ</t>
    </rPh>
    <rPh sb="22" eb="25">
      <t>ダイヒョウテキ</t>
    </rPh>
    <rPh sb="26" eb="28">
      <t>タイソウ</t>
    </rPh>
    <rPh sb="30" eb="32">
      <t>イナイ</t>
    </rPh>
    <rPh sb="33" eb="34">
      <t>カ</t>
    </rPh>
    <phoneticPr fontId="19"/>
  </si>
  <si>
    <t>10．講話の内容と日程を記載してください</t>
    <phoneticPr fontId="19"/>
  </si>
  <si>
    <t>10．記載不要です。空白に設定してください。</t>
    <rPh sb="3" eb="5">
      <t>キサイ</t>
    </rPh>
    <rPh sb="5" eb="7">
      <t>フヨウ</t>
    </rPh>
    <rPh sb="10" eb="12">
      <t>クウハク</t>
    </rPh>
    <rPh sb="13" eb="15">
      <t>セッテイ</t>
    </rPh>
    <phoneticPr fontId="19"/>
  </si>
  <si>
    <t>11．収入の予定を記入してください</t>
    <rPh sb="3" eb="5">
      <t>シュウニュウ</t>
    </rPh>
    <rPh sb="6" eb="8">
      <t>ヨテイ</t>
    </rPh>
    <rPh sb="9" eb="11">
      <t>キニュウ</t>
    </rPh>
    <phoneticPr fontId="19"/>
  </si>
  <si>
    <t>12．支出の予定を記入してください</t>
    <rPh sb="3" eb="5">
      <t>シシュツ</t>
    </rPh>
    <rPh sb="6" eb="8">
      <t>ヨテイ</t>
    </rPh>
    <rPh sb="9" eb="11">
      <t>キニュウ</t>
    </rPh>
    <phoneticPr fontId="19"/>
  </si>
  <si>
    <t>(1)以下の</t>
    <rPh sb="3" eb="5">
      <t>イカ</t>
    </rPh>
    <phoneticPr fontId="19"/>
  </si>
  <si>
    <t>(3)紙で提出する場合は、①~④のシートを印刷し、各地域包括支援センター、佐世保市長寿社会課に
　提出してください。　</t>
    <phoneticPr fontId="19"/>
  </si>
  <si>
    <t>(2)メールで提出する場合は、このデータを下記アドレスにメール送信してください。
　chojyu@city.sasebo.lg.jp</t>
    <phoneticPr fontId="19"/>
  </si>
  <si>
    <t>※第3段階を申請される方は記入が必要です</t>
    <rPh sb="1" eb="2">
      <t>ダイ</t>
    </rPh>
    <rPh sb="3" eb="5">
      <t>ダンカイ</t>
    </rPh>
    <rPh sb="6" eb="8">
      <t>シンセイ</t>
    </rPh>
    <rPh sb="11" eb="12">
      <t>カタ</t>
    </rPh>
    <rPh sb="13" eb="15">
      <t>キニュウ</t>
    </rPh>
    <rPh sb="16" eb="18">
      <t>ヒツヨウ</t>
    </rPh>
    <phoneticPr fontId="19"/>
  </si>
  <si>
    <r>
      <rPr>
        <b/>
        <sz val="14"/>
        <rFont val="游ゴシック"/>
        <family val="3"/>
        <charset val="128"/>
        <scheme val="minor"/>
      </rPr>
      <t>赤字</t>
    </r>
    <r>
      <rPr>
        <sz val="14"/>
        <rFont val="游ゴシック"/>
        <family val="3"/>
        <charset val="128"/>
        <scheme val="minor"/>
      </rPr>
      <t>で表示されているところを確認してください。</t>
    </r>
    <rPh sb="0" eb="2">
      <t>アカジ</t>
    </rPh>
    <rPh sb="3" eb="5">
      <t>ヒョウジ</t>
    </rPh>
    <rPh sb="14" eb="16">
      <t>カクニン</t>
    </rPh>
    <phoneticPr fontId="19"/>
  </si>
  <si>
    <t>取組１</t>
    <rPh sb="0" eb="2">
      <t>トリクミ</t>
    </rPh>
    <phoneticPr fontId="19"/>
  </si>
  <si>
    <t>取組２</t>
    <rPh sb="0" eb="2">
      <t>トリクミ</t>
    </rPh>
    <phoneticPr fontId="19"/>
  </si>
  <si>
    <t>取組３</t>
    <rPh sb="0" eb="2">
      <t>トリクミ</t>
    </rPh>
    <phoneticPr fontId="19"/>
  </si>
  <si>
    <t>取組４</t>
    <rPh sb="0" eb="2">
      <t>トリクミ</t>
    </rPh>
    <phoneticPr fontId="19"/>
  </si>
  <si>
    <t>取組５</t>
    <rPh sb="0" eb="2">
      <t>トリクミ</t>
    </rPh>
    <phoneticPr fontId="19"/>
  </si>
  <si>
    <t>取組６</t>
    <rPh sb="0" eb="2">
      <t>トリクミ</t>
    </rPh>
    <phoneticPr fontId="19"/>
  </si>
  <si>
    <t>例</t>
    <rPh sb="0" eb="1">
      <t>レイ</t>
    </rPh>
    <phoneticPr fontId="19"/>
  </si>
  <si>
    <t>脳トレ</t>
    <rPh sb="0" eb="1">
      <t>ノウ</t>
    </rPh>
    <phoneticPr fontId="19"/>
  </si>
  <si>
    <t>体力測定</t>
    <rPh sb="0" eb="2">
      <t>タイリョク</t>
    </rPh>
    <rPh sb="2" eb="4">
      <t>ソクテイ</t>
    </rPh>
    <phoneticPr fontId="19"/>
  </si>
  <si>
    <t>認知機能検査</t>
    <rPh sb="0" eb="2">
      <t>ニンチ</t>
    </rPh>
    <rPh sb="2" eb="4">
      <t>キノウ</t>
    </rPh>
    <rPh sb="4" eb="6">
      <t>ケンサ</t>
    </rPh>
    <phoneticPr fontId="19"/>
  </si>
  <si>
    <t>レクリエーション</t>
    <phoneticPr fontId="19"/>
  </si>
  <si>
    <r>
      <t>１３．体操や講話以外で</t>
    </r>
    <r>
      <rPr>
        <b/>
        <sz val="11"/>
        <rFont val="游ゴシック"/>
        <family val="3"/>
        <charset val="128"/>
        <scheme val="minor"/>
      </rPr>
      <t>介護予防のため</t>
    </r>
    <r>
      <rPr>
        <sz val="11"/>
        <color theme="1"/>
        <rFont val="游ゴシック"/>
        <family val="2"/>
        <charset val="128"/>
        <scheme val="minor"/>
      </rPr>
      <t>に取り組んでいることを記入してください。</t>
    </r>
    <rPh sb="3" eb="5">
      <t>タイソウ</t>
    </rPh>
    <rPh sb="6" eb="8">
      <t>コウワ</t>
    </rPh>
    <rPh sb="8" eb="10">
      <t>イガイ</t>
    </rPh>
    <rPh sb="11" eb="13">
      <t>カイゴ</t>
    </rPh>
    <rPh sb="13" eb="15">
      <t>ヨボウ</t>
    </rPh>
    <rPh sb="19" eb="20">
      <t>ト</t>
    </rPh>
    <rPh sb="21" eb="22">
      <t>ク</t>
    </rPh>
    <rPh sb="29" eb="31">
      <t>キニュウ</t>
    </rPh>
    <phoneticPr fontId="19"/>
  </si>
  <si>
    <t>　　　※体操や講話以外で取り組んでいることがない場合は記入は不要です。</t>
    <rPh sb="4" eb="6">
      <t>タイソウ</t>
    </rPh>
    <rPh sb="7" eb="9">
      <t>コウワ</t>
    </rPh>
    <rPh sb="9" eb="11">
      <t>イガイ</t>
    </rPh>
    <rPh sb="12" eb="13">
      <t>ト</t>
    </rPh>
    <rPh sb="14" eb="15">
      <t>ク</t>
    </rPh>
    <rPh sb="24" eb="26">
      <t>バアイ</t>
    </rPh>
    <rPh sb="27" eb="29">
      <t>キニュウ</t>
    </rPh>
    <rPh sb="30" eb="32">
      <t>フヨウ</t>
    </rPh>
    <phoneticPr fontId="19"/>
  </si>
  <si>
    <t>バランス運動</t>
    <rPh sb="4" eb="6">
      <t>ウンドウ</t>
    </rPh>
    <phoneticPr fontId="19"/>
  </si>
  <si>
    <t>スローエアロビ</t>
    <phoneticPr fontId="19"/>
  </si>
  <si>
    <t>と④会員名簿シートに入力して、各シートを確認してください。13に質問があります。</t>
    <rPh sb="2" eb="4">
      <t>カイイン</t>
    </rPh>
    <rPh sb="4" eb="6">
      <t>メイボ</t>
    </rPh>
    <rPh sb="10" eb="12">
      <t>ニュウリョク</t>
    </rPh>
    <rPh sb="15" eb="16">
      <t>カク</t>
    </rPh>
    <rPh sb="20" eb="22">
      <t>カクニン</t>
    </rPh>
    <rPh sb="32" eb="34">
      <t>シツモン</t>
    </rPh>
    <phoneticPr fontId="19"/>
  </si>
  <si>
    <t>1,000円</t>
    <rPh sb="5" eb="6">
      <t>エン</t>
    </rPh>
    <phoneticPr fontId="19"/>
  </si>
  <si>
    <t>3,000円</t>
    <rPh sb="5" eb="6">
      <t>エン</t>
    </rPh>
    <phoneticPr fontId="19"/>
  </si>
  <si>
    <t>2,000円</t>
    <rPh sb="5" eb="6">
      <t>エン</t>
    </rPh>
    <phoneticPr fontId="19"/>
  </si>
  <si>
    <t>レクレーションの講師に支出</t>
    <rPh sb="8" eb="10">
      <t>コウシ</t>
    </rPh>
    <rPh sb="11" eb="13">
      <t>シシュツ</t>
    </rPh>
    <phoneticPr fontId="19"/>
  </si>
  <si>
    <t>脳トレの講師に支出</t>
    <rPh sb="0" eb="1">
      <t>ノウ</t>
    </rPh>
    <rPh sb="4" eb="6">
      <t>コウシ</t>
    </rPh>
    <rPh sb="7" eb="9">
      <t>シシュツ</t>
    </rPh>
    <phoneticPr fontId="19"/>
  </si>
  <si>
    <t>講話の講師に支出</t>
    <rPh sb="0" eb="2">
      <t>コウワ</t>
    </rPh>
    <rPh sb="3" eb="5">
      <t>コウシ</t>
    </rPh>
    <rPh sb="6" eb="8">
      <t>シシュツ</t>
    </rPh>
    <phoneticPr fontId="19"/>
  </si>
  <si>
    <t>※第2段階と第3段階を申請される方は必ず記入が必要です</t>
    <rPh sb="1" eb="2">
      <t>ダイ</t>
    </rPh>
    <rPh sb="3" eb="5">
      <t>ダンカイ</t>
    </rPh>
    <rPh sb="6" eb="7">
      <t>ダイ</t>
    </rPh>
    <rPh sb="8" eb="10">
      <t>ダンカイ</t>
    </rPh>
    <rPh sb="11" eb="13">
      <t>シンセイ</t>
    </rPh>
    <rPh sb="16" eb="17">
      <t>カタ</t>
    </rPh>
    <rPh sb="18" eb="19">
      <t>カナラ</t>
    </rPh>
    <rPh sb="20" eb="22">
      <t>キニュウ</t>
    </rPh>
    <rPh sb="23" eb="25">
      <t>ヒツヨウ</t>
    </rPh>
    <phoneticPr fontId="19"/>
  </si>
  <si>
    <t>地域介護予防活動支援事業補助金申請用Excelデータ</t>
    <rPh sb="0" eb="2">
      <t>チイキ</t>
    </rPh>
    <rPh sb="2" eb="4">
      <t>カイゴ</t>
    </rPh>
    <rPh sb="4" eb="6">
      <t>ヨボウ</t>
    </rPh>
    <rPh sb="6" eb="8">
      <t>カツドウ</t>
    </rPh>
    <rPh sb="8" eb="10">
      <t>シエン</t>
    </rPh>
    <rPh sb="10" eb="12">
      <t>ジギョウ</t>
    </rPh>
    <rPh sb="12" eb="15">
      <t>ホジョキン</t>
    </rPh>
    <rPh sb="15" eb="18">
      <t>シンセイヨウ</t>
    </rPh>
    <phoneticPr fontId="19"/>
  </si>
  <si>
    <t>申請年度を選んでください</t>
    <rPh sb="0" eb="4">
      <t>シンセイネンド</t>
    </rPh>
    <rPh sb="5" eb="6">
      <t>エラ</t>
    </rPh>
    <phoneticPr fontId="19"/>
  </si>
  <si>
    <t>年度</t>
    <rPh sb="0" eb="2">
      <t>ネンド</t>
    </rPh>
    <phoneticPr fontId="19"/>
  </si>
  <si>
    <t>令和</t>
    <rPh sb="0" eb="2">
      <t>レイワ</t>
    </rPh>
    <phoneticPr fontId="19"/>
  </si>
  <si>
    <t>令和8年4月</t>
    <rPh sb="0" eb="2">
      <t>レイワ</t>
    </rPh>
    <rPh sb="3" eb="4">
      <t>ネン</t>
    </rPh>
    <rPh sb="5" eb="6">
      <t>ガツ</t>
    </rPh>
    <phoneticPr fontId="19"/>
  </si>
  <si>
    <t>令和8年5月</t>
    <rPh sb="0" eb="2">
      <t>レイワ</t>
    </rPh>
    <rPh sb="3" eb="4">
      <t>ネン</t>
    </rPh>
    <rPh sb="5" eb="6">
      <t>ガツ</t>
    </rPh>
    <phoneticPr fontId="19"/>
  </si>
  <si>
    <t>令和8年6月</t>
    <rPh sb="0" eb="2">
      <t>レイワ</t>
    </rPh>
    <rPh sb="3" eb="4">
      <t>ネン</t>
    </rPh>
    <rPh sb="5" eb="6">
      <t>ガツ</t>
    </rPh>
    <phoneticPr fontId="19"/>
  </si>
  <si>
    <t>令和8年7月</t>
    <rPh sb="0" eb="2">
      <t>レイワ</t>
    </rPh>
    <rPh sb="3" eb="4">
      <t>ネン</t>
    </rPh>
    <rPh sb="5" eb="6">
      <t>ガツ</t>
    </rPh>
    <phoneticPr fontId="19"/>
  </si>
  <si>
    <t>令和8年8月</t>
    <rPh sb="0" eb="2">
      <t>レイワ</t>
    </rPh>
    <rPh sb="3" eb="4">
      <t>ネン</t>
    </rPh>
    <rPh sb="5" eb="6">
      <t>ガツ</t>
    </rPh>
    <phoneticPr fontId="19"/>
  </si>
  <si>
    <t>令和8年9月</t>
    <rPh sb="0" eb="2">
      <t>レイワ</t>
    </rPh>
    <rPh sb="3" eb="4">
      <t>ネン</t>
    </rPh>
    <rPh sb="5" eb="6">
      <t>ガツ</t>
    </rPh>
    <phoneticPr fontId="19"/>
  </si>
  <si>
    <t>令和8年10月</t>
    <rPh sb="0" eb="2">
      <t>レイワ</t>
    </rPh>
    <rPh sb="3" eb="4">
      <t>ネン</t>
    </rPh>
    <rPh sb="6" eb="7">
      <t>ガツ</t>
    </rPh>
    <phoneticPr fontId="19"/>
  </si>
  <si>
    <t>令和8年11月</t>
    <rPh sb="0" eb="2">
      <t>レイワ</t>
    </rPh>
    <rPh sb="3" eb="4">
      <t>ネン</t>
    </rPh>
    <rPh sb="6" eb="7">
      <t>ガツ</t>
    </rPh>
    <phoneticPr fontId="19"/>
  </si>
  <si>
    <t>令和8年12月</t>
    <rPh sb="0" eb="2">
      <t>レイワ</t>
    </rPh>
    <rPh sb="3" eb="4">
      <t>ネン</t>
    </rPh>
    <rPh sb="6" eb="7">
      <t>ガツ</t>
    </rPh>
    <phoneticPr fontId="19"/>
  </si>
  <si>
    <t>令和9年1月</t>
    <rPh sb="0" eb="2">
      <t>レイワ</t>
    </rPh>
    <rPh sb="3" eb="4">
      <t>ネン</t>
    </rPh>
    <rPh sb="5" eb="6">
      <t>ガツ</t>
    </rPh>
    <phoneticPr fontId="19"/>
  </si>
  <si>
    <t>令和9年2月</t>
    <rPh sb="0" eb="2">
      <t>レイワ</t>
    </rPh>
    <rPh sb="3" eb="4">
      <t>ネン</t>
    </rPh>
    <rPh sb="5" eb="6">
      <t>ガツ</t>
    </rPh>
    <phoneticPr fontId="19"/>
  </si>
  <si>
    <t>令和9年3月</t>
    <rPh sb="0" eb="2">
      <t>レイワ</t>
    </rPh>
    <rPh sb="3" eb="4">
      <t>ネン</t>
    </rPh>
    <rPh sb="5" eb="6">
      <t>ガツ</t>
    </rPh>
    <phoneticPr fontId="19"/>
  </si>
  <si>
    <t>令和9年4月</t>
    <rPh sb="0" eb="2">
      <t>レイワ</t>
    </rPh>
    <rPh sb="3" eb="4">
      <t>ネン</t>
    </rPh>
    <rPh sb="5" eb="6">
      <t>ガツ</t>
    </rPh>
    <phoneticPr fontId="19"/>
  </si>
  <si>
    <t>令和9年5月</t>
    <rPh sb="0" eb="2">
      <t>レイワ</t>
    </rPh>
    <rPh sb="3" eb="4">
      <t>ネン</t>
    </rPh>
    <rPh sb="5" eb="6">
      <t>ガツ</t>
    </rPh>
    <phoneticPr fontId="19"/>
  </si>
  <si>
    <t>令和9年6月</t>
    <rPh sb="0" eb="2">
      <t>レイワ</t>
    </rPh>
    <rPh sb="3" eb="4">
      <t>ネン</t>
    </rPh>
    <rPh sb="5" eb="6">
      <t>ガツ</t>
    </rPh>
    <phoneticPr fontId="19"/>
  </si>
  <si>
    <t>令和9年7月</t>
    <rPh sb="0" eb="2">
      <t>レイワ</t>
    </rPh>
    <rPh sb="3" eb="4">
      <t>ネン</t>
    </rPh>
    <rPh sb="5" eb="6">
      <t>ガツ</t>
    </rPh>
    <phoneticPr fontId="19"/>
  </si>
  <si>
    <t>令和9年8月</t>
    <rPh sb="0" eb="2">
      <t>レイワ</t>
    </rPh>
    <rPh sb="3" eb="4">
      <t>ネン</t>
    </rPh>
    <rPh sb="5" eb="6">
      <t>ガツ</t>
    </rPh>
    <phoneticPr fontId="19"/>
  </si>
  <si>
    <t>令和9年9月</t>
    <rPh sb="0" eb="2">
      <t>レイワ</t>
    </rPh>
    <rPh sb="3" eb="4">
      <t>ネン</t>
    </rPh>
    <rPh sb="5" eb="6">
      <t>ガツ</t>
    </rPh>
    <phoneticPr fontId="19"/>
  </si>
  <si>
    <t>令和9年10月</t>
    <rPh sb="0" eb="2">
      <t>レイワ</t>
    </rPh>
    <rPh sb="3" eb="4">
      <t>ネン</t>
    </rPh>
    <rPh sb="6" eb="7">
      <t>ガツ</t>
    </rPh>
    <phoneticPr fontId="19"/>
  </si>
  <si>
    <t>令和9年11月</t>
    <rPh sb="0" eb="2">
      <t>レイワ</t>
    </rPh>
    <rPh sb="3" eb="4">
      <t>ネン</t>
    </rPh>
    <rPh sb="6" eb="7">
      <t>ガツ</t>
    </rPh>
    <phoneticPr fontId="19"/>
  </si>
  <si>
    <t>令和9年12月</t>
    <rPh sb="0" eb="2">
      <t>レイワ</t>
    </rPh>
    <rPh sb="3" eb="4">
      <t>ネン</t>
    </rPh>
    <rPh sb="6" eb="7">
      <t>ガツ</t>
    </rPh>
    <phoneticPr fontId="19"/>
  </si>
  <si>
    <t>令和10年1月</t>
    <rPh sb="0" eb="2">
      <t>レイワ</t>
    </rPh>
    <rPh sb="4" eb="5">
      <t>ネン</t>
    </rPh>
    <rPh sb="6" eb="7">
      <t>ガツ</t>
    </rPh>
    <phoneticPr fontId="19"/>
  </si>
  <si>
    <t>令和10年2月</t>
    <rPh sb="0" eb="2">
      <t>レイワ</t>
    </rPh>
    <rPh sb="4" eb="5">
      <t>ネン</t>
    </rPh>
    <rPh sb="6" eb="7">
      <t>ガツ</t>
    </rPh>
    <phoneticPr fontId="19"/>
  </si>
  <si>
    <t>令和10年3月</t>
    <rPh sb="0" eb="2">
      <t>レイワ</t>
    </rPh>
    <rPh sb="4" eb="5">
      <t>ネン</t>
    </rPh>
    <rPh sb="6" eb="7">
      <t>ガツ</t>
    </rPh>
    <phoneticPr fontId="19"/>
  </si>
  <si>
    <t>令和10年4月</t>
    <rPh sb="0" eb="2">
      <t>レイワ</t>
    </rPh>
    <rPh sb="4" eb="5">
      <t>ネン</t>
    </rPh>
    <rPh sb="6" eb="7">
      <t>ガツ</t>
    </rPh>
    <phoneticPr fontId="19"/>
  </si>
  <si>
    <t>令和10年5月</t>
    <rPh sb="0" eb="2">
      <t>レイワ</t>
    </rPh>
    <rPh sb="4" eb="5">
      <t>ネン</t>
    </rPh>
    <rPh sb="6" eb="7">
      <t>ガツ</t>
    </rPh>
    <phoneticPr fontId="19"/>
  </si>
  <si>
    <t>令和10年6月</t>
    <rPh sb="0" eb="2">
      <t>レイワ</t>
    </rPh>
    <rPh sb="4" eb="5">
      <t>ネン</t>
    </rPh>
    <rPh sb="6" eb="7">
      <t>ガツ</t>
    </rPh>
    <phoneticPr fontId="19"/>
  </si>
  <si>
    <t>令和10年7月</t>
    <rPh sb="0" eb="2">
      <t>レイワ</t>
    </rPh>
    <rPh sb="4" eb="5">
      <t>ネン</t>
    </rPh>
    <rPh sb="6" eb="7">
      <t>ガツ</t>
    </rPh>
    <phoneticPr fontId="19"/>
  </si>
  <si>
    <t>令和10年8月</t>
    <rPh sb="0" eb="2">
      <t>レイワ</t>
    </rPh>
    <rPh sb="4" eb="5">
      <t>ネン</t>
    </rPh>
    <rPh sb="6" eb="7">
      <t>ガツ</t>
    </rPh>
    <phoneticPr fontId="19"/>
  </si>
  <si>
    <t>令和10年9月</t>
    <rPh sb="0" eb="2">
      <t>レイワ</t>
    </rPh>
    <rPh sb="4" eb="5">
      <t>ネン</t>
    </rPh>
    <rPh sb="6" eb="7">
      <t>ガツ</t>
    </rPh>
    <phoneticPr fontId="19"/>
  </si>
  <si>
    <t>令和10年10月</t>
    <rPh sb="0" eb="2">
      <t>レイワ</t>
    </rPh>
    <rPh sb="4" eb="5">
      <t>ネン</t>
    </rPh>
    <rPh sb="7" eb="8">
      <t>ガツ</t>
    </rPh>
    <phoneticPr fontId="19"/>
  </si>
  <si>
    <t>令和10年11月</t>
    <rPh sb="0" eb="2">
      <t>レイワ</t>
    </rPh>
    <rPh sb="4" eb="5">
      <t>ネン</t>
    </rPh>
    <rPh sb="7" eb="8">
      <t>ガツ</t>
    </rPh>
    <phoneticPr fontId="19"/>
  </si>
  <si>
    <t>令和10年12月</t>
    <rPh sb="0" eb="2">
      <t>レイワ</t>
    </rPh>
    <rPh sb="4" eb="5">
      <t>ネン</t>
    </rPh>
    <rPh sb="7" eb="8">
      <t>ガツ</t>
    </rPh>
    <phoneticPr fontId="19"/>
  </si>
  <si>
    <t>令和11年3月</t>
    <rPh sb="0" eb="2">
      <t>レイワ</t>
    </rPh>
    <rPh sb="4" eb="5">
      <t>ネン</t>
    </rPh>
    <rPh sb="6" eb="7">
      <t>ガツ</t>
    </rPh>
    <phoneticPr fontId="19"/>
  </si>
  <si>
    <t>令和11年1月</t>
    <rPh sb="0" eb="2">
      <t>レイワ</t>
    </rPh>
    <rPh sb="4" eb="5">
      <t>ネン</t>
    </rPh>
    <rPh sb="6" eb="7">
      <t>ガツ</t>
    </rPh>
    <phoneticPr fontId="19"/>
  </si>
  <si>
    <t>令和11年2月</t>
    <rPh sb="0" eb="2">
      <t>レイワ</t>
    </rPh>
    <rPh sb="4" eb="5">
      <t>ネン</t>
    </rPh>
    <rPh sb="6" eb="7">
      <t>ガツ</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</si>
</sst>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Red]\(#,##0\)"/>
    <numFmt numFmtId="178" formatCode="#,##0_ "/>
    <numFmt numFmtId="179" formatCode="[$-411]ge\.m\.d;@"/>
    <numFmt numFmtId="180" formatCode="0_ ;[Red]\-0\ "/>
  </numFmts>
  <fonts count="6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2"/>
      <color theme="1"/>
      <name val="ＭＳ 明朝"/>
      <family val="1"/>
      <charset val="128"/>
    </font>
    <font>
      <sz val="6"/>
      <name val="游ゴシック"/>
      <family val="2"/>
      <charset val="128"/>
      <scheme val="minor"/>
    </font>
    <font>
      <sz val="14"/>
      <color theme="1"/>
      <name val="游ゴシック"/>
      <family val="3"/>
      <charset val="128"/>
      <scheme val="minor"/>
    </font>
    <font>
      <sz val="14"/>
      <color rgb="FFFF0000"/>
      <name val="游ゴシック"/>
      <family val="3"/>
      <charset val="128"/>
      <scheme val="minor"/>
    </font>
    <font>
      <sz val="11"/>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b/>
      <sz val="14"/>
      <color rgb="FFFF0000"/>
      <name val="游ゴシック"/>
      <family val="3"/>
      <charset val="128"/>
      <scheme val="minor"/>
    </font>
    <font>
      <b/>
      <sz val="14"/>
      <color theme="1"/>
      <name val="游ゴシック"/>
      <family val="3"/>
      <charset val="128"/>
      <scheme val="minor"/>
    </font>
    <font>
      <b/>
      <sz val="14"/>
      <name val="游ゴシック"/>
      <family val="3"/>
      <charset val="128"/>
      <scheme val="minor"/>
    </font>
    <font>
      <sz val="14"/>
      <color theme="2"/>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11"/>
      <color theme="2"/>
      <name val="游ゴシック"/>
      <family val="3"/>
      <charset val="128"/>
      <scheme val="minor"/>
    </font>
    <font>
      <b/>
      <sz val="16"/>
      <color theme="1"/>
      <name val="游ゴシック"/>
      <family val="3"/>
      <charset val="128"/>
      <scheme val="minor"/>
    </font>
    <font>
      <sz val="6"/>
      <color theme="1"/>
      <name val="游ゴシック"/>
      <family val="3"/>
      <charset val="128"/>
      <scheme val="minor"/>
    </font>
    <font>
      <sz val="10.5"/>
      <color theme="1"/>
      <name val="ＭＳ 明朝"/>
      <family val="1"/>
      <charset val="128"/>
    </font>
    <font>
      <sz val="10"/>
      <color theme="1"/>
      <name val="ＭＳ 明朝"/>
      <family val="1"/>
      <charset val="128"/>
    </font>
    <font>
      <sz val="14"/>
      <color theme="1"/>
      <name val="ＭＳ 明朝"/>
      <family val="1"/>
      <charset val="128"/>
    </font>
    <font>
      <sz val="7"/>
      <color theme="1"/>
      <name val="Times New Roman"/>
      <family val="1"/>
    </font>
    <font>
      <sz val="10.5"/>
      <color theme="1"/>
      <name val="Century"/>
      <family val="1"/>
    </font>
    <font>
      <b/>
      <sz val="12"/>
      <color theme="1"/>
      <name val="游ゴシック Light"/>
      <family val="3"/>
      <charset val="128"/>
      <scheme val="major"/>
    </font>
    <font>
      <b/>
      <sz val="11"/>
      <color rgb="FFFF0000"/>
      <name val="游ゴシック"/>
      <family val="3"/>
      <charset val="128"/>
      <scheme val="minor"/>
    </font>
    <font>
      <sz val="11"/>
      <name val="游ゴシック"/>
      <family val="2"/>
      <charset val="128"/>
      <scheme val="minor"/>
    </font>
    <font>
      <sz val="11"/>
      <name val="游ゴシック"/>
      <family val="3"/>
      <charset val="128"/>
      <scheme val="minor"/>
    </font>
    <font>
      <sz val="11"/>
      <color rgb="FFFF0000"/>
      <name val="游ゴシック"/>
      <family val="3"/>
      <charset val="128"/>
      <scheme val="minor"/>
    </font>
    <font>
      <b/>
      <sz val="12"/>
      <color rgb="FFFF0000"/>
      <name val="游ゴシック"/>
      <family val="3"/>
      <charset val="128"/>
      <scheme val="minor"/>
    </font>
    <font>
      <b/>
      <sz val="9"/>
      <color rgb="FFFF0000"/>
      <name val="游ゴシック"/>
      <family val="3"/>
      <charset val="128"/>
      <scheme val="minor"/>
    </font>
    <font>
      <b/>
      <sz val="14"/>
      <color rgb="FFFF0000"/>
      <name val="游ゴシック Light"/>
      <family val="3"/>
      <charset val="128"/>
      <scheme val="major"/>
    </font>
    <font>
      <b/>
      <sz val="11"/>
      <name val="游ゴシック"/>
      <family val="3"/>
      <charset val="128"/>
      <scheme val="minor"/>
    </font>
    <font>
      <sz val="9"/>
      <color theme="1"/>
      <name val="游ゴシック"/>
      <family val="2"/>
      <charset val="128"/>
      <scheme val="minor"/>
    </font>
    <font>
      <sz val="8"/>
      <color theme="1"/>
      <name val="游ゴシック"/>
      <family val="2"/>
      <charset val="128"/>
      <scheme val="minor"/>
    </font>
    <font>
      <b/>
      <sz val="12"/>
      <name val="游ゴシック"/>
      <family val="3"/>
      <charset val="128"/>
      <scheme val="minor"/>
    </font>
    <font>
      <b/>
      <sz val="12"/>
      <name val="游ゴシック Light"/>
      <family val="3"/>
      <charset val="128"/>
      <scheme val="major"/>
    </font>
    <font>
      <sz val="10"/>
      <color rgb="FFFF0000"/>
      <name val="游ゴシック"/>
      <family val="3"/>
      <charset val="128"/>
      <scheme val="minor"/>
    </font>
    <font>
      <b/>
      <sz val="18"/>
      <color theme="1"/>
      <name val="游ゴシック"/>
      <family val="3"/>
      <charset val="128"/>
      <scheme val="minor"/>
    </font>
    <font>
      <b/>
      <sz val="18"/>
      <color rgb="FFFF0000"/>
      <name val="游ゴシック"/>
      <family val="3"/>
      <charset val="128"/>
      <scheme val="minor"/>
    </font>
    <font>
      <b/>
      <sz val="11"/>
      <color rgb="FFFF0000"/>
      <name val="游ゴシック"/>
      <family val="2"/>
      <charset val="128"/>
      <scheme val="minor"/>
    </font>
    <font>
      <sz val="10"/>
      <color theme="1"/>
      <name val="游ゴシック"/>
      <family val="2"/>
      <charset val="128"/>
      <scheme val="minor"/>
    </font>
    <font>
      <sz val="14"/>
      <name val="游ゴシック"/>
      <family val="3"/>
      <charset val="128"/>
      <scheme val="minor"/>
    </font>
    <font>
      <sz val="11"/>
      <color theme="2"/>
      <name val="游ゴシック"/>
      <family val="2"/>
      <charset val="128"/>
      <scheme val="minor"/>
    </font>
    <font>
      <b/>
      <sz val="16"/>
      <color rgb="FFFF0000"/>
      <name val="游ゴシック Light"/>
      <family val="3"/>
      <charset val="128"/>
      <scheme val="major"/>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
      <patternFill patternType="solid">
        <fgColor rgb="FF00B0F0"/>
        <bgColor indexed="64"/>
      </patternFill>
    </fill>
    <fill>
      <patternFill patternType="solid">
        <fgColor theme="5" tint="0.59999389629810485"/>
        <bgColor indexed="64"/>
      </patternFill>
    </fill>
    <fill>
      <patternFill patternType="solid">
        <fgColor rgb="FFFFCCFF"/>
        <bgColor indexed="64"/>
      </patternFill>
    </fill>
    <fill>
      <patternFill patternType="solid">
        <fgColor rgb="FF99FF66"/>
        <bgColor indexed="64"/>
      </patternFill>
    </fill>
    <fill>
      <patternFill patternType="solid">
        <fgColor theme="5" tint="0.79998168889431442"/>
        <bgColor indexed="64"/>
      </patternFill>
    </fill>
  </fills>
  <borders count="5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style="medium">
        <color indexed="64"/>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medium">
        <color indexed="64"/>
      </bottom>
      <diagonal/>
    </border>
    <border>
      <left style="medium">
        <color indexed="64"/>
      </left>
      <right style="medium">
        <color indexed="64"/>
      </right>
      <top style="double">
        <color indexed="64"/>
      </top>
      <bottom/>
      <diagonal/>
    </border>
    <border>
      <left style="double">
        <color indexed="64"/>
      </left>
      <right/>
      <top style="double">
        <color indexed="64"/>
      </top>
      <bottom/>
      <diagonal/>
    </border>
    <border>
      <left style="double">
        <color indexed="64"/>
      </left>
      <right/>
      <top/>
      <bottom style="medium">
        <color indexed="64"/>
      </bottom>
      <diagonal/>
    </border>
    <border>
      <left style="medium">
        <color indexed="64"/>
      </left>
      <right style="double">
        <color indexed="64"/>
      </right>
      <top/>
      <bottom/>
      <diagonal/>
    </border>
    <border>
      <left style="medium">
        <color indexed="64"/>
      </left>
      <right style="double">
        <color indexed="64"/>
      </right>
      <top style="double">
        <color indexed="64"/>
      </top>
      <bottom/>
      <diagonal/>
    </border>
    <border>
      <left/>
      <right/>
      <top/>
      <bottom style="double">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double">
        <color indexed="64"/>
      </left>
      <right style="medium">
        <color indexed="64"/>
      </right>
      <top style="medium">
        <color indexed="64"/>
      </top>
      <bottom style="medium">
        <color auto="1"/>
      </bottom>
      <diagonal/>
    </border>
    <border>
      <left style="medium">
        <color indexed="64"/>
      </left>
      <right style="double">
        <color indexed="64"/>
      </right>
      <top style="medium">
        <color indexed="64"/>
      </top>
      <bottom style="medium">
        <color auto="1"/>
      </bottom>
      <diagonal/>
    </border>
    <border>
      <left/>
      <right/>
      <top style="medium">
        <color auto="1"/>
      </top>
      <bottom/>
      <diagonal/>
    </border>
    <border>
      <left style="double">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388">
    <xf numFmtId="0" fontId="0" fillId="0" borderId="0" xfId="0">
      <alignment vertical="center"/>
    </xf>
    <xf numFmtId="0" fontId="20" fillId="34" borderId="25" xfId="0" applyFont="1" applyFill="1" applyBorder="1" applyAlignment="1">
      <alignment horizontal="center" vertical="center" wrapText="1"/>
    </xf>
    <xf numFmtId="0" fontId="20" fillId="34" borderId="26" xfId="0" applyFont="1" applyFill="1" applyBorder="1" applyAlignment="1">
      <alignment horizontal="center" vertical="center" wrapText="1"/>
    </xf>
    <xf numFmtId="0" fontId="20" fillId="34" borderId="18" xfId="0" applyFont="1" applyFill="1" applyBorder="1" applyAlignment="1">
      <alignment horizontal="center" vertical="center" wrapText="1"/>
    </xf>
    <xf numFmtId="0" fontId="20" fillId="34" borderId="27" xfId="0" applyFont="1" applyFill="1" applyBorder="1" applyAlignment="1">
      <alignment horizontal="center" vertical="center" shrinkToFit="1"/>
    </xf>
    <xf numFmtId="0" fontId="20" fillId="34" borderId="24" xfId="0" applyFont="1" applyFill="1" applyBorder="1" applyAlignment="1">
      <alignment horizontal="center" vertical="center" shrinkToFit="1"/>
    </xf>
    <xf numFmtId="0" fontId="20" fillId="34" borderId="15" xfId="0" applyFont="1" applyFill="1" applyBorder="1" applyAlignment="1">
      <alignment horizontal="center" vertical="top" shrinkToFit="1"/>
    </xf>
    <xf numFmtId="0" fontId="20" fillId="34" borderId="15" xfId="0" applyFont="1" applyFill="1" applyBorder="1" applyAlignment="1">
      <alignment horizontal="center" vertical="center" wrapText="1"/>
    </xf>
    <xf numFmtId="0" fontId="20" fillId="33" borderId="0" xfId="0" applyFont="1" applyFill="1">
      <alignment vertical="center"/>
    </xf>
    <xf numFmtId="0" fontId="22" fillId="33" borderId="0" xfId="0" applyFont="1" applyFill="1">
      <alignment vertical="center"/>
    </xf>
    <xf numFmtId="0" fontId="22" fillId="0" borderId="0" xfId="0" applyFont="1">
      <alignment vertical="center"/>
    </xf>
    <xf numFmtId="0" fontId="20" fillId="34" borderId="10" xfId="0" applyFont="1" applyFill="1" applyBorder="1" applyAlignment="1">
      <alignment horizontal="center" vertical="center" wrapText="1"/>
    </xf>
    <xf numFmtId="0" fontId="20" fillId="34" borderId="14" xfId="0" applyFont="1" applyFill="1" applyBorder="1" applyAlignment="1">
      <alignment horizontal="center" vertical="center" wrapText="1"/>
    </xf>
    <xf numFmtId="0" fontId="20" fillId="0" borderId="0" xfId="0" applyFont="1">
      <alignment vertical="center"/>
    </xf>
    <xf numFmtId="0" fontId="27" fillId="0" borderId="0" xfId="0" applyFont="1" applyAlignment="1">
      <alignment horizontal="right" vertical="center" wrapText="1"/>
    </xf>
    <xf numFmtId="0" fontId="28" fillId="0" borderId="0" xfId="0" applyFont="1" applyAlignment="1">
      <alignment horizontal="right" vertical="center" wrapText="1"/>
    </xf>
    <xf numFmtId="0" fontId="27" fillId="35" borderId="0" xfId="0" applyFont="1" applyFill="1">
      <alignment vertical="center"/>
    </xf>
    <xf numFmtId="0" fontId="24" fillId="34" borderId="10" xfId="0" applyFont="1" applyFill="1" applyBorder="1" applyAlignment="1">
      <alignment horizontal="center" vertical="center" wrapText="1"/>
    </xf>
    <xf numFmtId="0" fontId="24" fillId="34" borderId="16" xfId="0" applyFont="1" applyFill="1" applyBorder="1" applyAlignment="1">
      <alignment horizontal="center" vertical="center" wrapText="1"/>
    </xf>
    <xf numFmtId="0" fontId="24" fillId="34" borderId="20" xfId="0" applyFont="1" applyFill="1" applyBorder="1" applyAlignment="1">
      <alignment horizontal="center" vertical="center" wrapText="1"/>
    </xf>
    <xf numFmtId="0" fontId="24" fillId="34" borderId="13" xfId="0" applyFont="1" applyFill="1" applyBorder="1" applyAlignment="1">
      <alignment horizontal="center" vertical="center" wrapText="1"/>
    </xf>
    <xf numFmtId="0" fontId="24" fillId="34" borderId="17" xfId="0" applyFont="1" applyFill="1" applyBorder="1" applyAlignment="1">
      <alignment horizontal="center" vertical="center" wrapText="1"/>
    </xf>
    <xf numFmtId="0" fontId="23" fillId="34" borderId="16" xfId="0" applyFont="1" applyFill="1" applyBorder="1" applyAlignment="1">
      <alignment horizontal="center" vertical="center" wrapText="1"/>
    </xf>
    <xf numFmtId="0" fontId="29" fillId="33" borderId="0" xfId="0" applyFont="1" applyFill="1">
      <alignment vertical="center"/>
    </xf>
    <xf numFmtId="0" fontId="27" fillId="0" borderId="0" xfId="0" applyFont="1" applyAlignment="1">
      <alignment vertical="center" wrapText="1"/>
    </xf>
    <xf numFmtId="0" fontId="27" fillId="0" borderId="0" xfId="0" applyFont="1">
      <alignment vertical="center"/>
    </xf>
    <xf numFmtId="0" fontId="30" fillId="0" borderId="0" xfId="0" applyFont="1">
      <alignment vertical="center"/>
    </xf>
    <xf numFmtId="0" fontId="31" fillId="0" borderId="0" xfId="0" applyFont="1" applyAlignment="1">
      <alignment vertical="center" wrapText="1"/>
    </xf>
    <xf numFmtId="0" fontId="0" fillId="33" borderId="0" xfId="0" applyFill="1">
      <alignment vertical="center"/>
    </xf>
    <xf numFmtId="0" fontId="30" fillId="33" borderId="0" xfId="0" applyFont="1" applyFill="1">
      <alignment vertical="center"/>
    </xf>
    <xf numFmtId="0" fontId="0" fillId="33" borderId="0" xfId="0" applyFill="1" applyAlignment="1">
      <alignment horizontal="right" vertical="center"/>
    </xf>
    <xf numFmtId="0" fontId="30" fillId="33" borderId="0" xfId="0" applyFont="1" applyFill="1" applyAlignment="1">
      <alignment horizontal="right" vertical="center"/>
    </xf>
    <xf numFmtId="0" fontId="0" fillId="0" borderId="11" xfId="0" applyBorder="1" applyAlignment="1">
      <alignment horizontal="right" vertical="center"/>
    </xf>
    <xf numFmtId="0" fontId="32" fillId="33" borderId="0" xfId="0" applyFont="1" applyFill="1">
      <alignment vertical="center"/>
    </xf>
    <xf numFmtId="0" fontId="30" fillId="35" borderId="10" xfId="0" applyFont="1" applyFill="1" applyBorder="1">
      <alignment vertical="center"/>
    </xf>
    <xf numFmtId="0" fontId="33" fillId="33" borderId="0" xfId="0" applyFont="1" applyFill="1">
      <alignment vertical="center"/>
    </xf>
    <xf numFmtId="0" fontId="20" fillId="35" borderId="37" xfId="0" applyFont="1" applyFill="1" applyBorder="1">
      <alignment vertical="center"/>
    </xf>
    <xf numFmtId="0" fontId="20" fillId="35" borderId="42" xfId="0" applyFont="1" applyFill="1" applyBorder="1">
      <alignment vertical="center"/>
    </xf>
    <xf numFmtId="0" fontId="20" fillId="35" borderId="39" xfId="0" applyFont="1" applyFill="1" applyBorder="1">
      <alignment vertical="center"/>
    </xf>
    <xf numFmtId="0" fontId="20" fillId="35" borderId="0" xfId="0" applyFont="1" applyFill="1">
      <alignment vertical="center"/>
    </xf>
    <xf numFmtId="0" fontId="20" fillId="35" borderId="38" xfId="0" applyFont="1" applyFill="1" applyBorder="1">
      <alignment vertical="center"/>
    </xf>
    <xf numFmtId="0" fontId="20" fillId="35" borderId="28" xfId="0" applyFont="1" applyFill="1" applyBorder="1">
      <alignment vertical="center"/>
    </xf>
    <xf numFmtId="0" fontId="24" fillId="34" borderId="18" xfId="0" applyFont="1" applyFill="1" applyBorder="1" applyAlignment="1">
      <alignment horizontal="center" vertical="center" wrapText="1"/>
    </xf>
    <xf numFmtId="0" fontId="24" fillId="34" borderId="39" xfId="0" applyFont="1" applyFill="1" applyBorder="1" applyAlignment="1">
      <alignment horizontal="center" vertical="center" wrapText="1"/>
    </xf>
    <xf numFmtId="177" fontId="0" fillId="33" borderId="0" xfId="0" applyNumberFormat="1" applyFill="1">
      <alignment vertical="center"/>
    </xf>
    <xf numFmtId="177" fontId="0" fillId="33" borderId="0" xfId="0" applyNumberFormat="1" applyFill="1" applyAlignment="1">
      <alignment horizontal="right" vertical="center"/>
    </xf>
    <xf numFmtId="0" fontId="24" fillId="34" borderId="36" xfId="0" applyFont="1" applyFill="1" applyBorder="1" applyAlignment="1">
      <alignment horizontal="center" vertical="center" wrapText="1"/>
    </xf>
    <xf numFmtId="0" fontId="35" fillId="0" borderId="37" xfId="0" applyFont="1" applyBorder="1" applyAlignment="1">
      <alignment vertical="top" wrapText="1"/>
    </xf>
    <xf numFmtId="0" fontId="35" fillId="0" borderId="16" xfId="0" applyFont="1" applyBorder="1" applyAlignment="1">
      <alignment horizontal="justify" vertical="center" wrapText="1"/>
    </xf>
    <xf numFmtId="0" fontId="35" fillId="0" borderId="0" xfId="0" applyFont="1" applyAlignment="1">
      <alignment horizontal="justify" vertical="center"/>
    </xf>
    <xf numFmtId="0" fontId="39" fillId="0" borderId="0" xfId="0" applyFont="1" applyAlignment="1">
      <alignment horizontal="justify" vertical="center"/>
    </xf>
    <xf numFmtId="0" fontId="0" fillId="0" borderId="12" xfId="0" applyBorder="1" applyAlignment="1">
      <alignment horizontal="center" vertical="center"/>
    </xf>
    <xf numFmtId="0" fontId="35" fillId="0" borderId="42" xfId="0" applyFont="1" applyBorder="1" applyAlignment="1">
      <alignment vertical="top" wrapText="1"/>
    </xf>
    <xf numFmtId="0" fontId="0" fillId="0" borderId="18" xfId="0" applyBorder="1">
      <alignment vertical="center"/>
    </xf>
    <xf numFmtId="0" fontId="0" fillId="0" borderId="28" xfId="0" applyBorder="1">
      <alignment vertical="center"/>
    </xf>
    <xf numFmtId="0" fontId="0" fillId="0" borderId="15" xfId="0" applyBorder="1">
      <alignment vertical="center"/>
    </xf>
    <xf numFmtId="0" fontId="0" fillId="0" borderId="39" xfId="0" applyBorder="1">
      <alignment vertical="center"/>
    </xf>
    <xf numFmtId="0" fontId="35" fillId="0" borderId="37" xfId="0" applyFont="1" applyBorder="1" applyAlignment="1">
      <alignment horizontal="center" wrapText="1"/>
    </xf>
    <xf numFmtId="0" fontId="35" fillId="0" borderId="38" xfId="0" applyFont="1" applyBorder="1" applyAlignment="1">
      <alignment horizontal="center" vertical="top" wrapText="1"/>
    </xf>
    <xf numFmtId="0" fontId="40" fillId="0" borderId="37" xfId="0" applyFont="1" applyBorder="1" applyAlignment="1">
      <alignment vertical="center" wrapText="1"/>
    </xf>
    <xf numFmtId="0" fontId="40" fillId="0" borderId="35" xfId="0" applyFont="1" applyBorder="1" applyAlignment="1">
      <alignment vertical="center" wrapText="1"/>
    </xf>
    <xf numFmtId="0" fontId="40" fillId="0" borderId="11" xfId="0" applyFont="1" applyBorder="1" applyAlignment="1">
      <alignment vertical="center" wrapText="1"/>
    </xf>
    <xf numFmtId="0" fontId="40" fillId="0" borderId="13" xfId="0" applyFont="1" applyBorder="1" applyAlignment="1">
      <alignment vertical="center" wrapText="1"/>
    </xf>
    <xf numFmtId="0" fontId="41" fillId="0" borderId="0" xfId="0" applyFont="1" applyAlignment="1">
      <alignment horizontal="left" vertical="center" shrinkToFit="1"/>
    </xf>
    <xf numFmtId="0" fontId="41" fillId="0" borderId="18" xfId="0" applyFont="1" applyBorder="1" applyAlignment="1">
      <alignment horizontal="left" vertical="center" shrinkToFit="1"/>
    </xf>
    <xf numFmtId="0" fontId="0" fillId="35" borderId="42" xfId="0" applyFill="1" applyBorder="1">
      <alignment vertical="center"/>
    </xf>
    <xf numFmtId="0" fontId="0" fillId="35" borderId="35" xfId="0" applyFill="1" applyBorder="1">
      <alignment vertical="center"/>
    </xf>
    <xf numFmtId="0" fontId="0" fillId="35" borderId="0" xfId="0" applyFill="1">
      <alignment vertical="center"/>
    </xf>
    <xf numFmtId="0" fontId="0" fillId="35" borderId="18" xfId="0" applyFill="1" applyBorder="1">
      <alignment vertical="center"/>
    </xf>
    <xf numFmtId="0" fontId="0" fillId="35" borderId="28" xfId="0" applyFill="1" applyBorder="1">
      <alignment vertical="center"/>
    </xf>
    <xf numFmtId="0" fontId="0" fillId="35" borderId="15" xfId="0" applyFill="1" applyBorder="1">
      <alignment vertical="center"/>
    </xf>
    <xf numFmtId="49" fontId="41" fillId="0" borderId="11" xfId="0" applyNumberFormat="1" applyFont="1" applyBorder="1" applyAlignment="1" applyProtection="1">
      <alignment horizontal="right" vertical="center"/>
      <protection locked="0"/>
    </xf>
    <xf numFmtId="49" fontId="41" fillId="0" borderId="13" xfId="0" applyNumberFormat="1" applyFont="1" applyBorder="1" applyAlignment="1" applyProtection="1">
      <alignment horizontal="left" vertical="center"/>
      <protection locked="0"/>
    </xf>
    <xf numFmtId="176" fontId="41" fillId="0" borderId="10" xfId="0" applyNumberFormat="1" applyFont="1" applyBorder="1" applyProtection="1">
      <alignment vertical="center"/>
      <protection locked="0"/>
    </xf>
    <xf numFmtId="0" fontId="45" fillId="0" borderId="37" xfId="0" applyFont="1" applyBorder="1" applyAlignment="1" applyProtection="1">
      <alignment vertical="center" shrinkToFit="1"/>
      <protection locked="0"/>
    </xf>
    <xf numFmtId="0" fontId="45" fillId="0" borderId="35" xfId="0" applyFont="1" applyBorder="1" applyAlignment="1" applyProtection="1">
      <alignment vertical="center" wrapText="1"/>
      <protection locked="0"/>
    </xf>
    <xf numFmtId="0" fontId="45" fillId="0" borderId="39" xfId="0" applyFont="1" applyBorder="1" applyAlignment="1" applyProtection="1">
      <alignment vertical="center" shrinkToFit="1"/>
      <protection locked="0"/>
    </xf>
    <xf numFmtId="0" fontId="45" fillId="0" borderId="18" xfId="0" applyFont="1" applyBorder="1" applyAlignment="1" applyProtection="1">
      <alignment vertical="center" wrapText="1"/>
      <protection locked="0"/>
    </xf>
    <xf numFmtId="0" fontId="45" fillId="0" borderId="38" xfId="0" applyFont="1" applyBorder="1" applyAlignment="1" applyProtection="1">
      <alignment vertical="center" shrinkToFit="1"/>
      <protection locked="0"/>
    </xf>
    <xf numFmtId="0" fontId="45" fillId="0" borderId="15" xfId="0" applyFont="1" applyBorder="1" applyAlignment="1" applyProtection="1">
      <alignment vertical="center" wrapText="1"/>
      <protection locked="0"/>
    </xf>
    <xf numFmtId="0" fontId="45" fillId="0" borderId="37" xfId="0" applyFont="1" applyBorder="1" applyAlignment="1" applyProtection="1">
      <alignment vertical="center" wrapText="1"/>
      <protection locked="0"/>
    </xf>
    <xf numFmtId="0" fontId="45" fillId="0" borderId="38" xfId="0" applyFont="1" applyBorder="1" applyAlignment="1" applyProtection="1">
      <alignment vertical="center" wrapText="1"/>
      <protection locked="0"/>
    </xf>
    <xf numFmtId="0" fontId="45" fillId="0" borderId="11" xfId="0" applyFont="1" applyBorder="1" applyAlignment="1" applyProtection="1">
      <alignment vertical="center" wrapText="1"/>
      <protection locked="0"/>
    </xf>
    <xf numFmtId="0" fontId="45" fillId="0" borderId="13" xfId="0" applyFont="1" applyBorder="1" applyAlignment="1" applyProtection="1">
      <alignment vertical="center" wrapText="1"/>
      <protection locked="0"/>
    </xf>
    <xf numFmtId="0" fontId="30" fillId="35" borderId="0" xfId="0" applyFont="1" applyFill="1">
      <alignment vertical="center"/>
    </xf>
    <xf numFmtId="0" fontId="41" fillId="33" borderId="0" xfId="0" applyFont="1" applyFill="1">
      <alignment vertical="center"/>
    </xf>
    <xf numFmtId="0" fontId="27" fillId="33" borderId="0" xfId="0" applyFont="1" applyFill="1">
      <alignment vertical="center"/>
    </xf>
    <xf numFmtId="0" fontId="20" fillId="33" borderId="0" xfId="0" applyFont="1" applyFill="1" applyAlignment="1">
      <alignment horizontal="center" vertical="center" wrapText="1"/>
    </xf>
    <xf numFmtId="0" fontId="25" fillId="33" borderId="0" xfId="0" applyFont="1" applyFill="1" applyAlignment="1">
      <alignment horizontal="center" vertical="center" wrapText="1"/>
    </xf>
    <xf numFmtId="0" fontId="21" fillId="33" borderId="0" xfId="0" applyFont="1" applyFill="1" applyAlignment="1">
      <alignment vertical="center" wrapText="1"/>
    </xf>
    <xf numFmtId="0" fontId="27" fillId="35" borderId="37" xfId="0" applyFont="1" applyFill="1" applyBorder="1" applyAlignment="1">
      <alignment horizontal="left" vertical="center"/>
    </xf>
    <xf numFmtId="0" fontId="27" fillId="35" borderId="42" xfId="0" applyFont="1" applyFill="1" applyBorder="1">
      <alignment vertical="center"/>
    </xf>
    <xf numFmtId="0" fontId="27" fillId="35" borderId="35" xfId="0" applyFont="1" applyFill="1" applyBorder="1">
      <alignment vertical="center"/>
    </xf>
    <xf numFmtId="0" fontId="33" fillId="35" borderId="37" xfId="0" applyFont="1" applyFill="1" applyBorder="1">
      <alignment vertical="center"/>
    </xf>
    <xf numFmtId="0" fontId="30" fillId="35" borderId="42" xfId="0" applyFont="1" applyFill="1" applyBorder="1">
      <alignment vertical="center"/>
    </xf>
    <xf numFmtId="0" fontId="30" fillId="35" borderId="35" xfId="0" applyFont="1" applyFill="1" applyBorder="1">
      <alignment vertical="center"/>
    </xf>
    <xf numFmtId="0" fontId="30" fillId="35" borderId="18" xfId="0" applyFont="1" applyFill="1" applyBorder="1">
      <alignment vertical="center"/>
    </xf>
    <xf numFmtId="3" fontId="47" fillId="0" borderId="12" xfId="0" applyNumberFormat="1" applyFont="1" applyBorder="1" applyAlignment="1">
      <alignment vertical="center" wrapText="1"/>
    </xf>
    <xf numFmtId="178" fontId="47" fillId="0" borderId="42" xfId="0" applyNumberFormat="1" applyFont="1" applyBorder="1" applyAlignment="1">
      <alignment vertical="center" wrapText="1"/>
    </xf>
    <xf numFmtId="0" fontId="18" fillId="33" borderId="0" xfId="0" applyFont="1" applyFill="1" applyAlignment="1">
      <alignment horizontal="justify" vertical="center"/>
    </xf>
    <xf numFmtId="0" fontId="21" fillId="35" borderId="40" xfId="0" applyFont="1" applyFill="1" applyBorder="1" applyAlignment="1" applyProtection="1">
      <alignment vertical="center" shrinkToFit="1"/>
      <protection locked="0"/>
    </xf>
    <xf numFmtId="0" fontId="21" fillId="35" borderId="11" xfId="0" applyFont="1" applyFill="1" applyBorder="1" applyAlignment="1" applyProtection="1">
      <alignment vertical="center" wrapText="1"/>
      <protection locked="0"/>
    </xf>
    <xf numFmtId="0" fontId="21" fillId="35" borderId="10" xfId="0" applyFont="1" applyFill="1" applyBorder="1" applyAlignment="1" applyProtection="1">
      <alignment vertical="center" shrinkToFit="1"/>
      <protection locked="0"/>
    </xf>
    <xf numFmtId="176" fontId="21" fillId="35" borderId="13" xfId="0" applyNumberFormat="1" applyFont="1" applyFill="1" applyBorder="1" applyAlignment="1" applyProtection="1">
      <alignment vertical="center" shrinkToFit="1"/>
      <protection locked="0"/>
    </xf>
    <xf numFmtId="0" fontId="21" fillId="35" borderId="41" xfId="0" applyFont="1" applyFill="1" applyBorder="1" applyAlignment="1" applyProtection="1">
      <alignment vertical="center" wrapText="1"/>
      <protection locked="0"/>
    </xf>
    <xf numFmtId="0" fontId="21" fillId="35" borderId="43" xfId="0" applyFont="1" applyFill="1" applyBorder="1" applyAlignment="1" applyProtection="1">
      <alignment vertical="center" shrinkToFit="1"/>
      <protection locked="0"/>
    </xf>
    <xf numFmtId="0" fontId="21" fillId="35" borderId="44" xfId="0" applyFont="1" applyFill="1" applyBorder="1" applyAlignment="1" applyProtection="1">
      <alignment vertical="center" wrapText="1"/>
      <protection locked="0"/>
    </xf>
    <xf numFmtId="0" fontId="21" fillId="35" borderId="36" xfId="0" applyFont="1" applyFill="1" applyBorder="1" applyAlignment="1" applyProtection="1">
      <alignment vertical="center" shrinkToFit="1"/>
      <protection locked="0"/>
    </xf>
    <xf numFmtId="176" fontId="21" fillId="35" borderId="45" xfId="0" applyNumberFormat="1" applyFont="1" applyFill="1" applyBorder="1" applyAlignment="1" applyProtection="1">
      <alignment vertical="center" shrinkToFit="1"/>
      <protection locked="0"/>
    </xf>
    <xf numFmtId="0" fontId="21" fillId="35" borderId="46" xfId="0" applyFont="1" applyFill="1" applyBorder="1" applyAlignment="1" applyProtection="1">
      <alignment vertical="center" wrapText="1"/>
      <protection locked="0"/>
    </xf>
    <xf numFmtId="0" fontId="26" fillId="0" borderId="15" xfId="0" applyFont="1" applyBorder="1" applyAlignment="1" applyProtection="1">
      <alignment horizontal="center" vertical="center" wrapText="1"/>
      <protection locked="0"/>
    </xf>
    <xf numFmtId="0" fontId="35" fillId="0" borderId="0" xfId="0" applyFont="1" applyAlignment="1">
      <alignment vertical="center" wrapText="1"/>
    </xf>
    <xf numFmtId="177" fontId="26" fillId="0" borderId="15" xfId="0" applyNumberFormat="1" applyFont="1" applyBorder="1" applyAlignment="1">
      <alignment horizontal="right" vertical="center" wrapText="1"/>
    </xf>
    <xf numFmtId="177" fontId="26" fillId="0" borderId="21" xfId="0" applyNumberFormat="1" applyFont="1" applyBorder="1" applyAlignment="1">
      <alignment horizontal="right" vertical="center" wrapText="1"/>
    </xf>
    <xf numFmtId="178" fontId="26" fillId="0" borderId="19" xfId="0" applyNumberFormat="1" applyFont="1" applyBorder="1" applyAlignment="1">
      <alignment horizontal="right" vertical="center" wrapText="1"/>
    </xf>
    <xf numFmtId="178" fontId="26" fillId="0" borderId="19" xfId="0" applyNumberFormat="1" applyFont="1" applyBorder="1" applyAlignment="1">
      <alignment vertical="center" wrapText="1"/>
    </xf>
    <xf numFmtId="178" fontId="26" fillId="0" borderId="17" xfId="0" applyNumberFormat="1" applyFont="1" applyBorder="1" applyAlignment="1">
      <alignment vertical="center" wrapText="1"/>
    </xf>
    <xf numFmtId="178" fontId="26" fillId="0" borderId="16" xfId="0" applyNumberFormat="1" applyFont="1" applyBorder="1" applyAlignment="1">
      <alignment vertical="center" wrapText="1"/>
    </xf>
    <xf numFmtId="178" fontId="26" fillId="0" borderId="10" xfId="0" applyNumberFormat="1" applyFont="1" applyBorder="1" applyAlignment="1">
      <alignment horizontal="right" vertical="center" wrapText="1"/>
    </xf>
    <xf numFmtId="178" fontId="26" fillId="0" borderId="15" xfId="0" applyNumberFormat="1" applyFont="1" applyBorder="1" applyAlignment="1">
      <alignment horizontal="right" vertical="center" wrapText="1"/>
    </xf>
    <xf numFmtId="178" fontId="26" fillId="0" borderId="45" xfId="0" applyNumberFormat="1" applyFont="1" applyBorder="1" applyAlignment="1">
      <alignment horizontal="right" vertical="center" wrapText="1"/>
    </xf>
    <xf numFmtId="0" fontId="30" fillId="35" borderId="39" xfId="0" applyFont="1" applyFill="1" applyBorder="1" applyAlignment="1">
      <alignment horizontal="left" vertical="center"/>
    </xf>
    <xf numFmtId="0" fontId="30" fillId="35" borderId="37" xfId="0" applyFont="1" applyFill="1" applyBorder="1">
      <alignment vertical="center"/>
    </xf>
    <xf numFmtId="0" fontId="0" fillId="36" borderId="47" xfId="0" applyFill="1" applyBorder="1" applyAlignment="1" applyProtection="1">
      <alignment horizontal="center" vertical="center" shrinkToFit="1"/>
      <protection locked="0"/>
    </xf>
    <xf numFmtId="0" fontId="0" fillId="36" borderId="48" xfId="0" applyFill="1" applyBorder="1" applyAlignment="1" applyProtection="1">
      <alignment horizontal="center" vertical="center" shrinkToFit="1"/>
      <protection locked="0"/>
    </xf>
    <xf numFmtId="0" fontId="0" fillId="36" borderId="48" xfId="0" applyFill="1" applyBorder="1" applyAlignment="1" applyProtection="1">
      <alignment horizontal="center" vertical="center" wrapText="1" shrinkToFit="1"/>
      <protection locked="0"/>
    </xf>
    <xf numFmtId="179" fontId="0" fillId="36" borderId="48" xfId="0" applyNumberFormat="1" applyFill="1" applyBorder="1" applyAlignment="1" applyProtection="1">
      <alignment horizontal="center" vertical="center" shrinkToFit="1"/>
      <protection locked="0"/>
    </xf>
    <xf numFmtId="179" fontId="49" fillId="36" borderId="48" xfId="0" applyNumberFormat="1" applyFont="1" applyFill="1" applyBorder="1" applyAlignment="1" applyProtection="1">
      <alignment horizontal="left" vertical="center" shrinkToFit="1"/>
      <protection locked="0"/>
    </xf>
    <xf numFmtId="38" fontId="0" fillId="36" borderId="48" xfId="42" applyFont="1" applyFill="1" applyBorder="1" applyAlignment="1" applyProtection="1">
      <alignment horizontal="left" vertical="center" shrinkToFit="1"/>
      <protection locked="0"/>
    </xf>
    <xf numFmtId="0" fontId="42" fillId="36" borderId="48" xfId="0" applyFont="1" applyFill="1" applyBorder="1" applyAlignment="1" applyProtection="1">
      <alignment horizontal="left" vertical="center" shrinkToFit="1"/>
      <protection locked="0"/>
    </xf>
    <xf numFmtId="38" fontId="0" fillId="36" borderId="48" xfId="42" applyFont="1" applyFill="1" applyBorder="1" applyAlignment="1" applyProtection="1">
      <alignment horizontal="center" vertical="center" shrinkToFit="1"/>
    </xf>
    <xf numFmtId="49" fontId="0" fillId="36" borderId="48" xfId="0" applyNumberFormat="1" applyFill="1" applyBorder="1" applyAlignment="1" applyProtection="1">
      <alignment horizontal="left" vertical="center" shrinkToFit="1"/>
      <protection locked="0"/>
    </xf>
    <xf numFmtId="38" fontId="0" fillId="36" borderId="48" xfId="42" applyFont="1" applyFill="1" applyBorder="1" applyAlignment="1" applyProtection="1">
      <alignment horizontal="center" vertical="center" shrinkToFit="1"/>
      <protection locked="0"/>
    </xf>
    <xf numFmtId="179" fontId="0" fillId="37" borderId="48" xfId="0" applyNumberFormat="1" applyFill="1" applyBorder="1" applyAlignment="1" applyProtection="1">
      <alignment horizontal="left" vertical="center" shrinkToFit="1"/>
      <protection locked="0"/>
    </xf>
    <xf numFmtId="49" fontId="0" fillId="37" borderId="48" xfId="0" applyNumberFormat="1" applyFill="1" applyBorder="1" applyAlignment="1" applyProtection="1">
      <alignment horizontal="center" vertical="center" shrinkToFit="1"/>
      <protection locked="0"/>
    </xf>
    <xf numFmtId="38" fontId="0" fillId="38" borderId="51" xfId="42" applyFont="1" applyFill="1" applyBorder="1" applyAlignment="1" applyProtection="1">
      <alignment horizontal="left" vertical="center" shrinkToFit="1"/>
      <protection locked="0"/>
    </xf>
    <xf numFmtId="0" fontId="0" fillId="38" borderId="51" xfId="0" applyFill="1" applyBorder="1" applyAlignment="1" applyProtection="1">
      <alignment horizontal="left" vertical="center" shrinkToFit="1"/>
      <protection locked="0"/>
    </xf>
    <xf numFmtId="49" fontId="14" fillId="0" borderId="51" xfId="0" applyNumberFormat="1" applyFont="1" applyBorder="1" applyAlignment="1" applyProtection="1">
      <alignment horizontal="center" vertical="center" shrinkToFit="1"/>
      <protection locked="0"/>
    </xf>
    <xf numFmtId="49" fontId="0" fillId="0" borderId="51" xfId="0" applyNumberFormat="1" applyBorder="1" applyAlignment="1" applyProtection="1">
      <alignment horizontal="left" vertical="center" shrinkToFit="1"/>
      <protection locked="0"/>
    </xf>
    <xf numFmtId="179" fontId="49" fillId="39" borderId="51" xfId="0" applyNumberFormat="1" applyFont="1" applyFill="1" applyBorder="1" applyAlignment="1" applyProtection="1">
      <alignment horizontal="left" vertical="center" shrinkToFit="1"/>
      <protection locked="0"/>
    </xf>
    <xf numFmtId="179" fontId="0" fillId="39" borderId="51" xfId="0" applyNumberFormat="1" applyFill="1" applyBorder="1" applyAlignment="1" applyProtection="1">
      <alignment horizontal="left" vertical="center" shrinkToFit="1"/>
      <protection locked="0"/>
    </xf>
    <xf numFmtId="179" fontId="0" fillId="40" borderId="51" xfId="0" applyNumberFormat="1" applyFill="1" applyBorder="1" applyAlignment="1" applyProtection="1">
      <alignment horizontal="left" vertical="center" shrinkToFit="1"/>
      <protection locked="0"/>
    </xf>
    <xf numFmtId="179" fontId="0" fillId="0" borderId="51" xfId="0" applyNumberFormat="1" applyBorder="1" applyAlignment="1" applyProtection="1">
      <alignment horizontal="left" vertical="center" shrinkToFit="1"/>
      <protection locked="0"/>
    </xf>
    <xf numFmtId="0" fontId="50" fillId="0" borderId="51" xfId="0" applyFont="1" applyBorder="1" applyAlignment="1" applyProtection="1">
      <alignment horizontal="left" vertical="center" shrinkToFit="1"/>
      <protection locked="0"/>
    </xf>
    <xf numFmtId="0" fontId="0" fillId="0" borderId="51" xfId="0" applyBorder="1" applyAlignment="1" applyProtection="1">
      <alignment horizontal="center" vertical="center" shrinkToFit="1"/>
      <protection locked="0"/>
    </xf>
    <xf numFmtId="0" fontId="42" fillId="0" borderId="51" xfId="0" applyFont="1" applyBorder="1" applyAlignment="1" applyProtection="1">
      <alignment vertical="center" shrinkToFit="1"/>
      <protection locked="0"/>
    </xf>
    <xf numFmtId="0" fontId="43" fillId="0" borderId="51" xfId="0" applyFont="1" applyBorder="1" applyAlignment="1" applyProtection="1">
      <alignment vertical="center" shrinkToFit="1"/>
      <protection locked="0"/>
    </xf>
    <xf numFmtId="180" fontId="43" fillId="0" borderId="51" xfId="0" applyNumberFormat="1" applyFont="1" applyBorder="1" applyAlignment="1" applyProtection="1">
      <alignment vertical="center" shrinkToFit="1"/>
      <protection locked="0"/>
    </xf>
    <xf numFmtId="180" fontId="48" fillId="41" borderId="51" xfId="0" applyNumberFormat="1" applyFont="1" applyFill="1" applyBorder="1" applyAlignment="1" applyProtection="1">
      <alignment vertical="center" shrinkToFit="1"/>
      <protection locked="0"/>
    </xf>
    <xf numFmtId="0" fontId="44" fillId="0" borderId="51" xfId="0" applyFont="1" applyBorder="1" applyAlignment="1" applyProtection="1">
      <alignment vertical="center" shrinkToFit="1"/>
      <protection locked="0"/>
    </xf>
    <xf numFmtId="0" fontId="44" fillId="0" borderId="51" xfId="0" applyFont="1" applyBorder="1" applyAlignment="1" applyProtection="1">
      <alignment horizontal="left" vertical="center"/>
      <protection locked="0"/>
    </xf>
    <xf numFmtId="0" fontId="14"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49" fontId="0" fillId="0" borderId="0" xfId="0" applyNumberFormat="1">
      <alignment vertical="center"/>
    </xf>
    <xf numFmtId="0" fontId="21" fillId="42" borderId="10" xfId="0" applyFont="1" applyFill="1" applyBorder="1" applyAlignment="1" applyProtection="1">
      <alignment vertical="center" wrapText="1"/>
      <protection locked="0"/>
    </xf>
    <xf numFmtId="0" fontId="21" fillId="42" borderId="36" xfId="0" applyFont="1" applyFill="1" applyBorder="1" applyAlignment="1" applyProtection="1">
      <alignment vertical="center" wrapText="1"/>
      <protection locked="0"/>
    </xf>
    <xf numFmtId="0" fontId="21" fillId="42" borderId="41" xfId="0" applyFont="1" applyFill="1" applyBorder="1" applyAlignment="1" applyProtection="1">
      <alignment vertical="center" wrapText="1"/>
      <protection locked="0"/>
    </xf>
    <xf numFmtId="0" fontId="20" fillId="42" borderId="41" xfId="0" applyFont="1" applyFill="1" applyBorder="1" applyAlignment="1" applyProtection="1">
      <alignment vertical="center" wrapText="1"/>
      <protection locked="0"/>
    </xf>
    <xf numFmtId="0" fontId="20" fillId="42" borderId="46" xfId="0" applyFont="1" applyFill="1" applyBorder="1" applyAlignment="1" applyProtection="1">
      <alignment vertical="center" wrapText="1"/>
      <protection locked="0"/>
    </xf>
    <xf numFmtId="0" fontId="42" fillId="33" borderId="0" xfId="0" applyFont="1" applyFill="1">
      <alignment vertical="center"/>
    </xf>
    <xf numFmtId="0" fontId="43" fillId="33" borderId="0" xfId="0" applyFont="1" applyFill="1">
      <alignment vertical="center"/>
    </xf>
    <xf numFmtId="0" fontId="26" fillId="0" borderId="0" xfId="0" applyFont="1" applyAlignment="1">
      <alignment horizontal="center" vertical="center" shrinkToFit="1"/>
    </xf>
    <xf numFmtId="49" fontId="41" fillId="0" borderId="10" xfId="0" applyNumberFormat="1" applyFont="1" applyBorder="1" applyAlignment="1" applyProtection="1">
      <alignment horizontal="right" vertical="center"/>
      <protection locked="0"/>
    </xf>
    <xf numFmtId="0" fontId="24" fillId="34" borderId="17" xfId="0" applyFont="1" applyFill="1" applyBorder="1" applyAlignment="1">
      <alignment horizontal="center" wrapText="1"/>
    </xf>
    <xf numFmtId="0" fontId="30" fillId="33" borderId="0" xfId="0" applyFont="1" applyFill="1" applyAlignment="1">
      <alignment horizontal="left" vertical="center"/>
    </xf>
    <xf numFmtId="0" fontId="53" fillId="42" borderId="40" xfId="0" applyFont="1" applyFill="1" applyBorder="1" applyAlignment="1" applyProtection="1">
      <alignment vertical="center" wrapText="1"/>
      <protection locked="0"/>
    </xf>
    <xf numFmtId="0" fontId="53" fillId="42" borderId="10" xfId="0" applyFont="1" applyFill="1" applyBorder="1" applyAlignment="1" applyProtection="1">
      <alignment vertical="center" wrapText="1"/>
      <protection locked="0"/>
    </xf>
    <xf numFmtId="0" fontId="53" fillId="42" borderId="43" xfId="0" applyFont="1" applyFill="1" applyBorder="1" applyAlignment="1" applyProtection="1">
      <alignment vertical="center" wrapText="1"/>
      <protection locked="0"/>
    </xf>
    <xf numFmtId="0" fontId="53" fillId="42" borderId="36" xfId="0" applyFont="1" applyFill="1" applyBorder="1" applyAlignment="1" applyProtection="1">
      <alignment vertical="center" wrapText="1"/>
      <protection locked="0"/>
    </xf>
    <xf numFmtId="0" fontId="54" fillId="35" borderId="34" xfId="0" applyFont="1" applyFill="1" applyBorder="1">
      <alignment vertical="center"/>
    </xf>
    <xf numFmtId="0" fontId="54" fillId="35" borderId="0" xfId="0" applyFont="1" applyFill="1" applyAlignment="1">
      <alignment horizontal="right" vertical="center"/>
    </xf>
    <xf numFmtId="0" fontId="54" fillId="35" borderId="0" xfId="0" applyFont="1" applyFill="1">
      <alignment vertical="center"/>
    </xf>
    <xf numFmtId="0" fontId="54" fillId="35" borderId="0" xfId="0" applyFont="1" applyFill="1" applyAlignment="1">
      <alignment horizontal="left" vertical="center"/>
    </xf>
    <xf numFmtId="0" fontId="14" fillId="33" borderId="0" xfId="0" applyFont="1" applyFill="1">
      <alignment vertical="center"/>
    </xf>
    <xf numFmtId="0" fontId="56" fillId="33" borderId="0" xfId="0" applyFont="1" applyFill="1">
      <alignment vertical="center"/>
    </xf>
    <xf numFmtId="0" fontId="57" fillId="33" borderId="0" xfId="0" applyFont="1" applyFill="1" applyAlignment="1">
      <alignment horizontal="left" vertical="center"/>
    </xf>
    <xf numFmtId="0" fontId="25" fillId="33" borderId="0" xfId="0" applyFont="1" applyFill="1" applyAlignment="1">
      <alignment horizontal="left" vertical="center"/>
    </xf>
    <xf numFmtId="0" fontId="58" fillId="33" borderId="0" xfId="0" applyFont="1" applyFill="1">
      <alignment vertical="center"/>
    </xf>
    <xf numFmtId="0" fontId="58" fillId="35" borderId="37" xfId="0" applyFont="1" applyFill="1" applyBorder="1">
      <alignment vertical="center"/>
    </xf>
    <xf numFmtId="0" fontId="58" fillId="35" borderId="42" xfId="0" applyFont="1" applyFill="1" applyBorder="1">
      <alignment vertical="center"/>
    </xf>
    <xf numFmtId="0" fontId="58" fillId="35" borderId="35" xfId="0" applyFont="1" applyFill="1" applyBorder="1">
      <alignment vertical="center"/>
    </xf>
    <xf numFmtId="0" fontId="58" fillId="35" borderId="39" xfId="0" applyFont="1" applyFill="1" applyBorder="1">
      <alignment vertical="center"/>
    </xf>
    <xf numFmtId="0" fontId="58" fillId="35" borderId="0" xfId="0" applyFont="1" applyFill="1">
      <alignment vertical="center"/>
    </xf>
    <xf numFmtId="0" fontId="58" fillId="35" borderId="18" xfId="0" applyFont="1" applyFill="1" applyBorder="1">
      <alignment vertical="center"/>
    </xf>
    <xf numFmtId="0" fontId="58" fillId="35" borderId="38" xfId="0" applyFont="1" applyFill="1" applyBorder="1">
      <alignment vertical="center"/>
    </xf>
    <xf numFmtId="0" fontId="58" fillId="35" borderId="28" xfId="0" applyFont="1" applyFill="1" applyBorder="1">
      <alignment vertical="center"/>
    </xf>
    <xf numFmtId="0" fontId="58" fillId="35" borderId="15" xfId="0" applyFont="1" applyFill="1" applyBorder="1">
      <alignment vertical="center"/>
    </xf>
    <xf numFmtId="0" fontId="48" fillId="33" borderId="0" xfId="0" applyFont="1" applyFill="1">
      <alignment vertical="center"/>
    </xf>
    <xf numFmtId="0" fontId="58" fillId="35" borderId="10" xfId="0" applyFont="1" applyFill="1" applyBorder="1" applyAlignment="1">
      <alignment horizontal="center" vertical="center"/>
    </xf>
    <xf numFmtId="0" fontId="0" fillId="33" borderId="0" xfId="0" applyFill="1" applyAlignment="1">
      <alignment horizontal="center" vertical="center"/>
    </xf>
    <xf numFmtId="0" fontId="59" fillId="33" borderId="0" xfId="0" applyFont="1" applyFill="1">
      <alignment vertical="center"/>
    </xf>
    <xf numFmtId="0" fontId="22" fillId="33" borderId="0" xfId="0" applyFont="1" applyFill="1" applyAlignment="1">
      <alignment horizontal="right" vertical="center"/>
    </xf>
    <xf numFmtId="0" fontId="41" fillId="35" borderId="10" xfId="0" applyFont="1" applyFill="1" applyBorder="1" applyProtection="1">
      <alignment vertical="center"/>
      <protection locked="0"/>
    </xf>
    <xf numFmtId="0" fontId="26" fillId="0" borderId="0" xfId="0" applyFont="1" applyAlignment="1">
      <alignment vertical="center" wrapText="1"/>
    </xf>
    <xf numFmtId="0" fontId="55" fillId="0" borderId="0" xfId="0" applyFont="1" applyAlignment="1">
      <alignment vertical="center" wrapText="1"/>
    </xf>
    <xf numFmtId="0" fontId="30" fillId="35" borderId="39" xfId="0" applyFont="1" applyFill="1" applyBorder="1" applyAlignment="1">
      <alignment vertical="top" wrapText="1"/>
    </xf>
    <xf numFmtId="0" fontId="30" fillId="35" borderId="0" xfId="0" applyFont="1" applyFill="1" applyAlignment="1">
      <alignment vertical="top" wrapText="1"/>
    </xf>
    <xf numFmtId="0" fontId="30" fillId="35" borderId="18" xfId="0" applyFont="1" applyFill="1" applyBorder="1" applyAlignment="1">
      <alignment vertical="top" wrapText="1"/>
    </xf>
    <xf numFmtId="0" fontId="30" fillId="35" borderId="38" xfId="0" applyFont="1" applyFill="1" applyBorder="1" applyAlignment="1">
      <alignment vertical="center" wrapText="1"/>
    </xf>
    <xf numFmtId="0" fontId="30" fillId="35" borderId="28" xfId="0" applyFont="1" applyFill="1" applyBorder="1">
      <alignment vertical="center"/>
    </xf>
    <xf numFmtId="0" fontId="30" fillId="35" borderId="15" xfId="0" applyFont="1" applyFill="1" applyBorder="1">
      <alignment vertical="center"/>
    </xf>
    <xf numFmtId="0" fontId="24" fillId="34" borderId="11" xfId="0" applyFont="1" applyFill="1" applyBorder="1" applyAlignment="1">
      <alignment horizontal="center" vertical="center" wrapText="1"/>
    </xf>
    <xf numFmtId="0" fontId="24" fillId="34" borderId="13" xfId="0" applyFont="1" applyFill="1" applyBorder="1" applyAlignment="1">
      <alignment horizontal="center" vertical="center" wrapText="1"/>
    </xf>
    <xf numFmtId="49" fontId="41" fillId="0" borderId="12" xfId="0" applyNumberFormat="1" applyFont="1" applyBorder="1" applyAlignment="1" applyProtection="1">
      <alignment horizontal="left" vertical="center" shrinkToFit="1"/>
      <protection locked="0"/>
    </xf>
    <xf numFmtId="49" fontId="41" fillId="0" borderId="13" xfId="0" applyNumberFormat="1" applyFont="1" applyBorder="1" applyAlignment="1" applyProtection="1">
      <alignment horizontal="left" vertical="center" shrinkToFit="1"/>
      <protection locked="0"/>
    </xf>
    <xf numFmtId="0" fontId="30" fillId="35" borderId="39" xfId="0" applyFont="1" applyFill="1" applyBorder="1" applyAlignment="1">
      <alignment horizontal="center" vertical="center"/>
    </xf>
    <xf numFmtId="0" fontId="30" fillId="35" borderId="0" xfId="0" applyFont="1" applyFill="1" applyAlignment="1">
      <alignment horizontal="center" vertical="center"/>
    </xf>
    <xf numFmtId="0" fontId="30" fillId="35" borderId="18" xfId="0" applyFont="1" applyFill="1" applyBorder="1" applyAlignment="1">
      <alignment horizontal="center" vertical="center"/>
    </xf>
    <xf numFmtId="0" fontId="30" fillId="35" borderId="38" xfId="0" applyFont="1" applyFill="1" applyBorder="1" applyAlignment="1">
      <alignment horizontal="center" vertical="center"/>
    </xf>
    <xf numFmtId="0" fontId="30" fillId="35" borderId="28" xfId="0" applyFont="1" applyFill="1" applyBorder="1" applyAlignment="1">
      <alignment horizontal="center" vertical="center"/>
    </xf>
    <xf numFmtId="0" fontId="30" fillId="35" borderId="15" xfId="0" applyFont="1" applyFill="1" applyBorder="1" applyAlignment="1">
      <alignment horizontal="center" vertical="center"/>
    </xf>
    <xf numFmtId="0" fontId="41" fillId="0" borderId="11" xfId="0" applyFont="1" applyBorder="1" applyAlignment="1" applyProtection="1">
      <alignment horizontal="center" vertical="center"/>
      <protection locked="0"/>
    </xf>
    <xf numFmtId="0" fontId="41" fillId="0" borderId="12" xfId="0" applyFont="1" applyBorder="1" applyAlignment="1" applyProtection="1">
      <alignment horizontal="center" vertical="center"/>
      <protection locked="0"/>
    </xf>
    <xf numFmtId="0" fontId="41" fillId="0" borderId="13" xfId="0" applyFont="1" applyBorder="1" applyAlignment="1" applyProtection="1">
      <alignment horizontal="center" vertical="center"/>
      <protection locked="0"/>
    </xf>
    <xf numFmtId="0" fontId="41" fillId="0" borderId="11" xfId="0" applyFont="1" applyBorder="1" applyAlignment="1" applyProtection="1">
      <alignment horizontal="center" vertical="center" shrinkToFit="1"/>
      <protection locked="0"/>
    </xf>
    <xf numFmtId="0" fontId="41" fillId="0" borderId="12" xfId="0" applyFont="1" applyBorder="1" applyAlignment="1" applyProtection="1">
      <alignment horizontal="center" vertical="center" shrinkToFit="1"/>
      <protection locked="0"/>
    </xf>
    <xf numFmtId="0" fontId="41" fillId="0" borderId="13" xfId="0" applyFont="1" applyBorder="1" applyAlignment="1" applyProtection="1">
      <alignment horizontal="center" vertical="center" shrinkToFit="1"/>
      <protection locked="0"/>
    </xf>
    <xf numFmtId="49" fontId="41" fillId="0" borderId="11" xfId="0" applyNumberFormat="1" applyFont="1" applyBorder="1" applyAlignment="1" applyProtection="1">
      <alignment horizontal="center" vertical="center" shrinkToFit="1"/>
      <protection locked="0"/>
    </xf>
    <xf numFmtId="49" fontId="41" fillId="0" borderId="12" xfId="0" applyNumberFormat="1" applyFont="1" applyBorder="1" applyAlignment="1" applyProtection="1">
      <alignment horizontal="center" vertical="center" shrinkToFit="1"/>
      <protection locked="0"/>
    </xf>
    <xf numFmtId="49" fontId="41" fillId="0" borderId="13" xfId="0" applyNumberFormat="1" applyFont="1" applyBorder="1" applyAlignment="1" applyProtection="1">
      <alignment horizontal="center" vertical="center" shrinkToFit="1"/>
      <protection locked="0"/>
    </xf>
    <xf numFmtId="49" fontId="41" fillId="0" borderId="11" xfId="0" applyNumberFormat="1" applyFont="1" applyBorder="1" applyAlignment="1" applyProtection="1">
      <alignment horizontal="center" vertical="center"/>
      <protection locked="0"/>
    </xf>
    <xf numFmtId="49" fontId="41" fillId="0" borderId="12" xfId="0" applyNumberFormat="1" applyFont="1" applyBorder="1" applyAlignment="1" applyProtection="1">
      <alignment horizontal="center" vertical="center"/>
      <protection locked="0"/>
    </xf>
    <xf numFmtId="49" fontId="41" fillId="0" borderId="13" xfId="0" applyNumberFormat="1" applyFont="1" applyBorder="1" applyAlignment="1" applyProtection="1">
      <alignment horizontal="center" vertical="center"/>
      <protection locked="0"/>
    </xf>
    <xf numFmtId="0" fontId="30" fillId="33" borderId="28" xfId="0" applyFont="1" applyFill="1" applyBorder="1" applyAlignment="1">
      <alignment horizontal="left" vertical="center"/>
    </xf>
    <xf numFmtId="0" fontId="41" fillId="35" borderId="11" xfId="0" applyFont="1" applyFill="1" applyBorder="1" applyAlignment="1" applyProtection="1">
      <alignment horizontal="center" vertical="center"/>
      <protection locked="0"/>
    </xf>
    <xf numFmtId="0" fontId="41" fillId="35" borderId="13" xfId="0" applyFont="1" applyFill="1" applyBorder="1" applyAlignment="1" applyProtection="1">
      <alignment horizontal="center" vertical="center"/>
      <protection locked="0"/>
    </xf>
    <xf numFmtId="0" fontId="43" fillId="34" borderId="11" xfId="0" applyFont="1" applyFill="1" applyBorder="1" applyAlignment="1">
      <alignment horizontal="center" vertical="center"/>
    </xf>
    <xf numFmtId="0" fontId="43" fillId="34" borderId="13" xfId="0" applyFont="1" applyFill="1" applyBorder="1" applyAlignment="1">
      <alignment horizontal="center" vertical="center"/>
    </xf>
    <xf numFmtId="0" fontId="24" fillId="34" borderId="37" xfId="0" applyFont="1" applyFill="1" applyBorder="1" applyAlignment="1">
      <alignment horizontal="center" vertical="center" wrapText="1"/>
    </xf>
    <xf numFmtId="0" fontId="24" fillId="34" borderId="35" xfId="0" applyFont="1" applyFill="1" applyBorder="1" applyAlignment="1">
      <alignment horizontal="center" vertical="center" wrapText="1"/>
    </xf>
    <xf numFmtId="0" fontId="24" fillId="34" borderId="38" xfId="0" applyFont="1" applyFill="1" applyBorder="1" applyAlignment="1">
      <alignment horizontal="center" vertical="center" wrapText="1"/>
    </xf>
    <xf numFmtId="0" fontId="24" fillId="34" borderId="15" xfId="0" applyFont="1" applyFill="1" applyBorder="1" applyAlignment="1">
      <alignment horizontal="center" vertical="center" wrapText="1"/>
    </xf>
    <xf numFmtId="3" fontId="45" fillId="35" borderId="11" xfId="0" applyNumberFormat="1" applyFont="1" applyFill="1" applyBorder="1" applyAlignment="1" applyProtection="1">
      <alignment horizontal="center" vertical="center" wrapText="1"/>
      <protection locked="0"/>
    </xf>
    <xf numFmtId="3" fontId="45" fillId="35" borderId="12" xfId="0" applyNumberFormat="1" applyFont="1" applyFill="1" applyBorder="1" applyAlignment="1" applyProtection="1">
      <alignment horizontal="center" vertical="center" wrapText="1"/>
      <protection locked="0"/>
    </xf>
    <xf numFmtId="3" fontId="45" fillId="35" borderId="13" xfId="0" applyNumberFormat="1" applyFont="1" applyFill="1" applyBorder="1" applyAlignment="1" applyProtection="1">
      <alignment horizontal="center" vertical="center" wrapText="1"/>
      <protection locked="0"/>
    </xf>
    <xf numFmtId="0" fontId="24" fillId="34" borderId="10" xfId="0" applyFont="1" applyFill="1" applyBorder="1" applyAlignment="1">
      <alignment horizontal="center" vertical="center" wrapText="1"/>
    </xf>
    <xf numFmtId="0" fontId="45" fillId="35" borderId="10" xfId="0" applyFont="1" applyFill="1" applyBorder="1" applyAlignment="1" applyProtection="1">
      <alignment horizontal="center" vertical="center" wrapText="1"/>
      <protection locked="0"/>
    </xf>
    <xf numFmtId="0" fontId="24" fillId="33" borderId="10" xfId="0" applyFont="1" applyFill="1" applyBorder="1" applyAlignment="1">
      <alignment horizontal="left" vertical="center" wrapText="1"/>
    </xf>
    <xf numFmtId="0" fontId="46" fillId="0" borderId="10" xfId="0" applyFont="1" applyBorder="1" applyAlignment="1" applyProtection="1">
      <alignment horizontal="left" vertical="center" wrapText="1"/>
      <protection locked="0"/>
    </xf>
    <xf numFmtId="0" fontId="46" fillId="0" borderId="10" xfId="0" applyFont="1" applyBorder="1" applyAlignment="1" applyProtection="1">
      <alignment horizontal="center" vertical="center" wrapText="1"/>
      <protection locked="0"/>
    </xf>
    <xf numFmtId="0" fontId="0" fillId="33" borderId="42" xfId="0" applyFill="1" applyBorder="1" applyAlignment="1">
      <alignment horizontal="center" vertical="center"/>
    </xf>
    <xf numFmtId="0" fontId="24" fillId="34" borderId="12" xfId="0" applyFont="1" applyFill="1" applyBorder="1" applyAlignment="1">
      <alignment horizontal="center" vertical="center" wrapText="1"/>
    </xf>
    <xf numFmtId="0" fontId="45" fillId="0" borderId="37" xfId="0" applyFont="1" applyBorder="1" applyAlignment="1" applyProtection="1">
      <alignment horizontal="left" vertical="center" wrapText="1"/>
      <protection locked="0"/>
    </xf>
    <xf numFmtId="0" fontId="45" fillId="0" borderId="35" xfId="0" applyFont="1" applyBorder="1" applyAlignment="1" applyProtection="1">
      <alignment horizontal="left" vertical="center" wrapText="1"/>
      <protection locked="0"/>
    </xf>
    <xf numFmtId="177" fontId="45" fillId="0" borderId="37" xfId="0" applyNumberFormat="1" applyFont="1" applyBorder="1" applyAlignment="1" applyProtection="1">
      <alignment horizontal="center" vertical="center" wrapText="1"/>
      <protection locked="0"/>
    </xf>
    <xf numFmtId="177" fontId="45" fillId="0" borderId="42" xfId="0" applyNumberFormat="1" applyFont="1" applyBorder="1" applyAlignment="1" applyProtection="1">
      <alignment horizontal="center" vertical="center" wrapText="1"/>
      <protection locked="0"/>
    </xf>
    <xf numFmtId="177" fontId="45" fillId="0" borderId="35" xfId="0" applyNumberFormat="1" applyFont="1" applyBorder="1" applyAlignment="1" applyProtection="1">
      <alignment horizontal="center" vertical="center" wrapText="1"/>
      <protection locked="0"/>
    </xf>
    <xf numFmtId="0" fontId="45" fillId="0" borderId="39" xfId="0" applyFont="1" applyBorder="1" applyAlignment="1" applyProtection="1">
      <alignment horizontal="left" vertical="center" wrapText="1"/>
      <protection locked="0"/>
    </xf>
    <xf numFmtId="0" fontId="45" fillId="0" borderId="18" xfId="0" applyFont="1" applyBorder="1" applyAlignment="1" applyProtection="1">
      <alignment horizontal="left" vertical="center" wrapText="1"/>
      <protection locked="0"/>
    </xf>
    <xf numFmtId="0" fontId="45" fillId="0" borderId="38" xfId="0" applyFont="1" applyBorder="1" applyAlignment="1" applyProtection="1">
      <alignment horizontal="left" vertical="center" wrapText="1"/>
      <protection locked="0"/>
    </xf>
    <xf numFmtId="0" fontId="45" fillId="0" borderId="15" xfId="0" applyFont="1" applyBorder="1" applyAlignment="1" applyProtection="1">
      <alignment horizontal="left" vertical="center" wrapText="1"/>
      <protection locked="0"/>
    </xf>
    <xf numFmtId="177" fontId="45" fillId="0" borderId="39" xfId="0" applyNumberFormat="1" applyFont="1" applyBorder="1" applyAlignment="1" applyProtection="1">
      <alignment horizontal="center" vertical="center" wrapText="1"/>
      <protection locked="0"/>
    </xf>
    <xf numFmtId="177" fontId="45" fillId="0" borderId="0" xfId="0" applyNumberFormat="1" applyFont="1" applyAlignment="1" applyProtection="1">
      <alignment horizontal="center" vertical="center" wrapText="1"/>
      <protection locked="0"/>
    </xf>
    <xf numFmtId="177" fontId="45" fillId="0" borderId="18" xfId="0" applyNumberFormat="1" applyFont="1" applyBorder="1" applyAlignment="1" applyProtection="1">
      <alignment horizontal="center" vertical="center" wrapText="1"/>
      <protection locked="0"/>
    </xf>
    <xf numFmtId="177" fontId="45" fillId="0" borderId="38" xfId="0" applyNumberFormat="1" applyFont="1" applyBorder="1" applyAlignment="1" applyProtection="1">
      <alignment horizontal="center" vertical="center" wrapText="1"/>
      <protection locked="0"/>
    </xf>
    <xf numFmtId="177" fontId="45" fillId="0" borderId="28" xfId="0" applyNumberFormat="1" applyFont="1" applyBorder="1" applyAlignment="1" applyProtection="1">
      <alignment horizontal="center" vertical="center" wrapText="1"/>
      <protection locked="0"/>
    </xf>
    <xf numFmtId="177" fontId="45" fillId="0" borderId="15" xfId="0" applyNumberFormat="1" applyFont="1" applyBorder="1" applyAlignment="1" applyProtection="1">
      <alignment horizontal="center" vertical="center" wrapText="1"/>
      <protection locked="0"/>
    </xf>
    <xf numFmtId="0" fontId="43" fillId="34" borderId="37" xfId="0" applyFont="1" applyFill="1" applyBorder="1" applyAlignment="1">
      <alignment horizontal="center" vertical="center"/>
    </xf>
    <xf numFmtId="0" fontId="43" fillId="34" borderId="35" xfId="0" applyFont="1" applyFill="1" applyBorder="1" applyAlignment="1">
      <alignment horizontal="center" vertical="center"/>
    </xf>
    <xf numFmtId="0" fontId="43" fillId="34" borderId="39" xfId="0" applyFont="1" applyFill="1" applyBorder="1" applyAlignment="1">
      <alignment horizontal="center" vertical="center"/>
    </xf>
    <xf numFmtId="0" fontId="43" fillId="34" borderId="18" xfId="0" applyFont="1" applyFill="1" applyBorder="1" applyAlignment="1">
      <alignment horizontal="center" vertical="center"/>
    </xf>
    <xf numFmtId="0" fontId="43" fillId="34" borderId="38" xfId="0" applyFont="1" applyFill="1" applyBorder="1" applyAlignment="1">
      <alignment horizontal="center" vertical="center"/>
    </xf>
    <xf numFmtId="0" fontId="43" fillId="34" borderId="15" xfId="0" applyFont="1" applyFill="1" applyBorder="1" applyAlignment="1">
      <alignment horizontal="center" vertical="center"/>
    </xf>
    <xf numFmtId="49" fontId="41" fillId="0" borderId="11" xfId="0" applyNumberFormat="1" applyFont="1" applyBorder="1" applyAlignment="1" applyProtection="1">
      <alignment horizontal="left" vertical="center"/>
      <protection locked="0"/>
    </xf>
    <xf numFmtId="49" fontId="41" fillId="0" borderId="12" xfId="0" applyNumberFormat="1" applyFont="1" applyBorder="1" applyAlignment="1" applyProtection="1">
      <alignment horizontal="left" vertical="center"/>
      <protection locked="0"/>
    </xf>
    <xf numFmtId="49" fontId="41" fillId="0" borderId="13" xfId="0" applyNumberFormat="1" applyFont="1" applyBorder="1" applyAlignment="1" applyProtection="1">
      <alignment horizontal="left" vertical="center"/>
      <protection locked="0"/>
    </xf>
    <xf numFmtId="177" fontId="0" fillId="33" borderId="42" xfId="0" applyNumberFormat="1" applyFill="1" applyBorder="1" applyAlignment="1">
      <alignment horizontal="center" vertical="center"/>
    </xf>
    <xf numFmtId="177" fontId="45" fillId="0" borderId="11" xfId="0" applyNumberFormat="1" applyFont="1" applyBorder="1" applyAlignment="1" applyProtection="1">
      <alignment horizontal="center" vertical="center" wrapText="1"/>
      <protection locked="0"/>
    </xf>
    <xf numFmtId="177" fontId="45" fillId="0" borderId="12" xfId="0" applyNumberFormat="1" applyFont="1" applyBorder="1" applyAlignment="1" applyProtection="1">
      <alignment horizontal="center" vertical="center" wrapText="1"/>
      <protection locked="0"/>
    </xf>
    <xf numFmtId="177" fontId="45" fillId="0" borderId="13" xfId="0" applyNumberFormat="1" applyFont="1" applyBorder="1" applyAlignment="1" applyProtection="1">
      <alignment horizontal="center" vertical="center" wrapText="1"/>
      <protection locked="0"/>
    </xf>
    <xf numFmtId="0" fontId="24" fillId="34" borderId="39" xfId="0" applyFont="1" applyFill="1" applyBorder="1" applyAlignment="1">
      <alignment horizontal="center" wrapText="1"/>
    </xf>
    <xf numFmtId="0" fontId="24" fillId="34" borderId="18" xfId="0" applyFont="1" applyFill="1" applyBorder="1" applyAlignment="1">
      <alignment horizontal="center" wrapText="1"/>
    </xf>
    <xf numFmtId="0" fontId="24" fillId="34" borderId="38" xfId="0" applyFont="1" applyFill="1" applyBorder="1" applyAlignment="1">
      <alignment horizontal="center" vertical="top" wrapText="1"/>
    </xf>
    <xf numFmtId="0" fontId="24" fillId="34" borderId="15" xfId="0" applyFont="1" applyFill="1" applyBorder="1" applyAlignment="1">
      <alignment horizontal="center" vertical="top" wrapText="1"/>
    </xf>
    <xf numFmtId="0" fontId="0" fillId="34" borderId="37" xfId="0" applyFill="1" applyBorder="1" applyAlignment="1">
      <alignment horizontal="center" vertical="center"/>
    </xf>
    <xf numFmtId="0" fontId="0" fillId="34" borderId="35" xfId="0" applyFill="1" applyBorder="1" applyAlignment="1">
      <alignment horizontal="center" vertical="center"/>
    </xf>
    <xf numFmtId="0" fontId="24" fillId="34" borderId="39" xfId="0" applyFont="1" applyFill="1" applyBorder="1" applyAlignment="1">
      <alignment horizontal="center" vertical="center" wrapText="1"/>
    </xf>
    <xf numFmtId="0" fontId="24" fillId="34" borderId="18" xfId="0" applyFont="1" applyFill="1" applyBorder="1" applyAlignment="1">
      <alignment horizontal="center" vertical="center" wrapText="1"/>
    </xf>
    <xf numFmtId="0" fontId="0" fillId="34" borderId="38" xfId="0" applyFill="1" applyBorder="1" applyAlignment="1">
      <alignment horizontal="center" vertical="center"/>
    </xf>
    <xf numFmtId="0" fontId="0" fillId="34" borderId="15" xfId="0" applyFill="1" applyBorder="1" applyAlignment="1">
      <alignment horizontal="center" vertical="center"/>
    </xf>
    <xf numFmtId="0" fontId="41" fillId="0" borderId="52" xfId="0" applyFont="1" applyBorder="1" applyAlignment="1" applyProtection="1">
      <alignment horizontal="center" vertical="center"/>
      <protection locked="0"/>
    </xf>
    <xf numFmtId="0" fontId="41" fillId="0" borderId="53" xfId="0" applyFont="1" applyBorder="1" applyAlignment="1" applyProtection="1">
      <alignment horizontal="center" vertical="center"/>
      <protection locked="0"/>
    </xf>
    <xf numFmtId="0" fontId="0" fillId="33" borderId="0" xfId="0" applyFill="1" applyAlignment="1">
      <alignment horizontal="left" vertical="center"/>
    </xf>
    <xf numFmtId="0" fontId="35" fillId="0" borderId="0" xfId="0" applyFont="1" applyAlignment="1">
      <alignment horizontal="left" vertical="center" wrapText="1"/>
    </xf>
    <xf numFmtId="0" fontId="35" fillId="0" borderId="0" xfId="0" applyFont="1" applyAlignment="1">
      <alignment horizontal="center" vertical="center" wrapText="1"/>
    </xf>
    <xf numFmtId="0" fontId="35" fillId="0" borderId="38"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15" xfId="0" applyFont="1" applyBorder="1" applyAlignment="1">
      <alignment horizontal="center" vertical="center" wrapText="1"/>
    </xf>
    <xf numFmtId="0" fontId="35" fillId="0" borderId="0" xfId="0" applyFont="1" applyAlignment="1">
      <alignment horizontal="justify" vertical="center" wrapText="1"/>
    </xf>
    <xf numFmtId="0" fontId="0" fillId="0" borderId="0" xfId="0">
      <alignment vertical="center"/>
    </xf>
    <xf numFmtId="0" fontId="35" fillId="0" borderId="38" xfId="0" applyFont="1" applyBorder="1" applyAlignment="1">
      <alignment horizontal="justify" vertical="top" wrapText="1"/>
    </xf>
    <xf numFmtId="0" fontId="35" fillId="0" borderId="28" xfId="0" applyFont="1" applyBorder="1" applyAlignment="1">
      <alignment horizontal="justify" vertical="top" wrapText="1"/>
    </xf>
    <xf numFmtId="0" fontId="40" fillId="0" borderId="11" xfId="0" applyFont="1" applyBorder="1" applyAlignment="1">
      <alignment horizontal="center" vertical="center" shrinkToFit="1"/>
    </xf>
    <xf numFmtId="0" fontId="40" fillId="0" borderId="12" xfId="0" applyFont="1" applyBorder="1" applyAlignment="1">
      <alignment horizontal="center" vertical="center" shrinkToFit="1"/>
    </xf>
    <xf numFmtId="0" fontId="40" fillId="0" borderId="13" xfId="0" applyFont="1" applyBorder="1" applyAlignment="1">
      <alignment horizontal="center" vertical="center" shrinkToFit="1"/>
    </xf>
    <xf numFmtId="0" fontId="35" fillId="0" borderId="19" xfId="0" applyFont="1" applyBorder="1" applyAlignment="1">
      <alignment horizontal="justify" vertical="center" wrapText="1"/>
    </xf>
    <xf numFmtId="0" fontId="35" fillId="0" borderId="17" xfId="0" applyFont="1" applyBorder="1" applyAlignment="1">
      <alignment horizontal="justify" vertical="center" wrapText="1"/>
    </xf>
    <xf numFmtId="0" fontId="35" fillId="0" borderId="16" xfId="0" applyFont="1" applyBorder="1" applyAlignment="1">
      <alignment horizontal="justify" vertical="center" wrapText="1"/>
    </xf>
    <xf numFmtId="0" fontId="35" fillId="0" borderId="39" xfId="0" applyFont="1" applyBorder="1" applyAlignment="1">
      <alignment horizontal="left" vertical="center" wrapText="1"/>
    </xf>
    <xf numFmtId="0" fontId="35" fillId="0" borderId="18" xfId="0" applyFont="1" applyBorder="1" applyAlignment="1">
      <alignment horizontal="left" vertical="center" wrapText="1"/>
    </xf>
    <xf numFmtId="0" fontId="35" fillId="0" borderId="38" xfId="0" applyFont="1" applyBorder="1" applyAlignment="1">
      <alignment horizontal="left" vertical="center" wrapText="1"/>
    </xf>
    <xf numFmtId="0" fontId="35" fillId="0" borderId="28" xfId="0" applyFont="1" applyBorder="1" applyAlignment="1">
      <alignment horizontal="left" vertical="center" wrapText="1"/>
    </xf>
    <xf numFmtId="0" fontId="35" fillId="0" borderId="15" xfId="0" applyFont="1" applyBorder="1" applyAlignment="1">
      <alignment horizontal="left" vertical="center" wrapText="1"/>
    </xf>
    <xf numFmtId="176" fontId="52" fillId="0" borderId="42" xfId="0" applyNumberFormat="1" applyFont="1" applyBorder="1" applyAlignment="1">
      <alignment horizontal="center" wrapText="1"/>
    </xf>
    <xf numFmtId="176" fontId="52" fillId="0" borderId="35" xfId="0" applyNumberFormat="1" applyFont="1" applyBorder="1" applyAlignment="1">
      <alignment horizontal="center" wrapText="1"/>
    </xf>
    <xf numFmtId="0" fontId="60" fillId="0" borderId="28" xfId="0" applyFont="1" applyBorder="1" applyAlignment="1">
      <alignment horizontal="center" vertical="top" wrapText="1"/>
    </xf>
    <xf numFmtId="0" fontId="60" fillId="0" borderId="15" xfId="0" applyFont="1" applyBorder="1" applyAlignment="1">
      <alignment horizontal="center" vertical="top" wrapText="1"/>
    </xf>
    <xf numFmtId="0" fontId="35" fillId="0" borderId="39" xfId="0" applyFont="1" applyBorder="1" applyAlignment="1">
      <alignment horizontal="left" wrapText="1"/>
    </xf>
    <xf numFmtId="0" fontId="35" fillId="0" borderId="0" xfId="0" applyFont="1" applyAlignment="1">
      <alignment horizontal="left" wrapText="1"/>
    </xf>
    <xf numFmtId="0" fontId="35" fillId="0" borderId="18" xfId="0" applyFont="1" applyBorder="1" applyAlignment="1">
      <alignment horizontal="left" wrapText="1"/>
    </xf>
    <xf numFmtId="0" fontId="35" fillId="0" borderId="39" xfId="0" applyFont="1" applyBorder="1" applyAlignment="1">
      <alignment horizontal="left" vertical="top" wrapText="1"/>
    </xf>
    <xf numFmtId="0" fontId="35" fillId="0" borderId="0" xfId="0" applyFont="1" applyAlignment="1">
      <alignment horizontal="left" vertical="top" wrapText="1"/>
    </xf>
    <xf numFmtId="0" fontId="35" fillId="0" borderId="18" xfId="0" applyFont="1" applyBorder="1" applyAlignment="1">
      <alignment horizontal="left" vertical="top" wrapText="1"/>
    </xf>
    <xf numFmtId="0" fontId="37" fillId="0" borderId="39" xfId="0" applyFont="1" applyBorder="1" applyAlignment="1">
      <alignment horizontal="center" vertical="top" wrapText="1"/>
    </xf>
    <xf numFmtId="0" fontId="37" fillId="0" borderId="0" xfId="0" applyFont="1" applyAlignment="1">
      <alignment horizontal="center" vertical="top" wrapText="1"/>
    </xf>
    <xf numFmtId="0" fontId="37" fillId="0" borderId="18" xfId="0" applyFont="1" applyBorder="1" applyAlignment="1">
      <alignment horizontal="center" vertical="top" wrapText="1"/>
    </xf>
    <xf numFmtId="0" fontId="36" fillId="0" borderId="0" xfId="0" applyFont="1" applyAlignment="1">
      <alignment horizontal="left" vertical="top" wrapText="1"/>
    </xf>
    <xf numFmtId="0" fontId="36" fillId="0" borderId="18" xfId="0" applyFont="1" applyBorder="1" applyAlignment="1">
      <alignment horizontal="left" vertical="top" wrapText="1"/>
    </xf>
    <xf numFmtId="0" fontId="0" fillId="0" borderId="42" xfId="0" applyBorder="1" applyAlignment="1">
      <alignment horizontal="right" vertical="center"/>
    </xf>
    <xf numFmtId="0" fontId="0" fillId="0" borderId="35" xfId="0" applyBorder="1" applyAlignment="1">
      <alignment horizontal="right" vertical="center"/>
    </xf>
    <xf numFmtId="0" fontId="35" fillId="0" borderId="39" xfId="0" applyFont="1" applyBorder="1" applyAlignment="1">
      <alignment horizontal="justify" vertical="top" wrapText="1"/>
    </xf>
    <xf numFmtId="0" fontId="35" fillId="0" borderId="0" xfId="0" applyFont="1" applyAlignment="1">
      <alignment horizontal="justify" vertical="top" wrapText="1"/>
    </xf>
    <xf numFmtId="0" fontId="41" fillId="0" borderId="0" xfId="0" applyFont="1" applyAlignment="1">
      <alignment horizontal="left" vertical="center" shrinkToFit="1"/>
    </xf>
    <xf numFmtId="0" fontId="41" fillId="0" borderId="18" xfId="0" applyFont="1" applyBorder="1" applyAlignment="1">
      <alignment horizontal="left" vertical="center" shrinkToFit="1"/>
    </xf>
    <xf numFmtId="0" fontId="58" fillId="33" borderId="0" xfId="0" applyFont="1" applyFill="1" applyAlignment="1">
      <alignment horizontal="center" vertical="center" wrapText="1"/>
    </xf>
    <xf numFmtId="0" fontId="26" fillId="0" borderId="11"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176" fontId="26" fillId="0" borderId="12" xfId="0" applyNumberFormat="1" applyFont="1" applyBorder="1" applyAlignment="1">
      <alignment horizontal="center" vertical="center" wrapText="1"/>
    </xf>
    <xf numFmtId="176" fontId="26" fillId="0" borderId="13" xfId="0" applyNumberFormat="1" applyFont="1" applyBorder="1" applyAlignment="1">
      <alignment horizontal="center" vertical="center" wrapText="1"/>
    </xf>
    <xf numFmtId="0" fontId="26" fillId="0" borderId="0" xfId="0" applyFont="1" applyAlignment="1" applyProtection="1">
      <alignment horizontal="left" vertical="center"/>
      <protection locked="0"/>
    </xf>
    <xf numFmtId="0" fontId="27" fillId="0" borderId="0" xfId="0" applyFont="1" applyAlignment="1">
      <alignment horizontal="left" vertical="center"/>
    </xf>
    <xf numFmtId="0" fontId="20" fillId="34" borderId="11" xfId="0" applyFont="1" applyFill="1" applyBorder="1" applyAlignment="1">
      <alignment horizontal="center" vertical="center" wrapText="1"/>
    </xf>
    <xf numFmtId="0" fontId="20" fillId="34" borderId="13" xfId="0" applyFont="1" applyFill="1" applyBorder="1" applyAlignment="1">
      <alignment horizontal="center" vertical="center" wrapText="1"/>
    </xf>
    <xf numFmtId="0" fontId="20" fillId="34" borderId="12" xfId="0" applyFont="1" applyFill="1" applyBorder="1" applyAlignment="1">
      <alignment horizontal="center" vertical="center" wrapText="1"/>
    </xf>
    <xf numFmtId="0" fontId="20" fillId="34" borderId="11" xfId="0" applyFont="1" applyFill="1" applyBorder="1" applyAlignment="1">
      <alignment horizontal="center" vertical="top" wrapText="1"/>
    </xf>
    <xf numFmtId="0" fontId="20" fillId="34" borderId="12" xfId="0" applyFont="1" applyFill="1" applyBorder="1" applyAlignment="1">
      <alignment horizontal="center" vertical="top" wrapText="1"/>
    </xf>
    <xf numFmtId="0" fontId="20" fillId="34" borderId="13" xfId="0" applyFont="1" applyFill="1" applyBorder="1" applyAlignment="1">
      <alignment horizontal="center" vertical="top" wrapText="1"/>
    </xf>
    <xf numFmtId="0" fontId="26" fillId="0" borderId="0" xfId="0" applyFont="1" applyAlignment="1">
      <alignment horizontal="left" vertical="center" shrinkToFit="1"/>
    </xf>
    <xf numFmtId="0" fontId="26" fillId="0" borderId="0" xfId="0" applyFont="1" applyAlignment="1">
      <alignment horizontal="center" vertical="center" shrinkToFit="1"/>
    </xf>
    <xf numFmtId="0" fontId="26" fillId="0" borderId="0" xfId="0" applyFont="1" applyAlignment="1">
      <alignment horizontal="center" vertical="center"/>
    </xf>
    <xf numFmtId="49" fontId="26" fillId="0" borderId="0" xfId="0" applyNumberFormat="1" applyFont="1" applyAlignment="1">
      <alignment horizontal="left" vertical="center" wrapText="1"/>
    </xf>
    <xf numFmtId="0" fontId="26" fillId="0" borderId="0" xfId="0" applyFont="1" applyAlignment="1">
      <alignment horizontal="left" vertical="center" wrapText="1"/>
    </xf>
    <xf numFmtId="0" fontId="26" fillId="0" borderId="0" xfId="0" applyFont="1" applyAlignment="1" applyProtection="1">
      <alignment horizontal="left" vertical="center" shrinkToFit="1"/>
      <protection locked="0"/>
    </xf>
    <xf numFmtId="0" fontId="26" fillId="0" borderId="38" xfId="0" applyFont="1" applyBorder="1" applyAlignment="1">
      <alignment horizontal="center" vertical="top" wrapText="1"/>
    </xf>
    <xf numFmtId="0" fontId="26" fillId="0" borderId="15" xfId="0" applyFont="1" applyBorder="1" applyAlignment="1">
      <alignment horizontal="center" vertical="top" wrapText="1"/>
    </xf>
    <xf numFmtId="0" fontId="26" fillId="0" borderId="11" xfId="0" applyFont="1" applyBorder="1" applyAlignment="1">
      <alignment horizontal="left" vertical="center" wrapText="1"/>
    </xf>
    <xf numFmtId="0" fontId="26" fillId="0" borderId="13" xfId="0" applyFont="1" applyBorder="1" applyAlignment="1">
      <alignment horizontal="left" vertical="center" wrapText="1"/>
    </xf>
    <xf numFmtId="0" fontId="26" fillId="0" borderId="44" xfId="0" applyFont="1" applyBorder="1" applyAlignment="1">
      <alignment horizontal="center" vertical="center" wrapText="1"/>
    </xf>
    <xf numFmtId="0" fontId="26" fillId="0" borderId="45" xfId="0" applyFont="1" applyBorder="1" applyAlignment="1">
      <alignment horizontal="center" vertical="center" wrapText="1"/>
    </xf>
    <xf numFmtId="0" fontId="26" fillId="0" borderId="11" xfId="0" applyFont="1" applyBorder="1" applyAlignment="1">
      <alignment horizontal="left" vertical="center" shrinkToFit="1"/>
    </xf>
    <xf numFmtId="0" fontId="26" fillId="0" borderId="13" xfId="0" applyFont="1" applyBorder="1" applyAlignment="1">
      <alignment horizontal="left" vertical="center" shrinkToFit="1"/>
    </xf>
    <xf numFmtId="0" fontId="26" fillId="0" borderId="44" xfId="0" applyFont="1" applyBorder="1" applyAlignment="1">
      <alignment horizontal="left" vertical="center" shrinkToFit="1"/>
    </xf>
    <xf numFmtId="0" fontId="26" fillId="0" borderId="45" xfId="0" applyFont="1" applyBorder="1" applyAlignment="1">
      <alignment horizontal="left" vertical="center" shrinkToFit="1"/>
    </xf>
    <xf numFmtId="0" fontId="24" fillId="0" borderId="38" xfId="0" applyFont="1" applyBorder="1" applyAlignment="1">
      <alignment horizontal="left" vertical="center" shrinkToFit="1"/>
    </xf>
    <xf numFmtId="0" fontId="24" fillId="0" borderId="15" xfId="0" applyFont="1" applyBorder="1" applyAlignment="1">
      <alignment horizontal="left" vertical="center" shrinkToFit="1"/>
    </xf>
    <xf numFmtId="0" fontId="24" fillId="34" borderId="19" xfId="0" applyFont="1" applyFill="1" applyBorder="1" applyAlignment="1">
      <alignment horizontal="center" vertical="center" wrapText="1"/>
    </xf>
    <xf numFmtId="0" fontId="24" fillId="34" borderId="16" xfId="0" applyFont="1" applyFill="1" applyBorder="1" applyAlignment="1">
      <alignment horizontal="center" vertical="center" wrapText="1"/>
    </xf>
    <xf numFmtId="0" fontId="30" fillId="0" borderId="0" xfId="0" applyFont="1" applyAlignment="1">
      <alignment horizontal="right" vertical="center"/>
    </xf>
    <xf numFmtId="0" fontId="27" fillId="35" borderId="11" xfId="0" applyFont="1" applyFill="1" applyBorder="1" applyAlignment="1">
      <alignment horizontal="left" vertical="center"/>
    </xf>
    <xf numFmtId="0" fontId="27" fillId="35" borderId="12" xfId="0" applyFont="1" applyFill="1" applyBorder="1" applyAlignment="1">
      <alignment horizontal="left" vertical="center"/>
    </xf>
    <xf numFmtId="0" fontId="27" fillId="35" borderId="13" xfId="0" applyFont="1" applyFill="1" applyBorder="1" applyAlignment="1">
      <alignment horizontal="left" vertical="center"/>
    </xf>
    <xf numFmtId="0" fontId="55" fillId="35" borderId="34" xfId="0" applyFont="1" applyFill="1" applyBorder="1" applyAlignment="1">
      <alignment horizontal="center" vertical="center" shrinkToFit="1"/>
    </xf>
    <xf numFmtId="0" fontId="20" fillId="34" borderId="22" xfId="0" applyFont="1" applyFill="1" applyBorder="1" applyAlignment="1">
      <alignment horizontal="center" vertical="center" shrinkToFit="1"/>
    </xf>
    <xf numFmtId="0" fontId="20" fillId="34" borderId="23" xfId="0" applyFont="1" applyFill="1" applyBorder="1" applyAlignment="1">
      <alignment horizontal="center" vertical="center" shrinkToFit="1"/>
    </xf>
    <xf numFmtId="0" fontId="20" fillId="34" borderId="24" xfId="0" applyFont="1" applyFill="1" applyBorder="1" applyAlignment="1">
      <alignment horizontal="center" vertical="center" shrinkToFit="1"/>
    </xf>
    <xf numFmtId="0" fontId="20" fillId="34" borderId="29" xfId="0" applyFont="1" applyFill="1" applyBorder="1" applyAlignment="1">
      <alignment horizontal="center" vertical="center" shrinkToFit="1"/>
    </xf>
    <xf numFmtId="0" fontId="20" fillId="34" borderId="17" xfId="0" applyFont="1" applyFill="1" applyBorder="1" applyAlignment="1">
      <alignment horizontal="center" vertical="center" shrinkToFit="1"/>
    </xf>
    <xf numFmtId="0" fontId="20" fillId="34" borderId="16" xfId="0" applyFont="1" applyFill="1" applyBorder="1" applyAlignment="1">
      <alignment horizontal="center" vertical="center" shrinkToFit="1"/>
    </xf>
    <xf numFmtId="0" fontId="20" fillId="34" borderId="30" xfId="0" applyFont="1" applyFill="1" applyBorder="1" applyAlignment="1">
      <alignment horizontal="center" vertical="center" shrinkToFit="1"/>
    </xf>
    <xf numFmtId="0" fontId="20" fillId="34" borderId="25" xfId="0" applyFont="1" applyFill="1" applyBorder="1" applyAlignment="1">
      <alignment horizontal="center" vertical="center" shrinkToFit="1"/>
    </xf>
    <xf numFmtId="0" fontId="20" fillId="34" borderId="31" xfId="0" applyFont="1" applyFill="1" applyBorder="1" applyAlignment="1">
      <alignment horizontal="left" vertical="center" shrinkToFit="1"/>
    </xf>
    <xf numFmtId="0" fontId="20" fillId="34" borderId="15" xfId="0" applyFont="1" applyFill="1" applyBorder="1" applyAlignment="1">
      <alignment horizontal="left" vertical="center" shrinkToFit="1"/>
    </xf>
    <xf numFmtId="0" fontId="28" fillId="35" borderId="39" xfId="0" applyFont="1" applyFill="1" applyBorder="1" applyAlignment="1">
      <alignment horizontal="left" vertical="center" wrapText="1"/>
    </xf>
    <xf numFmtId="0" fontId="28" fillId="35" borderId="0" xfId="0" applyFont="1" applyFill="1" applyAlignment="1">
      <alignment horizontal="left" vertical="center" wrapText="1"/>
    </xf>
    <xf numFmtId="0" fontId="28" fillId="35" borderId="18" xfId="0" applyFont="1" applyFill="1" applyBorder="1" applyAlignment="1">
      <alignment horizontal="left" vertical="center" wrapText="1"/>
    </xf>
    <xf numFmtId="0" fontId="28" fillId="35" borderId="38" xfId="0" applyFont="1" applyFill="1" applyBorder="1" applyAlignment="1">
      <alignment horizontal="left" vertical="center" wrapText="1"/>
    </xf>
    <xf numFmtId="0" fontId="28" fillId="35" borderId="28" xfId="0" applyFont="1" applyFill="1" applyBorder="1" applyAlignment="1">
      <alignment horizontal="left" vertical="center" wrapText="1"/>
    </xf>
    <xf numFmtId="0" fontId="28" fillId="35" borderId="15" xfId="0" applyFont="1" applyFill="1" applyBorder="1" applyAlignment="1">
      <alignment horizontal="left" vertical="center" wrapText="1"/>
    </xf>
    <xf numFmtId="0" fontId="25" fillId="34" borderId="32" xfId="0" applyFont="1" applyFill="1" applyBorder="1" applyAlignment="1">
      <alignment horizontal="center" vertical="center" wrapText="1"/>
    </xf>
    <xf numFmtId="0" fontId="25" fillId="34" borderId="14" xfId="0" applyFont="1" applyFill="1" applyBorder="1" applyAlignment="1">
      <alignment horizontal="center" vertical="center" wrapText="1"/>
    </xf>
    <xf numFmtId="0" fontId="20" fillId="34" borderId="33" xfId="0" applyFont="1" applyFill="1" applyBorder="1" applyAlignment="1">
      <alignment horizontal="center" vertical="center" shrinkToFit="1"/>
    </xf>
    <xf numFmtId="0" fontId="20" fillId="34" borderId="32" xfId="0" applyFont="1" applyFill="1" applyBorder="1" applyAlignment="1">
      <alignment horizontal="center" vertical="center" shrinkToFit="1"/>
    </xf>
    <xf numFmtId="179" fontId="0" fillId="36" borderId="47" xfId="0" applyNumberFormat="1" applyFill="1" applyBorder="1" applyAlignment="1" applyProtection="1">
      <alignment horizontal="left" vertical="center"/>
      <protection locked="0"/>
    </xf>
    <xf numFmtId="0" fontId="0" fillId="0" borderId="49" xfId="0" applyBorder="1">
      <alignment vertical="center"/>
    </xf>
    <xf numFmtId="0" fontId="0" fillId="0" borderId="50" xfId="0" applyBorder="1">
      <alignment vertical="center"/>
    </xf>
    <xf numFmtId="0" fontId="44" fillId="33" borderId="0" xfId="0" applyFont="1" applyFill="1">
      <alignment vertical="center"/>
    </xf>
    <xf numFmtId="176" fontId="41" fillId="33" borderId="0" xfId="0" applyNumberFormat="1" applyFont="1" applyFill="1" applyAlignment="1">
      <alignment horizontal="righ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9">
    <dxf>
      <font>
        <color theme="0"/>
      </font>
    </dxf>
    <dxf>
      <font>
        <color theme="0"/>
      </font>
    </dxf>
    <dxf>
      <font>
        <color theme="0"/>
      </font>
    </dxf>
    <dxf>
      <font>
        <color theme="0"/>
      </font>
    </dxf>
    <dxf>
      <font>
        <color theme="7" tint="0.79998168889431442"/>
      </font>
    </dxf>
    <dxf>
      <font>
        <color theme="0"/>
      </font>
    </dxf>
    <dxf>
      <font>
        <color theme="0"/>
      </font>
    </dxf>
    <dxf>
      <font>
        <color theme="0"/>
      </font>
    </dxf>
    <dxf>
      <font>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9525</xdr:colOff>
      <xdr:row>10</xdr:row>
      <xdr:rowOff>85725</xdr:rowOff>
    </xdr:from>
    <xdr:to>
      <xdr:col>12</xdr:col>
      <xdr:colOff>294640</xdr:colOff>
      <xdr:row>13</xdr:row>
      <xdr:rowOff>170815</xdr:rowOff>
    </xdr:to>
    <xdr:pic>
      <xdr:nvPicPr>
        <xdr:cNvPr id="3" name="図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stretch>
          <a:fillRect/>
        </a:stretch>
      </xdr:blipFill>
      <xdr:spPr>
        <a:xfrm>
          <a:off x="6629400" y="2714625"/>
          <a:ext cx="5400040" cy="8375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1228725</xdr:colOff>
      <xdr:row>7</xdr:row>
      <xdr:rowOff>38100</xdr:rowOff>
    </xdr:from>
    <xdr:to>
      <xdr:col>11</xdr:col>
      <xdr:colOff>332740</xdr:colOff>
      <xdr:row>9</xdr:row>
      <xdr:rowOff>266065</xdr:rowOff>
    </xdr:to>
    <xdr:pic>
      <xdr:nvPicPr>
        <xdr:cNvPr id="2" name="図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a:fillRect/>
        </a:stretch>
      </xdr:blipFill>
      <xdr:spPr>
        <a:xfrm>
          <a:off x="7105650" y="2047875"/>
          <a:ext cx="5400040" cy="8375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1228725</xdr:colOff>
      <xdr:row>6</xdr:row>
      <xdr:rowOff>38100</xdr:rowOff>
    </xdr:from>
    <xdr:to>
      <xdr:col>11</xdr:col>
      <xdr:colOff>485140</xdr:colOff>
      <xdr:row>8</xdr:row>
      <xdr:rowOff>113665</xdr:rowOff>
    </xdr:to>
    <xdr:pic>
      <xdr:nvPicPr>
        <xdr:cNvPr id="2" name="図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a:stretch>
          <a:fillRect/>
        </a:stretch>
      </xdr:blipFill>
      <xdr:spPr>
        <a:xfrm>
          <a:off x="7105650" y="2047875"/>
          <a:ext cx="5400040" cy="83756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9"/>
  <sheetViews>
    <sheetView tabSelected="1" zoomScale="130" zoomScaleNormal="130" workbookViewId="0">
      <selection activeCell="B4" sqref="B4"/>
    </sheetView>
  </sheetViews>
  <sheetFormatPr defaultColWidth="9" defaultRowHeight="18.75" x14ac:dyDescent="0.4"/>
  <cols>
    <col min="1" max="5" width="9" style="28"/>
    <col min="6" max="6" width="22.875" style="28" customWidth="1"/>
    <col min="7" max="7" width="23.25" style="28" customWidth="1"/>
    <col min="8" max="8" width="22.5" style="28" customWidth="1"/>
    <col min="9" max="9" width="8.125" style="28" customWidth="1"/>
    <col min="10" max="10" width="9.125" style="28" customWidth="1"/>
    <col min="11" max="11" width="9" style="28"/>
    <col min="12" max="12" width="16.75" style="28" customWidth="1"/>
    <col min="13" max="13" width="16.125" style="386" customWidth="1"/>
    <col min="14" max="16384" width="9" style="28"/>
  </cols>
  <sheetData>
    <row r="1" spans="1:24" ht="25.5" x14ac:dyDescent="0.4">
      <c r="A1" s="35" t="s">
        <v>311</v>
      </c>
      <c r="B1" s="29"/>
      <c r="C1" s="29"/>
      <c r="D1" s="29"/>
      <c r="E1" s="29"/>
      <c r="F1" s="29"/>
      <c r="G1" s="29"/>
    </row>
    <row r="2" spans="1:24" ht="26.25" thickBot="1" x14ac:dyDescent="0.45">
      <c r="A2" s="35" t="s">
        <v>208</v>
      </c>
      <c r="B2" s="29"/>
      <c r="C2" s="29"/>
      <c r="D2" s="29"/>
      <c r="E2" s="29"/>
      <c r="F2" s="29"/>
      <c r="G2" s="29"/>
      <c r="O2" s="159"/>
      <c r="P2" s="159"/>
      <c r="Q2" s="159"/>
      <c r="R2" s="159"/>
      <c r="S2" s="159"/>
      <c r="T2" s="159"/>
      <c r="U2" s="159"/>
      <c r="V2" s="159"/>
      <c r="W2" s="159"/>
      <c r="X2" s="159"/>
    </row>
    <row r="3" spans="1:24" ht="26.25" thickBot="1" x14ac:dyDescent="0.45">
      <c r="A3" s="93" t="s">
        <v>150</v>
      </c>
      <c r="B3" s="94"/>
      <c r="C3" s="94"/>
      <c r="D3" s="94"/>
      <c r="E3" s="94"/>
      <c r="F3" s="94"/>
      <c r="G3" s="95"/>
      <c r="O3" s="159"/>
      <c r="P3" s="159"/>
      <c r="Q3" s="159"/>
      <c r="R3" s="159"/>
      <c r="S3" s="159"/>
      <c r="T3" s="159"/>
      <c r="U3" s="159"/>
      <c r="V3" s="159"/>
      <c r="W3" s="159"/>
      <c r="X3" s="159"/>
    </row>
    <row r="4" spans="1:24" ht="18" customHeight="1" thickBot="1" x14ac:dyDescent="0.45">
      <c r="A4" s="121" t="s">
        <v>283</v>
      </c>
      <c r="B4" s="34"/>
      <c r="C4" s="84" t="s">
        <v>303</v>
      </c>
      <c r="D4" s="84"/>
      <c r="E4" s="84"/>
      <c r="F4" s="84"/>
      <c r="G4" s="96"/>
      <c r="I4" s="122" t="s">
        <v>209</v>
      </c>
      <c r="J4" s="94"/>
      <c r="K4" s="95"/>
      <c r="O4" s="159"/>
      <c r="P4" s="159"/>
      <c r="Q4" s="159"/>
      <c r="R4" s="159"/>
      <c r="S4" s="159"/>
      <c r="T4" s="159"/>
      <c r="U4" s="159"/>
      <c r="V4" s="159"/>
      <c r="W4" s="159"/>
      <c r="X4" s="159"/>
    </row>
    <row r="5" spans="1:24" ht="35.25" customHeight="1" x14ac:dyDescent="0.4">
      <c r="A5" s="195" t="s">
        <v>285</v>
      </c>
      <c r="B5" s="196"/>
      <c r="C5" s="196"/>
      <c r="D5" s="196"/>
      <c r="E5" s="196"/>
      <c r="F5" s="196"/>
      <c r="G5" s="197"/>
      <c r="I5" s="205" t="s">
        <v>211</v>
      </c>
      <c r="J5" s="206"/>
      <c r="K5" s="207"/>
      <c r="O5" s="159"/>
      <c r="P5" s="159"/>
      <c r="Q5" s="159"/>
      <c r="R5" s="159"/>
      <c r="S5" s="159"/>
      <c r="T5" s="159"/>
      <c r="U5" s="159"/>
      <c r="V5" s="159"/>
      <c r="W5" s="159"/>
      <c r="X5" s="159"/>
    </row>
    <row r="6" spans="1:24" ht="35.25" customHeight="1" thickBot="1" x14ac:dyDescent="0.45">
      <c r="A6" s="198" t="s">
        <v>284</v>
      </c>
      <c r="B6" s="199"/>
      <c r="C6" s="199"/>
      <c r="D6" s="199"/>
      <c r="E6" s="199"/>
      <c r="F6" s="199"/>
      <c r="G6" s="200"/>
      <c r="I6" s="208" t="s">
        <v>210</v>
      </c>
      <c r="J6" s="209"/>
      <c r="K6" s="210"/>
      <c r="O6" s="159"/>
      <c r="P6" s="159"/>
      <c r="Q6" s="159"/>
      <c r="R6" s="159"/>
      <c r="S6" s="159"/>
      <c r="T6" s="159"/>
      <c r="U6" s="159"/>
      <c r="V6" s="159"/>
      <c r="W6" s="159"/>
      <c r="X6" s="159"/>
    </row>
    <row r="7" spans="1:24" ht="19.5" thickBot="1" x14ac:dyDescent="0.45">
      <c r="A7" s="29" t="s">
        <v>91</v>
      </c>
      <c r="G7" s="29" t="s">
        <v>312</v>
      </c>
      <c r="O7" s="159"/>
      <c r="P7" s="159"/>
      <c r="Q7" s="159"/>
      <c r="R7" s="159"/>
      <c r="S7" s="159"/>
      <c r="T7" s="159"/>
      <c r="U7" s="159"/>
      <c r="V7" s="159"/>
      <c r="W7" s="159"/>
      <c r="X7" s="159"/>
    </row>
    <row r="8" spans="1:24" ht="19.5" thickBot="1" x14ac:dyDescent="0.45">
      <c r="A8" s="30" t="s">
        <v>96</v>
      </c>
      <c r="B8" s="214" t="s">
        <v>256</v>
      </c>
      <c r="C8" s="215"/>
      <c r="D8" s="215"/>
      <c r="E8" s="216"/>
      <c r="F8" s="191" t="s">
        <v>314</v>
      </c>
      <c r="G8" s="192">
        <v>7</v>
      </c>
      <c r="H8" s="28" t="s">
        <v>313</v>
      </c>
      <c r="N8" s="28">
        <v>7</v>
      </c>
      <c r="O8" s="159">
        <v>8</v>
      </c>
      <c r="P8" s="159">
        <v>9</v>
      </c>
      <c r="Q8" s="159">
        <v>10</v>
      </c>
      <c r="R8" s="159"/>
      <c r="S8" s="159"/>
      <c r="T8" s="159"/>
      <c r="U8" s="159"/>
      <c r="V8" s="159"/>
      <c r="W8" s="159"/>
      <c r="X8" s="159"/>
    </row>
    <row r="9" spans="1:24" x14ac:dyDescent="0.4">
      <c r="O9" s="159"/>
      <c r="P9" s="159"/>
      <c r="Q9" s="159"/>
      <c r="R9" s="159"/>
      <c r="S9" s="159"/>
      <c r="T9" s="159"/>
      <c r="U9" s="159"/>
      <c r="V9" s="159"/>
      <c r="W9" s="159"/>
      <c r="X9" s="159"/>
    </row>
    <row r="10" spans="1:24" ht="19.5" thickBot="1" x14ac:dyDescent="0.45">
      <c r="A10" s="29" t="s">
        <v>98</v>
      </c>
    </row>
    <row r="11" spans="1:24" ht="19.5" thickBot="1" x14ac:dyDescent="0.45">
      <c r="A11" s="30" t="s">
        <v>95</v>
      </c>
      <c r="B11" s="217" t="s">
        <v>125</v>
      </c>
      <c r="C11" s="218"/>
      <c r="D11" s="218"/>
      <c r="E11" s="219"/>
      <c r="F11" s="30" t="s">
        <v>100</v>
      </c>
      <c r="G11" s="32" t="s">
        <v>99</v>
      </c>
      <c r="H11" s="203" t="s">
        <v>126</v>
      </c>
      <c r="I11" s="203"/>
      <c r="J11" s="204"/>
    </row>
    <row r="13" spans="1:24" ht="19.5" thickBot="1" x14ac:dyDescent="0.45">
      <c r="A13" s="29" t="s">
        <v>94</v>
      </c>
      <c r="J13" s="173"/>
      <c r="K13" s="173"/>
      <c r="L13" s="173"/>
    </row>
    <row r="14" spans="1:24" ht="19.5" thickBot="1" x14ac:dyDescent="0.45">
      <c r="A14" s="30" t="s">
        <v>97</v>
      </c>
      <c r="B14" s="217" t="s">
        <v>93</v>
      </c>
      <c r="C14" s="218"/>
      <c r="D14" s="218"/>
      <c r="E14" s="219"/>
      <c r="F14" s="31" t="s">
        <v>92</v>
      </c>
      <c r="G14" s="29" t="s">
        <v>124</v>
      </c>
      <c r="J14" s="173"/>
      <c r="K14" s="173"/>
      <c r="L14" s="173"/>
    </row>
    <row r="15" spans="1:24" x14ac:dyDescent="0.4">
      <c r="J15" s="173"/>
      <c r="K15" s="173"/>
      <c r="L15" s="173"/>
    </row>
    <row r="16" spans="1:24" ht="19.5" thickBot="1" x14ac:dyDescent="0.45">
      <c r="A16" s="29" t="s">
        <v>204</v>
      </c>
      <c r="F16" s="85" t="s">
        <v>206</v>
      </c>
      <c r="J16" s="173"/>
      <c r="K16" s="173"/>
      <c r="L16" s="173"/>
    </row>
    <row r="17" spans="1:27" ht="19.5" thickBot="1" x14ac:dyDescent="0.45">
      <c r="A17" s="30" t="s">
        <v>105</v>
      </c>
      <c r="B17" s="220" t="s">
        <v>101</v>
      </c>
      <c r="C17" s="221"/>
      <c r="D17" s="221"/>
      <c r="E17" s="222"/>
      <c r="F17" s="31" t="s">
        <v>92</v>
      </c>
      <c r="G17" s="29" t="s">
        <v>101</v>
      </c>
      <c r="H17" s="29" t="s">
        <v>102</v>
      </c>
      <c r="I17" s="29" t="s">
        <v>103</v>
      </c>
      <c r="J17" s="174" t="s">
        <v>104</v>
      </c>
      <c r="K17" s="173"/>
      <c r="L17" s="173"/>
      <c r="R17" s="28" t="s">
        <v>279</v>
      </c>
      <c r="S17" s="9"/>
      <c r="T17" s="9"/>
      <c r="U17" s="9"/>
    </row>
    <row r="18" spans="1:27" x14ac:dyDescent="0.4">
      <c r="J18" s="173"/>
      <c r="K18" s="173"/>
      <c r="L18" s="173"/>
      <c r="N18" s="9"/>
      <c r="O18" s="9"/>
      <c r="P18" s="9"/>
      <c r="Q18" s="9"/>
      <c r="R18" s="9" t="s">
        <v>280</v>
      </c>
      <c r="S18" s="9"/>
      <c r="T18" s="9"/>
      <c r="U18" s="9"/>
      <c r="V18" s="9"/>
      <c r="W18" s="9"/>
      <c r="X18" s="9"/>
      <c r="Y18" s="9"/>
      <c r="Z18" s="9"/>
      <c r="AA18" s="9"/>
    </row>
    <row r="19" spans="1:27" ht="19.5" thickBot="1" x14ac:dyDescent="0.45">
      <c r="A19" s="29" t="s">
        <v>273</v>
      </c>
      <c r="N19" s="9"/>
      <c r="O19" s="9"/>
      <c r="P19" s="9"/>
      <c r="Q19" s="9"/>
      <c r="R19" s="9"/>
      <c r="S19" s="9"/>
      <c r="T19" s="9"/>
      <c r="U19" s="9"/>
      <c r="V19" s="9"/>
      <c r="W19" s="9"/>
      <c r="X19" s="9"/>
      <c r="Y19" s="9"/>
      <c r="Z19" s="9"/>
      <c r="AA19" s="9"/>
    </row>
    <row r="20" spans="1:27" ht="19.5" thickBot="1" x14ac:dyDescent="0.45">
      <c r="A20" s="30" t="s">
        <v>105</v>
      </c>
      <c r="B20" s="263" t="s">
        <v>274</v>
      </c>
      <c r="C20" s="264"/>
      <c r="D20" s="264"/>
      <c r="E20" s="264"/>
      <c r="F20" s="264"/>
      <c r="G20" s="264"/>
      <c r="H20" s="264"/>
      <c r="I20" s="264"/>
      <c r="J20" s="265"/>
      <c r="N20" s="9"/>
      <c r="O20" s="9"/>
      <c r="P20" s="9"/>
      <c r="Q20" s="9"/>
      <c r="R20" s="9"/>
      <c r="S20" s="9"/>
      <c r="T20" s="9"/>
      <c r="U20" s="9"/>
      <c r="V20" s="9"/>
      <c r="W20" s="9"/>
      <c r="X20" s="9"/>
      <c r="Y20" s="9"/>
      <c r="Z20" s="9"/>
      <c r="AA20" s="9"/>
    </row>
    <row r="21" spans="1:27" x14ac:dyDescent="0.4">
      <c r="N21" s="9"/>
      <c r="O21" s="9"/>
      <c r="P21" s="9"/>
      <c r="Q21" s="9"/>
      <c r="R21" s="9"/>
      <c r="S21" s="9"/>
      <c r="T21" s="9"/>
      <c r="U21" s="9"/>
      <c r="V21" s="9"/>
      <c r="W21" s="9"/>
      <c r="X21" s="9"/>
      <c r="Y21" s="9"/>
      <c r="Z21" s="9"/>
      <c r="AA21" s="9"/>
    </row>
    <row r="22" spans="1:27" ht="19.5" thickBot="1" x14ac:dyDescent="0.45">
      <c r="A22" s="29" t="s">
        <v>275</v>
      </c>
      <c r="E22" s="85" t="s">
        <v>206</v>
      </c>
      <c r="O22" s="160"/>
      <c r="P22" s="160"/>
      <c r="Q22" s="33"/>
      <c r="R22" s="33" t="s">
        <v>134</v>
      </c>
      <c r="S22" s="33"/>
      <c r="T22" s="33"/>
      <c r="U22" s="33"/>
      <c r="V22" s="33"/>
      <c r="W22" s="160"/>
      <c r="X22" s="160"/>
    </row>
    <row r="23" spans="1:27" ht="19.5" thickBot="1" x14ac:dyDescent="0.45">
      <c r="A23" s="30"/>
      <c r="B23" s="162" t="s">
        <v>70</v>
      </c>
      <c r="C23" s="28" t="s">
        <v>268</v>
      </c>
      <c r="D23" s="162"/>
      <c r="E23" s="28" t="s">
        <v>268</v>
      </c>
      <c r="F23" s="31" t="s">
        <v>92</v>
      </c>
      <c r="G23" s="29" t="s">
        <v>270</v>
      </c>
      <c r="H23" s="29" t="s">
        <v>70</v>
      </c>
      <c r="I23" s="29" t="s">
        <v>71</v>
      </c>
      <c r="J23" s="29" t="s">
        <v>72</v>
      </c>
      <c r="K23" s="29" t="s">
        <v>73</v>
      </c>
      <c r="L23" s="29" t="s">
        <v>74</v>
      </c>
      <c r="M23" s="85" t="s">
        <v>75</v>
      </c>
      <c r="N23" s="29" t="s">
        <v>76</v>
      </c>
      <c r="Q23" s="33"/>
      <c r="R23" s="33"/>
      <c r="S23" s="33"/>
      <c r="T23" s="33"/>
      <c r="U23" s="33"/>
      <c r="V23" s="33"/>
    </row>
    <row r="24" spans="1:27" x14ac:dyDescent="0.4">
      <c r="F24" s="29"/>
      <c r="R24" s="33"/>
      <c r="S24" s="33"/>
      <c r="T24" s="33"/>
      <c r="U24" s="33"/>
      <c r="V24" s="33"/>
    </row>
    <row r="25" spans="1:27" ht="19.5" thickBot="1" x14ac:dyDescent="0.45">
      <c r="A25" s="29" t="s">
        <v>276</v>
      </c>
      <c r="R25" s="33"/>
      <c r="S25" s="33"/>
      <c r="T25" s="33"/>
      <c r="U25" s="33"/>
      <c r="V25" s="33"/>
    </row>
    <row r="26" spans="1:27" ht="19.5" thickBot="1" x14ac:dyDescent="0.45">
      <c r="A26" s="30" t="s">
        <v>122</v>
      </c>
      <c r="B26" s="30" t="str">
        <f>B23&amp;"曜日"</f>
        <v>月曜日</v>
      </c>
      <c r="C26" s="71" t="s">
        <v>198</v>
      </c>
      <c r="D26" s="51" t="s">
        <v>121</v>
      </c>
      <c r="E26" s="72" t="s">
        <v>199</v>
      </c>
      <c r="F26" s="31" t="s">
        <v>92</v>
      </c>
      <c r="G26" s="29" t="s">
        <v>127</v>
      </c>
      <c r="H26" s="29" t="s">
        <v>200</v>
      </c>
      <c r="N26" s="9"/>
      <c r="O26" s="9"/>
      <c r="P26" s="9"/>
      <c r="Q26" s="9"/>
      <c r="R26" s="9"/>
      <c r="S26" s="9"/>
      <c r="T26" s="9"/>
      <c r="U26" s="9"/>
      <c r="V26" s="9"/>
      <c r="W26" s="9"/>
      <c r="X26" s="9"/>
      <c r="Y26" s="9"/>
      <c r="Z26" s="9"/>
    </row>
    <row r="27" spans="1:27" ht="19.5" thickBot="1" x14ac:dyDescent="0.45">
      <c r="A27" s="30"/>
      <c r="B27" s="30" t="str">
        <f>D23&amp;"曜日"</f>
        <v>曜日</v>
      </c>
      <c r="C27" s="71"/>
      <c r="D27" s="51" t="s">
        <v>121</v>
      </c>
      <c r="E27" s="72"/>
      <c r="F27" s="164" t="s">
        <v>271</v>
      </c>
      <c r="G27" s="29"/>
      <c r="N27" s="9"/>
      <c r="O27" s="9"/>
      <c r="P27" s="9"/>
      <c r="Q27" s="9"/>
      <c r="R27" s="9"/>
      <c r="S27" s="9"/>
      <c r="T27" s="9"/>
      <c r="U27" s="9"/>
      <c r="V27" s="9"/>
      <c r="W27" s="9"/>
      <c r="X27" s="9"/>
      <c r="Y27" s="9"/>
      <c r="Z27" s="9"/>
    </row>
    <row r="28" spans="1:27" x14ac:dyDescent="0.4">
      <c r="A28" s="30"/>
      <c r="B28" s="30"/>
      <c r="C28" s="30"/>
      <c r="D28" s="30"/>
      <c r="E28" s="30"/>
      <c r="F28" s="31"/>
      <c r="G28" s="29"/>
      <c r="N28" s="9"/>
      <c r="O28" s="9"/>
      <c r="P28" s="9"/>
      <c r="Q28" s="9"/>
      <c r="R28" s="9"/>
      <c r="S28" s="9"/>
      <c r="T28" s="9"/>
      <c r="U28" s="9"/>
      <c r="V28" s="9"/>
      <c r="W28" s="9"/>
      <c r="X28" s="9"/>
      <c r="Y28" s="9"/>
      <c r="Z28" s="9"/>
    </row>
    <row r="29" spans="1:27" ht="19.5" thickBot="1" x14ac:dyDescent="0.45">
      <c r="A29" s="29" t="s">
        <v>277</v>
      </c>
      <c r="N29" s="9"/>
      <c r="O29" s="9"/>
      <c r="P29" s="9"/>
      <c r="Q29" s="9"/>
      <c r="R29" s="9"/>
      <c r="S29" s="9"/>
      <c r="T29" s="9"/>
      <c r="U29" s="9"/>
      <c r="V29" s="9"/>
      <c r="W29" s="9"/>
      <c r="X29" s="9"/>
      <c r="Y29" s="9"/>
      <c r="Z29" s="9"/>
    </row>
    <row r="30" spans="1:27" ht="19.5" thickBot="1" x14ac:dyDescent="0.45">
      <c r="A30" s="30" t="s">
        <v>111</v>
      </c>
      <c r="B30" s="220" t="s">
        <v>123</v>
      </c>
      <c r="C30" s="221"/>
      <c r="D30" s="221"/>
      <c r="E30" s="222"/>
      <c r="F30" s="31" t="s">
        <v>92</v>
      </c>
      <c r="G30" s="29" t="s">
        <v>112</v>
      </c>
      <c r="N30" s="9"/>
      <c r="O30" s="9"/>
      <c r="P30" s="9"/>
      <c r="Q30" s="9"/>
      <c r="R30" s="9"/>
      <c r="S30" s="9"/>
      <c r="T30" s="9"/>
      <c r="U30" s="9"/>
      <c r="V30" s="9"/>
      <c r="W30" s="9"/>
      <c r="X30" s="9"/>
      <c r="Y30" s="9"/>
      <c r="Z30" s="9"/>
    </row>
    <row r="31" spans="1:27" x14ac:dyDescent="0.4">
      <c r="N31" s="9"/>
      <c r="O31" s="9"/>
      <c r="P31" s="9"/>
      <c r="Q31" s="9"/>
      <c r="R31" s="9"/>
      <c r="S31" s="9"/>
      <c r="T31" s="9"/>
      <c r="U31" s="9"/>
      <c r="V31" s="9"/>
      <c r="W31" s="9"/>
      <c r="X31" s="9"/>
      <c r="Y31" s="9"/>
      <c r="Z31" s="9"/>
    </row>
    <row r="32" spans="1:27" ht="19.5" thickBot="1" x14ac:dyDescent="0.45">
      <c r="A32" s="29" t="s">
        <v>278</v>
      </c>
      <c r="B32" s="29"/>
      <c r="C32" s="29"/>
      <c r="D32" s="29"/>
      <c r="E32" s="29"/>
      <c r="N32" s="9"/>
      <c r="O32" s="9"/>
      <c r="P32" s="9"/>
      <c r="Q32" s="9"/>
      <c r="R32" s="9"/>
      <c r="S32" s="9"/>
      <c r="T32" s="9"/>
      <c r="U32" s="9"/>
      <c r="V32" s="9"/>
      <c r="W32" s="9"/>
      <c r="X32" s="9"/>
      <c r="Y32" s="9"/>
      <c r="Z32" s="9"/>
    </row>
    <row r="33" spans="1:26" ht="19.5" thickBot="1" x14ac:dyDescent="0.45">
      <c r="A33" s="30" t="s">
        <v>106</v>
      </c>
      <c r="B33" s="211" t="s">
        <v>128</v>
      </c>
      <c r="C33" s="212"/>
      <c r="D33" s="212"/>
      <c r="E33" s="213"/>
      <c r="F33" s="31" t="s">
        <v>255</v>
      </c>
      <c r="G33" s="29" t="s">
        <v>128</v>
      </c>
      <c r="N33" s="9"/>
      <c r="O33" s="9"/>
      <c r="P33" s="9"/>
      <c r="Q33" s="9"/>
      <c r="R33" s="9"/>
      <c r="S33" s="9"/>
      <c r="T33" s="9"/>
      <c r="U33" s="9"/>
      <c r="V33" s="9"/>
      <c r="W33" s="9"/>
      <c r="X33" s="9"/>
      <c r="Y33" s="9"/>
      <c r="Z33" s="9"/>
    </row>
    <row r="34" spans="1:26" ht="19.5" thickBot="1" x14ac:dyDescent="0.45">
      <c r="A34" s="30" t="s">
        <v>107</v>
      </c>
      <c r="B34" s="211" t="s">
        <v>129</v>
      </c>
      <c r="C34" s="212"/>
      <c r="D34" s="212"/>
      <c r="E34" s="213"/>
      <c r="F34" s="29"/>
      <c r="G34" s="29" t="s">
        <v>129</v>
      </c>
      <c r="N34" s="9"/>
      <c r="O34" s="9"/>
      <c r="P34" s="9"/>
      <c r="Q34" s="9"/>
      <c r="R34" s="9"/>
      <c r="S34" s="9"/>
      <c r="T34" s="9"/>
      <c r="U34" s="9"/>
      <c r="V34" s="9"/>
      <c r="W34" s="9"/>
      <c r="X34" s="9"/>
      <c r="Y34" s="9"/>
      <c r="Z34" s="9"/>
    </row>
    <row r="35" spans="1:26" ht="19.5" thickBot="1" x14ac:dyDescent="0.45">
      <c r="A35" s="30" t="s">
        <v>108</v>
      </c>
      <c r="B35" s="211"/>
      <c r="C35" s="212"/>
      <c r="D35" s="212"/>
      <c r="E35" s="213"/>
      <c r="F35" s="29"/>
      <c r="G35" s="29" t="s">
        <v>130</v>
      </c>
      <c r="N35" s="9"/>
      <c r="O35" s="9"/>
      <c r="P35" s="9"/>
      <c r="Q35" s="9"/>
      <c r="R35" s="9"/>
      <c r="S35" s="9"/>
      <c r="T35" s="9"/>
      <c r="U35" s="9"/>
      <c r="V35" s="9"/>
      <c r="W35" s="9"/>
      <c r="X35" s="9"/>
      <c r="Y35" s="9"/>
      <c r="Z35" s="9"/>
    </row>
    <row r="36" spans="1:26" ht="19.5" thickBot="1" x14ac:dyDescent="0.45">
      <c r="A36" s="30" t="s">
        <v>109</v>
      </c>
      <c r="B36" s="211"/>
      <c r="C36" s="212"/>
      <c r="D36" s="212"/>
      <c r="E36" s="213"/>
      <c r="G36" s="29" t="s">
        <v>131</v>
      </c>
      <c r="N36" s="9"/>
      <c r="O36" s="9"/>
      <c r="P36" s="9"/>
      <c r="Q36" s="9"/>
      <c r="R36" s="9"/>
      <c r="S36" s="9"/>
      <c r="T36" s="9"/>
      <c r="U36" s="9"/>
      <c r="V36" s="9"/>
      <c r="W36" s="9"/>
      <c r="X36" s="9"/>
      <c r="Y36" s="9"/>
      <c r="Z36" s="9"/>
    </row>
    <row r="37" spans="1:26" ht="19.5" thickBot="1" x14ac:dyDescent="0.45">
      <c r="A37" s="30" t="s">
        <v>110</v>
      </c>
      <c r="B37" s="211"/>
      <c r="C37" s="212"/>
      <c r="D37" s="212"/>
      <c r="E37" s="213"/>
      <c r="G37" s="29" t="s">
        <v>132</v>
      </c>
      <c r="N37" s="9"/>
      <c r="O37" s="9"/>
      <c r="P37" s="9"/>
      <c r="Q37" s="9"/>
      <c r="R37" s="9"/>
      <c r="S37" s="9"/>
      <c r="T37" s="9"/>
      <c r="U37" s="9"/>
      <c r="V37" s="9"/>
      <c r="W37" s="9"/>
      <c r="X37" s="9"/>
      <c r="Y37" s="9"/>
      <c r="Z37" s="9"/>
    </row>
    <row r="39" spans="1:26" x14ac:dyDescent="0.4">
      <c r="A39" s="29" t="str">
        <f>IF(B17=J17,R17,IF(B17=I17,R17,R18))</f>
        <v>10．記載不要です。空白に設定してください。</v>
      </c>
      <c r="B39" s="29"/>
      <c r="C39" s="29"/>
      <c r="D39" s="29"/>
      <c r="F39" s="29" t="s">
        <v>118</v>
      </c>
    </row>
    <row r="40" spans="1:26" x14ac:dyDescent="0.4">
      <c r="A40" s="85" t="s">
        <v>205</v>
      </c>
      <c r="B40" s="29"/>
      <c r="C40" s="29"/>
      <c r="D40" s="29"/>
      <c r="E40" s="29"/>
    </row>
    <row r="41" spans="1:26" ht="19.5" thickBot="1" x14ac:dyDescent="0.45">
      <c r="A41" s="85" t="s">
        <v>207</v>
      </c>
      <c r="B41" s="29"/>
      <c r="C41" s="29"/>
      <c r="D41" s="29"/>
      <c r="E41" s="29"/>
      <c r="K41" s="28" t="s">
        <v>135</v>
      </c>
      <c r="M41" s="386" t="s">
        <v>136</v>
      </c>
    </row>
    <row r="42" spans="1:26" ht="19.5" thickBot="1" x14ac:dyDescent="0.45">
      <c r="A42" s="30" t="s">
        <v>113</v>
      </c>
      <c r="B42" s="223">
        <f>IF(B17=J17,L42,IF(B17=I17,L42,))</f>
        <v>0</v>
      </c>
      <c r="C42" s="223"/>
      <c r="D42" s="223"/>
      <c r="E42" s="223"/>
      <c r="F42" s="31" t="s">
        <v>137</v>
      </c>
      <c r="G42" s="73"/>
      <c r="H42" s="175" t="s">
        <v>310</v>
      </c>
      <c r="K42" s="31" t="s">
        <v>119</v>
      </c>
      <c r="L42" s="29" t="s">
        <v>65</v>
      </c>
      <c r="M42" s="387" t="s">
        <v>138</v>
      </c>
    </row>
    <row r="43" spans="1:26" ht="19.5" thickBot="1" x14ac:dyDescent="0.45">
      <c r="A43" s="30" t="s">
        <v>114</v>
      </c>
      <c r="B43" s="211"/>
      <c r="C43" s="212"/>
      <c r="D43" s="212"/>
      <c r="E43" s="213"/>
      <c r="F43" s="31" t="s">
        <v>137</v>
      </c>
      <c r="G43" s="73"/>
      <c r="H43" s="176" t="s">
        <v>286</v>
      </c>
      <c r="L43" s="29" t="s">
        <v>64</v>
      </c>
      <c r="M43" s="387" t="s">
        <v>139</v>
      </c>
    </row>
    <row r="44" spans="1:26" ht="19.5" thickBot="1" x14ac:dyDescent="0.45">
      <c r="A44" s="30" t="s">
        <v>116</v>
      </c>
      <c r="B44" s="211"/>
      <c r="C44" s="212"/>
      <c r="D44" s="212"/>
      <c r="E44" s="213"/>
      <c r="F44" s="31" t="s">
        <v>137</v>
      </c>
      <c r="G44" s="73"/>
      <c r="H44" s="176" t="s">
        <v>286</v>
      </c>
      <c r="L44" s="29" t="s">
        <v>66</v>
      </c>
      <c r="M44" s="387" t="s">
        <v>140</v>
      </c>
    </row>
    <row r="45" spans="1:26" ht="19.5" thickBot="1" x14ac:dyDescent="0.45">
      <c r="A45" s="30" t="s">
        <v>117</v>
      </c>
      <c r="B45" s="211"/>
      <c r="C45" s="212"/>
      <c r="D45" s="212"/>
      <c r="E45" s="213"/>
      <c r="F45" s="31" t="s">
        <v>137</v>
      </c>
      <c r="G45" s="73"/>
      <c r="L45" s="29" t="s">
        <v>67</v>
      </c>
      <c r="M45" s="387" t="s">
        <v>141</v>
      </c>
    </row>
    <row r="46" spans="1:26" ht="19.5" thickBot="1" x14ac:dyDescent="0.45">
      <c r="A46" s="30" t="s">
        <v>115</v>
      </c>
      <c r="B46" s="211"/>
      <c r="C46" s="212"/>
      <c r="D46" s="212"/>
      <c r="E46" s="213"/>
      <c r="F46" s="31" t="s">
        <v>137</v>
      </c>
      <c r="G46" s="73"/>
      <c r="L46" s="29" t="s">
        <v>68</v>
      </c>
      <c r="M46" s="387" t="s">
        <v>142</v>
      </c>
    </row>
    <row r="47" spans="1:26" x14ac:dyDescent="0.4">
      <c r="A47" s="85"/>
      <c r="L47" s="29" t="s">
        <v>63</v>
      </c>
      <c r="M47" s="387" t="s">
        <v>143</v>
      </c>
    </row>
    <row r="48" spans="1:26" x14ac:dyDescent="0.4">
      <c r="L48" s="29" t="s">
        <v>69</v>
      </c>
      <c r="M48" s="387" t="s">
        <v>144</v>
      </c>
    </row>
    <row r="49" spans="1:13" ht="19.5" thickBot="1" x14ac:dyDescent="0.45">
      <c r="A49" s="29" t="s">
        <v>281</v>
      </c>
      <c r="J49" s="29"/>
      <c r="M49" s="387" t="s">
        <v>145</v>
      </c>
    </row>
    <row r="50" spans="1:13" ht="20.25" thickBot="1" x14ac:dyDescent="0.45">
      <c r="A50" s="201" t="s">
        <v>23</v>
      </c>
      <c r="B50" s="202"/>
      <c r="C50" s="235" t="s">
        <v>59</v>
      </c>
      <c r="D50" s="235"/>
      <c r="E50" s="235"/>
      <c r="F50" s="235" t="s">
        <v>155</v>
      </c>
      <c r="G50" s="235"/>
      <c r="M50" s="387" t="s">
        <v>146</v>
      </c>
    </row>
    <row r="51" spans="1:13" ht="19.5" customHeight="1" thickBot="1" x14ac:dyDescent="0.45">
      <c r="A51" s="201" t="s">
        <v>26</v>
      </c>
      <c r="B51" s="202"/>
      <c r="C51" s="236">
        <v>0</v>
      </c>
      <c r="D51" s="236"/>
      <c r="E51" s="236"/>
      <c r="M51" s="387" t="s">
        <v>147</v>
      </c>
    </row>
    <row r="52" spans="1:13" ht="20.25" thickBot="1" x14ac:dyDescent="0.45">
      <c r="A52" s="228" t="s">
        <v>27</v>
      </c>
      <c r="B52" s="229"/>
      <c r="C52" s="232">
        <v>24000</v>
      </c>
      <c r="D52" s="233"/>
      <c r="E52" s="234"/>
      <c r="F52" s="237" t="s">
        <v>151</v>
      </c>
      <c r="G52" s="237"/>
      <c r="M52" s="387" t="s">
        <v>148</v>
      </c>
    </row>
    <row r="53" spans="1:13" ht="20.25" thickBot="1" x14ac:dyDescent="0.45">
      <c r="A53" s="230"/>
      <c r="B53" s="231"/>
      <c r="C53" s="232">
        <v>0</v>
      </c>
      <c r="D53" s="233"/>
      <c r="E53" s="234"/>
      <c r="F53" s="238"/>
      <c r="G53" s="238"/>
      <c r="H53" s="29" t="s">
        <v>156</v>
      </c>
      <c r="M53" s="387" t="s">
        <v>149</v>
      </c>
    </row>
    <row r="54" spans="1:13" ht="20.25" thickBot="1" x14ac:dyDescent="0.45">
      <c r="A54" s="201" t="s">
        <v>28</v>
      </c>
      <c r="B54" s="202"/>
      <c r="C54" s="232">
        <v>0</v>
      </c>
      <c r="D54" s="233"/>
      <c r="E54" s="234"/>
      <c r="F54" s="238"/>
      <c r="G54" s="238"/>
      <c r="M54" s="387" t="s">
        <v>315</v>
      </c>
    </row>
    <row r="55" spans="1:13" ht="20.25" thickBot="1" x14ac:dyDescent="0.45">
      <c r="A55" s="201" t="s">
        <v>29</v>
      </c>
      <c r="B55" s="202"/>
      <c r="C55" s="232">
        <v>0</v>
      </c>
      <c r="D55" s="233"/>
      <c r="E55" s="234"/>
      <c r="F55" s="239"/>
      <c r="G55" s="239"/>
      <c r="M55" s="387" t="s">
        <v>316</v>
      </c>
    </row>
    <row r="56" spans="1:13" x14ac:dyDescent="0.4">
      <c r="C56" s="28" t="s">
        <v>157</v>
      </c>
      <c r="D56" s="240">
        <f>SUM(C51:E55)</f>
        <v>24000</v>
      </c>
      <c r="E56" s="240"/>
      <c r="M56" s="387" t="s">
        <v>317</v>
      </c>
    </row>
    <row r="57" spans="1:13" x14ac:dyDescent="0.4">
      <c r="M57" s="387" t="s">
        <v>318</v>
      </c>
    </row>
    <row r="58" spans="1:13" ht="19.5" thickBot="1" x14ac:dyDescent="0.45">
      <c r="A58" s="29" t="s">
        <v>282</v>
      </c>
      <c r="M58" s="387" t="s">
        <v>319</v>
      </c>
    </row>
    <row r="59" spans="1:13" ht="20.25" thickBot="1" x14ac:dyDescent="0.45">
      <c r="A59" s="201" t="s">
        <v>23</v>
      </c>
      <c r="B59" s="202"/>
      <c r="C59" s="201" t="s">
        <v>24</v>
      </c>
      <c r="D59" s="241"/>
      <c r="E59" s="202"/>
      <c r="F59" s="241" t="s">
        <v>25</v>
      </c>
      <c r="G59" s="202"/>
      <c r="M59" s="387" t="s">
        <v>320</v>
      </c>
    </row>
    <row r="60" spans="1:13" ht="19.5" x14ac:dyDescent="0.4">
      <c r="A60" s="228" t="s">
        <v>61</v>
      </c>
      <c r="B60" s="229"/>
      <c r="C60" s="244">
        <v>3000</v>
      </c>
      <c r="D60" s="245"/>
      <c r="E60" s="246"/>
      <c r="F60" s="242" t="s">
        <v>309</v>
      </c>
      <c r="G60" s="243"/>
      <c r="H60" s="30" t="s">
        <v>162</v>
      </c>
      <c r="M60" s="387" t="s">
        <v>321</v>
      </c>
    </row>
    <row r="61" spans="1:13" ht="19.5" customHeight="1" x14ac:dyDescent="0.4">
      <c r="A61" s="270" t="s">
        <v>60</v>
      </c>
      <c r="B61" s="271"/>
      <c r="C61" s="251">
        <v>2000</v>
      </c>
      <c r="D61" s="252"/>
      <c r="E61" s="253"/>
      <c r="F61" s="247" t="s">
        <v>307</v>
      </c>
      <c r="G61" s="248"/>
      <c r="H61" s="44">
        <f>SUM(C60:E62)</f>
        <v>6000</v>
      </c>
      <c r="M61" s="387" t="s">
        <v>322</v>
      </c>
    </row>
    <row r="62" spans="1:13" ht="20.25" customHeight="1" thickBot="1" x14ac:dyDescent="0.45">
      <c r="A62" s="272" t="s">
        <v>90</v>
      </c>
      <c r="B62" s="273"/>
      <c r="C62" s="254">
        <v>1000</v>
      </c>
      <c r="D62" s="255"/>
      <c r="E62" s="256"/>
      <c r="F62" s="249" t="s">
        <v>308</v>
      </c>
      <c r="G62" s="250"/>
      <c r="M62" s="387" t="s">
        <v>323</v>
      </c>
    </row>
    <row r="63" spans="1:13" ht="19.5" customHeight="1" x14ac:dyDescent="0.4">
      <c r="A63" s="274"/>
      <c r="B63" s="275"/>
      <c r="C63" s="244">
        <v>1000</v>
      </c>
      <c r="D63" s="245"/>
      <c r="E63" s="246"/>
      <c r="F63" s="74" t="s">
        <v>267</v>
      </c>
      <c r="G63" s="75" t="s">
        <v>304</v>
      </c>
      <c r="H63" s="30" t="s">
        <v>163</v>
      </c>
      <c r="M63" s="387" t="s">
        <v>324</v>
      </c>
    </row>
    <row r="64" spans="1:13" ht="19.5" x14ac:dyDescent="0.4">
      <c r="A64" s="276" t="s">
        <v>62</v>
      </c>
      <c r="B64" s="277"/>
      <c r="C64" s="251">
        <v>3000</v>
      </c>
      <c r="D64" s="252"/>
      <c r="E64" s="253"/>
      <c r="F64" s="76" t="s">
        <v>266</v>
      </c>
      <c r="G64" s="77" t="s">
        <v>305</v>
      </c>
      <c r="H64" s="44">
        <f>SUM(C63:E68)</f>
        <v>6000</v>
      </c>
      <c r="M64" s="387" t="s">
        <v>325</v>
      </c>
    </row>
    <row r="65" spans="1:13" ht="19.5" customHeight="1" x14ac:dyDescent="0.4">
      <c r="A65" s="276" t="s">
        <v>32</v>
      </c>
      <c r="B65" s="277"/>
      <c r="C65" s="251">
        <v>2000</v>
      </c>
      <c r="D65" s="252"/>
      <c r="E65" s="253"/>
      <c r="F65" s="76" t="s">
        <v>158</v>
      </c>
      <c r="G65" s="77" t="s">
        <v>306</v>
      </c>
      <c r="M65" s="387" t="s">
        <v>326</v>
      </c>
    </row>
    <row r="66" spans="1:13" ht="19.5" x14ac:dyDescent="0.4">
      <c r="A66" s="43"/>
      <c r="B66" s="42"/>
      <c r="C66" s="251"/>
      <c r="D66" s="252"/>
      <c r="E66" s="253"/>
      <c r="F66" s="76"/>
      <c r="G66" s="77"/>
      <c r="M66" s="387" t="s">
        <v>327</v>
      </c>
    </row>
    <row r="67" spans="1:13" ht="19.5" x14ac:dyDescent="0.4">
      <c r="A67" s="43"/>
      <c r="B67" s="42"/>
      <c r="C67" s="251"/>
      <c r="D67" s="252"/>
      <c r="E67" s="253"/>
      <c r="F67" s="76"/>
      <c r="G67" s="77"/>
      <c r="M67" s="387" t="s">
        <v>328</v>
      </c>
    </row>
    <row r="68" spans="1:13" ht="20.25" thickBot="1" x14ac:dyDescent="0.45">
      <c r="A68" s="278"/>
      <c r="B68" s="279"/>
      <c r="C68" s="254"/>
      <c r="D68" s="255"/>
      <c r="E68" s="256"/>
      <c r="F68" s="78"/>
      <c r="G68" s="79"/>
      <c r="M68" s="387" t="s">
        <v>329</v>
      </c>
    </row>
    <row r="69" spans="1:13" ht="19.5" customHeight="1" x14ac:dyDescent="0.4">
      <c r="A69" s="228" t="s">
        <v>33</v>
      </c>
      <c r="B69" s="229"/>
      <c r="C69" s="244">
        <v>12000</v>
      </c>
      <c r="D69" s="245"/>
      <c r="E69" s="246"/>
      <c r="F69" s="80" t="s">
        <v>159</v>
      </c>
      <c r="G69" s="75" t="s">
        <v>166</v>
      </c>
      <c r="H69" s="30" t="s">
        <v>165</v>
      </c>
      <c r="M69" s="387" t="s">
        <v>330</v>
      </c>
    </row>
    <row r="70" spans="1:13" ht="20.25" thickBot="1" x14ac:dyDescent="0.45">
      <c r="A70" s="230" t="s">
        <v>34</v>
      </c>
      <c r="B70" s="231"/>
      <c r="C70" s="254"/>
      <c r="D70" s="255"/>
      <c r="E70" s="256"/>
      <c r="F70" s="81"/>
      <c r="G70" s="79"/>
      <c r="H70" s="44">
        <f>SUM(C69:E70)</f>
        <v>12000</v>
      </c>
      <c r="M70" s="387" t="s">
        <v>331</v>
      </c>
    </row>
    <row r="71" spans="1:13" ht="19.5" x14ac:dyDescent="0.4">
      <c r="A71" s="257" t="s">
        <v>160</v>
      </c>
      <c r="B71" s="258"/>
      <c r="C71" s="244"/>
      <c r="D71" s="245"/>
      <c r="E71" s="246"/>
      <c r="F71" s="76"/>
      <c r="G71" s="75"/>
      <c r="H71" s="30" t="s">
        <v>164</v>
      </c>
      <c r="M71" s="387" t="s">
        <v>332</v>
      </c>
    </row>
    <row r="72" spans="1:13" ht="19.5" x14ac:dyDescent="0.4">
      <c r="A72" s="259"/>
      <c r="B72" s="260"/>
      <c r="C72" s="251"/>
      <c r="D72" s="252"/>
      <c r="E72" s="253"/>
      <c r="F72" s="76"/>
      <c r="G72" s="77"/>
      <c r="H72" s="44">
        <f>SUM(C71:E73)</f>
        <v>0</v>
      </c>
      <c r="M72" s="387" t="s">
        <v>333</v>
      </c>
    </row>
    <row r="73" spans="1:13" ht="20.25" thickBot="1" x14ac:dyDescent="0.45">
      <c r="A73" s="261"/>
      <c r="B73" s="262"/>
      <c r="C73" s="254"/>
      <c r="D73" s="255"/>
      <c r="E73" s="256"/>
      <c r="F73" s="78"/>
      <c r="G73" s="79"/>
      <c r="M73" s="387" t="s">
        <v>334</v>
      </c>
    </row>
    <row r="74" spans="1:13" ht="20.25" thickBot="1" x14ac:dyDescent="0.45">
      <c r="A74" s="226" t="s">
        <v>161</v>
      </c>
      <c r="B74" s="227"/>
      <c r="C74" s="267"/>
      <c r="D74" s="268"/>
      <c r="E74" s="269"/>
      <c r="F74" s="82"/>
      <c r="G74" s="83"/>
      <c r="H74" s="45" t="str">
        <f>A74</f>
        <v>送迎に係る経費</v>
      </c>
      <c r="I74" s="44">
        <f>C74</f>
        <v>0</v>
      </c>
      <c r="M74" s="387" t="s">
        <v>335</v>
      </c>
    </row>
    <row r="75" spans="1:13" ht="20.25" thickBot="1" x14ac:dyDescent="0.45">
      <c r="A75" s="224"/>
      <c r="B75" s="225"/>
      <c r="C75" s="267"/>
      <c r="D75" s="268"/>
      <c r="E75" s="269"/>
      <c r="F75" s="82"/>
      <c r="G75" s="83"/>
      <c r="H75" s="45">
        <f>A75</f>
        <v>0</v>
      </c>
      <c r="I75" s="44">
        <f t="shared" ref="I75:I78" si="0">C75</f>
        <v>0</v>
      </c>
      <c r="M75" s="387" t="s">
        <v>336</v>
      </c>
    </row>
    <row r="76" spans="1:13" ht="20.25" thickBot="1" x14ac:dyDescent="0.45">
      <c r="A76" s="224"/>
      <c r="B76" s="225"/>
      <c r="C76" s="267"/>
      <c r="D76" s="268"/>
      <c r="E76" s="269"/>
      <c r="F76" s="82"/>
      <c r="G76" s="83"/>
      <c r="H76" s="45">
        <f>A76</f>
        <v>0</v>
      </c>
      <c r="I76" s="44">
        <f t="shared" si="0"/>
        <v>0</v>
      </c>
      <c r="M76" s="387" t="s">
        <v>337</v>
      </c>
    </row>
    <row r="77" spans="1:13" ht="20.25" thickBot="1" x14ac:dyDescent="0.45">
      <c r="A77" s="224"/>
      <c r="B77" s="225"/>
      <c r="C77" s="267"/>
      <c r="D77" s="268"/>
      <c r="E77" s="269"/>
      <c r="F77" s="82"/>
      <c r="G77" s="83"/>
      <c r="H77" s="45">
        <f>A77</f>
        <v>0</v>
      </c>
      <c r="I77" s="44">
        <f t="shared" si="0"/>
        <v>0</v>
      </c>
      <c r="M77" s="387" t="s">
        <v>338</v>
      </c>
    </row>
    <row r="78" spans="1:13" ht="20.25" thickBot="1" x14ac:dyDescent="0.45">
      <c r="A78" s="224"/>
      <c r="B78" s="225"/>
      <c r="C78" s="267"/>
      <c r="D78" s="268"/>
      <c r="E78" s="269"/>
      <c r="F78" s="82"/>
      <c r="G78" s="83"/>
      <c r="H78" s="45">
        <f>A78</f>
        <v>0</v>
      </c>
      <c r="I78" s="44">
        <f t="shared" si="0"/>
        <v>0</v>
      </c>
      <c r="M78" s="387" t="s">
        <v>339</v>
      </c>
    </row>
    <row r="79" spans="1:13" x14ac:dyDescent="0.4">
      <c r="C79" s="28" t="s">
        <v>157</v>
      </c>
      <c r="D79" s="266">
        <f>SUM(C60:E78)</f>
        <v>24000</v>
      </c>
      <c r="E79" s="240"/>
      <c r="M79" s="387" t="s">
        <v>340</v>
      </c>
    </row>
    <row r="80" spans="1:13" x14ac:dyDescent="0.4">
      <c r="A80" s="28" t="s">
        <v>299</v>
      </c>
      <c r="M80" s="387" t="s">
        <v>341</v>
      </c>
    </row>
    <row r="81" spans="1:13" ht="19.5" thickBot="1" x14ac:dyDescent="0.45">
      <c r="A81" s="282" t="s">
        <v>300</v>
      </c>
      <c r="B81" s="282"/>
      <c r="C81" s="282"/>
      <c r="D81" s="282"/>
      <c r="E81" s="282"/>
      <c r="F81" s="282"/>
      <c r="G81" s="282"/>
      <c r="M81" s="387" t="s">
        <v>342</v>
      </c>
    </row>
    <row r="82" spans="1:13" ht="20.25" thickTop="1" thickBot="1" x14ac:dyDescent="0.45">
      <c r="A82" s="189" t="s">
        <v>288</v>
      </c>
      <c r="B82" s="280"/>
      <c r="C82" s="281"/>
      <c r="E82" s="30" t="s">
        <v>294</v>
      </c>
      <c r="F82" s="28" t="s">
        <v>295</v>
      </c>
      <c r="G82" s="28" t="s">
        <v>298</v>
      </c>
      <c r="M82" s="387" t="s">
        <v>343</v>
      </c>
    </row>
    <row r="83" spans="1:13" ht="20.25" thickTop="1" thickBot="1" x14ac:dyDescent="0.45">
      <c r="A83" s="189" t="s">
        <v>289</v>
      </c>
      <c r="B83" s="280"/>
      <c r="C83" s="281"/>
      <c r="F83" s="28" t="s">
        <v>296</v>
      </c>
      <c r="G83" s="28" t="s">
        <v>302</v>
      </c>
      <c r="M83" s="387" t="s">
        <v>344</v>
      </c>
    </row>
    <row r="84" spans="1:13" ht="20.25" thickTop="1" thickBot="1" x14ac:dyDescent="0.45">
      <c r="A84" s="189" t="s">
        <v>290</v>
      </c>
      <c r="B84" s="280"/>
      <c r="C84" s="281"/>
      <c r="F84" s="28" t="s">
        <v>297</v>
      </c>
      <c r="M84" s="387" t="s">
        <v>345</v>
      </c>
    </row>
    <row r="85" spans="1:13" ht="20.25" thickTop="1" thickBot="1" x14ac:dyDescent="0.45">
      <c r="A85" s="189" t="s">
        <v>291</v>
      </c>
      <c r="B85" s="280"/>
      <c r="C85" s="281"/>
      <c r="F85" s="28" t="s">
        <v>301</v>
      </c>
      <c r="M85" s="387" t="s">
        <v>346</v>
      </c>
    </row>
    <row r="86" spans="1:13" ht="20.25" thickTop="1" thickBot="1" x14ac:dyDescent="0.45">
      <c r="A86" s="189" t="s">
        <v>292</v>
      </c>
      <c r="B86" s="280"/>
      <c r="C86" s="281"/>
      <c r="F86" s="190" t="s">
        <v>298</v>
      </c>
      <c r="M86" s="387" t="s">
        <v>347</v>
      </c>
    </row>
    <row r="87" spans="1:13" ht="20.25" thickTop="1" thickBot="1" x14ac:dyDescent="0.45">
      <c r="A87" s="189" t="s">
        <v>293</v>
      </c>
      <c r="B87" s="280"/>
      <c r="C87" s="281"/>
      <c r="F87" s="33" t="s">
        <v>302</v>
      </c>
      <c r="M87" s="387" t="s">
        <v>349</v>
      </c>
    </row>
    <row r="88" spans="1:13" ht="19.5" thickTop="1" x14ac:dyDescent="0.4">
      <c r="M88" s="387" t="s">
        <v>350</v>
      </c>
    </row>
    <row r="89" spans="1:13" x14ac:dyDescent="0.4">
      <c r="M89" s="387" t="s">
        <v>348</v>
      </c>
    </row>
  </sheetData>
  <sheetProtection sheet="1" objects="1" scenarios="1"/>
  <mergeCells count="86">
    <mergeCell ref="B87:C87"/>
    <mergeCell ref="A81:G81"/>
    <mergeCell ref="B82:C82"/>
    <mergeCell ref="B83:C83"/>
    <mergeCell ref="B84:C84"/>
    <mergeCell ref="B85:C85"/>
    <mergeCell ref="B86:C86"/>
    <mergeCell ref="B20:J20"/>
    <mergeCell ref="D79:E79"/>
    <mergeCell ref="C75:E75"/>
    <mergeCell ref="C76:E76"/>
    <mergeCell ref="C77:E77"/>
    <mergeCell ref="C74:E74"/>
    <mergeCell ref="C78:E78"/>
    <mergeCell ref="A60:B60"/>
    <mergeCell ref="A61:B61"/>
    <mergeCell ref="A62:B62"/>
    <mergeCell ref="A63:B63"/>
    <mergeCell ref="A64:B64"/>
    <mergeCell ref="A65:B65"/>
    <mergeCell ref="A68:B68"/>
    <mergeCell ref="A69:B69"/>
    <mergeCell ref="C70:E70"/>
    <mergeCell ref="C71:E71"/>
    <mergeCell ref="A71:B73"/>
    <mergeCell ref="A70:B70"/>
    <mergeCell ref="C73:E73"/>
    <mergeCell ref="C72:E72"/>
    <mergeCell ref="F61:G61"/>
    <mergeCell ref="F62:G62"/>
    <mergeCell ref="C69:E69"/>
    <mergeCell ref="C61:E61"/>
    <mergeCell ref="C62:E62"/>
    <mergeCell ref="C63:E63"/>
    <mergeCell ref="C64:E64"/>
    <mergeCell ref="C65:E65"/>
    <mergeCell ref="C68:E68"/>
    <mergeCell ref="C67:E67"/>
    <mergeCell ref="C66:E66"/>
    <mergeCell ref="D56:E56"/>
    <mergeCell ref="C59:E59"/>
    <mergeCell ref="F59:G59"/>
    <mergeCell ref="F60:G60"/>
    <mergeCell ref="C60:E60"/>
    <mergeCell ref="F50:G50"/>
    <mergeCell ref="F52:G52"/>
    <mergeCell ref="F53:G53"/>
    <mergeCell ref="F54:G54"/>
    <mergeCell ref="F55:G55"/>
    <mergeCell ref="C52:E52"/>
    <mergeCell ref="C53:E53"/>
    <mergeCell ref="A50:B50"/>
    <mergeCell ref="A54:B54"/>
    <mergeCell ref="A55:B55"/>
    <mergeCell ref="B42:E42"/>
    <mergeCell ref="A78:B78"/>
    <mergeCell ref="A77:B77"/>
    <mergeCell ref="A76:B76"/>
    <mergeCell ref="A75:B75"/>
    <mergeCell ref="A74:B74"/>
    <mergeCell ref="B43:E43"/>
    <mergeCell ref="B44:E44"/>
    <mergeCell ref="B45:E45"/>
    <mergeCell ref="B46:E46"/>
    <mergeCell ref="A51:B51"/>
    <mergeCell ref="A52:B53"/>
    <mergeCell ref="C54:E54"/>
    <mergeCell ref="C55:E55"/>
    <mergeCell ref="C50:E50"/>
    <mergeCell ref="C51:E51"/>
    <mergeCell ref="A5:G5"/>
    <mergeCell ref="A6:G6"/>
    <mergeCell ref="A59:B59"/>
    <mergeCell ref="H11:J11"/>
    <mergeCell ref="I5:K5"/>
    <mergeCell ref="I6:K6"/>
    <mergeCell ref="B35:E35"/>
    <mergeCell ref="B36:E36"/>
    <mergeCell ref="B37:E37"/>
    <mergeCell ref="B8:E8"/>
    <mergeCell ref="B11:E11"/>
    <mergeCell ref="B14:E14"/>
    <mergeCell ref="B33:E33"/>
    <mergeCell ref="B34:E34"/>
    <mergeCell ref="B30:E30"/>
    <mergeCell ref="B17:E17"/>
  </mergeCells>
  <phoneticPr fontId="19"/>
  <conditionalFormatting sqref="H74:I78">
    <cfRule type="cellIs" dxfId="8" priority="1" operator="equal">
      <formula>0</formula>
    </cfRule>
  </conditionalFormatting>
  <dataValidations count="8">
    <dataValidation type="list" allowBlank="1" showInputMessage="1" showErrorMessage="1" sqref="B17:E17" xr:uid="{00000000-0002-0000-0000-000000000000}">
      <formula1>$G$17:$J$17</formula1>
    </dataValidation>
    <dataValidation type="list" errorStyle="information" allowBlank="1" showErrorMessage="1" error="週2回以上の時は、曜日名を記載してください。例）『月・木』_x000a_上記のとおり記入いただいていれば、次の質問にお進みください。" sqref="B23 D23" xr:uid="{00000000-0002-0000-0000-000001000000}">
      <formula1>$G$23:$N$23</formula1>
    </dataValidation>
    <dataValidation type="list" errorStyle="information" allowBlank="1" showInputMessage="1" showErrorMessage="1" error="介護予防に効果のある体操の名を書いてください。_x000a_介護予防に効果のある体操名を書いて頂いていれば、そのままお進みください。_x000a_" sqref="B33:E37" xr:uid="{00000000-0002-0000-0000-000002000000}">
      <formula1>$G$33:$G$37</formula1>
    </dataValidation>
    <dataValidation allowBlank="1" showInputMessage="1" showErrorMessage="1" error="リストから選択してください" sqref="B42:E42" xr:uid="{00000000-0002-0000-0000-000003000000}"/>
    <dataValidation type="list" allowBlank="1" showInputMessage="1" showErrorMessage="1" error="リストから選択してください" sqref="B43:E46" xr:uid="{00000000-0002-0000-0000-000004000000}">
      <formula1>$L$42:$L$48</formula1>
    </dataValidation>
    <dataValidation type="list" allowBlank="1" showInputMessage="1" showErrorMessage="1" sqref="G42:G46" xr:uid="{00000000-0002-0000-0000-000005000000}">
      <formula1>$M$42:$M$91</formula1>
    </dataValidation>
    <dataValidation type="list" allowBlank="1" sqref="B82:C87" xr:uid="{00000000-0002-0000-0000-000006000000}">
      <formula1>$F$82:$F$87</formula1>
    </dataValidation>
    <dataValidation type="list" allowBlank="1" showInputMessage="1" showErrorMessage="1" sqref="G8" xr:uid="{823E63E7-7B60-4455-BC23-42A8B65EE505}">
      <formula1>$N$8:$Q$8</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659"/>
  <sheetViews>
    <sheetView showGridLines="0" zoomScaleNormal="100" zoomScaleSheetLayoutView="100" workbookViewId="0">
      <selection activeCell="G18" sqref="G18"/>
    </sheetView>
  </sheetViews>
  <sheetFormatPr defaultRowHeight="18.75" x14ac:dyDescent="0.4"/>
  <cols>
    <col min="1" max="1" width="28.625" customWidth="1"/>
    <col min="2" max="2" width="16.625" customWidth="1"/>
    <col min="3" max="3" width="17.625" customWidth="1"/>
    <col min="4" max="4" width="11.875" customWidth="1"/>
    <col min="11" max="11" width="13.125" customWidth="1"/>
  </cols>
  <sheetData>
    <row r="1" spans="1:41" ht="24.75" thickBot="1" x14ac:dyDescent="0.45">
      <c r="D1" s="15" t="s">
        <v>169</v>
      </c>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row>
    <row r="2" spans="1:41" ht="20.25" customHeight="1" x14ac:dyDescent="0.4">
      <c r="A2" s="47"/>
      <c r="B2" s="52"/>
      <c r="C2" s="318" t="s">
        <v>194</v>
      </c>
      <c r="D2" s="319"/>
      <c r="E2" s="28"/>
      <c r="F2" s="36" t="s">
        <v>152</v>
      </c>
      <c r="G2" s="37"/>
      <c r="H2" s="37"/>
      <c r="I2" s="37"/>
      <c r="J2" s="65"/>
      <c r="K2" s="66"/>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row>
    <row r="3" spans="1:41" ht="20.25" customHeight="1" x14ac:dyDescent="0.4">
      <c r="A3" s="320" t="s">
        <v>260</v>
      </c>
      <c r="B3" s="321"/>
      <c r="D3" s="53"/>
      <c r="E3" s="28"/>
      <c r="F3" s="38" t="s">
        <v>203</v>
      </c>
      <c r="G3" s="39"/>
      <c r="H3" s="39"/>
      <c r="I3" s="39"/>
      <c r="J3" s="67"/>
      <c r="K3" s="6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row>
    <row r="4" spans="1:41" ht="20.25" customHeight="1" thickBot="1" x14ac:dyDescent="0.45">
      <c r="A4" s="320"/>
      <c r="B4" s="321"/>
      <c r="D4" s="53"/>
      <c r="E4" s="28"/>
      <c r="F4" s="40"/>
      <c r="G4" s="41"/>
      <c r="H4" s="41"/>
      <c r="I4" s="41"/>
      <c r="J4" s="69"/>
      <c r="K4" s="70"/>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row>
    <row r="5" spans="1:41" ht="20.25" customHeight="1" x14ac:dyDescent="0.4">
      <c r="A5" s="56"/>
      <c r="B5" s="111" t="s">
        <v>170</v>
      </c>
      <c r="C5" s="322" t="str">
        <f>"佐世保市"&amp;入力シート!H11</f>
        <v>佐世保市高砂町５－１</v>
      </c>
      <c r="D5" s="323"/>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c r="AL5" s="28"/>
      <c r="AM5" s="28"/>
      <c r="AN5" s="28"/>
      <c r="AO5" s="28"/>
    </row>
    <row r="6" spans="1:41" ht="20.25" customHeight="1" x14ac:dyDescent="0.4">
      <c r="A6" s="56"/>
      <c r="B6" s="111" t="s">
        <v>257</v>
      </c>
      <c r="C6" s="322" t="str">
        <f>入力シート!B8</f>
        <v>○○健康クラブ</v>
      </c>
      <c r="D6" s="323"/>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row>
    <row r="7" spans="1:41" ht="20.25" customHeight="1" x14ac:dyDescent="0.4">
      <c r="A7" s="56"/>
      <c r="B7" s="111" t="s">
        <v>258</v>
      </c>
      <c r="C7" s="63" t="str">
        <f>入力シート!B14</f>
        <v>代表</v>
      </c>
      <c r="D7" s="64"/>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row>
    <row r="8" spans="1:41" ht="20.25" customHeight="1" x14ac:dyDescent="0.4">
      <c r="A8" s="56"/>
      <c r="B8" s="111" t="s">
        <v>259</v>
      </c>
      <c r="C8" s="322" t="str">
        <f>入力シート!B11</f>
        <v>佐世保　太郎</v>
      </c>
      <c r="D8" s="323"/>
      <c r="E8" s="28"/>
      <c r="F8" s="28"/>
      <c r="G8" s="28"/>
      <c r="H8" s="28"/>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row>
    <row r="9" spans="1:41" ht="20.25" customHeight="1" x14ac:dyDescent="0.4">
      <c r="A9" s="56"/>
      <c r="B9" s="316" t="s">
        <v>171</v>
      </c>
      <c r="C9" s="316"/>
      <c r="D9" s="317"/>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row>
    <row r="10" spans="1:41" ht="20.25" customHeight="1" x14ac:dyDescent="0.4">
      <c r="A10" s="320"/>
      <c r="B10" s="321"/>
      <c r="D10" s="53"/>
      <c r="E10" s="28"/>
      <c r="F10" s="85" t="s">
        <v>201</v>
      </c>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row>
    <row r="11" spans="1:41" ht="20.25" customHeight="1" x14ac:dyDescent="0.4">
      <c r="A11" s="313" t="s">
        <v>172</v>
      </c>
      <c r="B11" s="314"/>
      <c r="C11" s="314"/>
      <c r="D11" s="315"/>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row>
    <row r="12" spans="1:41" ht="20.25" customHeight="1" x14ac:dyDescent="0.4">
      <c r="A12" s="320"/>
      <c r="B12" s="321"/>
      <c r="D12" s="53"/>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row>
    <row r="13" spans="1:41" x14ac:dyDescent="0.15">
      <c r="A13" s="307" t="s">
        <v>261</v>
      </c>
      <c r="B13" s="308"/>
      <c r="C13" s="308"/>
      <c r="D13" s="309"/>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row>
    <row r="14" spans="1:41" ht="25.5" customHeight="1" x14ac:dyDescent="0.4">
      <c r="A14" s="310" t="s">
        <v>262</v>
      </c>
      <c r="B14" s="311"/>
      <c r="C14" s="311"/>
      <c r="D14" s="312"/>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row>
    <row r="15" spans="1:41" ht="31.5" customHeight="1" x14ac:dyDescent="0.4">
      <c r="A15" s="310" t="s">
        <v>263</v>
      </c>
      <c r="B15" s="311"/>
      <c r="C15" s="311"/>
      <c r="D15" s="312"/>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row>
    <row r="16" spans="1:41" ht="31.5" customHeight="1" thickBot="1" x14ac:dyDescent="0.45">
      <c r="A16" s="290"/>
      <c r="B16" s="291"/>
      <c r="C16" s="54"/>
      <c r="D16" s="55"/>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row>
    <row r="17" spans="1:41" ht="51.75" customHeight="1" thickBot="1" x14ac:dyDescent="0.45">
      <c r="A17" s="48" t="s">
        <v>173</v>
      </c>
      <c r="B17" s="292" t="s">
        <v>174</v>
      </c>
      <c r="C17" s="293"/>
      <c r="D17" s="294"/>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row>
    <row r="18" spans="1:41" ht="46.9" customHeight="1" thickBot="1" x14ac:dyDescent="0.45">
      <c r="A18" s="48" t="s">
        <v>175</v>
      </c>
      <c r="B18" s="59"/>
      <c r="C18" s="98">
        <f>入力シート!D56</f>
        <v>24000</v>
      </c>
      <c r="D18" s="60" t="s">
        <v>193</v>
      </c>
      <c r="E18" s="28"/>
      <c r="F18" s="28"/>
      <c r="G18" s="28"/>
      <c r="H18" s="28"/>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row>
    <row r="19" spans="1:41" ht="42.6" customHeight="1" thickBot="1" x14ac:dyDescent="0.45">
      <c r="A19" s="48" t="s">
        <v>176</v>
      </c>
      <c r="B19" s="61"/>
      <c r="C19" s="97">
        <f>入力シート!C52</f>
        <v>24000</v>
      </c>
      <c r="D19" s="62" t="s">
        <v>193</v>
      </c>
      <c r="E19" s="28"/>
      <c r="F19" s="28"/>
      <c r="G19" s="28"/>
      <c r="H19" s="28"/>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row>
    <row r="20" spans="1:41" ht="27.75" customHeight="1" x14ac:dyDescent="0.4">
      <c r="A20" s="295" t="s">
        <v>196</v>
      </c>
      <c r="B20" s="57" t="s">
        <v>191</v>
      </c>
      <c r="C20" s="303" t="s">
        <v>265</v>
      </c>
      <c r="D20" s="304"/>
      <c r="E20" s="28"/>
      <c r="F20" s="28"/>
      <c r="G20" s="28"/>
      <c r="H20" s="28"/>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row>
    <row r="21" spans="1:41" ht="15" customHeight="1" x14ac:dyDescent="0.4">
      <c r="A21" s="296"/>
      <c r="B21" s="298"/>
      <c r="C21" s="283"/>
      <c r="D21" s="299"/>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row>
    <row r="22" spans="1:41" ht="27.75" customHeight="1" thickBot="1" x14ac:dyDescent="0.45">
      <c r="A22" s="297"/>
      <c r="B22" s="58" t="s">
        <v>192</v>
      </c>
      <c r="C22" s="305" t="str">
        <f>IF(入力シート!G8=7,"令和8年3月31日",IF(入力シート!G8=8,"令和9年3月31日",IF(入力シート!G8=9,"令和10年3月31日",IF(入力シート!G8=10,"令和11年3月31日"))))</f>
        <v>令和8年3月31日</v>
      </c>
      <c r="D22" s="306"/>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row>
    <row r="23" spans="1:41" ht="24.75" customHeight="1" x14ac:dyDescent="0.4">
      <c r="A23" s="295" t="s">
        <v>177</v>
      </c>
      <c r="B23" s="298" t="s">
        <v>178</v>
      </c>
      <c r="C23" s="283"/>
      <c r="D23" s="299"/>
      <c r="E23" s="28"/>
      <c r="F23" s="28"/>
      <c r="G23" s="28"/>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row>
    <row r="24" spans="1:41" ht="24.75" customHeight="1" x14ac:dyDescent="0.4">
      <c r="A24" s="296"/>
      <c r="B24" s="298" t="s">
        <v>179</v>
      </c>
      <c r="C24" s="283"/>
      <c r="D24" s="299"/>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row>
    <row r="25" spans="1:41" ht="24.75" customHeight="1" thickBot="1" x14ac:dyDescent="0.45">
      <c r="A25" s="297"/>
      <c r="B25" s="300" t="s">
        <v>195</v>
      </c>
      <c r="C25" s="301"/>
      <c r="D25" s="302"/>
      <c r="E25" s="2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row>
    <row r="26" spans="1:41" ht="55.15" customHeight="1" thickBot="1" x14ac:dyDescent="0.45">
      <c r="A26" s="48" t="s">
        <v>180</v>
      </c>
      <c r="B26" s="285"/>
      <c r="C26" s="286"/>
      <c r="D26" s="287"/>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row>
    <row r="27" spans="1:41" x14ac:dyDescent="0.4">
      <c r="A27" s="49"/>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row>
    <row r="28" spans="1:41" x14ac:dyDescent="0.4">
      <c r="A28" s="288" t="s">
        <v>181</v>
      </c>
      <c r="B28" s="289"/>
      <c r="E28" s="28"/>
      <c r="F28" s="28"/>
      <c r="G28" s="28"/>
      <c r="H28" s="28"/>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row>
    <row r="29" spans="1:41" x14ac:dyDescent="0.4">
      <c r="A29" s="284" t="s">
        <v>182</v>
      </c>
      <c r="B29" s="284"/>
      <c r="C29" s="284"/>
      <c r="D29" s="284"/>
      <c r="E29" s="28"/>
      <c r="F29" s="28"/>
      <c r="G29" s="28"/>
      <c r="H29" s="28"/>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row>
    <row r="30" spans="1:41" x14ac:dyDescent="0.4">
      <c r="A30" s="50"/>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row>
    <row r="31" spans="1:41" ht="56.25" customHeight="1" x14ac:dyDescent="0.4">
      <c r="A31" s="283" t="s">
        <v>183</v>
      </c>
      <c r="B31" s="283"/>
      <c r="C31" s="283"/>
      <c r="D31" s="283"/>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row>
    <row r="32" spans="1:41" ht="56.25" customHeight="1" x14ac:dyDescent="0.4">
      <c r="A32" s="283" t="s">
        <v>184</v>
      </c>
      <c r="B32" s="283"/>
      <c r="C32" s="283"/>
      <c r="D32" s="283"/>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row>
    <row r="33" spans="1:41" ht="56.25" customHeight="1" x14ac:dyDescent="0.4">
      <c r="A33" s="283" t="s">
        <v>185</v>
      </c>
      <c r="B33" s="283"/>
      <c r="C33" s="283"/>
      <c r="D33" s="283"/>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row>
    <row r="34" spans="1:41" ht="56.25" customHeight="1" x14ac:dyDescent="0.4">
      <c r="A34" s="283" t="s">
        <v>186</v>
      </c>
      <c r="B34" s="283"/>
      <c r="C34" s="283"/>
      <c r="D34" s="283"/>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row>
    <row r="35" spans="1:41" ht="56.25" customHeight="1" x14ac:dyDescent="0.4">
      <c r="A35" s="283" t="s">
        <v>187</v>
      </c>
      <c r="B35" s="283"/>
      <c r="C35" s="283"/>
      <c r="D35" s="283"/>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row>
    <row r="36" spans="1:41" ht="56.25" customHeight="1" x14ac:dyDescent="0.4">
      <c r="A36" s="283" t="s">
        <v>188</v>
      </c>
      <c r="B36" s="283"/>
      <c r="C36" s="283"/>
      <c r="D36" s="283"/>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row>
    <row r="37" spans="1:41" ht="56.25" customHeight="1" x14ac:dyDescent="0.4">
      <c r="A37" s="283" t="s">
        <v>189</v>
      </c>
      <c r="B37" s="283"/>
      <c r="C37" s="283"/>
      <c r="D37" s="283"/>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row>
    <row r="38" spans="1:41" ht="56.25" customHeight="1" x14ac:dyDescent="0.4">
      <c r="A38" s="283" t="s">
        <v>190</v>
      </c>
      <c r="B38" s="283"/>
      <c r="C38" s="283"/>
      <c r="D38" s="283"/>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row>
    <row r="39" spans="1:41" x14ac:dyDescent="0.4">
      <c r="A39" s="99"/>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row>
    <row r="40" spans="1:41" x14ac:dyDescent="0.4">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row>
    <row r="41" spans="1:41" x14ac:dyDescent="0.4">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row>
    <row r="42" spans="1:41" x14ac:dyDescent="0.4">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row>
    <row r="43" spans="1:41" x14ac:dyDescent="0.4">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row>
    <row r="44" spans="1:41" x14ac:dyDescent="0.4">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row>
    <row r="45" spans="1:41" x14ac:dyDescent="0.4">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row>
    <row r="46" spans="1:41" x14ac:dyDescent="0.4">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row>
    <row r="47" spans="1:41" x14ac:dyDescent="0.4">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row>
    <row r="48" spans="1:41" x14ac:dyDescent="0.4">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row>
    <row r="49" spans="1:41" x14ac:dyDescent="0.4">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row>
    <row r="50" spans="1:41" x14ac:dyDescent="0.4">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row>
    <row r="51" spans="1:41" x14ac:dyDescent="0.4">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row>
    <row r="52" spans="1:41" x14ac:dyDescent="0.4">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row>
    <row r="53" spans="1:41" x14ac:dyDescent="0.4">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row>
    <row r="54" spans="1:41" x14ac:dyDescent="0.4">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row>
    <row r="55" spans="1:41" x14ac:dyDescent="0.4">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row>
    <row r="56" spans="1:41" x14ac:dyDescent="0.4">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row>
    <row r="57" spans="1:41" x14ac:dyDescent="0.4">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row>
    <row r="58" spans="1:41" x14ac:dyDescent="0.4">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row>
    <row r="59" spans="1:41" x14ac:dyDescent="0.4">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row>
    <row r="60" spans="1:41" x14ac:dyDescent="0.4">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row>
    <row r="61" spans="1:41" x14ac:dyDescent="0.4">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row>
    <row r="62" spans="1:41" x14ac:dyDescent="0.4">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row>
    <row r="63" spans="1:41" x14ac:dyDescent="0.4">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row>
    <row r="64" spans="1:41" x14ac:dyDescent="0.4">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row>
    <row r="65" spans="1:41" x14ac:dyDescent="0.4">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8"/>
      <c r="AD65" s="28"/>
      <c r="AE65" s="28"/>
      <c r="AF65" s="28"/>
      <c r="AG65" s="28"/>
      <c r="AH65" s="28"/>
      <c r="AI65" s="28"/>
      <c r="AJ65" s="28"/>
      <c r="AK65" s="28"/>
      <c r="AL65" s="28"/>
      <c r="AM65" s="28"/>
      <c r="AN65" s="28"/>
      <c r="AO65" s="28"/>
    </row>
    <row r="66" spans="1:41" x14ac:dyDescent="0.4">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row>
    <row r="67" spans="1:41" x14ac:dyDescent="0.4">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row>
    <row r="68" spans="1:41" x14ac:dyDescent="0.4">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row>
    <row r="69" spans="1:41" x14ac:dyDescent="0.4">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row>
    <row r="70" spans="1:41" x14ac:dyDescent="0.4">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row>
    <row r="71" spans="1:41" x14ac:dyDescent="0.4">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row>
    <row r="72" spans="1:41" x14ac:dyDescent="0.4">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row>
    <row r="73" spans="1:41" x14ac:dyDescent="0.4">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row>
    <row r="74" spans="1:41" x14ac:dyDescent="0.4">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row>
    <row r="75" spans="1:41" x14ac:dyDescent="0.4">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row>
    <row r="76" spans="1:41" x14ac:dyDescent="0.4">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row>
    <row r="77" spans="1:41" x14ac:dyDescent="0.4">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row>
    <row r="78" spans="1:41" x14ac:dyDescent="0.4">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row>
    <row r="79" spans="1:41" x14ac:dyDescent="0.4">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row>
    <row r="80" spans="1:41" x14ac:dyDescent="0.4">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row>
    <row r="81" spans="1:41" x14ac:dyDescent="0.4">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row>
    <row r="82" spans="1:41" x14ac:dyDescent="0.4">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row>
    <row r="83" spans="1:41" x14ac:dyDescent="0.4">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row>
    <row r="84" spans="1:41" x14ac:dyDescent="0.4">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row>
    <row r="85" spans="1:41" x14ac:dyDescent="0.4">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row>
    <row r="86" spans="1:41" x14ac:dyDescent="0.4">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row>
    <row r="87" spans="1:41" x14ac:dyDescent="0.4">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row>
    <row r="88" spans="1:41" x14ac:dyDescent="0.4">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row>
    <row r="89" spans="1:41" x14ac:dyDescent="0.4">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row>
    <row r="90" spans="1:41" x14ac:dyDescent="0.4">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row>
    <row r="91" spans="1:41" x14ac:dyDescent="0.4">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row>
    <row r="92" spans="1:41" x14ac:dyDescent="0.4">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row>
    <row r="93" spans="1:41" x14ac:dyDescent="0.4">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row>
    <row r="94" spans="1:41" x14ac:dyDescent="0.4">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row>
    <row r="95" spans="1:41" x14ac:dyDescent="0.4">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row>
    <row r="96" spans="1:41" x14ac:dyDescent="0.4">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row>
    <row r="97" spans="1:41" x14ac:dyDescent="0.4">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row>
    <row r="98" spans="1:41" x14ac:dyDescent="0.4">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row>
    <row r="99" spans="1:41" x14ac:dyDescent="0.4">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row>
    <row r="100" spans="1:41" x14ac:dyDescent="0.4">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row>
    <row r="101" spans="1:41" x14ac:dyDescent="0.4">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row>
    <row r="102" spans="1:41" x14ac:dyDescent="0.4">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row>
    <row r="103" spans="1:41" x14ac:dyDescent="0.4">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row>
    <row r="104" spans="1:41" x14ac:dyDescent="0.4">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row>
    <row r="105" spans="1:41" x14ac:dyDescent="0.4">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row>
    <row r="106" spans="1:41" x14ac:dyDescent="0.4">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row>
    <row r="107" spans="1:41" x14ac:dyDescent="0.4">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row>
    <row r="108" spans="1:41" x14ac:dyDescent="0.4">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row>
    <row r="109" spans="1:41" x14ac:dyDescent="0.4">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row>
    <row r="110" spans="1:41" x14ac:dyDescent="0.4">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row>
    <row r="111" spans="1:41" x14ac:dyDescent="0.4">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row>
    <row r="112" spans="1:41" x14ac:dyDescent="0.4">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row>
    <row r="113" spans="1:41" x14ac:dyDescent="0.4">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row>
    <row r="114" spans="1:41" x14ac:dyDescent="0.4">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row>
    <row r="115" spans="1:41" x14ac:dyDescent="0.4">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row>
    <row r="116" spans="1:41" x14ac:dyDescent="0.4">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row>
    <row r="117" spans="1:41" x14ac:dyDescent="0.4">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row>
    <row r="118" spans="1:41" x14ac:dyDescent="0.4">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row>
    <row r="119" spans="1:41" x14ac:dyDescent="0.4">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row>
    <row r="120" spans="1:41" x14ac:dyDescent="0.4">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row>
    <row r="121" spans="1:41" x14ac:dyDescent="0.4">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row>
    <row r="122" spans="1:41" x14ac:dyDescent="0.4">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row>
    <row r="123" spans="1:41" x14ac:dyDescent="0.4">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row>
    <row r="124" spans="1:41" x14ac:dyDescent="0.4">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row>
    <row r="125" spans="1:41" x14ac:dyDescent="0.4">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row>
    <row r="126" spans="1:41" x14ac:dyDescent="0.4">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row>
    <row r="127" spans="1:41" x14ac:dyDescent="0.4">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row>
    <row r="128" spans="1:41" x14ac:dyDescent="0.4">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row>
    <row r="129" spans="1:41" x14ac:dyDescent="0.4">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row>
    <row r="130" spans="1:41" x14ac:dyDescent="0.4">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row>
    <row r="131" spans="1:41" x14ac:dyDescent="0.4">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c r="AG131" s="28"/>
      <c r="AH131" s="28"/>
      <c r="AI131" s="28"/>
      <c r="AJ131" s="28"/>
      <c r="AK131" s="28"/>
      <c r="AL131" s="28"/>
      <c r="AM131" s="28"/>
      <c r="AN131" s="28"/>
      <c r="AO131" s="28"/>
    </row>
    <row r="132" spans="1:41" x14ac:dyDescent="0.4">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c r="AG132" s="28"/>
      <c r="AH132" s="28"/>
      <c r="AI132" s="28"/>
      <c r="AJ132" s="28"/>
      <c r="AK132" s="28"/>
      <c r="AL132" s="28"/>
      <c r="AM132" s="28"/>
      <c r="AN132" s="28"/>
      <c r="AO132" s="28"/>
    </row>
    <row r="133" spans="1:41" x14ac:dyDescent="0.4">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row>
    <row r="134" spans="1:41" x14ac:dyDescent="0.4">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row>
    <row r="135" spans="1:41" x14ac:dyDescent="0.4">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row>
    <row r="136" spans="1:41" x14ac:dyDescent="0.4">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row>
    <row r="137" spans="1:41" x14ac:dyDescent="0.4">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row>
    <row r="138" spans="1:41" x14ac:dyDescent="0.4">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row>
    <row r="139" spans="1:41" x14ac:dyDescent="0.4">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row>
    <row r="140" spans="1:41" x14ac:dyDescent="0.4">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row>
    <row r="141" spans="1:41" x14ac:dyDescent="0.4">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c r="AG141" s="28"/>
      <c r="AH141" s="28"/>
      <c r="AI141" s="28"/>
      <c r="AJ141" s="28"/>
      <c r="AK141" s="28"/>
      <c r="AL141" s="28"/>
      <c r="AM141" s="28"/>
      <c r="AN141" s="28"/>
      <c r="AO141" s="28"/>
    </row>
    <row r="142" spans="1:41" x14ac:dyDescent="0.4">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row>
    <row r="143" spans="1:41" x14ac:dyDescent="0.4">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row>
    <row r="144" spans="1:41" x14ac:dyDescent="0.4">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row>
    <row r="145" spans="1:41" x14ac:dyDescent="0.4">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28"/>
    </row>
    <row r="146" spans="1:41" x14ac:dyDescent="0.4">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row>
    <row r="147" spans="1:41" x14ac:dyDescent="0.4">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28"/>
      <c r="AJ147" s="28"/>
      <c r="AK147" s="28"/>
      <c r="AL147" s="28"/>
      <c r="AM147" s="28"/>
      <c r="AN147" s="28"/>
      <c r="AO147" s="28"/>
    </row>
    <row r="148" spans="1:41" x14ac:dyDescent="0.4">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c r="AG148" s="28"/>
      <c r="AH148" s="28"/>
      <c r="AI148" s="28"/>
      <c r="AJ148" s="28"/>
      <c r="AK148" s="28"/>
      <c r="AL148" s="28"/>
      <c r="AM148" s="28"/>
      <c r="AN148" s="28"/>
      <c r="AO148" s="28"/>
    </row>
    <row r="149" spans="1:41" x14ac:dyDescent="0.4">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c r="AG149" s="28"/>
      <c r="AH149" s="28"/>
      <c r="AI149" s="28"/>
      <c r="AJ149" s="28"/>
      <c r="AK149" s="28"/>
      <c r="AL149" s="28"/>
      <c r="AM149" s="28"/>
      <c r="AN149" s="28"/>
      <c r="AO149" s="28"/>
    </row>
    <row r="150" spans="1:41" x14ac:dyDescent="0.4">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c r="AG150" s="28"/>
      <c r="AH150" s="28"/>
      <c r="AI150" s="28"/>
      <c r="AJ150" s="28"/>
      <c r="AK150" s="28"/>
      <c r="AL150" s="28"/>
      <c r="AM150" s="28"/>
      <c r="AN150" s="28"/>
      <c r="AO150" s="28"/>
    </row>
    <row r="151" spans="1:41" x14ac:dyDescent="0.4">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c r="AG151" s="28"/>
      <c r="AH151" s="28"/>
      <c r="AI151" s="28"/>
      <c r="AJ151" s="28"/>
      <c r="AK151" s="28"/>
      <c r="AL151" s="28"/>
      <c r="AM151" s="28"/>
      <c r="AN151" s="28"/>
      <c r="AO151" s="28"/>
    </row>
    <row r="152" spans="1:41" x14ac:dyDescent="0.4">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c r="AG152" s="28"/>
      <c r="AH152" s="28"/>
      <c r="AI152" s="28"/>
      <c r="AJ152" s="28"/>
      <c r="AK152" s="28"/>
      <c r="AL152" s="28"/>
      <c r="AM152" s="28"/>
      <c r="AN152" s="28"/>
      <c r="AO152" s="28"/>
    </row>
    <row r="153" spans="1:41" x14ac:dyDescent="0.4">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c r="AG153" s="28"/>
      <c r="AH153" s="28"/>
      <c r="AI153" s="28"/>
      <c r="AJ153" s="28"/>
      <c r="AK153" s="28"/>
      <c r="AL153" s="28"/>
      <c r="AM153" s="28"/>
      <c r="AN153" s="28"/>
      <c r="AO153" s="28"/>
    </row>
    <row r="154" spans="1:41" x14ac:dyDescent="0.4">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c r="AG154" s="28"/>
      <c r="AH154" s="28"/>
      <c r="AI154" s="28"/>
      <c r="AJ154" s="28"/>
      <c r="AK154" s="28"/>
      <c r="AL154" s="28"/>
      <c r="AM154" s="28"/>
      <c r="AN154" s="28"/>
      <c r="AO154" s="28"/>
    </row>
    <row r="155" spans="1:41" x14ac:dyDescent="0.4">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c r="AG155" s="28"/>
      <c r="AH155" s="28"/>
      <c r="AI155" s="28"/>
      <c r="AJ155" s="28"/>
      <c r="AK155" s="28"/>
      <c r="AL155" s="28"/>
      <c r="AM155" s="28"/>
      <c r="AN155" s="28"/>
      <c r="AO155" s="28"/>
    </row>
    <row r="156" spans="1:41" x14ac:dyDescent="0.4">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row>
    <row r="157" spans="1:41" x14ac:dyDescent="0.4">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c r="AG157" s="28"/>
      <c r="AH157" s="28"/>
      <c r="AI157" s="28"/>
      <c r="AJ157" s="28"/>
      <c r="AK157" s="28"/>
      <c r="AL157" s="28"/>
      <c r="AM157" s="28"/>
      <c r="AN157" s="28"/>
      <c r="AO157" s="28"/>
    </row>
    <row r="158" spans="1:41" x14ac:dyDescent="0.4">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28"/>
      <c r="AJ158" s="28"/>
      <c r="AK158" s="28"/>
      <c r="AL158" s="28"/>
      <c r="AM158" s="28"/>
      <c r="AN158" s="28"/>
      <c r="AO158" s="28"/>
    </row>
    <row r="159" spans="1:41" x14ac:dyDescent="0.4">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c r="AG159" s="28"/>
      <c r="AH159" s="28"/>
      <c r="AI159" s="28"/>
      <c r="AJ159" s="28"/>
      <c r="AK159" s="28"/>
      <c r="AL159" s="28"/>
      <c r="AM159" s="28"/>
      <c r="AN159" s="28"/>
      <c r="AO159" s="28"/>
    </row>
    <row r="160" spans="1:41" x14ac:dyDescent="0.4">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c r="AG160" s="28"/>
      <c r="AH160" s="28"/>
      <c r="AI160" s="28"/>
      <c r="AJ160" s="28"/>
      <c r="AK160" s="28"/>
      <c r="AL160" s="28"/>
      <c r="AM160" s="28"/>
      <c r="AN160" s="28"/>
      <c r="AO160" s="28"/>
    </row>
    <row r="161" spans="1:41" x14ac:dyDescent="0.4">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c r="AG161" s="28"/>
      <c r="AH161" s="28"/>
      <c r="AI161" s="28"/>
      <c r="AJ161" s="28"/>
      <c r="AK161" s="28"/>
      <c r="AL161" s="28"/>
      <c r="AM161" s="28"/>
      <c r="AN161" s="28"/>
      <c r="AO161" s="28"/>
    </row>
    <row r="162" spans="1:41" x14ac:dyDescent="0.4">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c r="AG162" s="28"/>
      <c r="AH162" s="28"/>
      <c r="AI162" s="28"/>
      <c r="AJ162" s="28"/>
      <c r="AK162" s="28"/>
      <c r="AL162" s="28"/>
      <c r="AM162" s="28"/>
      <c r="AN162" s="28"/>
      <c r="AO162" s="28"/>
    </row>
    <row r="163" spans="1:41" x14ac:dyDescent="0.4">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c r="AG163" s="28"/>
      <c r="AH163" s="28"/>
      <c r="AI163" s="28"/>
      <c r="AJ163" s="28"/>
      <c r="AK163" s="28"/>
      <c r="AL163" s="28"/>
      <c r="AM163" s="28"/>
      <c r="AN163" s="28"/>
      <c r="AO163" s="28"/>
    </row>
    <row r="164" spans="1:41" x14ac:dyDescent="0.4">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28"/>
      <c r="AD164" s="28"/>
      <c r="AE164" s="28"/>
      <c r="AF164" s="28"/>
      <c r="AG164" s="28"/>
      <c r="AH164" s="28"/>
      <c r="AI164" s="28"/>
      <c r="AJ164" s="28"/>
      <c r="AK164" s="28"/>
      <c r="AL164" s="28"/>
      <c r="AM164" s="28"/>
      <c r="AN164" s="28"/>
      <c r="AO164" s="28"/>
    </row>
    <row r="165" spans="1:41" x14ac:dyDescent="0.4">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28"/>
      <c r="AD165" s="28"/>
      <c r="AE165" s="28"/>
      <c r="AF165" s="28"/>
      <c r="AG165" s="28"/>
      <c r="AH165" s="28"/>
      <c r="AI165" s="28"/>
      <c r="AJ165" s="28"/>
      <c r="AK165" s="28"/>
      <c r="AL165" s="28"/>
      <c r="AM165" s="28"/>
      <c r="AN165" s="28"/>
      <c r="AO165" s="28"/>
    </row>
    <row r="166" spans="1:41" x14ac:dyDescent="0.4">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row>
    <row r="167" spans="1:41" x14ac:dyDescent="0.4">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28"/>
      <c r="AD167" s="28"/>
      <c r="AE167" s="28"/>
      <c r="AF167" s="28"/>
      <c r="AG167" s="28"/>
      <c r="AH167" s="28"/>
      <c r="AI167" s="28"/>
      <c r="AJ167" s="28"/>
      <c r="AK167" s="28"/>
      <c r="AL167" s="28"/>
      <c r="AM167" s="28"/>
      <c r="AN167" s="28"/>
      <c r="AO167" s="28"/>
    </row>
    <row r="168" spans="1:41" x14ac:dyDescent="0.4">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28"/>
      <c r="AD168" s="28"/>
      <c r="AE168" s="28"/>
      <c r="AF168" s="28"/>
      <c r="AG168" s="28"/>
      <c r="AH168" s="28"/>
      <c r="AI168" s="28"/>
      <c r="AJ168" s="28"/>
      <c r="AK168" s="28"/>
      <c r="AL168" s="28"/>
      <c r="AM168" s="28"/>
      <c r="AN168" s="28"/>
      <c r="AO168" s="28"/>
    </row>
    <row r="169" spans="1:41" x14ac:dyDescent="0.4">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28"/>
      <c r="AD169" s="28"/>
      <c r="AE169" s="28"/>
      <c r="AF169" s="28"/>
      <c r="AG169" s="28"/>
      <c r="AH169" s="28"/>
      <c r="AI169" s="28"/>
      <c r="AJ169" s="28"/>
      <c r="AK169" s="28"/>
      <c r="AL169" s="28"/>
      <c r="AM169" s="28"/>
      <c r="AN169" s="28"/>
      <c r="AO169" s="28"/>
    </row>
    <row r="170" spans="1:41" x14ac:dyDescent="0.4">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row>
    <row r="171" spans="1:41" x14ac:dyDescent="0.4">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row>
    <row r="172" spans="1:41" x14ac:dyDescent="0.4">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28"/>
      <c r="AD172" s="28"/>
      <c r="AE172" s="28"/>
      <c r="AF172" s="28"/>
      <c r="AG172" s="28"/>
      <c r="AH172" s="28"/>
      <c r="AI172" s="28"/>
      <c r="AJ172" s="28"/>
      <c r="AK172" s="28"/>
      <c r="AL172" s="28"/>
      <c r="AM172" s="28"/>
      <c r="AN172" s="28"/>
      <c r="AO172" s="28"/>
    </row>
    <row r="173" spans="1:41" x14ac:dyDescent="0.4">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28"/>
      <c r="AD173" s="28"/>
      <c r="AE173" s="28"/>
      <c r="AF173" s="28"/>
      <c r="AG173" s="28"/>
      <c r="AH173" s="28"/>
      <c r="AI173" s="28"/>
      <c r="AJ173" s="28"/>
      <c r="AK173" s="28"/>
      <c r="AL173" s="28"/>
      <c r="AM173" s="28"/>
      <c r="AN173" s="28"/>
      <c r="AO173" s="28"/>
    </row>
    <row r="174" spans="1:41" x14ac:dyDescent="0.4">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28"/>
      <c r="AD174" s="28"/>
      <c r="AE174" s="28"/>
      <c r="AF174" s="28"/>
      <c r="AG174" s="28"/>
      <c r="AH174" s="28"/>
      <c r="AI174" s="28"/>
      <c r="AJ174" s="28"/>
      <c r="AK174" s="28"/>
      <c r="AL174" s="28"/>
      <c r="AM174" s="28"/>
      <c r="AN174" s="28"/>
      <c r="AO174" s="28"/>
    </row>
    <row r="175" spans="1:41" x14ac:dyDescent="0.4">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28"/>
      <c r="AD175" s="28"/>
      <c r="AE175" s="28"/>
      <c r="AF175" s="28"/>
      <c r="AG175" s="28"/>
      <c r="AH175" s="28"/>
      <c r="AI175" s="28"/>
      <c r="AJ175" s="28"/>
      <c r="AK175" s="28"/>
      <c r="AL175" s="28"/>
      <c r="AM175" s="28"/>
      <c r="AN175" s="28"/>
      <c r="AO175" s="28"/>
    </row>
    <row r="176" spans="1:41" x14ac:dyDescent="0.4">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row>
    <row r="177" spans="1:41" x14ac:dyDescent="0.4">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28"/>
      <c r="AD177" s="28"/>
      <c r="AE177" s="28"/>
      <c r="AF177" s="28"/>
      <c r="AG177" s="28"/>
      <c r="AH177" s="28"/>
      <c r="AI177" s="28"/>
      <c r="AJ177" s="28"/>
      <c r="AK177" s="28"/>
      <c r="AL177" s="28"/>
      <c r="AM177" s="28"/>
      <c r="AN177" s="28"/>
      <c r="AO177" s="28"/>
    </row>
    <row r="178" spans="1:41" x14ac:dyDescent="0.4">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28"/>
      <c r="AD178" s="28"/>
      <c r="AE178" s="28"/>
      <c r="AF178" s="28"/>
      <c r="AG178" s="28"/>
      <c r="AH178" s="28"/>
      <c r="AI178" s="28"/>
      <c r="AJ178" s="28"/>
      <c r="AK178" s="28"/>
      <c r="AL178" s="28"/>
      <c r="AM178" s="28"/>
      <c r="AN178" s="28"/>
      <c r="AO178" s="28"/>
    </row>
    <row r="179" spans="1:41" x14ac:dyDescent="0.4">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row>
    <row r="180" spans="1:41" x14ac:dyDescent="0.4">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row>
    <row r="181" spans="1:41" x14ac:dyDescent="0.4">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row>
    <row r="182" spans="1:41" x14ac:dyDescent="0.4">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c r="AK182" s="28"/>
      <c r="AL182" s="28"/>
      <c r="AM182" s="28"/>
      <c r="AN182" s="28"/>
      <c r="AO182" s="28"/>
    </row>
    <row r="183" spans="1:41" x14ac:dyDescent="0.4">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E183" s="28"/>
      <c r="AF183" s="28"/>
      <c r="AG183" s="28"/>
      <c r="AH183" s="28"/>
      <c r="AI183" s="28"/>
      <c r="AJ183" s="28"/>
      <c r="AK183" s="28"/>
      <c r="AL183" s="28"/>
      <c r="AM183" s="28"/>
      <c r="AN183" s="28"/>
      <c r="AO183" s="28"/>
    </row>
    <row r="184" spans="1:41" x14ac:dyDescent="0.4">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28"/>
      <c r="AD184" s="28"/>
      <c r="AE184" s="28"/>
      <c r="AF184" s="28"/>
      <c r="AG184" s="28"/>
      <c r="AH184" s="28"/>
      <c r="AI184" s="28"/>
      <c r="AJ184" s="28"/>
      <c r="AK184" s="28"/>
      <c r="AL184" s="28"/>
      <c r="AM184" s="28"/>
      <c r="AN184" s="28"/>
      <c r="AO184" s="28"/>
    </row>
    <row r="185" spans="1:41" x14ac:dyDescent="0.4">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28"/>
      <c r="AD185" s="28"/>
      <c r="AE185" s="28"/>
      <c r="AF185" s="28"/>
      <c r="AG185" s="28"/>
      <c r="AH185" s="28"/>
      <c r="AI185" s="28"/>
      <c r="AJ185" s="28"/>
      <c r="AK185" s="28"/>
      <c r="AL185" s="28"/>
      <c r="AM185" s="28"/>
      <c r="AN185" s="28"/>
      <c r="AO185" s="28"/>
    </row>
    <row r="186" spans="1:41" x14ac:dyDescent="0.4">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row>
    <row r="187" spans="1:41" x14ac:dyDescent="0.4">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c r="AE187" s="28"/>
      <c r="AF187" s="28"/>
      <c r="AG187" s="28"/>
      <c r="AH187" s="28"/>
      <c r="AI187" s="28"/>
      <c r="AJ187" s="28"/>
      <c r="AK187" s="28"/>
      <c r="AL187" s="28"/>
      <c r="AM187" s="28"/>
      <c r="AN187" s="28"/>
      <c r="AO187" s="28"/>
    </row>
    <row r="188" spans="1:41" x14ac:dyDescent="0.4">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c r="AA188" s="28"/>
      <c r="AB188" s="28"/>
      <c r="AC188" s="28"/>
      <c r="AD188" s="28"/>
      <c r="AE188" s="28"/>
      <c r="AF188" s="28"/>
      <c r="AG188" s="28"/>
      <c r="AH188" s="28"/>
      <c r="AI188" s="28"/>
      <c r="AJ188" s="28"/>
      <c r="AK188" s="28"/>
      <c r="AL188" s="28"/>
      <c r="AM188" s="28"/>
      <c r="AN188" s="28"/>
      <c r="AO188" s="28"/>
    </row>
    <row r="189" spans="1:41" x14ac:dyDescent="0.4">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c r="AA189" s="28"/>
      <c r="AB189" s="28"/>
      <c r="AC189" s="28"/>
      <c r="AD189" s="28"/>
      <c r="AE189" s="28"/>
      <c r="AF189" s="28"/>
      <c r="AG189" s="28"/>
      <c r="AH189" s="28"/>
      <c r="AI189" s="28"/>
      <c r="AJ189" s="28"/>
      <c r="AK189" s="28"/>
      <c r="AL189" s="28"/>
      <c r="AM189" s="28"/>
      <c r="AN189" s="28"/>
      <c r="AO189" s="28"/>
    </row>
    <row r="190" spans="1:41" x14ac:dyDescent="0.4">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H190" s="28"/>
      <c r="AI190" s="28"/>
      <c r="AJ190" s="28"/>
      <c r="AK190" s="28"/>
      <c r="AL190" s="28"/>
      <c r="AM190" s="28"/>
      <c r="AN190" s="28"/>
      <c r="AO190" s="28"/>
    </row>
    <row r="191" spans="1:41" x14ac:dyDescent="0.4">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c r="AA191" s="28"/>
      <c r="AB191" s="28"/>
      <c r="AC191" s="28"/>
      <c r="AD191" s="28"/>
      <c r="AE191" s="28"/>
      <c r="AF191" s="28"/>
      <c r="AG191" s="28"/>
      <c r="AH191" s="28"/>
      <c r="AI191" s="28"/>
      <c r="AJ191" s="28"/>
      <c r="AK191" s="28"/>
      <c r="AL191" s="28"/>
      <c r="AM191" s="28"/>
      <c r="AN191" s="28"/>
      <c r="AO191" s="28"/>
    </row>
    <row r="192" spans="1:41" x14ac:dyDescent="0.4">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c r="AA192" s="28"/>
      <c r="AB192" s="28"/>
      <c r="AC192" s="28"/>
      <c r="AD192" s="28"/>
      <c r="AE192" s="28"/>
      <c r="AF192" s="28"/>
      <c r="AG192" s="28"/>
      <c r="AH192" s="28"/>
      <c r="AI192" s="28"/>
      <c r="AJ192" s="28"/>
      <c r="AK192" s="28"/>
      <c r="AL192" s="28"/>
      <c r="AM192" s="28"/>
      <c r="AN192" s="28"/>
      <c r="AO192" s="28"/>
    </row>
    <row r="193" spans="1:41" x14ac:dyDescent="0.4">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c r="AA193" s="28"/>
      <c r="AB193" s="28"/>
      <c r="AC193" s="28"/>
      <c r="AD193" s="28"/>
      <c r="AE193" s="28"/>
      <c r="AF193" s="28"/>
      <c r="AG193" s="28"/>
      <c r="AH193" s="28"/>
      <c r="AI193" s="28"/>
      <c r="AJ193" s="28"/>
      <c r="AK193" s="28"/>
      <c r="AL193" s="28"/>
      <c r="AM193" s="28"/>
      <c r="AN193" s="28"/>
      <c r="AO193" s="28"/>
    </row>
    <row r="194" spans="1:41" x14ac:dyDescent="0.4">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c r="AA194" s="28"/>
      <c r="AB194" s="28"/>
      <c r="AC194" s="28"/>
      <c r="AD194" s="28"/>
      <c r="AE194" s="28"/>
      <c r="AF194" s="28"/>
      <c r="AG194" s="28"/>
      <c r="AH194" s="28"/>
      <c r="AI194" s="28"/>
      <c r="AJ194" s="28"/>
      <c r="AK194" s="28"/>
      <c r="AL194" s="28"/>
      <c r="AM194" s="28"/>
      <c r="AN194" s="28"/>
      <c r="AO194" s="28"/>
    </row>
    <row r="195" spans="1:41" x14ac:dyDescent="0.4">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c r="AA195" s="28"/>
      <c r="AB195" s="28"/>
      <c r="AC195" s="28"/>
      <c r="AD195" s="28"/>
      <c r="AE195" s="28"/>
      <c r="AF195" s="28"/>
      <c r="AG195" s="28"/>
      <c r="AH195" s="28"/>
      <c r="AI195" s="28"/>
      <c r="AJ195" s="28"/>
      <c r="AK195" s="28"/>
      <c r="AL195" s="28"/>
      <c r="AM195" s="28"/>
      <c r="AN195" s="28"/>
      <c r="AO195" s="28"/>
    </row>
    <row r="196" spans="1:41" x14ac:dyDescent="0.4">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row>
    <row r="197" spans="1:41" x14ac:dyDescent="0.4">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c r="AA197" s="28"/>
      <c r="AB197" s="28"/>
      <c r="AC197" s="28"/>
      <c r="AD197" s="28"/>
      <c r="AE197" s="28"/>
      <c r="AF197" s="28"/>
      <c r="AG197" s="28"/>
      <c r="AH197" s="28"/>
      <c r="AI197" s="28"/>
      <c r="AJ197" s="28"/>
      <c r="AK197" s="28"/>
      <c r="AL197" s="28"/>
      <c r="AM197" s="28"/>
      <c r="AN197" s="28"/>
      <c r="AO197" s="28"/>
    </row>
    <row r="198" spans="1:41" x14ac:dyDescent="0.4">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c r="AA198" s="28"/>
      <c r="AB198" s="28"/>
      <c r="AC198" s="28"/>
      <c r="AD198" s="28"/>
      <c r="AE198" s="28"/>
      <c r="AF198" s="28"/>
      <c r="AG198" s="28"/>
      <c r="AH198" s="28"/>
      <c r="AI198" s="28"/>
      <c r="AJ198" s="28"/>
      <c r="AK198" s="28"/>
      <c r="AL198" s="28"/>
      <c r="AM198" s="28"/>
      <c r="AN198" s="28"/>
      <c r="AO198" s="28"/>
    </row>
    <row r="199" spans="1:41" x14ac:dyDescent="0.4">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c r="AE199" s="28"/>
      <c r="AF199" s="28"/>
      <c r="AG199" s="28"/>
      <c r="AH199" s="28"/>
      <c r="AI199" s="28"/>
      <c r="AJ199" s="28"/>
      <c r="AK199" s="28"/>
      <c r="AL199" s="28"/>
      <c r="AM199" s="28"/>
      <c r="AN199" s="28"/>
      <c r="AO199" s="28"/>
    </row>
    <row r="200" spans="1:41" x14ac:dyDescent="0.4">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c r="AA200" s="28"/>
      <c r="AB200" s="28"/>
      <c r="AC200" s="28"/>
      <c r="AD200" s="28"/>
      <c r="AE200" s="28"/>
      <c r="AF200" s="28"/>
      <c r="AG200" s="28"/>
      <c r="AH200" s="28"/>
      <c r="AI200" s="28"/>
      <c r="AJ200" s="28"/>
      <c r="AK200" s="28"/>
      <c r="AL200" s="28"/>
      <c r="AM200" s="28"/>
      <c r="AN200" s="28"/>
      <c r="AO200" s="28"/>
    </row>
    <row r="201" spans="1:41" x14ac:dyDescent="0.4">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c r="AA201" s="28"/>
      <c r="AB201" s="28"/>
      <c r="AC201" s="28"/>
      <c r="AD201" s="28"/>
      <c r="AE201" s="28"/>
      <c r="AF201" s="28"/>
      <c r="AG201" s="28"/>
      <c r="AH201" s="28"/>
      <c r="AI201" s="28"/>
      <c r="AJ201" s="28"/>
      <c r="AK201" s="28"/>
      <c r="AL201" s="28"/>
      <c r="AM201" s="28"/>
      <c r="AN201" s="28"/>
      <c r="AO201" s="28"/>
    </row>
    <row r="202" spans="1:41" x14ac:dyDescent="0.4">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c r="AL202" s="28"/>
      <c r="AM202" s="28"/>
      <c r="AN202" s="28"/>
      <c r="AO202" s="28"/>
    </row>
    <row r="203" spans="1:41" x14ac:dyDescent="0.4">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28"/>
      <c r="AK203" s="28"/>
      <c r="AL203" s="28"/>
      <c r="AM203" s="28"/>
      <c r="AN203" s="28"/>
      <c r="AO203" s="28"/>
    </row>
    <row r="204" spans="1:41" x14ac:dyDescent="0.4">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AH204" s="28"/>
      <c r="AI204" s="28"/>
      <c r="AJ204" s="28"/>
      <c r="AK204" s="28"/>
      <c r="AL204" s="28"/>
      <c r="AM204" s="28"/>
      <c r="AN204" s="28"/>
      <c r="AO204" s="28"/>
    </row>
    <row r="205" spans="1:41" x14ac:dyDescent="0.4">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c r="AE205" s="28"/>
      <c r="AF205" s="28"/>
      <c r="AG205" s="28"/>
      <c r="AH205" s="28"/>
      <c r="AI205" s="28"/>
      <c r="AJ205" s="28"/>
      <c r="AK205" s="28"/>
      <c r="AL205" s="28"/>
      <c r="AM205" s="28"/>
      <c r="AN205" s="28"/>
      <c r="AO205" s="28"/>
    </row>
    <row r="206" spans="1:41" x14ac:dyDescent="0.4">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row>
    <row r="207" spans="1:41" x14ac:dyDescent="0.4">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c r="AA207" s="28"/>
      <c r="AB207" s="28"/>
      <c r="AC207" s="28"/>
      <c r="AD207" s="28"/>
      <c r="AE207" s="28"/>
      <c r="AF207" s="28"/>
      <c r="AG207" s="28"/>
      <c r="AH207" s="28"/>
      <c r="AI207" s="28"/>
      <c r="AJ207" s="28"/>
      <c r="AK207" s="28"/>
      <c r="AL207" s="28"/>
      <c r="AM207" s="28"/>
      <c r="AN207" s="28"/>
      <c r="AO207" s="28"/>
    </row>
    <row r="208" spans="1:41" x14ac:dyDescent="0.4">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c r="AA208" s="28"/>
      <c r="AB208" s="28"/>
      <c r="AC208" s="28"/>
      <c r="AD208" s="28"/>
      <c r="AE208" s="28"/>
      <c r="AF208" s="28"/>
      <c r="AG208" s="28"/>
      <c r="AH208" s="28"/>
      <c r="AI208" s="28"/>
      <c r="AJ208" s="28"/>
      <c r="AK208" s="28"/>
      <c r="AL208" s="28"/>
      <c r="AM208" s="28"/>
      <c r="AN208" s="28"/>
      <c r="AO208" s="28"/>
    </row>
    <row r="209" spans="1:41" x14ac:dyDescent="0.4">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c r="AA209" s="28"/>
      <c r="AB209" s="28"/>
      <c r="AC209" s="28"/>
      <c r="AD209" s="28"/>
      <c r="AE209" s="28"/>
      <c r="AF209" s="28"/>
      <c r="AG209" s="28"/>
      <c r="AH209" s="28"/>
      <c r="AI209" s="28"/>
      <c r="AJ209" s="28"/>
      <c r="AK209" s="28"/>
      <c r="AL209" s="28"/>
      <c r="AM209" s="28"/>
      <c r="AN209" s="28"/>
      <c r="AO209" s="28"/>
    </row>
    <row r="210" spans="1:41" x14ac:dyDescent="0.4">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c r="AA210" s="28"/>
      <c r="AB210" s="28"/>
      <c r="AC210" s="28"/>
      <c r="AD210" s="28"/>
      <c r="AE210" s="28"/>
      <c r="AF210" s="28"/>
      <c r="AG210" s="28"/>
      <c r="AH210" s="28"/>
      <c r="AI210" s="28"/>
      <c r="AJ210" s="28"/>
      <c r="AK210" s="28"/>
      <c r="AL210" s="28"/>
      <c r="AM210" s="28"/>
      <c r="AN210" s="28"/>
      <c r="AO210" s="28"/>
    </row>
    <row r="211" spans="1:41" x14ac:dyDescent="0.4">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c r="AA211" s="28"/>
      <c r="AB211" s="28"/>
      <c r="AC211" s="28"/>
      <c r="AD211" s="28"/>
      <c r="AE211" s="28"/>
      <c r="AF211" s="28"/>
      <c r="AG211" s="28"/>
      <c r="AH211" s="28"/>
      <c r="AI211" s="28"/>
      <c r="AJ211" s="28"/>
      <c r="AK211" s="28"/>
      <c r="AL211" s="28"/>
      <c r="AM211" s="28"/>
      <c r="AN211" s="28"/>
      <c r="AO211" s="28"/>
    </row>
    <row r="212" spans="1:41" x14ac:dyDescent="0.4">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c r="AA212" s="28"/>
      <c r="AB212" s="28"/>
      <c r="AC212" s="28"/>
      <c r="AD212" s="28"/>
      <c r="AE212" s="28"/>
      <c r="AF212" s="28"/>
      <c r="AG212" s="28"/>
      <c r="AH212" s="28"/>
      <c r="AI212" s="28"/>
      <c r="AJ212" s="28"/>
      <c r="AK212" s="28"/>
      <c r="AL212" s="28"/>
      <c r="AM212" s="28"/>
      <c r="AN212" s="28"/>
      <c r="AO212" s="28"/>
    </row>
    <row r="213" spans="1:41" x14ac:dyDescent="0.4">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c r="AA213" s="28"/>
      <c r="AB213" s="28"/>
      <c r="AC213" s="28"/>
      <c r="AD213" s="28"/>
      <c r="AE213" s="28"/>
      <c r="AF213" s="28"/>
      <c r="AG213" s="28"/>
      <c r="AH213" s="28"/>
      <c r="AI213" s="28"/>
      <c r="AJ213" s="28"/>
      <c r="AK213" s="28"/>
      <c r="AL213" s="28"/>
      <c r="AM213" s="28"/>
      <c r="AN213" s="28"/>
      <c r="AO213" s="28"/>
    </row>
    <row r="214" spans="1:41" x14ac:dyDescent="0.4">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c r="AA214" s="28"/>
      <c r="AB214" s="28"/>
      <c r="AC214" s="28"/>
      <c r="AD214" s="28"/>
      <c r="AE214" s="28"/>
      <c r="AF214" s="28"/>
      <c r="AG214" s="28"/>
      <c r="AH214" s="28"/>
      <c r="AI214" s="28"/>
      <c r="AJ214" s="28"/>
      <c r="AK214" s="28"/>
      <c r="AL214" s="28"/>
      <c r="AM214" s="28"/>
      <c r="AN214" s="28"/>
      <c r="AO214" s="28"/>
    </row>
    <row r="215" spans="1:41" x14ac:dyDescent="0.4">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c r="AA215" s="28"/>
      <c r="AB215" s="28"/>
      <c r="AC215" s="28"/>
      <c r="AD215" s="28"/>
      <c r="AE215" s="28"/>
      <c r="AF215" s="28"/>
      <c r="AG215" s="28"/>
      <c r="AH215" s="28"/>
      <c r="AI215" s="28"/>
      <c r="AJ215" s="28"/>
      <c r="AK215" s="28"/>
      <c r="AL215" s="28"/>
      <c r="AM215" s="28"/>
      <c r="AN215" s="28"/>
      <c r="AO215" s="28"/>
    </row>
    <row r="216" spans="1:41" x14ac:dyDescent="0.4">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row>
    <row r="217" spans="1:41" x14ac:dyDescent="0.4">
      <c r="E217" s="28"/>
      <c r="F217" s="28"/>
      <c r="G217" s="28"/>
      <c r="H217" s="28"/>
      <c r="I217" s="28"/>
      <c r="J217" s="28"/>
      <c r="K217" s="28"/>
      <c r="L217" s="28"/>
      <c r="M217" s="28"/>
      <c r="N217" s="28"/>
      <c r="O217" s="28"/>
      <c r="P217" s="28"/>
      <c r="Q217" s="28"/>
      <c r="R217" s="28"/>
      <c r="S217" s="28"/>
      <c r="T217" s="28"/>
      <c r="U217" s="28"/>
      <c r="V217" s="28"/>
      <c r="W217" s="28"/>
      <c r="X217" s="28"/>
      <c r="Y217" s="28"/>
      <c r="Z217" s="28"/>
      <c r="AA217" s="28"/>
      <c r="AB217" s="28"/>
      <c r="AC217" s="28"/>
      <c r="AD217" s="28"/>
      <c r="AE217" s="28"/>
      <c r="AF217" s="28"/>
      <c r="AG217" s="28"/>
      <c r="AH217" s="28"/>
      <c r="AI217" s="28"/>
      <c r="AJ217" s="28"/>
      <c r="AK217" s="28"/>
      <c r="AL217" s="28"/>
      <c r="AM217" s="28"/>
      <c r="AN217" s="28"/>
      <c r="AO217" s="28"/>
    </row>
    <row r="218" spans="1:41" x14ac:dyDescent="0.4">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H218" s="28"/>
      <c r="AI218" s="28"/>
      <c r="AJ218" s="28"/>
      <c r="AK218" s="28"/>
      <c r="AL218" s="28"/>
      <c r="AM218" s="28"/>
      <c r="AN218" s="28"/>
      <c r="AO218" s="28"/>
    </row>
    <row r="219" spans="1:41" x14ac:dyDescent="0.4">
      <c r="E219" s="28"/>
      <c r="F219" s="28"/>
      <c r="G219" s="28"/>
      <c r="H219" s="28"/>
      <c r="I219" s="28"/>
      <c r="J219" s="28"/>
      <c r="K219" s="28"/>
      <c r="L219" s="28"/>
      <c r="M219" s="28"/>
      <c r="N219" s="28"/>
      <c r="O219" s="28"/>
      <c r="P219" s="28"/>
      <c r="Q219" s="28"/>
      <c r="R219" s="28"/>
      <c r="S219" s="28"/>
      <c r="T219" s="28"/>
      <c r="U219" s="28"/>
      <c r="V219" s="28"/>
      <c r="W219" s="28"/>
      <c r="X219" s="28"/>
      <c r="Y219" s="28"/>
      <c r="Z219" s="28"/>
      <c r="AA219" s="28"/>
      <c r="AB219" s="28"/>
      <c r="AC219" s="28"/>
      <c r="AD219" s="28"/>
      <c r="AE219" s="28"/>
      <c r="AF219" s="28"/>
      <c r="AG219" s="28"/>
      <c r="AH219" s="28"/>
      <c r="AI219" s="28"/>
      <c r="AJ219" s="28"/>
      <c r="AK219" s="28"/>
      <c r="AL219" s="28"/>
      <c r="AM219" s="28"/>
      <c r="AN219" s="28"/>
      <c r="AO219" s="28"/>
    </row>
    <row r="220" spans="1:41" x14ac:dyDescent="0.4">
      <c r="E220" s="28"/>
      <c r="F220" s="28"/>
      <c r="G220" s="28"/>
      <c r="H220" s="28"/>
      <c r="I220" s="28"/>
      <c r="J220" s="28"/>
      <c r="K220" s="28"/>
      <c r="L220" s="28"/>
      <c r="M220" s="28"/>
      <c r="N220" s="28"/>
      <c r="O220" s="28"/>
      <c r="P220" s="28"/>
      <c r="Q220" s="28"/>
      <c r="R220" s="28"/>
      <c r="S220" s="28"/>
      <c r="T220" s="28"/>
      <c r="U220" s="28"/>
      <c r="V220" s="28"/>
      <c r="W220" s="28"/>
      <c r="X220" s="28"/>
      <c r="Y220" s="28"/>
      <c r="Z220" s="28"/>
      <c r="AA220" s="28"/>
      <c r="AB220" s="28"/>
      <c r="AC220" s="28"/>
      <c r="AD220" s="28"/>
      <c r="AE220" s="28"/>
      <c r="AF220" s="28"/>
      <c r="AG220" s="28"/>
      <c r="AH220" s="28"/>
      <c r="AI220" s="28"/>
      <c r="AJ220" s="28"/>
      <c r="AK220" s="28"/>
      <c r="AL220" s="28"/>
      <c r="AM220" s="28"/>
      <c r="AN220" s="28"/>
      <c r="AO220" s="28"/>
    </row>
    <row r="221" spans="1:41" x14ac:dyDescent="0.4">
      <c r="E221" s="28"/>
      <c r="F221" s="28"/>
      <c r="G221" s="28"/>
      <c r="H221" s="28"/>
      <c r="I221" s="28"/>
      <c r="J221" s="28"/>
      <c r="K221" s="28"/>
      <c r="L221" s="28"/>
      <c r="M221" s="28"/>
      <c r="N221" s="28"/>
      <c r="O221" s="28"/>
      <c r="P221" s="28"/>
      <c r="Q221" s="28"/>
      <c r="R221" s="28"/>
      <c r="S221" s="28"/>
      <c r="T221" s="28"/>
      <c r="U221" s="28"/>
      <c r="V221" s="28"/>
      <c r="W221" s="28"/>
      <c r="X221" s="28"/>
      <c r="Y221" s="28"/>
      <c r="Z221" s="28"/>
      <c r="AA221" s="28"/>
      <c r="AB221" s="28"/>
      <c r="AC221" s="28"/>
      <c r="AD221" s="28"/>
      <c r="AE221" s="28"/>
      <c r="AF221" s="28"/>
      <c r="AG221" s="28"/>
      <c r="AH221" s="28"/>
      <c r="AI221" s="28"/>
      <c r="AJ221" s="28"/>
      <c r="AK221" s="28"/>
      <c r="AL221" s="28"/>
      <c r="AM221" s="28"/>
      <c r="AN221" s="28"/>
      <c r="AO221" s="28"/>
    </row>
    <row r="222" spans="1:41" x14ac:dyDescent="0.4">
      <c r="E222" s="28"/>
      <c r="F222" s="28"/>
      <c r="G222" s="28"/>
      <c r="H222" s="28"/>
      <c r="I222" s="28"/>
      <c r="J222" s="28"/>
      <c r="K222" s="28"/>
      <c r="L222" s="28"/>
      <c r="M222" s="28"/>
      <c r="N222" s="28"/>
      <c r="O222" s="28"/>
      <c r="P222" s="28"/>
      <c r="Q222" s="28"/>
      <c r="R222" s="28"/>
      <c r="S222" s="28"/>
      <c r="T222" s="28"/>
      <c r="U222" s="28"/>
      <c r="V222" s="28"/>
      <c r="W222" s="28"/>
      <c r="X222" s="28"/>
      <c r="Y222" s="28"/>
      <c r="Z222" s="28"/>
      <c r="AA222" s="28"/>
      <c r="AB222" s="28"/>
      <c r="AC222" s="28"/>
      <c r="AD222" s="28"/>
      <c r="AE222" s="28"/>
      <c r="AF222" s="28"/>
      <c r="AG222" s="28"/>
      <c r="AH222" s="28"/>
      <c r="AI222" s="28"/>
      <c r="AJ222" s="28"/>
      <c r="AK222" s="28"/>
      <c r="AL222" s="28"/>
      <c r="AM222" s="28"/>
      <c r="AN222" s="28"/>
      <c r="AO222" s="28"/>
    </row>
    <row r="223" spans="1:41" x14ac:dyDescent="0.4">
      <c r="E223" s="28"/>
      <c r="F223" s="28"/>
      <c r="G223" s="28"/>
      <c r="H223" s="28"/>
      <c r="I223" s="28"/>
      <c r="J223" s="28"/>
      <c r="K223" s="28"/>
      <c r="L223" s="28"/>
      <c r="M223" s="28"/>
      <c r="N223" s="28"/>
      <c r="O223" s="28"/>
      <c r="P223" s="28"/>
      <c r="Q223" s="28"/>
      <c r="R223" s="28"/>
      <c r="S223" s="28"/>
      <c r="T223" s="28"/>
      <c r="U223" s="28"/>
      <c r="V223" s="28"/>
      <c r="W223" s="28"/>
      <c r="X223" s="28"/>
      <c r="Y223" s="28"/>
      <c r="Z223" s="28"/>
      <c r="AA223" s="28"/>
      <c r="AB223" s="28"/>
      <c r="AC223" s="28"/>
      <c r="AD223" s="28"/>
      <c r="AE223" s="28"/>
      <c r="AF223" s="28"/>
      <c r="AG223" s="28"/>
      <c r="AH223" s="28"/>
      <c r="AI223" s="28"/>
      <c r="AJ223" s="28"/>
      <c r="AK223" s="28"/>
      <c r="AL223" s="28"/>
      <c r="AM223" s="28"/>
      <c r="AN223" s="28"/>
      <c r="AO223" s="28"/>
    </row>
    <row r="224" spans="1:41" x14ac:dyDescent="0.4">
      <c r="E224" s="28"/>
      <c r="F224" s="28"/>
      <c r="G224" s="28"/>
      <c r="H224" s="28"/>
      <c r="I224" s="28"/>
      <c r="J224" s="28"/>
      <c r="K224" s="28"/>
      <c r="L224" s="28"/>
      <c r="M224" s="28"/>
      <c r="N224" s="28"/>
      <c r="O224" s="28"/>
      <c r="P224" s="28"/>
      <c r="Q224" s="28"/>
      <c r="R224" s="28"/>
      <c r="S224" s="28"/>
      <c r="T224" s="28"/>
      <c r="U224" s="28"/>
      <c r="V224" s="28"/>
      <c r="W224" s="28"/>
      <c r="X224" s="28"/>
      <c r="Y224" s="28"/>
      <c r="Z224" s="28"/>
      <c r="AA224" s="28"/>
      <c r="AB224" s="28"/>
      <c r="AC224" s="28"/>
      <c r="AD224" s="28"/>
      <c r="AE224" s="28"/>
      <c r="AF224" s="28"/>
      <c r="AG224" s="28"/>
      <c r="AH224" s="28"/>
      <c r="AI224" s="28"/>
      <c r="AJ224" s="28"/>
      <c r="AK224" s="28"/>
      <c r="AL224" s="28"/>
      <c r="AM224" s="28"/>
      <c r="AN224" s="28"/>
      <c r="AO224" s="28"/>
    </row>
    <row r="225" spans="5:41" x14ac:dyDescent="0.4">
      <c r="E225" s="28"/>
      <c r="F225" s="28"/>
      <c r="G225" s="28"/>
      <c r="H225" s="28"/>
      <c r="I225" s="28"/>
      <c r="J225" s="28"/>
      <c r="K225" s="28"/>
      <c r="L225" s="28"/>
      <c r="M225" s="28"/>
      <c r="N225" s="28"/>
      <c r="O225" s="28"/>
      <c r="P225" s="28"/>
      <c r="Q225" s="28"/>
      <c r="R225" s="28"/>
      <c r="S225" s="28"/>
      <c r="T225" s="28"/>
      <c r="U225" s="28"/>
      <c r="V225" s="28"/>
      <c r="W225" s="28"/>
      <c r="X225" s="28"/>
      <c r="Y225" s="28"/>
      <c r="Z225" s="28"/>
      <c r="AA225" s="28"/>
      <c r="AB225" s="28"/>
      <c r="AC225" s="28"/>
      <c r="AD225" s="28"/>
      <c r="AE225" s="28"/>
      <c r="AF225" s="28"/>
      <c r="AG225" s="28"/>
      <c r="AH225" s="28"/>
      <c r="AI225" s="28"/>
      <c r="AJ225" s="28"/>
      <c r="AK225" s="28"/>
      <c r="AL225" s="28"/>
      <c r="AM225" s="28"/>
      <c r="AN225" s="28"/>
      <c r="AO225" s="28"/>
    </row>
    <row r="226" spans="5:41" x14ac:dyDescent="0.4">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row>
    <row r="227" spans="5:41" x14ac:dyDescent="0.4">
      <c r="E227" s="28"/>
      <c r="F227" s="28"/>
      <c r="G227" s="28"/>
      <c r="H227" s="28"/>
      <c r="I227" s="28"/>
      <c r="J227" s="28"/>
      <c r="K227" s="28"/>
      <c r="L227" s="28"/>
      <c r="M227" s="28"/>
      <c r="N227" s="28"/>
      <c r="O227" s="28"/>
      <c r="P227" s="28"/>
      <c r="Q227" s="28"/>
      <c r="R227" s="28"/>
      <c r="S227" s="28"/>
      <c r="T227" s="28"/>
      <c r="U227" s="28"/>
      <c r="V227" s="28"/>
      <c r="W227" s="28"/>
      <c r="X227" s="28"/>
      <c r="Y227" s="28"/>
      <c r="Z227" s="28"/>
      <c r="AA227" s="28"/>
      <c r="AB227" s="28"/>
      <c r="AC227" s="28"/>
      <c r="AD227" s="28"/>
      <c r="AE227" s="28"/>
      <c r="AF227" s="28"/>
      <c r="AG227" s="28"/>
      <c r="AH227" s="28"/>
      <c r="AI227" s="28"/>
      <c r="AJ227" s="28"/>
      <c r="AK227" s="28"/>
      <c r="AL227" s="28"/>
      <c r="AM227" s="28"/>
      <c r="AN227" s="28"/>
      <c r="AO227" s="28"/>
    </row>
    <row r="228" spans="5:41" x14ac:dyDescent="0.4">
      <c r="E228" s="28"/>
      <c r="F228" s="28"/>
      <c r="G228" s="28"/>
      <c r="H228" s="28"/>
      <c r="I228" s="28"/>
      <c r="J228" s="28"/>
      <c r="K228" s="28"/>
      <c r="L228" s="28"/>
      <c r="M228" s="28"/>
      <c r="N228" s="28"/>
      <c r="O228" s="28"/>
      <c r="P228" s="28"/>
      <c r="Q228" s="28"/>
      <c r="R228" s="28"/>
      <c r="S228" s="28"/>
      <c r="T228" s="28"/>
      <c r="U228" s="28"/>
      <c r="V228" s="28"/>
      <c r="W228" s="28"/>
      <c r="X228" s="28"/>
      <c r="Y228" s="28"/>
      <c r="Z228" s="28"/>
      <c r="AA228" s="28"/>
      <c r="AB228" s="28"/>
      <c r="AC228" s="28"/>
      <c r="AD228" s="28"/>
      <c r="AE228" s="28"/>
      <c r="AF228" s="28"/>
      <c r="AG228" s="28"/>
      <c r="AH228" s="28"/>
      <c r="AI228" s="28"/>
      <c r="AJ228" s="28"/>
      <c r="AK228" s="28"/>
      <c r="AL228" s="28"/>
      <c r="AM228" s="28"/>
      <c r="AN228" s="28"/>
      <c r="AO228" s="28"/>
    </row>
    <row r="229" spans="5:41" x14ac:dyDescent="0.4">
      <c r="E229" s="28"/>
      <c r="F229" s="28"/>
      <c r="G229" s="28"/>
      <c r="H229" s="28"/>
      <c r="I229" s="28"/>
      <c r="J229" s="28"/>
      <c r="K229" s="28"/>
      <c r="L229" s="28"/>
      <c r="M229" s="28"/>
      <c r="N229" s="28"/>
      <c r="O229" s="28"/>
      <c r="P229" s="28"/>
      <c r="Q229" s="28"/>
      <c r="R229" s="28"/>
      <c r="S229" s="28"/>
      <c r="T229" s="28"/>
      <c r="U229" s="28"/>
      <c r="V229" s="28"/>
      <c r="W229" s="28"/>
      <c r="X229" s="28"/>
      <c r="Y229" s="28"/>
      <c r="Z229" s="28"/>
      <c r="AA229" s="28"/>
      <c r="AB229" s="28"/>
      <c r="AC229" s="28"/>
      <c r="AD229" s="28"/>
      <c r="AE229" s="28"/>
      <c r="AF229" s="28"/>
      <c r="AG229" s="28"/>
      <c r="AH229" s="28"/>
      <c r="AI229" s="28"/>
      <c r="AJ229" s="28"/>
      <c r="AK229" s="28"/>
      <c r="AL229" s="28"/>
      <c r="AM229" s="28"/>
      <c r="AN229" s="28"/>
      <c r="AO229" s="28"/>
    </row>
    <row r="230" spans="5:41" x14ac:dyDescent="0.4">
      <c r="E230" s="28"/>
      <c r="F230" s="28"/>
      <c r="G230" s="28"/>
      <c r="H230" s="28"/>
      <c r="I230" s="28"/>
      <c r="J230" s="28"/>
      <c r="K230" s="28"/>
      <c r="L230" s="28"/>
      <c r="M230" s="28"/>
      <c r="N230" s="28"/>
      <c r="O230" s="28"/>
      <c r="P230" s="28"/>
      <c r="Q230" s="28"/>
      <c r="R230" s="28"/>
      <c r="S230" s="28"/>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row>
    <row r="231" spans="5:41" x14ac:dyDescent="0.4">
      <c r="E231" s="28"/>
      <c r="F231" s="28"/>
      <c r="G231" s="28"/>
      <c r="H231" s="28"/>
      <c r="I231" s="28"/>
      <c r="J231" s="28"/>
      <c r="K231" s="28"/>
      <c r="L231" s="28"/>
      <c r="M231" s="28"/>
      <c r="N231" s="28"/>
      <c r="O231" s="28"/>
      <c r="P231" s="28"/>
      <c r="Q231" s="28"/>
      <c r="R231" s="28"/>
      <c r="S231" s="28"/>
      <c r="T231" s="28"/>
      <c r="U231" s="28"/>
      <c r="V231" s="28"/>
      <c r="W231" s="28"/>
      <c r="X231" s="28"/>
      <c r="Y231" s="28"/>
      <c r="Z231" s="28"/>
      <c r="AA231" s="28"/>
      <c r="AB231" s="28"/>
      <c r="AC231" s="28"/>
      <c r="AD231" s="28"/>
      <c r="AE231" s="28"/>
      <c r="AF231" s="28"/>
      <c r="AG231" s="28"/>
      <c r="AH231" s="28"/>
      <c r="AI231" s="28"/>
      <c r="AJ231" s="28"/>
      <c r="AK231" s="28"/>
      <c r="AL231" s="28"/>
      <c r="AM231" s="28"/>
      <c r="AN231" s="28"/>
      <c r="AO231" s="28"/>
    </row>
    <row r="232" spans="5:41" x14ac:dyDescent="0.4">
      <c r="E232" s="28"/>
      <c r="F232" s="28"/>
      <c r="G232" s="28"/>
      <c r="H232" s="28"/>
      <c r="I232" s="28"/>
      <c r="J232" s="28"/>
      <c r="K232" s="28"/>
      <c r="L232" s="28"/>
      <c r="M232" s="28"/>
      <c r="N232" s="28"/>
      <c r="O232" s="28"/>
      <c r="P232" s="28"/>
      <c r="Q232" s="28"/>
      <c r="R232" s="28"/>
      <c r="S232" s="28"/>
      <c r="T232" s="28"/>
      <c r="U232" s="28"/>
      <c r="V232" s="28"/>
      <c r="W232" s="28"/>
      <c r="X232" s="28"/>
      <c r="Y232" s="28"/>
      <c r="Z232" s="28"/>
      <c r="AA232" s="28"/>
      <c r="AB232" s="28"/>
      <c r="AC232" s="28"/>
      <c r="AD232" s="28"/>
      <c r="AE232" s="28"/>
      <c r="AF232" s="28"/>
      <c r="AG232" s="28"/>
      <c r="AH232" s="28"/>
      <c r="AI232" s="28"/>
      <c r="AJ232" s="28"/>
      <c r="AK232" s="28"/>
      <c r="AL232" s="28"/>
      <c r="AM232" s="28"/>
      <c r="AN232" s="28"/>
      <c r="AO232" s="28"/>
    </row>
    <row r="233" spans="5:41" x14ac:dyDescent="0.4">
      <c r="E233" s="2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E233" s="28"/>
      <c r="AF233" s="28"/>
      <c r="AG233" s="28"/>
      <c r="AH233" s="28"/>
      <c r="AI233" s="28"/>
      <c r="AJ233" s="28"/>
      <c r="AK233" s="28"/>
      <c r="AL233" s="28"/>
      <c r="AM233" s="28"/>
      <c r="AN233" s="28"/>
      <c r="AO233" s="28"/>
    </row>
    <row r="234" spans="5:41" x14ac:dyDescent="0.4">
      <c r="E234" s="28"/>
      <c r="F234" s="28"/>
      <c r="G234" s="28"/>
      <c r="H234" s="28"/>
      <c r="I234" s="28"/>
      <c r="J234" s="28"/>
      <c r="K234" s="28"/>
      <c r="L234" s="28"/>
      <c r="M234" s="28"/>
      <c r="N234" s="28"/>
      <c r="O234" s="28"/>
      <c r="P234" s="28"/>
      <c r="Q234" s="28"/>
      <c r="R234" s="28"/>
      <c r="S234" s="28"/>
      <c r="T234" s="28"/>
      <c r="U234" s="28"/>
      <c r="V234" s="28"/>
      <c r="W234" s="28"/>
      <c r="X234" s="28"/>
      <c r="Y234" s="28"/>
      <c r="Z234" s="28"/>
      <c r="AA234" s="28"/>
      <c r="AB234" s="28"/>
      <c r="AC234" s="28"/>
      <c r="AD234" s="28"/>
      <c r="AE234" s="28"/>
      <c r="AF234" s="28"/>
      <c r="AG234" s="28"/>
      <c r="AH234" s="28"/>
      <c r="AI234" s="28"/>
      <c r="AJ234" s="28"/>
      <c r="AK234" s="28"/>
      <c r="AL234" s="28"/>
      <c r="AM234" s="28"/>
      <c r="AN234" s="28"/>
      <c r="AO234" s="28"/>
    </row>
    <row r="235" spans="5:41" x14ac:dyDescent="0.4">
      <c r="E235" s="28"/>
      <c r="F235" s="28"/>
      <c r="G235" s="28"/>
      <c r="H235" s="28"/>
      <c r="I235" s="28"/>
      <c r="J235" s="28"/>
      <c r="K235" s="28"/>
      <c r="L235" s="28"/>
      <c r="M235" s="28"/>
      <c r="N235" s="28"/>
      <c r="O235" s="28"/>
      <c r="P235" s="28"/>
      <c r="Q235" s="28"/>
      <c r="R235" s="28"/>
      <c r="S235" s="28"/>
      <c r="T235" s="28"/>
      <c r="U235" s="28"/>
      <c r="V235" s="28"/>
      <c r="W235" s="28"/>
      <c r="X235" s="28"/>
      <c r="Y235" s="28"/>
      <c r="Z235" s="28"/>
      <c r="AA235" s="28"/>
      <c r="AB235" s="28"/>
      <c r="AC235" s="28"/>
      <c r="AD235" s="28"/>
      <c r="AE235" s="28"/>
      <c r="AF235" s="28"/>
      <c r="AG235" s="28"/>
      <c r="AH235" s="28"/>
      <c r="AI235" s="28"/>
      <c r="AJ235" s="28"/>
      <c r="AK235" s="28"/>
      <c r="AL235" s="28"/>
      <c r="AM235" s="28"/>
      <c r="AN235" s="28"/>
      <c r="AO235" s="28"/>
    </row>
    <row r="236" spans="5:41" x14ac:dyDescent="0.4">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row>
    <row r="237" spans="5:41" x14ac:dyDescent="0.4">
      <c r="E237" s="28"/>
      <c r="F237" s="28"/>
      <c r="G237" s="28"/>
      <c r="H237" s="28"/>
      <c r="I237" s="28"/>
      <c r="J237" s="28"/>
      <c r="K237" s="28"/>
      <c r="L237" s="28"/>
      <c r="M237" s="28"/>
      <c r="N237" s="28"/>
      <c r="O237" s="28"/>
      <c r="P237" s="28"/>
      <c r="Q237" s="28"/>
      <c r="R237" s="28"/>
      <c r="S237" s="28"/>
      <c r="T237" s="28"/>
      <c r="U237" s="28"/>
      <c r="V237" s="28"/>
      <c r="W237" s="28"/>
      <c r="X237" s="28"/>
      <c r="Y237" s="28"/>
      <c r="Z237" s="28"/>
      <c r="AA237" s="28"/>
      <c r="AB237" s="28"/>
      <c r="AC237" s="28"/>
      <c r="AD237" s="28"/>
      <c r="AE237" s="28"/>
      <c r="AF237" s="28"/>
      <c r="AG237" s="28"/>
      <c r="AH237" s="28"/>
      <c r="AI237" s="28"/>
      <c r="AJ237" s="28"/>
      <c r="AK237" s="28"/>
      <c r="AL237" s="28"/>
      <c r="AM237" s="28"/>
      <c r="AN237" s="28"/>
      <c r="AO237" s="28"/>
    </row>
    <row r="238" spans="5:41" x14ac:dyDescent="0.4">
      <c r="E238" s="28"/>
      <c r="F238" s="28"/>
      <c r="G238" s="28"/>
      <c r="H238" s="28"/>
      <c r="I238" s="28"/>
      <c r="J238" s="28"/>
      <c r="K238" s="28"/>
      <c r="L238" s="28"/>
      <c r="M238" s="28"/>
      <c r="N238" s="28"/>
      <c r="O238" s="28"/>
      <c r="P238" s="28"/>
      <c r="Q238" s="28"/>
      <c r="R238" s="28"/>
      <c r="S238" s="28"/>
      <c r="T238" s="28"/>
      <c r="U238" s="28"/>
      <c r="V238" s="28"/>
      <c r="W238" s="28"/>
      <c r="X238" s="28"/>
      <c r="Y238" s="28"/>
      <c r="Z238" s="28"/>
      <c r="AA238" s="28"/>
      <c r="AB238" s="28"/>
      <c r="AC238" s="28"/>
      <c r="AD238" s="28"/>
      <c r="AE238" s="28"/>
      <c r="AF238" s="28"/>
      <c r="AG238" s="28"/>
      <c r="AH238" s="28"/>
      <c r="AI238" s="28"/>
      <c r="AJ238" s="28"/>
      <c r="AK238" s="28"/>
      <c r="AL238" s="28"/>
      <c r="AM238" s="28"/>
      <c r="AN238" s="28"/>
      <c r="AO238" s="28"/>
    </row>
    <row r="239" spans="5:41" x14ac:dyDescent="0.4">
      <c r="E239" s="28"/>
      <c r="F239" s="28"/>
      <c r="G239" s="28"/>
      <c r="H239" s="28"/>
      <c r="I239" s="28"/>
      <c r="J239" s="28"/>
      <c r="K239" s="28"/>
      <c r="L239" s="28"/>
      <c r="M239" s="28"/>
      <c r="N239" s="28"/>
      <c r="O239" s="28"/>
      <c r="P239" s="28"/>
      <c r="Q239" s="28"/>
      <c r="R239" s="28"/>
      <c r="S239" s="28"/>
      <c r="T239" s="28"/>
      <c r="U239" s="28"/>
      <c r="V239" s="28"/>
      <c r="W239" s="28"/>
      <c r="X239" s="28"/>
      <c r="Y239" s="28"/>
      <c r="Z239" s="28"/>
      <c r="AA239" s="28"/>
      <c r="AB239" s="28"/>
      <c r="AC239" s="28"/>
      <c r="AD239" s="28"/>
      <c r="AE239" s="28"/>
      <c r="AF239" s="28"/>
      <c r="AG239" s="28"/>
      <c r="AH239" s="28"/>
      <c r="AI239" s="28"/>
      <c r="AJ239" s="28"/>
      <c r="AK239" s="28"/>
      <c r="AL239" s="28"/>
      <c r="AM239" s="28"/>
      <c r="AN239" s="28"/>
      <c r="AO239" s="28"/>
    </row>
    <row r="240" spans="5:41" x14ac:dyDescent="0.4">
      <c r="E240" s="28"/>
      <c r="F240" s="28"/>
      <c r="G240" s="28"/>
      <c r="H240" s="28"/>
      <c r="I240" s="28"/>
      <c r="J240" s="28"/>
      <c r="K240" s="28"/>
      <c r="L240" s="28"/>
      <c r="M240" s="28"/>
      <c r="N240" s="28"/>
      <c r="O240" s="28"/>
      <c r="P240" s="28"/>
      <c r="Q240" s="28"/>
      <c r="R240" s="28"/>
      <c r="S240" s="28"/>
      <c r="T240" s="28"/>
      <c r="U240" s="28"/>
      <c r="V240" s="28"/>
      <c r="W240" s="28"/>
      <c r="X240" s="28"/>
      <c r="Y240" s="28"/>
      <c r="Z240" s="28"/>
      <c r="AA240" s="28"/>
      <c r="AB240" s="28"/>
      <c r="AC240" s="28"/>
      <c r="AD240" s="28"/>
      <c r="AE240" s="28"/>
      <c r="AF240" s="28"/>
      <c r="AG240" s="28"/>
      <c r="AH240" s="28"/>
      <c r="AI240" s="28"/>
      <c r="AJ240" s="28"/>
      <c r="AK240" s="28"/>
      <c r="AL240" s="28"/>
      <c r="AM240" s="28"/>
      <c r="AN240" s="28"/>
      <c r="AO240" s="28"/>
    </row>
    <row r="241" spans="5:41" x14ac:dyDescent="0.4">
      <c r="E241" s="28"/>
      <c r="F241" s="28"/>
      <c r="G241" s="28"/>
      <c r="H241" s="28"/>
      <c r="I241" s="28"/>
      <c r="J241" s="28"/>
      <c r="K241" s="28"/>
      <c r="L241" s="28"/>
      <c r="M241" s="28"/>
      <c r="N241" s="28"/>
      <c r="O241" s="28"/>
      <c r="P241" s="28"/>
      <c r="Q241" s="28"/>
      <c r="R241" s="28"/>
      <c r="S241" s="28"/>
      <c r="T241" s="28"/>
      <c r="U241" s="28"/>
      <c r="V241" s="28"/>
      <c r="W241" s="28"/>
      <c r="X241" s="28"/>
      <c r="Y241" s="28"/>
      <c r="Z241" s="28"/>
      <c r="AA241" s="28"/>
      <c r="AB241" s="28"/>
      <c r="AC241" s="28"/>
      <c r="AD241" s="28"/>
      <c r="AE241" s="28"/>
      <c r="AF241" s="28"/>
      <c r="AG241" s="28"/>
      <c r="AH241" s="28"/>
      <c r="AI241" s="28"/>
      <c r="AJ241" s="28"/>
      <c r="AK241" s="28"/>
      <c r="AL241" s="28"/>
      <c r="AM241" s="28"/>
      <c r="AN241" s="28"/>
      <c r="AO241" s="28"/>
    </row>
    <row r="242" spans="5:41" x14ac:dyDescent="0.4">
      <c r="E242" s="28"/>
      <c r="F242" s="28"/>
      <c r="G242" s="28"/>
      <c r="H242" s="28"/>
      <c r="I242" s="28"/>
      <c r="J242" s="28"/>
      <c r="K242" s="28"/>
      <c r="L242" s="28"/>
      <c r="M242" s="28"/>
      <c r="N242" s="28"/>
      <c r="O242" s="28"/>
      <c r="P242" s="28"/>
      <c r="Q242" s="28"/>
      <c r="R242" s="28"/>
      <c r="S242" s="28"/>
      <c r="T242" s="28"/>
      <c r="U242" s="28"/>
      <c r="V242" s="28"/>
      <c r="W242" s="28"/>
      <c r="X242" s="28"/>
      <c r="Y242" s="28"/>
      <c r="Z242" s="28"/>
      <c r="AA242" s="28"/>
      <c r="AB242" s="28"/>
      <c r="AC242" s="28"/>
      <c r="AD242" s="28"/>
      <c r="AE242" s="28"/>
      <c r="AF242" s="28"/>
      <c r="AG242" s="28"/>
      <c r="AH242" s="28"/>
      <c r="AI242" s="28"/>
      <c r="AJ242" s="28"/>
      <c r="AK242" s="28"/>
      <c r="AL242" s="28"/>
      <c r="AM242" s="28"/>
      <c r="AN242" s="28"/>
      <c r="AO242" s="28"/>
    </row>
    <row r="243" spans="5:41" x14ac:dyDescent="0.4">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H243" s="28"/>
      <c r="AI243" s="28"/>
      <c r="AJ243" s="28"/>
      <c r="AK243" s="28"/>
      <c r="AL243" s="28"/>
      <c r="AM243" s="28"/>
      <c r="AN243" s="28"/>
      <c r="AO243" s="28"/>
    </row>
    <row r="244" spans="5:41" x14ac:dyDescent="0.4">
      <c r="E244" s="28"/>
      <c r="F244" s="28"/>
      <c r="G244" s="28"/>
      <c r="H244" s="28"/>
      <c r="I244" s="28"/>
      <c r="J244" s="28"/>
      <c r="K244" s="28"/>
      <c r="L244" s="28"/>
      <c r="M244" s="28"/>
      <c r="N244" s="28"/>
      <c r="O244" s="28"/>
      <c r="P244" s="28"/>
      <c r="Q244" s="28"/>
      <c r="R244" s="28"/>
      <c r="S244" s="28"/>
      <c r="T244" s="28"/>
      <c r="U244" s="28"/>
      <c r="V244" s="28"/>
      <c r="W244" s="28"/>
      <c r="X244" s="28"/>
      <c r="Y244" s="28"/>
      <c r="Z244" s="28"/>
      <c r="AA244" s="28"/>
      <c r="AB244" s="28"/>
      <c r="AC244" s="28"/>
      <c r="AD244" s="28"/>
      <c r="AE244" s="28"/>
      <c r="AF244" s="28"/>
      <c r="AG244" s="28"/>
      <c r="AH244" s="28"/>
      <c r="AI244" s="28"/>
      <c r="AJ244" s="28"/>
      <c r="AK244" s="28"/>
      <c r="AL244" s="28"/>
      <c r="AM244" s="28"/>
      <c r="AN244" s="28"/>
      <c r="AO244" s="28"/>
    </row>
    <row r="245" spans="5:41" x14ac:dyDescent="0.4">
      <c r="E245" s="28"/>
      <c r="F245" s="28"/>
      <c r="G245" s="28"/>
      <c r="H245" s="28"/>
      <c r="I245" s="28"/>
      <c r="J245" s="28"/>
      <c r="K245" s="28"/>
      <c r="L245" s="28"/>
      <c r="M245" s="28"/>
      <c r="N245" s="28"/>
      <c r="O245" s="28"/>
      <c r="P245" s="28"/>
      <c r="Q245" s="28"/>
      <c r="R245" s="28"/>
      <c r="S245" s="28"/>
      <c r="T245" s="28"/>
      <c r="U245" s="28"/>
      <c r="V245" s="28"/>
      <c r="W245" s="28"/>
      <c r="X245" s="28"/>
      <c r="Y245" s="28"/>
      <c r="Z245" s="28"/>
      <c r="AA245" s="28"/>
      <c r="AB245" s="28"/>
      <c r="AC245" s="28"/>
      <c r="AD245" s="28"/>
      <c r="AE245" s="28"/>
      <c r="AF245" s="28"/>
      <c r="AG245" s="28"/>
      <c r="AH245" s="28"/>
      <c r="AI245" s="28"/>
      <c r="AJ245" s="28"/>
      <c r="AK245" s="28"/>
      <c r="AL245" s="28"/>
      <c r="AM245" s="28"/>
      <c r="AN245" s="28"/>
      <c r="AO245" s="28"/>
    </row>
    <row r="246" spans="5:41" x14ac:dyDescent="0.4">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row>
    <row r="247" spans="5:41" x14ac:dyDescent="0.4">
      <c r="E247" s="28"/>
      <c r="F247" s="28"/>
      <c r="G247" s="28"/>
      <c r="H247" s="28"/>
      <c r="I247" s="28"/>
      <c r="J247" s="28"/>
      <c r="K247" s="28"/>
      <c r="L247" s="28"/>
      <c r="M247" s="28"/>
      <c r="N247" s="28"/>
      <c r="O247" s="28"/>
      <c r="P247" s="28"/>
      <c r="Q247" s="28"/>
      <c r="R247" s="28"/>
      <c r="S247" s="28"/>
      <c r="T247" s="28"/>
      <c r="U247" s="28"/>
      <c r="V247" s="28"/>
      <c r="W247" s="28"/>
      <c r="X247" s="28"/>
      <c r="Y247" s="28"/>
      <c r="Z247" s="28"/>
      <c r="AA247" s="28"/>
      <c r="AB247" s="28"/>
      <c r="AC247" s="28"/>
      <c r="AD247" s="28"/>
      <c r="AE247" s="28"/>
      <c r="AF247" s="28"/>
      <c r="AG247" s="28"/>
      <c r="AH247" s="28"/>
      <c r="AI247" s="28"/>
      <c r="AJ247" s="28"/>
      <c r="AK247" s="28"/>
      <c r="AL247" s="28"/>
      <c r="AM247" s="28"/>
      <c r="AN247" s="28"/>
      <c r="AO247" s="28"/>
    </row>
    <row r="248" spans="5:41" x14ac:dyDescent="0.4">
      <c r="E248" s="28"/>
      <c r="F248" s="28"/>
      <c r="G248" s="28"/>
      <c r="H248" s="28"/>
      <c r="I248" s="28"/>
      <c r="J248" s="28"/>
      <c r="K248" s="28"/>
      <c r="L248" s="28"/>
      <c r="M248" s="28"/>
      <c r="N248" s="28"/>
      <c r="O248" s="28"/>
      <c r="P248" s="28"/>
      <c r="Q248" s="28"/>
      <c r="R248" s="28"/>
      <c r="S248" s="28"/>
      <c r="T248" s="28"/>
      <c r="U248" s="28"/>
      <c r="V248" s="28"/>
      <c r="W248" s="28"/>
      <c r="X248" s="28"/>
      <c r="Y248" s="28"/>
      <c r="Z248" s="28"/>
      <c r="AA248" s="28"/>
      <c r="AB248" s="28"/>
      <c r="AC248" s="28"/>
      <c r="AD248" s="28"/>
      <c r="AE248" s="28"/>
      <c r="AF248" s="28"/>
      <c r="AG248" s="28"/>
      <c r="AH248" s="28"/>
      <c r="AI248" s="28"/>
      <c r="AJ248" s="28"/>
      <c r="AK248" s="28"/>
      <c r="AL248" s="28"/>
      <c r="AM248" s="28"/>
      <c r="AN248" s="28"/>
      <c r="AO248" s="28"/>
    </row>
    <row r="249" spans="5:41" x14ac:dyDescent="0.4">
      <c r="E249" s="2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E249" s="28"/>
      <c r="AF249" s="28"/>
      <c r="AG249" s="28"/>
      <c r="AH249" s="28"/>
      <c r="AI249" s="28"/>
      <c r="AJ249" s="28"/>
      <c r="AK249" s="28"/>
      <c r="AL249" s="28"/>
      <c r="AM249" s="28"/>
      <c r="AN249" s="28"/>
      <c r="AO249" s="28"/>
    </row>
    <row r="250" spans="5:41" x14ac:dyDescent="0.4">
      <c r="E250" s="28"/>
      <c r="F250" s="28"/>
      <c r="G250" s="28"/>
      <c r="H250" s="28"/>
      <c r="I250" s="28"/>
      <c r="J250" s="28"/>
      <c r="K250" s="28"/>
      <c r="L250" s="28"/>
      <c r="M250" s="28"/>
      <c r="N250" s="28"/>
      <c r="O250" s="28"/>
      <c r="P250" s="28"/>
      <c r="Q250" s="28"/>
      <c r="R250" s="28"/>
      <c r="S250" s="28"/>
      <c r="T250" s="28"/>
      <c r="U250" s="28"/>
      <c r="V250" s="28"/>
      <c r="W250" s="28"/>
      <c r="X250" s="28"/>
      <c r="Y250" s="28"/>
      <c r="Z250" s="28"/>
      <c r="AA250" s="28"/>
      <c r="AB250" s="28"/>
      <c r="AC250" s="28"/>
      <c r="AD250" s="28"/>
      <c r="AE250" s="28"/>
      <c r="AF250" s="28"/>
      <c r="AG250" s="28"/>
      <c r="AH250" s="28"/>
      <c r="AI250" s="28"/>
      <c r="AJ250" s="28"/>
      <c r="AK250" s="28"/>
      <c r="AL250" s="28"/>
      <c r="AM250" s="28"/>
      <c r="AN250" s="28"/>
      <c r="AO250" s="28"/>
    </row>
    <row r="251" spans="5:41" x14ac:dyDescent="0.4">
      <c r="E251" s="28"/>
      <c r="F251" s="28"/>
      <c r="G251" s="28"/>
      <c r="H251" s="28"/>
      <c r="I251" s="28"/>
      <c r="J251" s="28"/>
      <c r="K251" s="28"/>
      <c r="L251" s="28"/>
      <c r="M251" s="28"/>
      <c r="N251" s="28"/>
      <c r="O251" s="28"/>
      <c r="P251" s="28"/>
      <c r="Q251" s="28"/>
      <c r="R251" s="28"/>
      <c r="S251" s="28"/>
      <c r="T251" s="28"/>
      <c r="U251" s="28"/>
      <c r="V251" s="28"/>
      <c r="W251" s="28"/>
      <c r="X251" s="28"/>
      <c r="Y251" s="28"/>
      <c r="Z251" s="28"/>
      <c r="AA251" s="28"/>
      <c r="AB251" s="28"/>
      <c r="AC251" s="28"/>
      <c r="AD251" s="28"/>
      <c r="AE251" s="28"/>
      <c r="AF251" s="28"/>
      <c r="AG251" s="28"/>
      <c r="AH251" s="28"/>
      <c r="AI251" s="28"/>
      <c r="AJ251" s="28"/>
      <c r="AK251" s="28"/>
      <c r="AL251" s="28"/>
      <c r="AM251" s="28"/>
      <c r="AN251" s="28"/>
      <c r="AO251" s="28"/>
    </row>
    <row r="252" spans="5:41" x14ac:dyDescent="0.4">
      <c r="E252" s="28"/>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E252" s="28"/>
      <c r="AF252" s="28"/>
      <c r="AG252" s="28"/>
      <c r="AH252" s="28"/>
      <c r="AI252" s="28"/>
      <c r="AJ252" s="28"/>
      <c r="AK252" s="28"/>
      <c r="AL252" s="28"/>
      <c r="AM252" s="28"/>
      <c r="AN252" s="28"/>
      <c r="AO252" s="28"/>
    </row>
    <row r="253" spans="5:41" x14ac:dyDescent="0.4">
      <c r="E253" s="28"/>
      <c r="F253" s="28"/>
      <c r="G253" s="28"/>
      <c r="H253" s="28"/>
      <c r="I253" s="28"/>
      <c r="J253" s="28"/>
      <c r="K253" s="28"/>
      <c r="L253" s="28"/>
      <c r="M253" s="28"/>
      <c r="N253" s="28"/>
      <c r="O253" s="28"/>
      <c r="P253" s="28"/>
      <c r="Q253" s="28"/>
      <c r="R253" s="28"/>
      <c r="S253" s="28"/>
      <c r="T253" s="28"/>
      <c r="U253" s="28"/>
      <c r="V253" s="28"/>
      <c r="W253" s="28"/>
      <c r="X253" s="28"/>
      <c r="Y253" s="28"/>
      <c r="Z253" s="28"/>
      <c r="AA253" s="28"/>
      <c r="AB253" s="28"/>
      <c r="AC253" s="28"/>
      <c r="AD253" s="28"/>
      <c r="AE253" s="28"/>
      <c r="AF253" s="28"/>
      <c r="AG253" s="28"/>
      <c r="AH253" s="28"/>
      <c r="AI253" s="28"/>
      <c r="AJ253" s="28"/>
      <c r="AK253" s="28"/>
      <c r="AL253" s="28"/>
      <c r="AM253" s="28"/>
      <c r="AN253" s="28"/>
      <c r="AO253" s="28"/>
    </row>
    <row r="254" spans="5:41" x14ac:dyDescent="0.4">
      <c r="E254" s="28"/>
      <c r="F254" s="28"/>
      <c r="G254" s="28"/>
      <c r="H254" s="28"/>
      <c r="I254" s="28"/>
      <c r="J254" s="28"/>
      <c r="K254" s="28"/>
      <c r="L254" s="28"/>
      <c r="M254" s="28"/>
      <c r="N254" s="28"/>
      <c r="O254" s="28"/>
      <c r="P254" s="28"/>
      <c r="Q254" s="28"/>
      <c r="R254" s="28"/>
      <c r="S254" s="28"/>
      <c r="T254" s="28"/>
      <c r="U254" s="28"/>
      <c r="V254" s="28"/>
      <c r="W254" s="28"/>
      <c r="X254" s="28"/>
      <c r="Y254" s="28"/>
      <c r="Z254" s="28"/>
      <c r="AA254" s="28"/>
      <c r="AB254" s="28"/>
      <c r="AC254" s="28"/>
      <c r="AD254" s="28"/>
      <c r="AE254" s="28"/>
      <c r="AF254" s="28"/>
      <c r="AG254" s="28"/>
      <c r="AH254" s="28"/>
      <c r="AI254" s="28"/>
      <c r="AJ254" s="28"/>
      <c r="AK254" s="28"/>
      <c r="AL254" s="28"/>
      <c r="AM254" s="28"/>
      <c r="AN254" s="28"/>
      <c r="AO254" s="28"/>
    </row>
    <row r="255" spans="5:41" x14ac:dyDescent="0.4">
      <c r="E255" s="28"/>
      <c r="F255" s="28"/>
      <c r="G255" s="28"/>
      <c r="H255" s="28"/>
      <c r="I255" s="28"/>
      <c r="J255" s="28"/>
      <c r="K255" s="28"/>
      <c r="L255" s="28"/>
      <c r="M255" s="28"/>
      <c r="N255" s="28"/>
      <c r="O255" s="28"/>
      <c r="P255" s="28"/>
      <c r="Q255" s="28"/>
      <c r="R255" s="28"/>
      <c r="S255" s="28"/>
      <c r="T255" s="28"/>
      <c r="U255" s="28"/>
      <c r="V255" s="28"/>
      <c r="W255" s="28"/>
      <c r="X255" s="28"/>
      <c r="Y255" s="28"/>
      <c r="Z255" s="28"/>
      <c r="AA255" s="28"/>
      <c r="AB255" s="28"/>
      <c r="AC255" s="28"/>
      <c r="AD255" s="28"/>
      <c r="AE255" s="28"/>
      <c r="AF255" s="28"/>
      <c r="AG255" s="28"/>
      <c r="AH255" s="28"/>
      <c r="AI255" s="28"/>
      <c r="AJ255" s="28"/>
      <c r="AK255" s="28"/>
      <c r="AL255" s="28"/>
      <c r="AM255" s="28"/>
      <c r="AN255" s="28"/>
      <c r="AO255" s="28"/>
    </row>
    <row r="256" spans="5:41" x14ac:dyDescent="0.4">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c r="AO256" s="28"/>
    </row>
    <row r="257" spans="5:41" x14ac:dyDescent="0.4">
      <c r="E257" s="28"/>
      <c r="F257" s="28"/>
      <c r="G257" s="28"/>
      <c r="H257" s="28"/>
      <c r="I257" s="28"/>
      <c r="J257" s="28"/>
      <c r="K257" s="28"/>
      <c r="L257" s="28"/>
      <c r="M257" s="28"/>
      <c r="N257" s="28"/>
      <c r="O257" s="28"/>
      <c r="P257" s="28"/>
      <c r="Q257" s="28"/>
      <c r="R257" s="28"/>
      <c r="S257" s="28"/>
      <c r="T257" s="28"/>
      <c r="U257" s="28"/>
      <c r="V257" s="28"/>
      <c r="W257" s="28"/>
      <c r="X257" s="28"/>
      <c r="Y257" s="28"/>
      <c r="Z257" s="28"/>
      <c r="AA257" s="28"/>
      <c r="AB257" s="28"/>
      <c r="AC257" s="28"/>
      <c r="AD257" s="28"/>
      <c r="AE257" s="28"/>
      <c r="AF257" s="28"/>
      <c r="AG257" s="28"/>
      <c r="AH257" s="28"/>
      <c r="AI257" s="28"/>
      <c r="AJ257" s="28"/>
      <c r="AK257" s="28"/>
      <c r="AL257" s="28"/>
      <c r="AM257" s="28"/>
      <c r="AN257" s="28"/>
      <c r="AO257" s="28"/>
    </row>
    <row r="258" spans="5:41" x14ac:dyDescent="0.4">
      <c r="E258" s="2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E258" s="28"/>
      <c r="AF258" s="28"/>
      <c r="AG258" s="28"/>
      <c r="AH258" s="28"/>
      <c r="AI258" s="28"/>
      <c r="AJ258" s="28"/>
      <c r="AK258" s="28"/>
      <c r="AL258" s="28"/>
      <c r="AM258" s="28"/>
      <c r="AN258" s="28"/>
      <c r="AO258" s="28"/>
    </row>
    <row r="259" spans="5:41" x14ac:dyDescent="0.4">
      <c r="E259" s="28"/>
      <c r="F259" s="28"/>
      <c r="G259" s="28"/>
      <c r="H259" s="28"/>
      <c r="I259" s="28"/>
      <c r="J259" s="28"/>
      <c r="K259" s="28"/>
      <c r="L259" s="28"/>
      <c r="M259" s="28"/>
      <c r="N259" s="28"/>
      <c r="O259" s="28"/>
      <c r="P259" s="28"/>
      <c r="Q259" s="28"/>
      <c r="R259" s="28"/>
      <c r="S259" s="28"/>
      <c r="T259" s="28"/>
      <c r="U259" s="28"/>
      <c r="V259" s="28"/>
      <c r="W259" s="28"/>
      <c r="X259" s="28"/>
      <c r="Y259" s="28"/>
      <c r="Z259" s="28"/>
      <c r="AA259" s="28"/>
      <c r="AB259" s="28"/>
      <c r="AC259" s="28"/>
      <c r="AD259" s="28"/>
      <c r="AE259" s="28"/>
      <c r="AF259" s="28"/>
      <c r="AG259" s="28"/>
      <c r="AH259" s="28"/>
      <c r="AI259" s="28"/>
      <c r="AJ259" s="28"/>
      <c r="AK259" s="28"/>
      <c r="AL259" s="28"/>
      <c r="AM259" s="28"/>
      <c r="AN259" s="28"/>
      <c r="AO259" s="28"/>
    </row>
    <row r="260" spans="5:41" x14ac:dyDescent="0.4">
      <c r="E260" s="28"/>
      <c r="F260" s="28"/>
      <c r="G260" s="28"/>
      <c r="H260" s="28"/>
      <c r="I260" s="28"/>
      <c r="J260" s="28"/>
      <c r="K260" s="28"/>
      <c r="L260" s="28"/>
      <c r="M260" s="28"/>
      <c r="N260" s="28"/>
      <c r="O260" s="28"/>
      <c r="P260" s="28"/>
      <c r="Q260" s="28"/>
      <c r="R260" s="28"/>
      <c r="S260" s="28"/>
      <c r="T260" s="28"/>
      <c r="U260" s="28"/>
      <c r="V260" s="28"/>
      <c r="W260" s="28"/>
      <c r="X260" s="28"/>
      <c r="Y260" s="28"/>
      <c r="Z260" s="28"/>
      <c r="AA260" s="28"/>
      <c r="AB260" s="28"/>
      <c r="AC260" s="28"/>
      <c r="AD260" s="28"/>
      <c r="AE260" s="28"/>
      <c r="AF260" s="28"/>
      <c r="AG260" s="28"/>
      <c r="AH260" s="28"/>
      <c r="AI260" s="28"/>
      <c r="AJ260" s="28"/>
      <c r="AK260" s="28"/>
      <c r="AL260" s="28"/>
      <c r="AM260" s="28"/>
      <c r="AN260" s="28"/>
      <c r="AO260" s="28"/>
    </row>
    <row r="261" spans="5:41" x14ac:dyDescent="0.4">
      <c r="E261" s="28"/>
      <c r="F261" s="28"/>
      <c r="G261" s="28"/>
      <c r="H261" s="28"/>
      <c r="I261" s="28"/>
      <c r="J261" s="28"/>
      <c r="K261" s="28"/>
      <c r="L261" s="28"/>
      <c r="M261" s="28"/>
      <c r="N261" s="28"/>
      <c r="O261" s="28"/>
      <c r="P261" s="28"/>
      <c r="Q261" s="28"/>
      <c r="R261" s="28"/>
      <c r="S261" s="28"/>
      <c r="T261" s="28"/>
      <c r="U261" s="28"/>
      <c r="V261" s="28"/>
      <c r="W261" s="28"/>
      <c r="X261" s="28"/>
      <c r="Y261" s="28"/>
      <c r="Z261" s="28"/>
      <c r="AA261" s="28"/>
      <c r="AB261" s="28"/>
      <c r="AC261" s="28"/>
      <c r="AD261" s="28"/>
      <c r="AE261" s="28"/>
      <c r="AF261" s="28"/>
      <c r="AG261" s="28"/>
      <c r="AH261" s="28"/>
      <c r="AI261" s="28"/>
      <c r="AJ261" s="28"/>
      <c r="AK261" s="28"/>
      <c r="AL261" s="28"/>
      <c r="AM261" s="28"/>
      <c r="AN261" s="28"/>
      <c r="AO261" s="28"/>
    </row>
    <row r="262" spans="5:41" x14ac:dyDescent="0.4">
      <c r="E262" s="28"/>
      <c r="F262" s="28"/>
      <c r="G262" s="28"/>
      <c r="H262" s="28"/>
      <c r="I262" s="28"/>
      <c r="J262" s="28"/>
      <c r="K262" s="28"/>
      <c r="L262" s="28"/>
      <c r="M262" s="28"/>
      <c r="N262" s="28"/>
      <c r="O262" s="28"/>
      <c r="P262" s="28"/>
      <c r="Q262" s="28"/>
      <c r="R262" s="28"/>
      <c r="S262" s="28"/>
      <c r="T262" s="28"/>
      <c r="U262" s="28"/>
      <c r="V262" s="28"/>
      <c r="W262" s="28"/>
      <c r="X262" s="28"/>
      <c r="Y262" s="28"/>
      <c r="Z262" s="28"/>
      <c r="AA262" s="28"/>
      <c r="AB262" s="28"/>
      <c r="AC262" s="28"/>
      <c r="AD262" s="28"/>
      <c r="AE262" s="28"/>
      <c r="AF262" s="28"/>
      <c r="AG262" s="28"/>
      <c r="AH262" s="28"/>
      <c r="AI262" s="28"/>
      <c r="AJ262" s="28"/>
      <c r="AK262" s="28"/>
      <c r="AL262" s="28"/>
      <c r="AM262" s="28"/>
      <c r="AN262" s="28"/>
      <c r="AO262" s="28"/>
    </row>
    <row r="263" spans="5:41" x14ac:dyDescent="0.4">
      <c r="E263" s="28"/>
      <c r="F263" s="28"/>
      <c r="G263" s="28"/>
      <c r="H263" s="28"/>
      <c r="I263" s="28"/>
      <c r="J263" s="28"/>
      <c r="K263" s="28"/>
      <c r="L263" s="28"/>
      <c r="M263" s="28"/>
      <c r="N263" s="28"/>
      <c r="O263" s="28"/>
      <c r="P263" s="28"/>
      <c r="Q263" s="28"/>
      <c r="R263" s="28"/>
      <c r="S263" s="28"/>
      <c r="T263" s="28"/>
      <c r="U263" s="28"/>
      <c r="V263" s="28"/>
      <c r="W263" s="28"/>
      <c r="X263" s="28"/>
      <c r="Y263" s="28"/>
      <c r="Z263" s="28"/>
      <c r="AA263" s="28"/>
      <c r="AB263" s="28"/>
      <c r="AC263" s="28"/>
      <c r="AD263" s="28"/>
      <c r="AE263" s="28"/>
      <c r="AF263" s="28"/>
      <c r="AG263" s="28"/>
      <c r="AH263" s="28"/>
      <c r="AI263" s="28"/>
      <c r="AJ263" s="28"/>
      <c r="AK263" s="28"/>
      <c r="AL263" s="28"/>
      <c r="AM263" s="28"/>
      <c r="AN263" s="28"/>
      <c r="AO263" s="28"/>
    </row>
    <row r="264" spans="5:41" x14ac:dyDescent="0.4">
      <c r="E264" s="28"/>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E264" s="28"/>
      <c r="AF264" s="28"/>
      <c r="AG264" s="28"/>
      <c r="AH264" s="28"/>
      <c r="AI264" s="28"/>
      <c r="AJ264" s="28"/>
      <c r="AK264" s="28"/>
      <c r="AL264" s="28"/>
      <c r="AM264" s="28"/>
      <c r="AN264" s="28"/>
      <c r="AO264" s="28"/>
    </row>
    <row r="265" spans="5:41" x14ac:dyDescent="0.4">
      <c r="E265" s="28"/>
      <c r="F265" s="28"/>
      <c r="G265" s="28"/>
      <c r="H265" s="28"/>
      <c r="I265" s="28"/>
      <c r="J265" s="28"/>
      <c r="K265" s="28"/>
      <c r="L265" s="28"/>
      <c r="M265" s="28"/>
      <c r="N265" s="28"/>
      <c r="O265" s="28"/>
      <c r="P265" s="28"/>
      <c r="Q265" s="28"/>
      <c r="R265" s="28"/>
      <c r="S265" s="28"/>
      <c r="T265" s="28"/>
      <c r="U265" s="28"/>
      <c r="V265" s="28"/>
      <c r="W265" s="28"/>
      <c r="X265" s="28"/>
      <c r="Y265" s="28"/>
      <c r="Z265" s="28"/>
      <c r="AA265" s="28"/>
      <c r="AB265" s="28"/>
      <c r="AC265" s="28"/>
      <c r="AD265" s="28"/>
      <c r="AE265" s="28"/>
      <c r="AF265" s="28"/>
      <c r="AG265" s="28"/>
      <c r="AH265" s="28"/>
      <c r="AI265" s="28"/>
      <c r="AJ265" s="28"/>
      <c r="AK265" s="28"/>
      <c r="AL265" s="28"/>
      <c r="AM265" s="28"/>
      <c r="AN265" s="28"/>
      <c r="AO265" s="28"/>
    </row>
    <row r="266" spans="5:41" x14ac:dyDescent="0.4">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c r="AN266" s="28"/>
      <c r="AO266" s="28"/>
    </row>
    <row r="267" spans="5:41" x14ac:dyDescent="0.4">
      <c r="E267" s="28"/>
      <c r="F267" s="28"/>
      <c r="G267" s="28"/>
      <c r="H267" s="28"/>
      <c r="I267" s="28"/>
      <c r="J267" s="28"/>
      <c r="K267" s="28"/>
      <c r="L267" s="28"/>
      <c r="M267" s="28"/>
      <c r="N267" s="28"/>
      <c r="O267" s="28"/>
      <c r="P267" s="28"/>
      <c r="Q267" s="28"/>
      <c r="R267" s="28"/>
      <c r="S267" s="28"/>
      <c r="T267" s="28"/>
      <c r="U267" s="28"/>
      <c r="V267" s="28"/>
      <c r="W267" s="28"/>
      <c r="X267" s="28"/>
      <c r="Y267" s="28"/>
      <c r="Z267" s="28"/>
      <c r="AA267" s="28"/>
      <c r="AB267" s="28"/>
      <c r="AC267" s="28"/>
      <c r="AD267" s="28"/>
      <c r="AE267" s="28"/>
      <c r="AF267" s="28"/>
      <c r="AG267" s="28"/>
      <c r="AH267" s="28"/>
      <c r="AI267" s="28"/>
      <c r="AJ267" s="28"/>
      <c r="AK267" s="28"/>
      <c r="AL267" s="28"/>
      <c r="AM267" s="28"/>
      <c r="AN267" s="28"/>
      <c r="AO267" s="28"/>
    </row>
    <row r="268" spans="5:41" x14ac:dyDescent="0.4">
      <c r="E268" s="28"/>
      <c r="F268" s="28"/>
      <c r="G268" s="28"/>
      <c r="H268" s="28"/>
      <c r="I268" s="28"/>
      <c r="J268" s="28"/>
      <c r="K268" s="28"/>
      <c r="L268" s="28"/>
      <c r="M268" s="28"/>
      <c r="N268" s="28"/>
      <c r="O268" s="28"/>
      <c r="P268" s="28"/>
      <c r="Q268" s="28"/>
      <c r="R268" s="28"/>
      <c r="S268" s="28"/>
      <c r="T268" s="28"/>
      <c r="U268" s="28"/>
      <c r="V268" s="28"/>
      <c r="W268" s="28"/>
      <c r="X268" s="28"/>
      <c r="Y268" s="28"/>
      <c r="Z268" s="28"/>
      <c r="AA268" s="28"/>
      <c r="AB268" s="28"/>
      <c r="AC268" s="28"/>
      <c r="AD268" s="28"/>
      <c r="AE268" s="28"/>
      <c r="AF268" s="28"/>
      <c r="AG268" s="28"/>
      <c r="AH268" s="28"/>
      <c r="AI268" s="28"/>
      <c r="AJ268" s="28"/>
      <c r="AK268" s="28"/>
      <c r="AL268" s="28"/>
      <c r="AM268" s="28"/>
      <c r="AN268" s="28"/>
      <c r="AO268" s="28"/>
    </row>
    <row r="269" spans="5:41" x14ac:dyDescent="0.4">
      <c r="E269" s="28"/>
      <c r="F269" s="28"/>
      <c r="G269" s="28"/>
      <c r="H269" s="28"/>
      <c r="I269" s="28"/>
      <c r="J269" s="28"/>
      <c r="K269" s="28"/>
      <c r="L269" s="28"/>
      <c r="M269" s="28"/>
      <c r="N269" s="28"/>
      <c r="O269" s="28"/>
      <c r="P269" s="28"/>
      <c r="Q269" s="28"/>
      <c r="R269" s="28"/>
      <c r="S269" s="28"/>
      <c r="T269" s="28"/>
      <c r="U269" s="28"/>
      <c r="V269" s="28"/>
      <c r="W269" s="28"/>
      <c r="X269" s="28"/>
      <c r="Y269" s="28"/>
      <c r="Z269" s="28"/>
      <c r="AA269" s="28"/>
      <c r="AB269" s="28"/>
      <c r="AC269" s="28"/>
      <c r="AD269" s="28"/>
      <c r="AE269" s="28"/>
      <c r="AF269" s="28"/>
      <c r="AG269" s="28"/>
      <c r="AH269" s="28"/>
      <c r="AI269" s="28"/>
      <c r="AJ269" s="28"/>
      <c r="AK269" s="28"/>
      <c r="AL269" s="28"/>
      <c r="AM269" s="28"/>
      <c r="AN269" s="28"/>
      <c r="AO269" s="28"/>
    </row>
    <row r="270" spans="5:41" x14ac:dyDescent="0.4">
      <c r="E270" s="2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E270" s="28"/>
      <c r="AF270" s="28"/>
      <c r="AG270" s="28"/>
      <c r="AH270" s="28"/>
      <c r="AI270" s="28"/>
      <c r="AJ270" s="28"/>
      <c r="AK270" s="28"/>
      <c r="AL270" s="28"/>
      <c r="AM270" s="28"/>
      <c r="AN270" s="28"/>
      <c r="AO270" s="28"/>
    </row>
    <row r="271" spans="5:41" x14ac:dyDescent="0.4">
      <c r="E271" s="28"/>
      <c r="F271" s="28"/>
      <c r="G271" s="28"/>
      <c r="H271" s="28"/>
      <c r="I271" s="28"/>
      <c r="J271" s="28"/>
      <c r="K271" s="28"/>
      <c r="L271" s="28"/>
      <c r="M271" s="28"/>
      <c r="N271" s="28"/>
      <c r="O271" s="28"/>
      <c r="P271" s="28"/>
      <c r="Q271" s="28"/>
      <c r="R271" s="28"/>
      <c r="S271" s="28"/>
      <c r="T271" s="28"/>
      <c r="U271" s="28"/>
      <c r="V271" s="28"/>
      <c r="W271" s="28"/>
      <c r="X271" s="28"/>
      <c r="Y271" s="28"/>
      <c r="Z271" s="28"/>
      <c r="AA271" s="28"/>
      <c r="AB271" s="28"/>
      <c r="AC271" s="28"/>
      <c r="AD271" s="28"/>
      <c r="AE271" s="28"/>
      <c r="AF271" s="28"/>
      <c r="AG271" s="28"/>
      <c r="AH271" s="28"/>
      <c r="AI271" s="28"/>
      <c r="AJ271" s="28"/>
      <c r="AK271" s="28"/>
      <c r="AL271" s="28"/>
      <c r="AM271" s="28"/>
      <c r="AN271" s="28"/>
      <c r="AO271" s="28"/>
    </row>
    <row r="272" spans="5:41" x14ac:dyDescent="0.4">
      <c r="E272" s="28"/>
      <c r="F272" s="28"/>
      <c r="G272" s="28"/>
      <c r="H272" s="28"/>
      <c r="I272" s="28"/>
      <c r="J272" s="28"/>
      <c r="K272" s="28"/>
      <c r="L272" s="28"/>
      <c r="M272" s="28"/>
      <c r="N272" s="28"/>
      <c r="O272" s="28"/>
      <c r="P272" s="28"/>
      <c r="Q272" s="28"/>
      <c r="R272" s="28"/>
      <c r="S272" s="28"/>
      <c r="T272" s="28"/>
      <c r="U272" s="28"/>
      <c r="V272" s="28"/>
      <c r="W272" s="28"/>
      <c r="X272" s="28"/>
      <c r="Y272" s="28"/>
      <c r="Z272" s="28"/>
      <c r="AA272" s="28"/>
      <c r="AB272" s="28"/>
      <c r="AC272" s="28"/>
      <c r="AD272" s="28"/>
      <c r="AE272" s="28"/>
      <c r="AF272" s="28"/>
      <c r="AG272" s="28"/>
      <c r="AH272" s="28"/>
      <c r="AI272" s="28"/>
      <c r="AJ272" s="28"/>
      <c r="AK272" s="28"/>
      <c r="AL272" s="28"/>
      <c r="AM272" s="28"/>
      <c r="AN272" s="28"/>
      <c r="AO272" s="28"/>
    </row>
    <row r="273" spans="5:41" x14ac:dyDescent="0.4">
      <c r="E273" s="28"/>
      <c r="F273" s="28"/>
      <c r="G273" s="28"/>
      <c r="H273" s="28"/>
      <c r="I273" s="28"/>
      <c r="J273" s="28"/>
      <c r="K273" s="28"/>
      <c r="L273" s="28"/>
      <c r="M273" s="28"/>
      <c r="N273" s="28"/>
      <c r="O273" s="28"/>
      <c r="P273" s="28"/>
      <c r="Q273" s="28"/>
      <c r="R273" s="28"/>
      <c r="S273" s="28"/>
      <c r="T273" s="28"/>
      <c r="U273" s="28"/>
      <c r="V273" s="28"/>
      <c r="W273" s="28"/>
      <c r="X273" s="28"/>
      <c r="Y273" s="28"/>
      <c r="Z273" s="28"/>
      <c r="AA273" s="28"/>
      <c r="AB273" s="28"/>
      <c r="AC273" s="28"/>
      <c r="AD273" s="28"/>
      <c r="AE273" s="28"/>
      <c r="AF273" s="28"/>
      <c r="AG273" s="28"/>
      <c r="AH273" s="28"/>
      <c r="AI273" s="28"/>
      <c r="AJ273" s="28"/>
      <c r="AK273" s="28"/>
      <c r="AL273" s="28"/>
      <c r="AM273" s="28"/>
      <c r="AN273" s="28"/>
      <c r="AO273" s="28"/>
    </row>
    <row r="274" spans="5:41" x14ac:dyDescent="0.4">
      <c r="E274" s="28"/>
      <c r="F274" s="28"/>
      <c r="G274" s="28"/>
      <c r="H274" s="28"/>
      <c r="I274" s="28"/>
      <c r="J274" s="28"/>
      <c r="K274" s="28"/>
      <c r="L274" s="28"/>
      <c r="M274" s="28"/>
      <c r="N274" s="28"/>
      <c r="O274" s="28"/>
      <c r="P274" s="28"/>
      <c r="Q274" s="28"/>
      <c r="R274" s="28"/>
      <c r="S274" s="28"/>
      <c r="T274" s="28"/>
      <c r="U274" s="28"/>
      <c r="V274" s="28"/>
      <c r="W274" s="28"/>
      <c r="X274" s="28"/>
      <c r="Y274" s="28"/>
      <c r="Z274" s="28"/>
      <c r="AA274" s="28"/>
      <c r="AB274" s="28"/>
      <c r="AC274" s="28"/>
      <c r="AD274" s="28"/>
      <c r="AE274" s="28"/>
      <c r="AF274" s="28"/>
      <c r="AG274" s="28"/>
      <c r="AH274" s="28"/>
      <c r="AI274" s="28"/>
      <c r="AJ274" s="28"/>
      <c r="AK274" s="28"/>
      <c r="AL274" s="28"/>
      <c r="AM274" s="28"/>
      <c r="AN274" s="28"/>
      <c r="AO274" s="28"/>
    </row>
    <row r="275" spans="5:41" x14ac:dyDescent="0.4">
      <c r="E275" s="28"/>
      <c r="F275" s="28"/>
      <c r="G275" s="28"/>
      <c r="H275" s="28"/>
      <c r="I275" s="28"/>
      <c r="J275" s="28"/>
      <c r="K275" s="28"/>
      <c r="L275" s="28"/>
      <c r="M275" s="28"/>
      <c r="N275" s="28"/>
      <c r="O275" s="28"/>
      <c r="P275" s="28"/>
      <c r="Q275" s="28"/>
      <c r="R275" s="28"/>
      <c r="S275" s="28"/>
      <c r="T275" s="28"/>
      <c r="U275" s="28"/>
      <c r="V275" s="28"/>
      <c r="W275" s="28"/>
      <c r="X275" s="28"/>
      <c r="Y275" s="28"/>
      <c r="Z275" s="28"/>
      <c r="AA275" s="28"/>
      <c r="AB275" s="28"/>
      <c r="AC275" s="28"/>
      <c r="AD275" s="28"/>
      <c r="AE275" s="28"/>
      <c r="AF275" s="28"/>
      <c r="AG275" s="28"/>
      <c r="AH275" s="28"/>
      <c r="AI275" s="28"/>
      <c r="AJ275" s="28"/>
      <c r="AK275" s="28"/>
      <c r="AL275" s="28"/>
      <c r="AM275" s="28"/>
      <c r="AN275" s="28"/>
      <c r="AO275" s="28"/>
    </row>
    <row r="276" spans="5:41" x14ac:dyDescent="0.4">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c r="AO276" s="28"/>
    </row>
    <row r="277" spans="5:41" x14ac:dyDescent="0.4">
      <c r="E277" s="28"/>
      <c r="F277" s="28"/>
      <c r="G277" s="28"/>
      <c r="H277" s="28"/>
      <c r="I277" s="28"/>
      <c r="J277" s="28"/>
      <c r="K277" s="28"/>
      <c r="L277" s="28"/>
      <c r="M277" s="28"/>
      <c r="N277" s="28"/>
      <c r="O277" s="28"/>
      <c r="P277" s="28"/>
      <c r="Q277" s="28"/>
      <c r="R277" s="28"/>
      <c r="S277" s="28"/>
      <c r="T277" s="28"/>
      <c r="U277" s="28"/>
      <c r="V277" s="28"/>
      <c r="W277" s="28"/>
      <c r="X277" s="28"/>
      <c r="Y277" s="28"/>
      <c r="Z277" s="28"/>
      <c r="AA277" s="28"/>
      <c r="AB277" s="28"/>
      <c r="AC277" s="28"/>
      <c r="AD277" s="28"/>
      <c r="AE277" s="28"/>
      <c r="AF277" s="28"/>
      <c r="AG277" s="28"/>
      <c r="AH277" s="28"/>
      <c r="AI277" s="28"/>
      <c r="AJ277" s="28"/>
      <c r="AK277" s="28"/>
      <c r="AL277" s="28"/>
      <c r="AM277" s="28"/>
      <c r="AN277" s="28"/>
      <c r="AO277" s="28"/>
    </row>
    <row r="278" spans="5:41" x14ac:dyDescent="0.4">
      <c r="E278" s="28"/>
      <c r="F278" s="28"/>
      <c r="G278" s="28"/>
      <c r="H278" s="28"/>
      <c r="I278" s="28"/>
      <c r="J278" s="28"/>
      <c r="K278" s="28"/>
      <c r="L278" s="28"/>
      <c r="M278" s="28"/>
      <c r="N278" s="28"/>
      <c r="O278" s="28"/>
      <c r="P278" s="28"/>
      <c r="Q278" s="28"/>
      <c r="R278" s="28"/>
      <c r="S278" s="28"/>
      <c r="T278" s="28"/>
      <c r="U278" s="28"/>
      <c r="V278" s="28"/>
      <c r="W278" s="28"/>
      <c r="X278" s="28"/>
      <c r="Y278" s="28"/>
      <c r="Z278" s="28"/>
      <c r="AA278" s="28"/>
      <c r="AB278" s="28"/>
      <c r="AC278" s="28"/>
      <c r="AD278" s="28"/>
      <c r="AE278" s="28"/>
      <c r="AF278" s="28"/>
      <c r="AG278" s="28"/>
      <c r="AH278" s="28"/>
      <c r="AI278" s="28"/>
      <c r="AJ278" s="28"/>
      <c r="AK278" s="28"/>
      <c r="AL278" s="28"/>
      <c r="AM278" s="28"/>
      <c r="AN278" s="28"/>
      <c r="AO278" s="28"/>
    </row>
    <row r="279" spans="5:41" x14ac:dyDescent="0.4">
      <c r="E279" s="28"/>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28"/>
      <c r="AJ279" s="28"/>
      <c r="AK279" s="28"/>
      <c r="AL279" s="28"/>
      <c r="AM279" s="28"/>
      <c r="AN279" s="28"/>
      <c r="AO279" s="28"/>
    </row>
    <row r="280" spans="5:41" x14ac:dyDescent="0.4">
      <c r="E280" s="28"/>
      <c r="F280" s="28"/>
      <c r="G280" s="28"/>
      <c r="H280" s="28"/>
      <c r="I280" s="28"/>
      <c r="J280" s="28"/>
      <c r="K280" s="28"/>
      <c r="L280" s="28"/>
      <c r="M280" s="28"/>
      <c r="N280" s="28"/>
      <c r="O280" s="28"/>
      <c r="P280" s="28"/>
      <c r="Q280" s="28"/>
      <c r="R280" s="28"/>
      <c r="S280" s="28"/>
      <c r="T280" s="28"/>
      <c r="U280" s="28"/>
      <c r="V280" s="28"/>
      <c r="W280" s="28"/>
      <c r="X280" s="28"/>
      <c r="Y280" s="28"/>
      <c r="Z280" s="28"/>
      <c r="AA280" s="28"/>
      <c r="AB280" s="28"/>
      <c r="AC280" s="28"/>
      <c r="AD280" s="28"/>
      <c r="AE280" s="28"/>
      <c r="AF280" s="28"/>
      <c r="AG280" s="28"/>
      <c r="AH280" s="28"/>
      <c r="AI280" s="28"/>
      <c r="AJ280" s="28"/>
      <c r="AK280" s="28"/>
      <c r="AL280" s="28"/>
      <c r="AM280" s="28"/>
      <c r="AN280" s="28"/>
      <c r="AO280" s="28"/>
    </row>
    <row r="281" spans="5:41" x14ac:dyDescent="0.4">
      <c r="E281" s="28"/>
      <c r="F281" s="28"/>
      <c r="G281" s="28"/>
      <c r="H281" s="28"/>
      <c r="I281" s="28"/>
      <c r="J281" s="28"/>
      <c r="K281" s="28"/>
      <c r="L281" s="28"/>
      <c r="M281" s="28"/>
      <c r="N281" s="28"/>
      <c r="O281" s="28"/>
      <c r="P281" s="28"/>
      <c r="Q281" s="28"/>
      <c r="R281" s="28"/>
      <c r="S281" s="28"/>
      <c r="T281" s="28"/>
      <c r="U281" s="28"/>
      <c r="V281" s="28"/>
      <c r="W281" s="28"/>
      <c r="X281" s="28"/>
      <c r="Y281" s="28"/>
      <c r="Z281" s="28"/>
      <c r="AA281" s="28"/>
      <c r="AB281" s="28"/>
      <c r="AC281" s="28"/>
      <c r="AD281" s="28"/>
      <c r="AE281" s="28"/>
      <c r="AF281" s="28"/>
      <c r="AG281" s="28"/>
      <c r="AH281" s="28"/>
      <c r="AI281" s="28"/>
      <c r="AJ281" s="28"/>
      <c r="AK281" s="28"/>
      <c r="AL281" s="28"/>
      <c r="AM281" s="28"/>
      <c r="AN281" s="28"/>
      <c r="AO281" s="28"/>
    </row>
    <row r="282" spans="5:41" x14ac:dyDescent="0.4">
      <c r="E282" s="28"/>
      <c r="F282" s="28"/>
      <c r="G282" s="28"/>
      <c r="H282" s="28"/>
      <c r="I282" s="28"/>
      <c r="J282" s="28"/>
      <c r="K282" s="28"/>
      <c r="L282" s="28"/>
      <c r="M282" s="28"/>
      <c r="N282" s="28"/>
      <c r="O282" s="28"/>
      <c r="P282" s="28"/>
      <c r="Q282" s="28"/>
      <c r="R282" s="28"/>
      <c r="S282" s="28"/>
      <c r="T282" s="28"/>
      <c r="U282" s="28"/>
      <c r="V282" s="28"/>
      <c r="W282" s="28"/>
      <c r="X282" s="28"/>
      <c r="Y282" s="28"/>
      <c r="Z282" s="28"/>
      <c r="AA282" s="28"/>
      <c r="AB282" s="28"/>
      <c r="AC282" s="28"/>
      <c r="AD282" s="28"/>
      <c r="AE282" s="28"/>
      <c r="AF282" s="28"/>
      <c r="AG282" s="28"/>
      <c r="AH282" s="28"/>
      <c r="AI282" s="28"/>
      <c r="AJ282" s="28"/>
      <c r="AK282" s="28"/>
      <c r="AL282" s="28"/>
      <c r="AM282" s="28"/>
      <c r="AN282" s="28"/>
      <c r="AO282" s="28"/>
    </row>
    <row r="283" spans="5:41" x14ac:dyDescent="0.4">
      <c r="E283" s="28"/>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E283" s="28"/>
      <c r="AF283" s="28"/>
      <c r="AG283" s="28"/>
      <c r="AH283" s="28"/>
      <c r="AI283" s="28"/>
      <c r="AJ283" s="28"/>
      <c r="AK283" s="28"/>
      <c r="AL283" s="28"/>
      <c r="AM283" s="28"/>
      <c r="AN283" s="28"/>
      <c r="AO283" s="28"/>
    </row>
    <row r="284" spans="5:41" x14ac:dyDescent="0.4">
      <c r="E284" s="28"/>
      <c r="F284" s="28"/>
      <c r="G284" s="28"/>
      <c r="H284" s="28"/>
      <c r="I284" s="28"/>
      <c r="J284" s="28"/>
      <c r="K284" s="28"/>
      <c r="L284" s="28"/>
      <c r="M284" s="28"/>
      <c r="N284" s="28"/>
      <c r="O284" s="28"/>
      <c r="P284" s="28"/>
      <c r="Q284" s="28"/>
      <c r="R284" s="28"/>
      <c r="S284" s="28"/>
      <c r="T284" s="28"/>
      <c r="U284" s="28"/>
      <c r="V284" s="28"/>
      <c r="W284" s="28"/>
      <c r="X284" s="28"/>
      <c r="Y284" s="28"/>
      <c r="Z284" s="28"/>
      <c r="AA284" s="28"/>
      <c r="AB284" s="28"/>
      <c r="AC284" s="28"/>
      <c r="AD284" s="28"/>
      <c r="AE284" s="28"/>
      <c r="AF284" s="28"/>
      <c r="AG284" s="28"/>
      <c r="AH284" s="28"/>
      <c r="AI284" s="28"/>
      <c r="AJ284" s="28"/>
      <c r="AK284" s="28"/>
      <c r="AL284" s="28"/>
      <c r="AM284" s="28"/>
      <c r="AN284" s="28"/>
      <c r="AO284" s="28"/>
    </row>
    <row r="285" spans="5:41" x14ac:dyDescent="0.4">
      <c r="E285" s="28"/>
      <c r="F285" s="28"/>
      <c r="G285" s="28"/>
      <c r="H285" s="28"/>
      <c r="I285" s="28"/>
      <c r="J285" s="28"/>
      <c r="K285" s="28"/>
      <c r="L285" s="28"/>
      <c r="M285" s="28"/>
      <c r="N285" s="28"/>
      <c r="O285" s="28"/>
      <c r="P285" s="28"/>
      <c r="Q285" s="28"/>
      <c r="R285" s="28"/>
      <c r="S285" s="28"/>
      <c r="T285" s="28"/>
      <c r="U285" s="28"/>
      <c r="V285" s="28"/>
      <c r="W285" s="28"/>
      <c r="X285" s="28"/>
      <c r="Y285" s="28"/>
      <c r="Z285" s="28"/>
      <c r="AA285" s="28"/>
      <c r="AB285" s="28"/>
      <c r="AC285" s="28"/>
      <c r="AD285" s="28"/>
      <c r="AE285" s="28"/>
      <c r="AF285" s="28"/>
      <c r="AG285" s="28"/>
      <c r="AH285" s="28"/>
      <c r="AI285" s="28"/>
      <c r="AJ285" s="28"/>
      <c r="AK285" s="28"/>
      <c r="AL285" s="28"/>
      <c r="AM285" s="28"/>
      <c r="AN285" s="28"/>
      <c r="AO285" s="28"/>
    </row>
    <row r="286" spans="5:41" x14ac:dyDescent="0.4">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c r="AN286" s="28"/>
      <c r="AO286" s="28"/>
    </row>
    <row r="287" spans="5:41" x14ac:dyDescent="0.4">
      <c r="E287" s="28"/>
      <c r="F287" s="28"/>
      <c r="G287" s="28"/>
      <c r="H287" s="28"/>
      <c r="I287" s="28"/>
      <c r="J287" s="28"/>
      <c r="K287" s="28"/>
      <c r="L287" s="28"/>
      <c r="M287" s="28"/>
      <c r="N287" s="28"/>
      <c r="O287" s="28"/>
      <c r="P287" s="28"/>
      <c r="Q287" s="28"/>
      <c r="R287" s="28"/>
      <c r="S287" s="28"/>
      <c r="T287" s="28"/>
      <c r="U287" s="28"/>
      <c r="V287" s="28"/>
      <c r="W287" s="28"/>
      <c r="X287" s="28"/>
      <c r="Y287" s="28"/>
      <c r="Z287" s="28"/>
      <c r="AA287" s="28"/>
      <c r="AB287" s="28"/>
      <c r="AC287" s="28"/>
      <c r="AD287" s="28"/>
      <c r="AE287" s="28"/>
      <c r="AF287" s="28"/>
      <c r="AG287" s="28"/>
      <c r="AH287" s="28"/>
      <c r="AI287" s="28"/>
      <c r="AJ287" s="28"/>
      <c r="AK287" s="28"/>
      <c r="AL287" s="28"/>
      <c r="AM287" s="28"/>
      <c r="AN287" s="28"/>
      <c r="AO287" s="28"/>
    </row>
    <row r="288" spans="5:41" x14ac:dyDescent="0.4">
      <c r="E288" s="28"/>
      <c r="F288" s="28"/>
      <c r="G288" s="28"/>
      <c r="H288" s="28"/>
      <c r="I288" s="28"/>
      <c r="J288" s="28"/>
      <c r="K288" s="28"/>
      <c r="L288" s="28"/>
      <c r="M288" s="28"/>
      <c r="N288" s="28"/>
      <c r="O288" s="28"/>
      <c r="P288" s="28"/>
      <c r="Q288" s="28"/>
      <c r="R288" s="28"/>
      <c r="S288" s="28"/>
      <c r="T288" s="28"/>
      <c r="U288" s="28"/>
      <c r="V288" s="28"/>
      <c r="W288" s="28"/>
      <c r="X288" s="28"/>
      <c r="Y288" s="28"/>
      <c r="Z288" s="28"/>
      <c r="AA288" s="28"/>
      <c r="AB288" s="28"/>
      <c r="AC288" s="28"/>
      <c r="AD288" s="28"/>
      <c r="AE288" s="28"/>
      <c r="AF288" s="28"/>
      <c r="AG288" s="28"/>
      <c r="AH288" s="28"/>
      <c r="AI288" s="28"/>
      <c r="AJ288" s="28"/>
      <c r="AK288" s="28"/>
      <c r="AL288" s="28"/>
      <c r="AM288" s="28"/>
      <c r="AN288" s="28"/>
      <c r="AO288" s="28"/>
    </row>
    <row r="289" spans="5:41" x14ac:dyDescent="0.4">
      <c r="E289" s="2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E289" s="28"/>
      <c r="AF289" s="28"/>
      <c r="AG289" s="28"/>
      <c r="AH289" s="28"/>
      <c r="AI289" s="28"/>
      <c r="AJ289" s="28"/>
      <c r="AK289" s="28"/>
      <c r="AL289" s="28"/>
      <c r="AM289" s="28"/>
      <c r="AN289" s="28"/>
      <c r="AO289" s="28"/>
    </row>
    <row r="290" spans="5:41" x14ac:dyDescent="0.4">
      <c r="E290" s="28"/>
      <c r="F290" s="28"/>
      <c r="G290" s="28"/>
      <c r="H290" s="28"/>
      <c r="I290" s="28"/>
      <c r="J290" s="28"/>
      <c r="K290" s="28"/>
      <c r="L290" s="28"/>
      <c r="M290" s="28"/>
      <c r="N290" s="28"/>
      <c r="O290" s="28"/>
      <c r="P290" s="28"/>
      <c r="Q290" s="28"/>
      <c r="R290" s="28"/>
      <c r="S290" s="28"/>
      <c r="T290" s="28"/>
      <c r="U290" s="28"/>
      <c r="V290" s="28"/>
      <c r="W290" s="28"/>
      <c r="X290" s="28"/>
      <c r="Y290" s="28"/>
      <c r="Z290" s="28"/>
      <c r="AA290" s="28"/>
      <c r="AB290" s="28"/>
      <c r="AC290" s="28"/>
      <c r="AD290" s="28"/>
      <c r="AE290" s="28"/>
      <c r="AF290" s="28"/>
      <c r="AG290" s="28"/>
      <c r="AH290" s="28"/>
      <c r="AI290" s="28"/>
      <c r="AJ290" s="28"/>
      <c r="AK290" s="28"/>
      <c r="AL290" s="28"/>
      <c r="AM290" s="28"/>
      <c r="AN290" s="28"/>
      <c r="AO290" s="28"/>
    </row>
    <row r="291" spans="5:41" x14ac:dyDescent="0.4">
      <c r="E291" s="28"/>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c r="AG291" s="28"/>
      <c r="AH291" s="28"/>
      <c r="AI291" s="28"/>
      <c r="AJ291" s="28"/>
      <c r="AK291" s="28"/>
      <c r="AL291" s="28"/>
      <c r="AM291" s="28"/>
      <c r="AN291" s="28"/>
      <c r="AO291" s="28"/>
    </row>
    <row r="292" spans="5:41" x14ac:dyDescent="0.4">
      <c r="E292" s="28"/>
      <c r="F292" s="28"/>
      <c r="G292" s="28"/>
      <c r="H292" s="28"/>
      <c r="I292" s="28"/>
      <c r="J292" s="28"/>
      <c r="K292" s="28"/>
      <c r="L292" s="28"/>
      <c r="M292" s="28"/>
      <c r="N292" s="28"/>
      <c r="O292" s="28"/>
      <c r="P292" s="28"/>
      <c r="Q292" s="28"/>
      <c r="R292" s="28"/>
      <c r="S292" s="28"/>
      <c r="T292" s="28"/>
      <c r="U292" s="28"/>
      <c r="V292" s="28"/>
      <c r="W292" s="28"/>
      <c r="X292" s="28"/>
      <c r="Y292" s="28"/>
      <c r="Z292" s="28"/>
      <c r="AA292" s="28"/>
      <c r="AB292" s="28"/>
      <c r="AC292" s="28"/>
      <c r="AD292" s="28"/>
      <c r="AE292" s="28"/>
      <c r="AF292" s="28"/>
      <c r="AG292" s="28"/>
      <c r="AH292" s="28"/>
      <c r="AI292" s="28"/>
      <c r="AJ292" s="28"/>
      <c r="AK292" s="28"/>
      <c r="AL292" s="28"/>
      <c r="AM292" s="28"/>
      <c r="AN292" s="28"/>
      <c r="AO292" s="28"/>
    </row>
    <row r="293" spans="5:41" x14ac:dyDescent="0.4">
      <c r="E293" s="28"/>
      <c r="F293" s="28"/>
      <c r="G293" s="28"/>
      <c r="H293" s="28"/>
      <c r="I293" s="28"/>
      <c r="J293" s="28"/>
      <c r="K293" s="28"/>
      <c r="L293" s="28"/>
      <c r="M293" s="28"/>
      <c r="N293" s="28"/>
      <c r="O293" s="28"/>
      <c r="P293" s="28"/>
      <c r="Q293" s="28"/>
      <c r="R293" s="28"/>
      <c r="S293" s="28"/>
      <c r="T293" s="28"/>
      <c r="U293" s="28"/>
      <c r="V293" s="28"/>
      <c r="W293" s="28"/>
      <c r="X293" s="28"/>
      <c r="Y293" s="28"/>
      <c r="Z293" s="28"/>
      <c r="AA293" s="28"/>
      <c r="AB293" s="28"/>
      <c r="AC293" s="28"/>
      <c r="AD293" s="28"/>
      <c r="AE293" s="28"/>
      <c r="AF293" s="28"/>
      <c r="AG293" s="28"/>
      <c r="AH293" s="28"/>
      <c r="AI293" s="28"/>
      <c r="AJ293" s="28"/>
      <c r="AK293" s="28"/>
      <c r="AL293" s="28"/>
      <c r="AM293" s="28"/>
      <c r="AN293" s="28"/>
      <c r="AO293" s="28"/>
    </row>
    <row r="294" spans="5:41" x14ac:dyDescent="0.4">
      <c r="E294" s="28"/>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E294" s="28"/>
      <c r="AF294" s="28"/>
      <c r="AG294" s="28"/>
      <c r="AH294" s="28"/>
      <c r="AI294" s="28"/>
      <c r="AJ294" s="28"/>
      <c r="AK294" s="28"/>
      <c r="AL294" s="28"/>
      <c r="AM294" s="28"/>
      <c r="AN294" s="28"/>
      <c r="AO294" s="28"/>
    </row>
    <row r="295" spans="5:41" x14ac:dyDescent="0.4">
      <c r="E295" s="28"/>
      <c r="F295" s="28"/>
      <c r="G295" s="28"/>
      <c r="H295" s="28"/>
      <c r="I295" s="28"/>
      <c r="J295" s="28"/>
      <c r="K295" s="28"/>
      <c r="L295" s="28"/>
      <c r="M295" s="28"/>
      <c r="N295" s="28"/>
      <c r="O295" s="28"/>
      <c r="P295" s="28"/>
      <c r="Q295" s="28"/>
      <c r="R295" s="28"/>
      <c r="S295" s="28"/>
      <c r="T295" s="28"/>
      <c r="U295" s="28"/>
      <c r="V295" s="28"/>
      <c r="W295" s="28"/>
      <c r="X295" s="28"/>
      <c r="Y295" s="28"/>
      <c r="Z295" s="28"/>
      <c r="AA295" s="28"/>
      <c r="AB295" s="28"/>
      <c r="AC295" s="28"/>
      <c r="AD295" s="28"/>
      <c r="AE295" s="28"/>
      <c r="AF295" s="28"/>
      <c r="AG295" s="28"/>
      <c r="AH295" s="28"/>
      <c r="AI295" s="28"/>
      <c r="AJ295" s="28"/>
      <c r="AK295" s="28"/>
      <c r="AL295" s="28"/>
      <c r="AM295" s="28"/>
      <c r="AN295" s="28"/>
      <c r="AO295" s="28"/>
    </row>
    <row r="296" spans="5:41" x14ac:dyDescent="0.4">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row>
    <row r="297" spans="5:41" x14ac:dyDescent="0.4">
      <c r="E297" s="28"/>
      <c r="F297" s="28"/>
      <c r="G297" s="28"/>
      <c r="H297" s="28"/>
      <c r="I297" s="28"/>
      <c r="J297" s="28"/>
      <c r="K297" s="28"/>
      <c r="L297" s="28"/>
      <c r="M297" s="28"/>
      <c r="N297" s="28"/>
      <c r="O297" s="28"/>
      <c r="P297" s="28"/>
      <c r="Q297" s="28"/>
      <c r="R297" s="28"/>
      <c r="S297" s="28"/>
      <c r="T297" s="28"/>
      <c r="U297" s="28"/>
      <c r="V297" s="28"/>
      <c r="W297" s="28"/>
      <c r="X297" s="28"/>
      <c r="Y297" s="28"/>
      <c r="Z297" s="28"/>
      <c r="AA297" s="28"/>
      <c r="AB297" s="28"/>
      <c r="AC297" s="28"/>
      <c r="AD297" s="28"/>
      <c r="AE297" s="28"/>
      <c r="AF297" s="28"/>
      <c r="AG297" s="28"/>
      <c r="AH297" s="28"/>
      <c r="AI297" s="28"/>
      <c r="AJ297" s="28"/>
      <c r="AK297" s="28"/>
      <c r="AL297" s="28"/>
      <c r="AM297" s="28"/>
      <c r="AN297" s="28"/>
      <c r="AO297" s="28"/>
    </row>
    <row r="298" spans="5:41" x14ac:dyDescent="0.4">
      <c r="E298" s="28"/>
      <c r="F298" s="28"/>
      <c r="G298" s="28"/>
      <c r="H298" s="28"/>
      <c r="I298" s="28"/>
      <c r="J298" s="28"/>
      <c r="K298" s="28"/>
      <c r="L298" s="28"/>
      <c r="M298" s="28"/>
      <c r="N298" s="28"/>
      <c r="O298" s="28"/>
      <c r="P298" s="28"/>
      <c r="Q298" s="28"/>
      <c r="R298" s="28"/>
      <c r="S298" s="28"/>
      <c r="T298" s="28"/>
      <c r="U298" s="28"/>
      <c r="V298" s="28"/>
      <c r="W298" s="28"/>
      <c r="X298" s="28"/>
      <c r="Y298" s="28"/>
      <c r="Z298" s="28"/>
      <c r="AA298" s="28"/>
      <c r="AB298" s="28"/>
      <c r="AC298" s="28"/>
      <c r="AD298" s="28"/>
      <c r="AE298" s="28"/>
      <c r="AF298" s="28"/>
      <c r="AG298" s="28"/>
      <c r="AH298" s="28"/>
      <c r="AI298" s="28"/>
      <c r="AJ298" s="28"/>
      <c r="AK298" s="28"/>
      <c r="AL298" s="28"/>
      <c r="AM298" s="28"/>
      <c r="AN298" s="28"/>
      <c r="AO298" s="28"/>
    </row>
    <row r="299" spans="5:41" x14ac:dyDescent="0.4">
      <c r="E299" s="28"/>
      <c r="F299" s="28"/>
      <c r="G299" s="28"/>
      <c r="H299" s="28"/>
      <c r="I299" s="28"/>
      <c r="J299" s="28"/>
      <c r="K299" s="28"/>
      <c r="L299" s="28"/>
      <c r="M299" s="28"/>
      <c r="N299" s="28"/>
      <c r="O299" s="28"/>
      <c r="P299" s="28"/>
      <c r="Q299" s="28"/>
      <c r="R299" s="28"/>
      <c r="S299" s="28"/>
      <c r="T299" s="28"/>
      <c r="U299" s="28"/>
      <c r="V299" s="28"/>
      <c r="W299" s="28"/>
      <c r="X299" s="28"/>
      <c r="Y299" s="28"/>
      <c r="Z299" s="28"/>
      <c r="AA299" s="28"/>
      <c r="AB299" s="28"/>
      <c r="AC299" s="28"/>
      <c r="AD299" s="28"/>
      <c r="AE299" s="28"/>
      <c r="AF299" s="28"/>
      <c r="AG299" s="28"/>
      <c r="AH299" s="28"/>
      <c r="AI299" s="28"/>
      <c r="AJ299" s="28"/>
      <c r="AK299" s="28"/>
      <c r="AL299" s="28"/>
      <c r="AM299" s="28"/>
      <c r="AN299" s="28"/>
      <c r="AO299" s="28"/>
    </row>
    <row r="300" spans="5:41" x14ac:dyDescent="0.4">
      <c r="E300" s="2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E300" s="28"/>
      <c r="AF300" s="28"/>
      <c r="AG300" s="28"/>
      <c r="AH300" s="28"/>
      <c r="AI300" s="28"/>
      <c r="AJ300" s="28"/>
      <c r="AK300" s="28"/>
      <c r="AL300" s="28"/>
      <c r="AM300" s="28"/>
      <c r="AN300" s="28"/>
      <c r="AO300" s="28"/>
    </row>
    <row r="301" spans="5:41" x14ac:dyDescent="0.4">
      <c r="E301" s="28"/>
      <c r="F301" s="28"/>
      <c r="G301" s="28"/>
      <c r="H301" s="28"/>
      <c r="I301" s="28"/>
      <c r="J301" s="28"/>
      <c r="K301" s="28"/>
      <c r="L301" s="28"/>
      <c r="M301" s="28"/>
      <c r="N301" s="28"/>
      <c r="O301" s="28"/>
      <c r="P301" s="28"/>
      <c r="Q301" s="28"/>
      <c r="R301" s="28"/>
      <c r="S301" s="28"/>
      <c r="T301" s="28"/>
      <c r="U301" s="28"/>
      <c r="V301" s="28"/>
      <c r="W301" s="28"/>
      <c r="X301" s="28"/>
      <c r="Y301" s="28"/>
      <c r="Z301" s="28"/>
      <c r="AA301" s="28"/>
      <c r="AB301" s="28"/>
      <c r="AC301" s="28"/>
      <c r="AD301" s="28"/>
      <c r="AE301" s="28"/>
      <c r="AF301" s="28"/>
      <c r="AG301" s="28"/>
      <c r="AH301" s="28"/>
      <c r="AI301" s="28"/>
      <c r="AJ301" s="28"/>
      <c r="AK301" s="28"/>
      <c r="AL301" s="28"/>
      <c r="AM301" s="28"/>
      <c r="AN301" s="28"/>
      <c r="AO301" s="28"/>
    </row>
    <row r="302" spans="5:41" x14ac:dyDescent="0.4">
      <c r="E302" s="28"/>
      <c r="F302" s="28"/>
      <c r="G302" s="28"/>
      <c r="H302" s="28"/>
      <c r="I302" s="28"/>
      <c r="J302" s="28"/>
      <c r="K302" s="28"/>
      <c r="L302" s="28"/>
      <c r="M302" s="28"/>
      <c r="N302" s="28"/>
      <c r="O302" s="28"/>
      <c r="P302" s="28"/>
      <c r="Q302" s="28"/>
      <c r="R302" s="28"/>
      <c r="S302" s="28"/>
      <c r="T302" s="28"/>
      <c r="U302" s="28"/>
      <c r="V302" s="28"/>
      <c r="W302" s="28"/>
      <c r="X302" s="28"/>
      <c r="Y302" s="28"/>
      <c r="Z302" s="28"/>
      <c r="AA302" s="28"/>
      <c r="AB302" s="28"/>
      <c r="AC302" s="28"/>
      <c r="AD302" s="28"/>
      <c r="AE302" s="28"/>
      <c r="AF302" s="28"/>
      <c r="AG302" s="28"/>
      <c r="AH302" s="28"/>
      <c r="AI302" s="28"/>
      <c r="AJ302" s="28"/>
      <c r="AK302" s="28"/>
      <c r="AL302" s="28"/>
      <c r="AM302" s="28"/>
      <c r="AN302" s="28"/>
      <c r="AO302" s="28"/>
    </row>
    <row r="303" spans="5:41" x14ac:dyDescent="0.4">
      <c r="E303" s="28"/>
      <c r="F303" s="28"/>
      <c r="G303" s="28"/>
      <c r="H303" s="28"/>
      <c r="I303" s="28"/>
      <c r="J303" s="28"/>
      <c r="K303" s="28"/>
      <c r="L303" s="28"/>
      <c r="M303" s="28"/>
      <c r="N303" s="28"/>
      <c r="O303" s="28"/>
      <c r="P303" s="28"/>
      <c r="Q303" s="28"/>
      <c r="R303" s="28"/>
      <c r="S303" s="28"/>
      <c r="T303" s="28"/>
      <c r="U303" s="28"/>
      <c r="V303" s="28"/>
      <c r="W303" s="28"/>
      <c r="X303" s="28"/>
      <c r="Y303" s="28"/>
      <c r="Z303" s="28"/>
      <c r="AA303" s="28"/>
      <c r="AB303" s="28"/>
      <c r="AC303" s="28"/>
      <c r="AD303" s="28"/>
      <c r="AE303" s="28"/>
      <c r="AF303" s="28"/>
      <c r="AG303" s="28"/>
      <c r="AH303" s="28"/>
      <c r="AI303" s="28"/>
      <c r="AJ303" s="28"/>
      <c r="AK303" s="28"/>
      <c r="AL303" s="28"/>
      <c r="AM303" s="28"/>
      <c r="AN303" s="28"/>
      <c r="AO303" s="28"/>
    </row>
    <row r="304" spans="5:41" x14ac:dyDescent="0.4">
      <c r="E304" s="28"/>
      <c r="F304" s="28"/>
      <c r="G304" s="28"/>
      <c r="H304" s="28"/>
      <c r="I304" s="28"/>
      <c r="J304" s="28"/>
      <c r="K304" s="28"/>
      <c r="L304" s="28"/>
      <c r="M304" s="28"/>
      <c r="N304" s="28"/>
      <c r="O304" s="28"/>
      <c r="P304" s="28"/>
      <c r="Q304" s="28"/>
      <c r="R304" s="28"/>
      <c r="S304" s="28"/>
      <c r="T304" s="28"/>
      <c r="U304" s="28"/>
      <c r="V304" s="28"/>
      <c r="W304" s="28"/>
      <c r="X304" s="28"/>
      <c r="Y304" s="28"/>
      <c r="Z304" s="28"/>
      <c r="AA304" s="28"/>
      <c r="AB304" s="28"/>
      <c r="AC304" s="28"/>
      <c r="AD304" s="28"/>
      <c r="AE304" s="28"/>
      <c r="AF304" s="28"/>
      <c r="AG304" s="28"/>
      <c r="AH304" s="28"/>
      <c r="AI304" s="28"/>
      <c r="AJ304" s="28"/>
      <c r="AK304" s="28"/>
      <c r="AL304" s="28"/>
      <c r="AM304" s="28"/>
      <c r="AN304" s="28"/>
      <c r="AO304" s="28"/>
    </row>
    <row r="305" spans="5:41" x14ac:dyDescent="0.4">
      <c r="E305" s="28"/>
      <c r="F305" s="28"/>
      <c r="G305" s="28"/>
      <c r="H305" s="28"/>
      <c r="I305" s="28"/>
      <c r="J305" s="28"/>
      <c r="K305" s="28"/>
      <c r="L305" s="28"/>
      <c r="M305" s="28"/>
      <c r="N305" s="28"/>
      <c r="O305" s="28"/>
      <c r="P305" s="28"/>
      <c r="Q305" s="28"/>
      <c r="R305" s="28"/>
      <c r="S305" s="28"/>
      <c r="T305" s="28"/>
      <c r="U305" s="28"/>
      <c r="V305" s="28"/>
      <c r="W305" s="28"/>
      <c r="X305" s="28"/>
      <c r="Y305" s="28"/>
      <c r="Z305" s="28"/>
      <c r="AA305" s="28"/>
      <c r="AB305" s="28"/>
      <c r="AC305" s="28"/>
      <c r="AD305" s="28"/>
      <c r="AE305" s="28"/>
      <c r="AF305" s="28"/>
      <c r="AG305" s="28"/>
      <c r="AH305" s="28"/>
      <c r="AI305" s="28"/>
      <c r="AJ305" s="28"/>
      <c r="AK305" s="28"/>
      <c r="AL305" s="28"/>
      <c r="AM305" s="28"/>
      <c r="AN305" s="28"/>
      <c r="AO305" s="28"/>
    </row>
    <row r="306" spans="5:41" x14ac:dyDescent="0.4">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8"/>
      <c r="AN306" s="28"/>
      <c r="AO306" s="28"/>
    </row>
    <row r="307" spans="5:41" x14ac:dyDescent="0.4">
      <c r="E307" s="28"/>
      <c r="F307" s="28"/>
      <c r="G307" s="28"/>
      <c r="H307" s="28"/>
      <c r="I307" s="28"/>
      <c r="J307" s="28"/>
      <c r="K307" s="28"/>
      <c r="L307" s="28"/>
      <c r="M307" s="28"/>
      <c r="N307" s="28"/>
      <c r="O307" s="28"/>
      <c r="P307" s="28"/>
      <c r="Q307" s="28"/>
      <c r="R307" s="28"/>
      <c r="S307" s="28"/>
      <c r="T307" s="28"/>
      <c r="U307" s="28"/>
      <c r="V307" s="28"/>
      <c r="W307" s="28"/>
      <c r="X307" s="28"/>
      <c r="Y307" s="28"/>
      <c r="Z307" s="28"/>
      <c r="AA307" s="28"/>
      <c r="AB307" s="28"/>
      <c r="AC307" s="28"/>
      <c r="AD307" s="28"/>
      <c r="AE307" s="28"/>
      <c r="AF307" s="28"/>
      <c r="AG307" s="28"/>
      <c r="AH307" s="28"/>
      <c r="AI307" s="28"/>
      <c r="AJ307" s="28"/>
      <c r="AK307" s="28"/>
      <c r="AL307" s="28"/>
      <c r="AM307" s="28"/>
      <c r="AN307" s="28"/>
      <c r="AO307" s="28"/>
    </row>
    <row r="308" spans="5:41" x14ac:dyDescent="0.4">
      <c r="E308" s="28"/>
      <c r="F308" s="28"/>
      <c r="G308" s="28"/>
      <c r="H308" s="28"/>
      <c r="I308" s="28"/>
      <c r="J308" s="28"/>
      <c r="K308" s="28"/>
      <c r="L308" s="28"/>
      <c r="M308" s="28"/>
      <c r="N308" s="28"/>
      <c r="O308" s="28"/>
      <c r="P308" s="28"/>
      <c r="Q308" s="28"/>
      <c r="R308" s="28"/>
      <c r="S308" s="28"/>
      <c r="T308" s="28"/>
      <c r="U308" s="28"/>
      <c r="V308" s="28"/>
      <c r="W308" s="28"/>
      <c r="X308" s="28"/>
      <c r="Y308" s="28"/>
      <c r="Z308" s="28"/>
      <c r="AA308" s="28"/>
      <c r="AB308" s="28"/>
      <c r="AC308" s="28"/>
      <c r="AD308" s="28"/>
      <c r="AE308" s="28"/>
      <c r="AF308" s="28"/>
      <c r="AG308" s="28"/>
      <c r="AH308" s="28"/>
      <c r="AI308" s="28"/>
      <c r="AJ308" s="28"/>
      <c r="AK308" s="28"/>
      <c r="AL308" s="28"/>
      <c r="AM308" s="28"/>
      <c r="AN308" s="28"/>
      <c r="AO308" s="28"/>
    </row>
    <row r="309" spans="5:41" x14ac:dyDescent="0.4">
      <c r="E309" s="28"/>
      <c r="F309" s="28"/>
      <c r="G309" s="28"/>
      <c r="H309" s="28"/>
      <c r="I309" s="28"/>
      <c r="J309" s="28"/>
      <c r="K309" s="28"/>
      <c r="L309" s="28"/>
      <c r="M309" s="28"/>
      <c r="N309" s="28"/>
      <c r="O309" s="28"/>
      <c r="P309" s="28"/>
      <c r="Q309" s="28"/>
      <c r="R309" s="28"/>
      <c r="S309" s="28"/>
      <c r="T309" s="28"/>
      <c r="U309" s="28"/>
      <c r="V309" s="28"/>
      <c r="W309" s="28"/>
      <c r="X309" s="28"/>
      <c r="Y309" s="28"/>
      <c r="Z309" s="28"/>
      <c r="AA309" s="28"/>
      <c r="AB309" s="28"/>
      <c r="AC309" s="28"/>
      <c r="AD309" s="28"/>
      <c r="AE309" s="28"/>
      <c r="AF309" s="28"/>
      <c r="AG309" s="28"/>
      <c r="AH309" s="28"/>
      <c r="AI309" s="28"/>
      <c r="AJ309" s="28"/>
      <c r="AK309" s="28"/>
      <c r="AL309" s="28"/>
      <c r="AM309" s="28"/>
      <c r="AN309" s="28"/>
      <c r="AO309" s="28"/>
    </row>
    <row r="310" spans="5:41" x14ac:dyDescent="0.4">
      <c r="E310" s="28"/>
      <c r="F310" s="28"/>
      <c r="G310" s="28"/>
      <c r="H310" s="28"/>
      <c r="I310" s="28"/>
      <c r="J310" s="28"/>
      <c r="K310" s="28"/>
      <c r="L310" s="28"/>
      <c r="M310" s="28"/>
      <c r="N310" s="28"/>
      <c r="O310" s="28"/>
      <c r="P310" s="28"/>
      <c r="Q310" s="28"/>
      <c r="R310" s="28"/>
      <c r="S310" s="28"/>
      <c r="T310" s="28"/>
      <c r="U310" s="28"/>
      <c r="V310" s="28"/>
      <c r="W310" s="28"/>
      <c r="X310" s="28"/>
      <c r="Y310" s="28"/>
      <c r="Z310" s="28"/>
      <c r="AA310" s="28"/>
      <c r="AB310" s="28"/>
      <c r="AC310" s="28"/>
      <c r="AD310" s="28"/>
      <c r="AE310" s="28"/>
      <c r="AF310" s="28"/>
      <c r="AG310" s="28"/>
      <c r="AH310" s="28"/>
      <c r="AI310" s="28"/>
      <c r="AJ310" s="28"/>
      <c r="AK310" s="28"/>
      <c r="AL310" s="28"/>
      <c r="AM310" s="28"/>
      <c r="AN310" s="28"/>
      <c r="AO310" s="28"/>
    </row>
    <row r="311" spans="5:41" x14ac:dyDescent="0.4">
      <c r="E311" s="28"/>
      <c r="F311" s="28"/>
      <c r="G311" s="28"/>
      <c r="H311" s="28"/>
      <c r="I311" s="28"/>
      <c r="J311" s="28"/>
      <c r="K311" s="28"/>
      <c r="L311" s="28"/>
      <c r="M311" s="28"/>
      <c r="N311" s="28"/>
      <c r="O311" s="28"/>
      <c r="P311" s="28"/>
      <c r="Q311" s="28"/>
      <c r="R311" s="28"/>
      <c r="S311" s="28"/>
      <c r="T311" s="28"/>
      <c r="U311" s="28"/>
      <c r="V311" s="28"/>
      <c r="W311" s="28"/>
      <c r="X311" s="28"/>
      <c r="Y311" s="28"/>
      <c r="Z311" s="28"/>
      <c r="AA311" s="28"/>
      <c r="AB311" s="28"/>
      <c r="AC311" s="28"/>
      <c r="AD311" s="28"/>
      <c r="AE311" s="28"/>
      <c r="AF311" s="28"/>
      <c r="AG311" s="28"/>
      <c r="AH311" s="28"/>
      <c r="AI311" s="28"/>
      <c r="AJ311" s="28"/>
      <c r="AK311" s="28"/>
      <c r="AL311" s="28"/>
      <c r="AM311" s="28"/>
      <c r="AN311" s="28"/>
      <c r="AO311" s="28"/>
    </row>
    <row r="312" spans="5:41" x14ac:dyDescent="0.4">
      <c r="E312" s="28"/>
      <c r="F312" s="28"/>
      <c r="G312" s="28"/>
      <c r="H312" s="28"/>
      <c r="I312" s="28"/>
      <c r="J312" s="28"/>
      <c r="K312" s="28"/>
      <c r="L312" s="28"/>
      <c r="M312" s="28"/>
      <c r="N312" s="28"/>
      <c r="O312" s="28"/>
      <c r="P312" s="28"/>
      <c r="Q312" s="28"/>
      <c r="R312" s="28"/>
      <c r="S312" s="28"/>
      <c r="T312" s="28"/>
      <c r="U312" s="28"/>
      <c r="V312" s="28"/>
      <c r="W312" s="28"/>
      <c r="X312" s="28"/>
      <c r="Y312" s="28"/>
      <c r="Z312" s="28"/>
      <c r="AA312" s="28"/>
      <c r="AB312" s="28"/>
      <c r="AC312" s="28"/>
      <c r="AD312" s="28"/>
      <c r="AE312" s="28"/>
      <c r="AF312" s="28"/>
      <c r="AG312" s="28"/>
      <c r="AH312" s="28"/>
      <c r="AI312" s="28"/>
      <c r="AJ312" s="28"/>
      <c r="AK312" s="28"/>
      <c r="AL312" s="28"/>
      <c r="AM312" s="28"/>
      <c r="AN312" s="28"/>
      <c r="AO312" s="28"/>
    </row>
    <row r="313" spans="5:41" x14ac:dyDescent="0.4">
      <c r="E313" s="28"/>
      <c r="F313" s="28"/>
      <c r="G313" s="28"/>
      <c r="H313" s="28"/>
      <c r="I313" s="28"/>
      <c r="J313" s="28"/>
      <c r="K313" s="28"/>
      <c r="L313" s="28"/>
      <c r="M313" s="28"/>
      <c r="N313" s="28"/>
      <c r="O313" s="28"/>
      <c r="P313" s="28"/>
      <c r="Q313" s="28"/>
      <c r="R313" s="28"/>
      <c r="S313" s="28"/>
      <c r="T313" s="28"/>
      <c r="U313" s="28"/>
      <c r="V313" s="28"/>
      <c r="W313" s="28"/>
      <c r="X313" s="28"/>
      <c r="Y313" s="28"/>
      <c r="Z313" s="28"/>
      <c r="AA313" s="28"/>
      <c r="AB313" s="28"/>
      <c r="AC313" s="28"/>
      <c r="AD313" s="28"/>
      <c r="AE313" s="28"/>
      <c r="AF313" s="28"/>
      <c r="AG313" s="28"/>
      <c r="AH313" s="28"/>
      <c r="AI313" s="28"/>
      <c r="AJ313" s="28"/>
      <c r="AK313" s="28"/>
      <c r="AL313" s="28"/>
      <c r="AM313" s="28"/>
      <c r="AN313" s="28"/>
      <c r="AO313" s="28"/>
    </row>
    <row r="314" spans="5:41" x14ac:dyDescent="0.4">
      <c r="E314" s="28"/>
      <c r="F314" s="28"/>
      <c r="G314" s="28"/>
      <c r="H314" s="28"/>
      <c r="I314" s="28"/>
      <c r="J314" s="28"/>
      <c r="K314" s="28"/>
      <c r="L314" s="28"/>
      <c r="M314" s="28"/>
      <c r="N314" s="28"/>
      <c r="O314" s="28"/>
      <c r="P314" s="28"/>
      <c r="Q314" s="28"/>
      <c r="R314" s="28"/>
      <c r="S314" s="28"/>
      <c r="T314" s="28"/>
      <c r="U314" s="28"/>
      <c r="V314" s="28"/>
      <c r="W314" s="28"/>
      <c r="X314" s="28"/>
      <c r="Y314" s="28"/>
      <c r="Z314" s="28"/>
      <c r="AA314" s="28"/>
      <c r="AB314" s="28"/>
      <c r="AC314" s="28"/>
      <c r="AD314" s="28"/>
      <c r="AE314" s="28"/>
      <c r="AF314" s="28"/>
      <c r="AG314" s="28"/>
      <c r="AH314" s="28"/>
      <c r="AI314" s="28"/>
      <c r="AJ314" s="28"/>
      <c r="AK314" s="28"/>
      <c r="AL314" s="28"/>
      <c r="AM314" s="28"/>
      <c r="AN314" s="28"/>
      <c r="AO314" s="28"/>
    </row>
    <row r="315" spans="5:41" x14ac:dyDescent="0.4">
      <c r="E315" s="28"/>
      <c r="F315" s="28"/>
      <c r="G315" s="28"/>
      <c r="H315" s="28"/>
      <c r="I315" s="28"/>
      <c r="J315" s="28"/>
      <c r="K315" s="28"/>
      <c r="L315" s="28"/>
      <c r="M315" s="28"/>
      <c r="N315" s="28"/>
      <c r="O315" s="28"/>
      <c r="P315" s="28"/>
      <c r="Q315" s="28"/>
      <c r="R315" s="28"/>
      <c r="S315" s="28"/>
      <c r="T315" s="28"/>
      <c r="U315" s="28"/>
      <c r="V315" s="28"/>
      <c r="W315" s="28"/>
      <c r="X315" s="28"/>
      <c r="Y315" s="28"/>
      <c r="Z315" s="28"/>
      <c r="AA315" s="28"/>
      <c r="AB315" s="28"/>
      <c r="AC315" s="28"/>
      <c r="AD315" s="28"/>
      <c r="AE315" s="28"/>
      <c r="AF315" s="28"/>
      <c r="AG315" s="28"/>
      <c r="AH315" s="28"/>
      <c r="AI315" s="28"/>
      <c r="AJ315" s="28"/>
      <c r="AK315" s="28"/>
      <c r="AL315" s="28"/>
      <c r="AM315" s="28"/>
      <c r="AN315" s="28"/>
      <c r="AO315" s="28"/>
    </row>
    <row r="316" spans="5:41" x14ac:dyDescent="0.4">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c r="AO316" s="28"/>
    </row>
    <row r="317" spans="5:41" x14ac:dyDescent="0.4">
      <c r="E317" s="28"/>
      <c r="F317" s="28"/>
      <c r="G317" s="28"/>
      <c r="H317" s="28"/>
      <c r="I317" s="28"/>
      <c r="J317" s="28"/>
      <c r="K317" s="28"/>
      <c r="L317" s="28"/>
      <c r="M317" s="28"/>
      <c r="N317" s="28"/>
      <c r="O317" s="28"/>
      <c r="P317" s="28"/>
      <c r="Q317" s="28"/>
      <c r="R317" s="28"/>
      <c r="S317" s="28"/>
      <c r="T317" s="28"/>
      <c r="U317" s="28"/>
      <c r="V317" s="28"/>
      <c r="W317" s="28"/>
      <c r="X317" s="28"/>
      <c r="Y317" s="28"/>
      <c r="Z317" s="28"/>
      <c r="AA317" s="28"/>
      <c r="AB317" s="28"/>
      <c r="AC317" s="28"/>
      <c r="AD317" s="28"/>
      <c r="AE317" s="28"/>
      <c r="AF317" s="28"/>
      <c r="AG317" s="28"/>
      <c r="AH317" s="28"/>
      <c r="AI317" s="28"/>
      <c r="AJ317" s="28"/>
      <c r="AK317" s="28"/>
      <c r="AL317" s="28"/>
      <c r="AM317" s="28"/>
      <c r="AN317" s="28"/>
      <c r="AO317" s="28"/>
    </row>
    <row r="318" spans="5:41" x14ac:dyDescent="0.4">
      <c r="E318" s="28"/>
      <c r="F318" s="28"/>
      <c r="G318" s="28"/>
      <c r="H318" s="28"/>
      <c r="I318" s="28"/>
      <c r="J318" s="28"/>
      <c r="K318" s="28"/>
      <c r="L318" s="28"/>
      <c r="M318" s="28"/>
      <c r="N318" s="28"/>
      <c r="O318" s="28"/>
      <c r="P318" s="28"/>
      <c r="Q318" s="28"/>
      <c r="R318" s="28"/>
      <c r="S318" s="28"/>
      <c r="T318" s="28"/>
      <c r="U318" s="28"/>
      <c r="V318" s="28"/>
      <c r="W318" s="28"/>
      <c r="X318" s="28"/>
      <c r="Y318" s="28"/>
      <c r="Z318" s="28"/>
      <c r="AA318" s="28"/>
      <c r="AB318" s="28"/>
      <c r="AC318" s="28"/>
      <c r="AD318" s="28"/>
      <c r="AE318" s="28"/>
      <c r="AF318" s="28"/>
      <c r="AG318" s="28"/>
      <c r="AH318" s="28"/>
      <c r="AI318" s="28"/>
      <c r="AJ318" s="28"/>
      <c r="AK318" s="28"/>
      <c r="AL318" s="28"/>
      <c r="AM318" s="28"/>
      <c r="AN318" s="28"/>
      <c r="AO318" s="28"/>
    </row>
    <row r="319" spans="5:41" x14ac:dyDescent="0.4">
      <c r="E319" s="28"/>
      <c r="F319" s="28"/>
      <c r="G319" s="28"/>
      <c r="H319" s="28"/>
      <c r="I319" s="28"/>
      <c r="J319" s="28"/>
      <c r="K319" s="28"/>
      <c r="L319" s="28"/>
      <c r="M319" s="28"/>
      <c r="N319" s="28"/>
      <c r="O319" s="28"/>
      <c r="P319" s="28"/>
      <c r="Q319" s="28"/>
      <c r="R319" s="28"/>
      <c r="S319" s="28"/>
      <c r="T319" s="28"/>
      <c r="U319" s="28"/>
      <c r="V319" s="28"/>
      <c r="W319" s="28"/>
      <c r="X319" s="28"/>
      <c r="Y319" s="28"/>
      <c r="Z319" s="28"/>
      <c r="AA319" s="28"/>
      <c r="AB319" s="28"/>
      <c r="AC319" s="28"/>
      <c r="AD319" s="28"/>
      <c r="AE319" s="28"/>
      <c r="AF319" s="28"/>
      <c r="AG319" s="28"/>
      <c r="AH319" s="28"/>
      <c r="AI319" s="28"/>
      <c r="AJ319" s="28"/>
      <c r="AK319" s="28"/>
      <c r="AL319" s="28"/>
      <c r="AM319" s="28"/>
      <c r="AN319" s="28"/>
      <c r="AO319" s="28"/>
    </row>
    <row r="320" spans="5:41" x14ac:dyDescent="0.4">
      <c r="E320" s="28"/>
      <c r="F320" s="28"/>
      <c r="G320" s="28"/>
      <c r="H320" s="28"/>
      <c r="I320" s="28"/>
      <c r="J320" s="28"/>
      <c r="K320" s="28"/>
      <c r="L320" s="28"/>
      <c r="M320" s="28"/>
      <c r="N320" s="28"/>
      <c r="O320" s="28"/>
      <c r="P320" s="28"/>
      <c r="Q320" s="28"/>
      <c r="R320" s="28"/>
      <c r="S320" s="28"/>
      <c r="T320" s="28"/>
      <c r="U320" s="28"/>
      <c r="V320" s="28"/>
      <c r="W320" s="28"/>
      <c r="X320" s="28"/>
      <c r="Y320" s="28"/>
      <c r="Z320" s="28"/>
      <c r="AA320" s="28"/>
      <c r="AB320" s="28"/>
      <c r="AC320" s="28"/>
      <c r="AD320" s="28"/>
      <c r="AE320" s="28"/>
      <c r="AF320" s="28"/>
      <c r="AG320" s="28"/>
      <c r="AH320" s="28"/>
      <c r="AI320" s="28"/>
      <c r="AJ320" s="28"/>
      <c r="AK320" s="28"/>
      <c r="AL320" s="28"/>
      <c r="AM320" s="28"/>
      <c r="AN320" s="28"/>
      <c r="AO320" s="28"/>
    </row>
    <row r="321" spans="5:41" x14ac:dyDescent="0.4">
      <c r="E321" s="28"/>
      <c r="F321" s="28"/>
      <c r="G321" s="28"/>
      <c r="H321" s="28"/>
      <c r="I321" s="28"/>
      <c r="J321" s="28"/>
      <c r="K321" s="28"/>
      <c r="L321" s="28"/>
      <c r="M321" s="28"/>
      <c r="N321" s="28"/>
      <c r="O321" s="28"/>
      <c r="P321" s="28"/>
      <c r="Q321" s="28"/>
      <c r="R321" s="28"/>
      <c r="S321" s="28"/>
      <c r="T321" s="28"/>
      <c r="U321" s="28"/>
      <c r="V321" s="28"/>
      <c r="W321" s="28"/>
      <c r="X321" s="28"/>
      <c r="Y321" s="28"/>
      <c r="Z321" s="28"/>
      <c r="AA321" s="28"/>
      <c r="AB321" s="28"/>
      <c r="AC321" s="28"/>
      <c r="AD321" s="28"/>
      <c r="AE321" s="28"/>
      <c r="AF321" s="28"/>
      <c r="AG321" s="28"/>
      <c r="AH321" s="28"/>
      <c r="AI321" s="28"/>
      <c r="AJ321" s="28"/>
      <c r="AK321" s="28"/>
      <c r="AL321" s="28"/>
      <c r="AM321" s="28"/>
      <c r="AN321" s="28"/>
      <c r="AO321" s="28"/>
    </row>
    <row r="322" spans="5:41" x14ac:dyDescent="0.4">
      <c r="E322" s="28"/>
      <c r="F322" s="28"/>
      <c r="G322" s="28"/>
      <c r="H322" s="28"/>
      <c r="I322" s="28"/>
      <c r="J322" s="28"/>
      <c r="K322" s="28"/>
      <c r="L322" s="28"/>
      <c r="M322" s="28"/>
      <c r="N322" s="28"/>
      <c r="O322" s="28"/>
      <c r="P322" s="28"/>
      <c r="Q322" s="28"/>
      <c r="R322" s="28"/>
      <c r="S322" s="28"/>
      <c r="T322" s="28"/>
      <c r="U322" s="28"/>
      <c r="V322" s="28"/>
      <c r="W322" s="28"/>
      <c r="X322" s="28"/>
      <c r="Y322" s="28"/>
      <c r="Z322" s="28"/>
      <c r="AA322" s="28"/>
      <c r="AB322" s="28"/>
      <c r="AC322" s="28"/>
      <c r="AD322" s="28"/>
      <c r="AE322" s="28"/>
      <c r="AF322" s="28"/>
      <c r="AG322" s="28"/>
      <c r="AH322" s="28"/>
      <c r="AI322" s="28"/>
      <c r="AJ322" s="28"/>
      <c r="AK322" s="28"/>
      <c r="AL322" s="28"/>
      <c r="AM322" s="28"/>
      <c r="AN322" s="28"/>
      <c r="AO322" s="28"/>
    </row>
    <row r="323" spans="5:41" x14ac:dyDescent="0.4">
      <c r="E323" s="28"/>
      <c r="F323" s="28"/>
      <c r="G323" s="28"/>
      <c r="H323" s="28"/>
      <c r="I323" s="28"/>
      <c r="J323" s="28"/>
      <c r="K323" s="28"/>
      <c r="L323" s="28"/>
      <c r="M323" s="28"/>
      <c r="N323" s="28"/>
      <c r="O323" s="28"/>
      <c r="P323" s="28"/>
      <c r="Q323" s="28"/>
      <c r="R323" s="28"/>
      <c r="S323" s="28"/>
      <c r="T323" s="28"/>
      <c r="U323" s="28"/>
      <c r="V323" s="28"/>
      <c r="W323" s="28"/>
      <c r="X323" s="28"/>
      <c r="Y323" s="28"/>
      <c r="Z323" s="28"/>
      <c r="AA323" s="28"/>
      <c r="AB323" s="28"/>
      <c r="AC323" s="28"/>
      <c r="AD323" s="28"/>
      <c r="AE323" s="28"/>
      <c r="AF323" s="28"/>
      <c r="AG323" s="28"/>
      <c r="AH323" s="28"/>
      <c r="AI323" s="28"/>
      <c r="AJ323" s="28"/>
      <c r="AK323" s="28"/>
      <c r="AL323" s="28"/>
      <c r="AM323" s="28"/>
      <c r="AN323" s="28"/>
      <c r="AO323" s="28"/>
    </row>
    <row r="324" spans="5:41" x14ac:dyDescent="0.4">
      <c r="E324" s="28"/>
      <c r="F324" s="28"/>
      <c r="G324" s="28"/>
      <c r="H324" s="28"/>
      <c r="I324" s="28"/>
      <c r="J324" s="28"/>
      <c r="K324" s="28"/>
      <c r="L324" s="28"/>
      <c r="M324" s="28"/>
      <c r="N324" s="28"/>
      <c r="O324" s="28"/>
      <c r="P324" s="28"/>
      <c r="Q324" s="28"/>
      <c r="R324" s="28"/>
      <c r="S324" s="28"/>
      <c r="T324" s="28"/>
      <c r="U324" s="28"/>
      <c r="V324" s="28"/>
      <c r="W324" s="28"/>
      <c r="X324" s="28"/>
      <c r="Y324" s="28"/>
      <c r="Z324" s="28"/>
      <c r="AA324" s="28"/>
      <c r="AB324" s="28"/>
      <c r="AC324" s="28"/>
      <c r="AD324" s="28"/>
      <c r="AE324" s="28"/>
      <c r="AF324" s="28"/>
      <c r="AG324" s="28"/>
      <c r="AH324" s="28"/>
      <c r="AI324" s="28"/>
      <c r="AJ324" s="28"/>
      <c r="AK324" s="28"/>
      <c r="AL324" s="28"/>
      <c r="AM324" s="28"/>
      <c r="AN324" s="28"/>
      <c r="AO324" s="28"/>
    </row>
    <row r="325" spans="5:41" x14ac:dyDescent="0.4">
      <c r="E325" s="28"/>
      <c r="F325" s="28"/>
      <c r="G325" s="28"/>
      <c r="H325" s="28"/>
      <c r="I325" s="28"/>
      <c r="J325" s="28"/>
      <c r="K325" s="28"/>
      <c r="L325" s="28"/>
      <c r="M325" s="28"/>
      <c r="N325" s="28"/>
      <c r="O325" s="28"/>
      <c r="P325" s="28"/>
      <c r="Q325" s="28"/>
      <c r="R325" s="28"/>
      <c r="S325" s="28"/>
      <c r="T325" s="28"/>
      <c r="U325" s="28"/>
      <c r="V325" s="28"/>
      <c r="W325" s="28"/>
      <c r="X325" s="28"/>
      <c r="Y325" s="28"/>
      <c r="Z325" s="28"/>
      <c r="AA325" s="28"/>
      <c r="AB325" s="28"/>
      <c r="AC325" s="28"/>
      <c r="AD325" s="28"/>
      <c r="AE325" s="28"/>
      <c r="AF325" s="28"/>
      <c r="AG325" s="28"/>
      <c r="AH325" s="28"/>
      <c r="AI325" s="28"/>
      <c r="AJ325" s="28"/>
      <c r="AK325" s="28"/>
      <c r="AL325" s="28"/>
      <c r="AM325" s="28"/>
      <c r="AN325" s="28"/>
      <c r="AO325" s="28"/>
    </row>
    <row r="326" spans="5:41" x14ac:dyDescent="0.4">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28"/>
      <c r="AI326" s="28"/>
      <c r="AJ326" s="28"/>
      <c r="AK326" s="28"/>
      <c r="AL326" s="28"/>
      <c r="AM326" s="28"/>
      <c r="AN326" s="28"/>
      <c r="AO326" s="28"/>
    </row>
    <row r="327" spans="5:41" x14ac:dyDescent="0.4">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c r="AG327" s="28"/>
      <c r="AH327" s="28"/>
      <c r="AI327" s="28"/>
      <c r="AJ327" s="28"/>
      <c r="AK327" s="28"/>
      <c r="AL327" s="28"/>
      <c r="AM327" s="28"/>
      <c r="AN327" s="28"/>
      <c r="AO327" s="28"/>
    </row>
    <row r="328" spans="5:41" x14ac:dyDescent="0.4">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c r="AF328" s="28"/>
      <c r="AG328" s="28"/>
      <c r="AH328" s="28"/>
      <c r="AI328" s="28"/>
      <c r="AJ328" s="28"/>
      <c r="AK328" s="28"/>
      <c r="AL328" s="28"/>
      <c r="AM328" s="28"/>
      <c r="AN328" s="28"/>
      <c r="AO328" s="28"/>
    </row>
    <row r="329" spans="5:41" x14ac:dyDescent="0.4">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c r="AG329" s="28"/>
      <c r="AH329" s="28"/>
      <c r="AI329" s="28"/>
      <c r="AJ329" s="28"/>
      <c r="AK329" s="28"/>
      <c r="AL329" s="28"/>
      <c r="AM329" s="28"/>
      <c r="AN329" s="28"/>
      <c r="AO329" s="28"/>
    </row>
    <row r="330" spans="5:41" x14ac:dyDescent="0.4">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c r="AF330" s="28"/>
      <c r="AG330" s="28"/>
      <c r="AH330" s="28"/>
      <c r="AI330" s="28"/>
      <c r="AJ330" s="28"/>
      <c r="AK330" s="28"/>
      <c r="AL330" s="28"/>
      <c r="AM330" s="28"/>
      <c r="AN330" s="28"/>
      <c r="AO330" s="28"/>
    </row>
    <row r="331" spans="5:41" x14ac:dyDescent="0.4">
      <c r="E331" s="28"/>
      <c r="F331" s="28"/>
      <c r="G331" s="28"/>
      <c r="H331" s="28"/>
      <c r="I331" s="28"/>
      <c r="J331" s="28"/>
      <c r="K331" s="28"/>
      <c r="L331" s="28"/>
      <c r="M331" s="28"/>
      <c r="N331" s="28"/>
      <c r="O331" s="28"/>
      <c r="P331" s="28"/>
      <c r="Q331" s="28"/>
      <c r="R331" s="28"/>
      <c r="S331" s="28"/>
      <c r="T331" s="28"/>
      <c r="U331" s="28"/>
      <c r="V331" s="28"/>
      <c r="W331" s="28"/>
      <c r="X331" s="28"/>
      <c r="Y331" s="28"/>
      <c r="Z331" s="28"/>
      <c r="AA331" s="28"/>
      <c r="AB331" s="28"/>
      <c r="AC331" s="28"/>
      <c r="AD331" s="28"/>
      <c r="AE331" s="28"/>
      <c r="AF331" s="28"/>
      <c r="AG331" s="28"/>
      <c r="AH331" s="28"/>
      <c r="AI331" s="28"/>
      <c r="AJ331" s="28"/>
      <c r="AK331" s="28"/>
      <c r="AL331" s="28"/>
      <c r="AM331" s="28"/>
      <c r="AN331" s="28"/>
      <c r="AO331" s="28"/>
    </row>
    <row r="332" spans="5:41" x14ac:dyDescent="0.4">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c r="AF332" s="28"/>
      <c r="AG332" s="28"/>
      <c r="AH332" s="28"/>
      <c r="AI332" s="28"/>
      <c r="AJ332" s="28"/>
      <c r="AK332" s="28"/>
      <c r="AL332" s="28"/>
      <c r="AM332" s="28"/>
      <c r="AN332" s="28"/>
      <c r="AO332" s="28"/>
    </row>
    <row r="333" spans="5:41" x14ac:dyDescent="0.4">
      <c r="E333" s="28"/>
      <c r="F333" s="28"/>
      <c r="G333" s="28"/>
      <c r="H333" s="28"/>
      <c r="I333" s="28"/>
      <c r="J333" s="28"/>
      <c r="K333" s="28"/>
      <c r="L333" s="28"/>
      <c r="M333" s="28"/>
      <c r="N333" s="28"/>
      <c r="O333" s="28"/>
      <c r="P333" s="28"/>
      <c r="Q333" s="28"/>
      <c r="R333" s="28"/>
      <c r="S333" s="28"/>
      <c r="T333" s="28"/>
      <c r="U333" s="28"/>
      <c r="V333" s="28"/>
      <c r="W333" s="28"/>
      <c r="X333" s="28"/>
      <c r="Y333" s="28"/>
      <c r="Z333" s="28"/>
      <c r="AA333" s="28"/>
      <c r="AB333" s="28"/>
      <c r="AC333" s="28"/>
      <c r="AD333" s="28"/>
      <c r="AE333" s="28"/>
      <c r="AF333" s="28"/>
      <c r="AG333" s="28"/>
      <c r="AH333" s="28"/>
      <c r="AI333" s="28"/>
      <c r="AJ333" s="28"/>
      <c r="AK333" s="28"/>
      <c r="AL333" s="28"/>
      <c r="AM333" s="28"/>
      <c r="AN333" s="28"/>
      <c r="AO333" s="28"/>
    </row>
    <row r="334" spans="5:41" x14ac:dyDescent="0.4">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c r="AG334" s="28"/>
      <c r="AH334" s="28"/>
      <c r="AI334" s="28"/>
      <c r="AJ334" s="28"/>
      <c r="AK334" s="28"/>
      <c r="AL334" s="28"/>
      <c r="AM334" s="28"/>
      <c r="AN334" s="28"/>
      <c r="AO334" s="28"/>
    </row>
    <row r="335" spans="5:41" x14ac:dyDescent="0.4">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c r="AF335" s="28"/>
      <c r="AG335" s="28"/>
      <c r="AH335" s="28"/>
      <c r="AI335" s="28"/>
      <c r="AJ335" s="28"/>
      <c r="AK335" s="28"/>
      <c r="AL335" s="28"/>
      <c r="AM335" s="28"/>
      <c r="AN335" s="28"/>
      <c r="AO335" s="28"/>
    </row>
    <row r="336" spans="5:41" x14ac:dyDescent="0.4">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c r="AI336" s="28"/>
      <c r="AJ336" s="28"/>
      <c r="AK336" s="28"/>
      <c r="AL336" s="28"/>
      <c r="AM336" s="28"/>
      <c r="AN336" s="28"/>
      <c r="AO336" s="28"/>
    </row>
    <row r="337" spans="5:41" x14ac:dyDescent="0.4">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c r="AG337" s="28"/>
      <c r="AH337" s="28"/>
      <c r="AI337" s="28"/>
      <c r="AJ337" s="28"/>
      <c r="AK337" s="28"/>
      <c r="AL337" s="28"/>
      <c r="AM337" s="28"/>
      <c r="AN337" s="28"/>
      <c r="AO337" s="28"/>
    </row>
    <row r="338" spans="5:41" x14ac:dyDescent="0.4">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c r="AF338" s="28"/>
      <c r="AG338" s="28"/>
      <c r="AH338" s="28"/>
      <c r="AI338" s="28"/>
      <c r="AJ338" s="28"/>
      <c r="AK338" s="28"/>
      <c r="AL338" s="28"/>
      <c r="AM338" s="28"/>
      <c r="AN338" s="28"/>
      <c r="AO338" s="28"/>
    </row>
    <row r="339" spans="5:41" x14ac:dyDescent="0.4">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c r="AG339" s="28"/>
      <c r="AH339" s="28"/>
      <c r="AI339" s="28"/>
      <c r="AJ339" s="28"/>
      <c r="AK339" s="28"/>
      <c r="AL339" s="28"/>
      <c r="AM339" s="28"/>
      <c r="AN339" s="28"/>
      <c r="AO339" s="28"/>
    </row>
    <row r="340" spans="5:41" x14ac:dyDescent="0.4">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c r="AF340" s="28"/>
      <c r="AG340" s="28"/>
      <c r="AH340" s="28"/>
      <c r="AI340" s="28"/>
      <c r="AJ340" s="28"/>
      <c r="AK340" s="28"/>
      <c r="AL340" s="28"/>
      <c r="AM340" s="28"/>
      <c r="AN340" s="28"/>
      <c r="AO340" s="28"/>
    </row>
    <row r="341" spans="5:41" x14ac:dyDescent="0.4">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c r="AF341" s="28"/>
      <c r="AG341" s="28"/>
      <c r="AH341" s="28"/>
      <c r="AI341" s="28"/>
      <c r="AJ341" s="28"/>
      <c r="AK341" s="28"/>
      <c r="AL341" s="28"/>
      <c r="AM341" s="28"/>
      <c r="AN341" s="28"/>
      <c r="AO341" s="28"/>
    </row>
    <row r="342" spans="5:41" x14ac:dyDescent="0.4">
      <c r="E342" s="28"/>
      <c r="F342" s="28"/>
      <c r="G342" s="28"/>
      <c r="H342" s="28"/>
      <c r="I342" s="28"/>
      <c r="J342" s="28"/>
      <c r="K342" s="28"/>
      <c r="L342" s="28"/>
      <c r="M342" s="28"/>
      <c r="N342" s="28"/>
      <c r="O342" s="28"/>
      <c r="P342" s="28"/>
      <c r="Q342" s="28"/>
      <c r="R342" s="28"/>
      <c r="S342" s="28"/>
      <c r="T342" s="28"/>
      <c r="U342" s="28"/>
      <c r="V342" s="28"/>
      <c r="W342" s="28"/>
      <c r="X342" s="28"/>
      <c r="Y342" s="28"/>
      <c r="Z342" s="28"/>
      <c r="AA342" s="28"/>
      <c r="AB342" s="28"/>
      <c r="AC342" s="28"/>
      <c r="AD342" s="28"/>
      <c r="AE342" s="28"/>
      <c r="AF342" s="28"/>
      <c r="AG342" s="28"/>
      <c r="AH342" s="28"/>
      <c r="AI342" s="28"/>
      <c r="AJ342" s="28"/>
      <c r="AK342" s="28"/>
      <c r="AL342" s="28"/>
      <c r="AM342" s="28"/>
      <c r="AN342" s="28"/>
      <c r="AO342" s="28"/>
    </row>
    <row r="343" spans="5:41" x14ac:dyDescent="0.4">
      <c r="E343" s="28"/>
      <c r="F343" s="28"/>
      <c r="G343" s="28"/>
      <c r="H343" s="28"/>
      <c r="I343" s="28"/>
      <c r="J343" s="28"/>
      <c r="K343" s="28"/>
      <c r="L343" s="28"/>
      <c r="M343" s="28"/>
      <c r="N343" s="28"/>
      <c r="O343" s="28"/>
      <c r="P343" s="28"/>
      <c r="Q343" s="28"/>
      <c r="R343" s="28"/>
      <c r="S343" s="28"/>
      <c r="T343" s="28"/>
      <c r="U343" s="28"/>
      <c r="V343" s="28"/>
      <c r="W343" s="28"/>
      <c r="X343" s="28"/>
      <c r="Y343" s="28"/>
      <c r="Z343" s="28"/>
      <c r="AA343" s="28"/>
      <c r="AB343" s="28"/>
      <c r="AC343" s="28"/>
      <c r="AD343" s="28"/>
      <c r="AE343" s="28"/>
      <c r="AF343" s="28"/>
      <c r="AG343" s="28"/>
      <c r="AH343" s="28"/>
      <c r="AI343" s="28"/>
      <c r="AJ343" s="28"/>
      <c r="AK343" s="28"/>
      <c r="AL343" s="28"/>
      <c r="AM343" s="28"/>
      <c r="AN343" s="28"/>
      <c r="AO343" s="28"/>
    </row>
    <row r="344" spans="5:41" x14ac:dyDescent="0.4">
      <c r="E344" s="28"/>
      <c r="F344" s="28"/>
      <c r="G344" s="28"/>
      <c r="H344" s="28"/>
      <c r="I344" s="28"/>
      <c r="J344" s="28"/>
      <c r="K344" s="28"/>
      <c r="L344" s="28"/>
      <c r="M344" s="28"/>
      <c r="N344" s="28"/>
      <c r="O344" s="28"/>
      <c r="P344" s="28"/>
      <c r="Q344" s="28"/>
      <c r="R344" s="28"/>
      <c r="S344" s="28"/>
      <c r="T344" s="28"/>
      <c r="U344" s="28"/>
      <c r="V344" s="28"/>
      <c r="W344" s="28"/>
      <c r="X344" s="28"/>
      <c r="Y344" s="28"/>
      <c r="Z344" s="28"/>
      <c r="AA344" s="28"/>
      <c r="AB344" s="28"/>
      <c r="AC344" s="28"/>
      <c r="AD344" s="28"/>
      <c r="AE344" s="28"/>
      <c r="AF344" s="28"/>
      <c r="AG344" s="28"/>
      <c r="AH344" s="28"/>
      <c r="AI344" s="28"/>
      <c r="AJ344" s="28"/>
      <c r="AK344" s="28"/>
      <c r="AL344" s="28"/>
      <c r="AM344" s="28"/>
      <c r="AN344" s="28"/>
      <c r="AO344" s="28"/>
    </row>
    <row r="345" spans="5:41" x14ac:dyDescent="0.4">
      <c r="E345" s="28"/>
      <c r="F345" s="28"/>
      <c r="G345" s="28"/>
      <c r="H345" s="28"/>
      <c r="I345" s="28"/>
      <c r="J345" s="28"/>
      <c r="K345" s="28"/>
      <c r="L345" s="28"/>
      <c r="M345" s="28"/>
      <c r="N345" s="28"/>
      <c r="O345" s="28"/>
      <c r="P345" s="28"/>
      <c r="Q345" s="28"/>
      <c r="R345" s="28"/>
      <c r="S345" s="28"/>
      <c r="T345" s="28"/>
      <c r="U345" s="28"/>
      <c r="V345" s="28"/>
      <c r="W345" s="28"/>
      <c r="X345" s="28"/>
      <c r="Y345" s="28"/>
      <c r="Z345" s="28"/>
      <c r="AA345" s="28"/>
      <c r="AB345" s="28"/>
      <c r="AC345" s="28"/>
      <c r="AD345" s="28"/>
      <c r="AE345" s="28"/>
      <c r="AF345" s="28"/>
      <c r="AG345" s="28"/>
      <c r="AH345" s="28"/>
      <c r="AI345" s="28"/>
      <c r="AJ345" s="28"/>
      <c r="AK345" s="28"/>
      <c r="AL345" s="28"/>
      <c r="AM345" s="28"/>
      <c r="AN345" s="28"/>
      <c r="AO345" s="28"/>
    </row>
    <row r="346" spans="5:41" x14ac:dyDescent="0.4">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c r="AG346" s="28"/>
      <c r="AH346" s="28"/>
      <c r="AI346" s="28"/>
      <c r="AJ346" s="28"/>
      <c r="AK346" s="28"/>
      <c r="AL346" s="28"/>
      <c r="AM346" s="28"/>
      <c r="AN346" s="28"/>
      <c r="AO346" s="28"/>
    </row>
    <row r="347" spans="5:41" x14ac:dyDescent="0.4">
      <c r="E347" s="28"/>
      <c r="F347" s="28"/>
      <c r="G347" s="28"/>
      <c r="H347" s="28"/>
      <c r="I347" s="28"/>
      <c r="J347" s="28"/>
      <c r="K347" s="28"/>
      <c r="L347" s="28"/>
      <c r="M347" s="28"/>
      <c r="N347" s="28"/>
      <c r="O347" s="28"/>
      <c r="P347" s="28"/>
      <c r="Q347" s="28"/>
      <c r="R347" s="28"/>
      <c r="S347" s="28"/>
      <c r="T347" s="28"/>
      <c r="U347" s="28"/>
      <c r="V347" s="28"/>
      <c r="W347" s="28"/>
      <c r="X347" s="28"/>
      <c r="Y347" s="28"/>
      <c r="Z347" s="28"/>
      <c r="AA347" s="28"/>
      <c r="AB347" s="28"/>
      <c r="AC347" s="28"/>
      <c r="AD347" s="28"/>
      <c r="AE347" s="28"/>
      <c r="AF347" s="28"/>
      <c r="AG347" s="28"/>
      <c r="AH347" s="28"/>
      <c r="AI347" s="28"/>
      <c r="AJ347" s="28"/>
      <c r="AK347" s="28"/>
      <c r="AL347" s="28"/>
      <c r="AM347" s="28"/>
      <c r="AN347" s="28"/>
      <c r="AO347" s="28"/>
    </row>
    <row r="348" spans="5:41" x14ac:dyDescent="0.4">
      <c r="E348" s="28"/>
      <c r="F348" s="28"/>
      <c r="G348" s="28"/>
      <c r="H348" s="28"/>
      <c r="I348" s="28"/>
      <c r="J348" s="28"/>
      <c r="K348" s="28"/>
      <c r="L348" s="28"/>
      <c r="M348" s="28"/>
      <c r="N348" s="28"/>
      <c r="O348" s="28"/>
      <c r="P348" s="28"/>
      <c r="Q348" s="28"/>
      <c r="R348" s="28"/>
      <c r="S348" s="28"/>
      <c r="T348" s="28"/>
      <c r="U348" s="28"/>
      <c r="V348" s="28"/>
      <c r="W348" s="28"/>
      <c r="X348" s="28"/>
      <c r="Y348" s="28"/>
      <c r="Z348" s="28"/>
      <c r="AA348" s="28"/>
      <c r="AB348" s="28"/>
      <c r="AC348" s="28"/>
      <c r="AD348" s="28"/>
      <c r="AE348" s="28"/>
      <c r="AF348" s="28"/>
      <c r="AG348" s="28"/>
      <c r="AH348" s="28"/>
      <c r="AI348" s="28"/>
      <c r="AJ348" s="28"/>
      <c r="AK348" s="28"/>
      <c r="AL348" s="28"/>
      <c r="AM348" s="28"/>
      <c r="AN348" s="28"/>
      <c r="AO348" s="28"/>
    </row>
    <row r="349" spans="5:41" x14ac:dyDescent="0.4">
      <c r="E349" s="28"/>
      <c r="F349" s="28"/>
      <c r="G349" s="28"/>
      <c r="H349" s="28"/>
      <c r="I349" s="28"/>
      <c r="J349" s="28"/>
      <c r="K349" s="28"/>
      <c r="L349" s="28"/>
      <c r="M349" s="28"/>
      <c r="N349" s="28"/>
      <c r="O349" s="28"/>
      <c r="P349" s="28"/>
      <c r="Q349" s="28"/>
      <c r="R349" s="28"/>
      <c r="S349" s="28"/>
      <c r="T349" s="28"/>
      <c r="U349" s="28"/>
      <c r="V349" s="28"/>
      <c r="W349" s="28"/>
      <c r="X349" s="28"/>
      <c r="Y349" s="28"/>
      <c r="Z349" s="28"/>
      <c r="AA349" s="28"/>
      <c r="AB349" s="28"/>
      <c r="AC349" s="28"/>
      <c r="AD349" s="28"/>
      <c r="AE349" s="28"/>
      <c r="AF349" s="28"/>
      <c r="AG349" s="28"/>
      <c r="AH349" s="28"/>
      <c r="AI349" s="28"/>
      <c r="AJ349" s="28"/>
      <c r="AK349" s="28"/>
      <c r="AL349" s="28"/>
      <c r="AM349" s="28"/>
      <c r="AN349" s="28"/>
      <c r="AO349" s="28"/>
    </row>
    <row r="350" spans="5:41" x14ac:dyDescent="0.4">
      <c r="E350" s="28"/>
      <c r="F350" s="28"/>
      <c r="G350" s="28"/>
      <c r="H350" s="28"/>
      <c r="I350" s="28"/>
      <c r="J350" s="28"/>
      <c r="K350" s="28"/>
      <c r="L350" s="28"/>
      <c r="M350" s="28"/>
      <c r="N350" s="28"/>
      <c r="O350" s="28"/>
      <c r="P350" s="28"/>
      <c r="Q350" s="28"/>
      <c r="R350" s="28"/>
      <c r="S350" s="28"/>
      <c r="T350" s="28"/>
      <c r="U350" s="28"/>
      <c r="V350" s="28"/>
      <c r="W350" s="28"/>
      <c r="X350" s="28"/>
      <c r="Y350" s="28"/>
      <c r="Z350" s="28"/>
      <c r="AA350" s="28"/>
      <c r="AB350" s="28"/>
      <c r="AC350" s="28"/>
      <c r="AD350" s="28"/>
      <c r="AE350" s="28"/>
      <c r="AF350" s="28"/>
      <c r="AG350" s="28"/>
      <c r="AH350" s="28"/>
      <c r="AI350" s="28"/>
      <c r="AJ350" s="28"/>
      <c r="AK350" s="28"/>
      <c r="AL350" s="28"/>
      <c r="AM350" s="28"/>
      <c r="AN350" s="28"/>
      <c r="AO350" s="28"/>
    </row>
    <row r="351" spans="5:41" x14ac:dyDescent="0.4">
      <c r="E351" s="28"/>
      <c r="F351" s="28"/>
      <c r="G351" s="28"/>
      <c r="H351" s="28"/>
      <c r="I351" s="28"/>
      <c r="J351" s="28"/>
      <c r="K351" s="28"/>
      <c r="L351" s="28"/>
      <c r="M351" s="28"/>
      <c r="N351" s="28"/>
      <c r="O351" s="28"/>
      <c r="P351" s="28"/>
      <c r="Q351" s="28"/>
      <c r="R351" s="28"/>
      <c r="S351" s="28"/>
      <c r="T351" s="28"/>
      <c r="U351" s="28"/>
      <c r="V351" s="28"/>
      <c r="W351" s="28"/>
      <c r="X351" s="28"/>
      <c r="Y351" s="28"/>
      <c r="Z351" s="28"/>
      <c r="AA351" s="28"/>
      <c r="AB351" s="28"/>
      <c r="AC351" s="28"/>
      <c r="AD351" s="28"/>
      <c r="AE351" s="28"/>
      <c r="AF351" s="28"/>
      <c r="AG351" s="28"/>
      <c r="AH351" s="28"/>
      <c r="AI351" s="28"/>
      <c r="AJ351" s="28"/>
      <c r="AK351" s="28"/>
      <c r="AL351" s="28"/>
      <c r="AM351" s="28"/>
      <c r="AN351" s="28"/>
      <c r="AO351" s="28"/>
    </row>
    <row r="352" spans="5:41" x14ac:dyDescent="0.4">
      <c r="E352" s="28"/>
      <c r="F352" s="28"/>
      <c r="G352" s="28"/>
      <c r="H352" s="28"/>
      <c r="I352" s="28"/>
      <c r="J352" s="28"/>
      <c r="K352" s="28"/>
      <c r="L352" s="28"/>
      <c r="M352" s="28"/>
      <c r="N352" s="28"/>
      <c r="O352" s="28"/>
      <c r="P352" s="28"/>
      <c r="Q352" s="28"/>
      <c r="R352" s="28"/>
      <c r="S352" s="28"/>
      <c r="T352" s="28"/>
      <c r="U352" s="28"/>
      <c r="V352" s="28"/>
      <c r="W352" s="28"/>
      <c r="X352" s="28"/>
      <c r="Y352" s="28"/>
      <c r="Z352" s="28"/>
      <c r="AA352" s="28"/>
      <c r="AB352" s="28"/>
      <c r="AC352" s="28"/>
      <c r="AD352" s="28"/>
      <c r="AE352" s="28"/>
      <c r="AF352" s="28"/>
      <c r="AG352" s="28"/>
      <c r="AH352" s="28"/>
      <c r="AI352" s="28"/>
      <c r="AJ352" s="28"/>
      <c r="AK352" s="28"/>
      <c r="AL352" s="28"/>
      <c r="AM352" s="28"/>
      <c r="AN352" s="28"/>
      <c r="AO352" s="28"/>
    </row>
    <row r="353" spans="5:41" x14ac:dyDescent="0.4">
      <c r="E353" s="28"/>
      <c r="F353" s="28"/>
      <c r="G353" s="28"/>
      <c r="H353" s="28"/>
      <c r="I353" s="28"/>
      <c r="J353" s="28"/>
      <c r="K353" s="28"/>
      <c r="L353" s="28"/>
      <c r="M353" s="28"/>
      <c r="N353" s="28"/>
      <c r="O353" s="28"/>
      <c r="P353" s="28"/>
      <c r="Q353" s="28"/>
      <c r="R353" s="28"/>
      <c r="S353" s="28"/>
      <c r="T353" s="28"/>
      <c r="U353" s="28"/>
      <c r="V353" s="28"/>
      <c r="W353" s="28"/>
      <c r="X353" s="28"/>
      <c r="Y353" s="28"/>
      <c r="Z353" s="28"/>
      <c r="AA353" s="28"/>
      <c r="AB353" s="28"/>
      <c r="AC353" s="28"/>
      <c r="AD353" s="28"/>
      <c r="AE353" s="28"/>
      <c r="AF353" s="28"/>
      <c r="AG353" s="28"/>
      <c r="AH353" s="28"/>
      <c r="AI353" s="28"/>
      <c r="AJ353" s="28"/>
      <c r="AK353" s="28"/>
      <c r="AL353" s="28"/>
      <c r="AM353" s="28"/>
      <c r="AN353" s="28"/>
      <c r="AO353" s="28"/>
    </row>
    <row r="354" spans="5:41" x14ac:dyDescent="0.4">
      <c r="E354" s="28"/>
      <c r="F354" s="28"/>
      <c r="G354" s="28"/>
      <c r="H354" s="28"/>
      <c r="I354" s="28"/>
      <c r="J354" s="28"/>
      <c r="K354" s="28"/>
      <c r="L354" s="28"/>
      <c r="M354" s="28"/>
      <c r="N354" s="28"/>
      <c r="O354" s="28"/>
      <c r="P354" s="28"/>
      <c r="Q354" s="28"/>
      <c r="R354" s="28"/>
      <c r="S354" s="28"/>
      <c r="T354" s="28"/>
      <c r="U354" s="28"/>
      <c r="V354" s="28"/>
      <c r="W354" s="28"/>
      <c r="X354" s="28"/>
      <c r="Y354" s="28"/>
      <c r="Z354" s="28"/>
      <c r="AA354" s="28"/>
      <c r="AB354" s="28"/>
      <c r="AC354" s="28"/>
      <c r="AD354" s="28"/>
      <c r="AE354" s="28"/>
      <c r="AF354" s="28"/>
      <c r="AG354" s="28"/>
      <c r="AH354" s="28"/>
      <c r="AI354" s="28"/>
      <c r="AJ354" s="28"/>
      <c r="AK354" s="28"/>
      <c r="AL354" s="28"/>
      <c r="AM354" s="28"/>
      <c r="AN354" s="28"/>
      <c r="AO354" s="28"/>
    </row>
    <row r="355" spans="5:41" x14ac:dyDescent="0.4">
      <c r="E355" s="28"/>
      <c r="F355" s="28"/>
      <c r="G355" s="28"/>
      <c r="H355" s="28"/>
      <c r="I355" s="28"/>
      <c r="J355" s="28"/>
      <c r="K355" s="28"/>
      <c r="L355" s="28"/>
      <c r="M355" s="28"/>
      <c r="N355" s="28"/>
      <c r="O355" s="28"/>
      <c r="P355" s="28"/>
      <c r="Q355" s="28"/>
      <c r="R355" s="28"/>
      <c r="S355" s="28"/>
      <c r="T355" s="28"/>
      <c r="U355" s="28"/>
      <c r="V355" s="28"/>
      <c r="W355" s="28"/>
      <c r="X355" s="28"/>
      <c r="Y355" s="28"/>
      <c r="Z355" s="28"/>
      <c r="AA355" s="28"/>
      <c r="AB355" s="28"/>
      <c r="AC355" s="28"/>
      <c r="AD355" s="28"/>
      <c r="AE355" s="28"/>
      <c r="AF355" s="28"/>
      <c r="AG355" s="28"/>
      <c r="AH355" s="28"/>
      <c r="AI355" s="28"/>
      <c r="AJ355" s="28"/>
      <c r="AK355" s="28"/>
      <c r="AL355" s="28"/>
      <c r="AM355" s="28"/>
      <c r="AN355" s="28"/>
      <c r="AO355" s="28"/>
    </row>
    <row r="356" spans="5:41" x14ac:dyDescent="0.4">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28"/>
      <c r="AJ356" s="28"/>
      <c r="AK356" s="28"/>
      <c r="AL356" s="28"/>
      <c r="AM356" s="28"/>
      <c r="AN356" s="28"/>
      <c r="AO356" s="28"/>
    </row>
    <row r="357" spans="5:41" x14ac:dyDescent="0.4">
      <c r="E357" s="28"/>
      <c r="F357" s="28"/>
      <c r="G357" s="28"/>
      <c r="H357" s="28"/>
      <c r="I357" s="28"/>
      <c r="J357" s="28"/>
      <c r="K357" s="28"/>
      <c r="L357" s="28"/>
      <c r="M357" s="28"/>
      <c r="N357" s="28"/>
      <c r="O357" s="28"/>
      <c r="P357" s="28"/>
      <c r="Q357" s="28"/>
      <c r="R357" s="28"/>
      <c r="S357" s="28"/>
      <c r="T357" s="28"/>
      <c r="U357" s="28"/>
      <c r="V357" s="28"/>
      <c r="W357" s="28"/>
      <c r="X357" s="28"/>
      <c r="Y357" s="28"/>
      <c r="Z357" s="28"/>
      <c r="AA357" s="28"/>
      <c r="AB357" s="28"/>
      <c r="AC357" s="28"/>
      <c r="AD357" s="28"/>
      <c r="AE357" s="28"/>
      <c r="AF357" s="28"/>
      <c r="AG357" s="28"/>
      <c r="AH357" s="28"/>
      <c r="AI357" s="28"/>
      <c r="AJ357" s="28"/>
      <c r="AK357" s="28"/>
      <c r="AL357" s="28"/>
      <c r="AM357" s="28"/>
      <c r="AN357" s="28"/>
      <c r="AO357" s="28"/>
    </row>
    <row r="358" spans="5:41" x14ac:dyDescent="0.4">
      <c r="E358" s="28"/>
      <c r="F358" s="28"/>
      <c r="G358" s="28"/>
      <c r="H358" s="28"/>
      <c r="I358" s="28"/>
      <c r="J358" s="28"/>
      <c r="K358" s="28"/>
      <c r="L358" s="28"/>
      <c r="M358" s="28"/>
      <c r="N358" s="28"/>
      <c r="O358" s="28"/>
      <c r="P358" s="28"/>
      <c r="Q358" s="28"/>
      <c r="R358" s="28"/>
      <c r="S358" s="28"/>
      <c r="T358" s="28"/>
      <c r="U358" s="28"/>
      <c r="V358" s="28"/>
      <c r="W358" s="28"/>
      <c r="X358" s="28"/>
      <c r="Y358" s="28"/>
      <c r="Z358" s="28"/>
      <c r="AA358" s="28"/>
      <c r="AB358" s="28"/>
      <c r="AC358" s="28"/>
      <c r="AD358" s="28"/>
      <c r="AE358" s="28"/>
      <c r="AF358" s="28"/>
      <c r="AG358" s="28"/>
      <c r="AH358" s="28"/>
      <c r="AI358" s="28"/>
      <c r="AJ358" s="28"/>
      <c r="AK358" s="28"/>
      <c r="AL358" s="28"/>
      <c r="AM358" s="28"/>
      <c r="AN358" s="28"/>
      <c r="AO358" s="28"/>
    </row>
    <row r="359" spans="5:41" x14ac:dyDescent="0.4">
      <c r="E359" s="28"/>
      <c r="F359" s="28"/>
      <c r="G359" s="28"/>
      <c r="H359" s="28"/>
      <c r="I359" s="28"/>
      <c r="J359" s="28"/>
      <c r="K359" s="28"/>
      <c r="L359" s="28"/>
      <c r="M359" s="28"/>
      <c r="N359" s="28"/>
      <c r="O359" s="28"/>
      <c r="P359" s="28"/>
      <c r="Q359" s="28"/>
      <c r="R359" s="28"/>
      <c r="S359" s="28"/>
      <c r="T359" s="28"/>
      <c r="U359" s="28"/>
      <c r="V359" s="28"/>
      <c r="W359" s="28"/>
      <c r="X359" s="28"/>
      <c r="Y359" s="28"/>
      <c r="Z359" s="28"/>
      <c r="AA359" s="28"/>
      <c r="AB359" s="28"/>
      <c r="AC359" s="28"/>
      <c r="AD359" s="28"/>
      <c r="AE359" s="28"/>
      <c r="AF359" s="28"/>
      <c r="AG359" s="28"/>
      <c r="AH359" s="28"/>
      <c r="AI359" s="28"/>
      <c r="AJ359" s="28"/>
      <c r="AK359" s="28"/>
      <c r="AL359" s="28"/>
      <c r="AM359" s="28"/>
      <c r="AN359" s="28"/>
      <c r="AO359" s="28"/>
    </row>
    <row r="360" spans="5:41" x14ac:dyDescent="0.4">
      <c r="E360" s="28"/>
      <c r="F360" s="28"/>
      <c r="G360" s="28"/>
      <c r="H360" s="28"/>
      <c r="I360" s="28"/>
      <c r="J360" s="28"/>
      <c r="K360" s="28"/>
      <c r="L360" s="28"/>
      <c r="M360" s="28"/>
      <c r="N360" s="28"/>
      <c r="O360" s="28"/>
      <c r="P360" s="28"/>
      <c r="Q360" s="28"/>
      <c r="R360" s="28"/>
      <c r="S360" s="28"/>
      <c r="T360" s="28"/>
      <c r="U360" s="28"/>
      <c r="V360" s="28"/>
      <c r="W360" s="28"/>
      <c r="X360" s="28"/>
      <c r="Y360" s="28"/>
      <c r="Z360" s="28"/>
      <c r="AA360" s="28"/>
      <c r="AB360" s="28"/>
      <c r="AC360" s="28"/>
      <c r="AD360" s="28"/>
      <c r="AE360" s="28"/>
      <c r="AF360" s="28"/>
      <c r="AG360" s="28"/>
      <c r="AH360" s="28"/>
      <c r="AI360" s="28"/>
      <c r="AJ360" s="28"/>
      <c r="AK360" s="28"/>
      <c r="AL360" s="28"/>
      <c r="AM360" s="28"/>
      <c r="AN360" s="28"/>
      <c r="AO360" s="28"/>
    </row>
    <row r="361" spans="5:41" x14ac:dyDescent="0.4">
      <c r="E361" s="28"/>
      <c r="F361" s="28"/>
      <c r="G361" s="28"/>
      <c r="H361" s="28"/>
      <c r="I361" s="28"/>
      <c r="J361" s="28"/>
      <c r="K361" s="28"/>
      <c r="L361" s="28"/>
      <c r="M361" s="28"/>
      <c r="N361" s="28"/>
      <c r="O361" s="28"/>
      <c r="P361" s="28"/>
      <c r="Q361" s="28"/>
      <c r="R361" s="28"/>
      <c r="S361" s="28"/>
      <c r="T361" s="28"/>
      <c r="U361" s="28"/>
      <c r="V361" s="28"/>
      <c r="W361" s="28"/>
      <c r="X361" s="28"/>
      <c r="Y361" s="28"/>
      <c r="Z361" s="28"/>
      <c r="AA361" s="28"/>
      <c r="AB361" s="28"/>
      <c r="AC361" s="28"/>
      <c r="AD361" s="28"/>
      <c r="AE361" s="28"/>
      <c r="AF361" s="28"/>
      <c r="AG361" s="28"/>
      <c r="AH361" s="28"/>
      <c r="AI361" s="28"/>
      <c r="AJ361" s="28"/>
      <c r="AK361" s="28"/>
      <c r="AL361" s="28"/>
      <c r="AM361" s="28"/>
      <c r="AN361" s="28"/>
      <c r="AO361" s="28"/>
    </row>
    <row r="362" spans="5:41" x14ac:dyDescent="0.4">
      <c r="E362" s="28"/>
      <c r="F362" s="28"/>
      <c r="G362" s="28"/>
      <c r="H362" s="28"/>
      <c r="I362" s="28"/>
      <c r="J362" s="28"/>
      <c r="K362" s="28"/>
      <c r="L362" s="28"/>
      <c r="M362" s="28"/>
      <c r="N362" s="28"/>
      <c r="O362" s="28"/>
      <c r="P362" s="28"/>
      <c r="Q362" s="28"/>
      <c r="R362" s="28"/>
      <c r="S362" s="28"/>
      <c r="T362" s="28"/>
      <c r="U362" s="28"/>
      <c r="V362" s="28"/>
      <c r="W362" s="28"/>
      <c r="X362" s="28"/>
      <c r="Y362" s="28"/>
      <c r="Z362" s="28"/>
      <c r="AA362" s="28"/>
      <c r="AB362" s="28"/>
      <c r="AC362" s="28"/>
      <c r="AD362" s="28"/>
      <c r="AE362" s="28"/>
      <c r="AF362" s="28"/>
      <c r="AG362" s="28"/>
      <c r="AH362" s="28"/>
      <c r="AI362" s="28"/>
      <c r="AJ362" s="28"/>
      <c r="AK362" s="28"/>
      <c r="AL362" s="28"/>
      <c r="AM362" s="28"/>
      <c r="AN362" s="28"/>
      <c r="AO362" s="28"/>
    </row>
    <row r="363" spans="5:41" x14ac:dyDescent="0.4">
      <c r="E363" s="28"/>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c r="AG363" s="28"/>
      <c r="AH363" s="28"/>
      <c r="AI363" s="28"/>
      <c r="AJ363" s="28"/>
      <c r="AK363" s="28"/>
      <c r="AL363" s="28"/>
      <c r="AM363" s="28"/>
      <c r="AN363" s="28"/>
      <c r="AO363" s="28"/>
    </row>
    <row r="364" spans="5:41" x14ac:dyDescent="0.4">
      <c r="E364" s="28"/>
      <c r="F364" s="28"/>
      <c r="G364" s="28"/>
      <c r="H364" s="28"/>
      <c r="I364" s="28"/>
      <c r="J364" s="28"/>
      <c r="K364" s="28"/>
      <c r="L364" s="28"/>
      <c r="M364" s="28"/>
      <c r="N364" s="28"/>
      <c r="O364" s="28"/>
      <c r="P364" s="28"/>
      <c r="Q364" s="28"/>
      <c r="R364" s="28"/>
      <c r="S364" s="28"/>
      <c r="T364" s="28"/>
      <c r="U364" s="28"/>
      <c r="V364" s="28"/>
      <c r="W364" s="28"/>
      <c r="X364" s="28"/>
      <c r="Y364" s="28"/>
      <c r="Z364" s="28"/>
      <c r="AA364" s="28"/>
      <c r="AB364" s="28"/>
      <c r="AC364" s="28"/>
      <c r="AD364" s="28"/>
      <c r="AE364" s="28"/>
      <c r="AF364" s="28"/>
      <c r="AG364" s="28"/>
      <c r="AH364" s="28"/>
      <c r="AI364" s="28"/>
      <c r="AJ364" s="28"/>
      <c r="AK364" s="28"/>
      <c r="AL364" s="28"/>
      <c r="AM364" s="28"/>
      <c r="AN364" s="28"/>
      <c r="AO364" s="28"/>
    </row>
    <row r="365" spans="5:41" x14ac:dyDescent="0.4">
      <c r="E365" s="28"/>
      <c r="F365" s="28"/>
      <c r="G365" s="28"/>
      <c r="H365" s="28"/>
      <c r="I365" s="28"/>
      <c r="J365" s="28"/>
      <c r="K365" s="28"/>
      <c r="L365" s="28"/>
      <c r="M365" s="28"/>
      <c r="N365" s="28"/>
      <c r="O365" s="28"/>
      <c r="P365" s="28"/>
      <c r="Q365" s="28"/>
      <c r="R365" s="28"/>
      <c r="S365" s="28"/>
      <c r="T365" s="28"/>
      <c r="U365" s="28"/>
      <c r="V365" s="28"/>
      <c r="W365" s="28"/>
      <c r="X365" s="28"/>
      <c r="Y365" s="28"/>
      <c r="Z365" s="28"/>
      <c r="AA365" s="28"/>
      <c r="AB365" s="28"/>
      <c r="AC365" s="28"/>
      <c r="AD365" s="28"/>
      <c r="AE365" s="28"/>
      <c r="AF365" s="28"/>
      <c r="AG365" s="28"/>
      <c r="AH365" s="28"/>
      <c r="AI365" s="28"/>
      <c r="AJ365" s="28"/>
      <c r="AK365" s="28"/>
      <c r="AL365" s="28"/>
      <c r="AM365" s="28"/>
      <c r="AN365" s="28"/>
      <c r="AO365" s="28"/>
    </row>
    <row r="366" spans="5:41" x14ac:dyDescent="0.4">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c r="AG366" s="28"/>
      <c r="AH366" s="28"/>
      <c r="AI366" s="28"/>
      <c r="AJ366" s="28"/>
      <c r="AK366" s="28"/>
      <c r="AL366" s="28"/>
      <c r="AM366" s="28"/>
      <c r="AN366" s="28"/>
      <c r="AO366" s="28"/>
    </row>
    <row r="367" spans="5:41" x14ac:dyDescent="0.4">
      <c r="E367" s="28"/>
      <c r="F367" s="28"/>
      <c r="G367" s="28"/>
      <c r="H367" s="28"/>
      <c r="I367" s="28"/>
      <c r="J367" s="28"/>
      <c r="K367" s="28"/>
      <c r="L367" s="28"/>
      <c r="M367" s="28"/>
      <c r="N367" s="28"/>
      <c r="O367" s="28"/>
      <c r="P367" s="28"/>
      <c r="Q367" s="28"/>
      <c r="R367" s="28"/>
      <c r="S367" s="28"/>
      <c r="T367" s="28"/>
      <c r="U367" s="28"/>
      <c r="V367" s="28"/>
      <c r="W367" s="28"/>
      <c r="X367" s="28"/>
      <c r="Y367" s="28"/>
      <c r="Z367" s="28"/>
      <c r="AA367" s="28"/>
      <c r="AB367" s="28"/>
      <c r="AC367" s="28"/>
      <c r="AD367" s="28"/>
      <c r="AE367" s="28"/>
      <c r="AF367" s="28"/>
      <c r="AG367" s="28"/>
      <c r="AH367" s="28"/>
      <c r="AI367" s="28"/>
      <c r="AJ367" s="28"/>
      <c r="AK367" s="28"/>
      <c r="AL367" s="28"/>
      <c r="AM367" s="28"/>
      <c r="AN367" s="28"/>
      <c r="AO367" s="28"/>
    </row>
    <row r="368" spans="5:41" x14ac:dyDescent="0.4">
      <c r="E368" s="28"/>
      <c r="F368" s="28"/>
      <c r="G368" s="28"/>
      <c r="H368" s="28"/>
      <c r="I368" s="28"/>
      <c r="J368" s="28"/>
      <c r="K368" s="28"/>
      <c r="L368" s="28"/>
      <c r="M368" s="28"/>
      <c r="N368" s="28"/>
      <c r="O368" s="28"/>
      <c r="P368" s="28"/>
      <c r="Q368" s="28"/>
      <c r="R368" s="28"/>
      <c r="S368" s="28"/>
      <c r="T368" s="28"/>
      <c r="U368" s="28"/>
      <c r="V368" s="28"/>
      <c r="W368" s="28"/>
      <c r="X368" s="28"/>
      <c r="Y368" s="28"/>
      <c r="Z368" s="28"/>
      <c r="AA368" s="28"/>
      <c r="AB368" s="28"/>
      <c r="AC368" s="28"/>
      <c r="AD368" s="28"/>
      <c r="AE368" s="28"/>
      <c r="AF368" s="28"/>
      <c r="AG368" s="28"/>
      <c r="AH368" s="28"/>
      <c r="AI368" s="28"/>
      <c r="AJ368" s="28"/>
      <c r="AK368" s="28"/>
      <c r="AL368" s="28"/>
      <c r="AM368" s="28"/>
      <c r="AN368" s="28"/>
      <c r="AO368" s="28"/>
    </row>
    <row r="369" spans="5:41" x14ac:dyDescent="0.4">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c r="AG369" s="28"/>
      <c r="AH369" s="28"/>
      <c r="AI369" s="28"/>
      <c r="AJ369" s="28"/>
      <c r="AK369" s="28"/>
      <c r="AL369" s="28"/>
      <c r="AM369" s="28"/>
      <c r="AN369" s="28"/>
      <c r="AO369" s="28"/>
    </row>
    <row r="370" spans="5:41" x14ac:dyDescent="0.4">
      <c r="E370" s="28"/>
      <c r="F370" s="28"/>
      <c r="G370" s="28"/>
      <c r="H370" s="28"/>
      <c r="I370" s="28"/>
      <c r="J370" s="28"/>
      <c r="K370" s="28"/>
      <c r="L370" s="28"/>
      <c r="M370" s="28"/>
      <c r="N370" s="28"/>
      <c r="O370" s="28"/>
      <c r="P370" s="28"/>
      <c r="Q370" s="28"/>
      <c r="R370" s="28"/>
      <c r="S370" s="28"/>
      <c r="T370" s="28"/>
      <c r="U370" s="28"/>
      <c r="V370" s="28"/>
      <c r="W370" s="28"/>
      <c r="X370" s="28"/>
      <c r="Y370" s="28"/>
      <c r="Z370" s="28"/>
      <c r="AA370" s="28"/>
      <c r="AB370" s="28"/>
      <c r="AC370" s="28"/>
      <c r="AD370" s="28"/>
      <c r="AE370" s="28"/>
      <c r="AF370" s="28"/>
      <c r="AG370" s="28"/>
      <c r="AH370" s="28"/>
      <c r="AI370" s="28"/>
      <c r="AJ370" s="28"/>
      <c r="AK370" s="28"/>
      <c r="AL370" s="28"/>
      <c r="AM370" s="28"/>
      <c r="AN370" s="28"/>
      <c r="AO370" s="28"/>
    </row>
    <row r="371" spans="5:41" x14ac:dyDescent="0.4">
      <c r="E371" s="28"/>
      <c r="F371" s="28"/>
      <c r="G371" s="28"/>
      <c r="H371" s="28"/>
      <c r="I371" s="28"/>
      <c r="J371" s="28"/>
      <c r="K371" s="28"/>
      <c r="L371" s="28"/>
      <c r="M371" s="28"/>
      <c r="N371" s="28"/>
      <c r="O371" s="28"/>
      <c r="P371" s="28"/>
      <c r="Q371" s="28"/>
      <c r="R371" s="28"/>
      <c r="S371" s="28"/>
      <c r="T371" s="28"/>
      <c r="U371" s="28"/>
      <c r="V371" s="28"/>
      <c r="W371" s="28"/>
      <c r="X371" s="28"/>
      <c r="Y371" s="28"/>
      <c r="Z371" s="28"/>
      <c r="AA371" s="28"/>
      <c r="AB371" s="28"/>
      <c r="AC371" s="28"/>
      <c r="AD371" s="28"/>
      <c r="AE371" s="28"/>
      <c r="AF371" s="28"/>
      <c r="AG371" s="28"/>
      <c r="AH371" s="28"/>
      <c r="AI371" s="28"/>
      <c r="AJ371" s="28"/>
      <c r="AK371" s="28"/>
      <c r="AL371" s="28"/>
      <c r="AM371" s="28"/>
      <c r="AN371" s="28"/>
      <c r="AO371" s="28"/>
    </row>
    <row r="372" spans="5:41" x14ac:dyDescent="0.4">
      <c r="E372" s="28"/>
      <c r="F372" s="28"/>
      <c r="G372" s="28"/>
      <c r="H372" s="28"/>
      <c r="I372" s="28"/>
      <c r="J372" s="28"/>
      <c r="K372" s="28"/>
      <c r="L372" s="28"/>
      <c r="M372" s="28"/>
      <c r="N372" s="28"/>
      <c r="O372" s="28"/>
      <c r="P372" s="28"/>
      <c r="Q372" s="28"/>
      <c r="R372" s="28"/>
      <c r="S372" s="28"/>
      <c r="T372" s="28"/>
      <c r="U372" s="28"/>
      <c r="V372" s="28"/>
      <c r="W372" s="28"/>
      <c r="X372" s="28"/>
      <c r="Y372" s="28"/>
      <c r="Z372" s="28"/>
      <c r="AA372" s="28"/>
      <c r="AB372" s="28"/>
      <c r="AC372" s="28"/>
      <c r="AD372" s="28"/>
      <c r="AE372" s="28"/>
      <c r="AF372" s="28"/>
      <c r="AG372" s="28"/>
      <c r="AH372" s="28"/>
      <c r="AI372" s="28"/>
      <c r="AJ372" s="28"/>
      <c r="AK372" s="28"/>
      <c r="AL372" s="28"/>
      <c r="AM372" s="28"/>
      <c r="AN372" s="28"/>
      <c r="AO372" s="28"/>
    </row>
    <row r="373" spans="5:41" x14ac:dyDescent="0.4">
      <c r="E373" s="28"/>
      <c r="F373" s="28"/>
      <c r="G373" s="28"/>
      <c r="H373" s="28"/>
      <c r="I373" s="28"/>
      <c r="J373" s="28"/>
      <c r="K373" s="28"/>
      <c r="L373" s="28"/>
      <c r="M373" s="28"/>
      <c r="N373" s="28"/>
      <c r="O373" s="28"/>
      <c r="P373" s="28"/>
      <c r="Q373" s="28"/>
      <c r="R373" s="28"/>
      <c r="S373" s="28"/>
      <c r="T373" s="28"/>
      <c r="U373" s="28"/>
      <c r="V373" s="28"/>
      <c r="W373" s="28"/>
      <c r="X373" s="28"/>
      <c r="Y373" s="28"/>
      <c r="Z373" s="28"/>
      <c r="AA373" s="28"/>
      <c r="AB373" s="28"/>
      <c r="AC373" s="28"/>
      <c r="AD373" s="28"/>
      <c r="AE373" s="28"/>
      <c r="AF373" s="28"/>
      <c r="AG373" s="28"/>
      <c r="AH373" s="28"/>
      <c r="AI373" s="28"/>
      <c r="AJ373" s="28"/>
      <c r="AK373" s="28"/>
      <c r="AL373" s="28"/>
      <c r="AM373" s="28"/>
      <c r="AN373" s="28"/>
      <c r="AO373" s="28"/>
    </row>
    <row r="374" spans="5:41" x14ac:dyDescent="0.4">
      <c r="E374" s="28"/>
      <c r="F374" s="28"/>
      <c r="G374" s="28"/>
      <c r="H374" s="28"/>
      <c r="I374" s="28"/>
      <c r="J374" s="28"/>
      <c r="K374" s="28"/>
      <c r="L374" s="28"/>
      <c r="M374" s="28"/>
      <c r="N374" s="28"/>
      <c r="O374" s="28"/>
      <c r="P374" s="28"/>
      <c r="Q374" s="28"/>
      <c r="R374" s="28"/>
      <c r="S374" s="28"/>
      <c r="T374" s="28"/>
      <c r="U374" s="28"/>
      <c r="V374" s="28"/>
      <c r="W374" s="28"/>
      <c r="X374" s="28"/>
      <c r="Y374" s="28"/>
      <c r="Z374" s="28"/>
      <c r="AA374" s="28"/>
      <c r="AB374" s="28"/>
      <c r="AC374" s="28"/>
      <c r="AD374" s="28"/>
      <c r="AE374" s="28"/>
      <c r="AF374" s="28"/>
      <c r="AG374" s="28"/>
      <c r="AH374" s="28"/>
      <c r="AI374" s="28"/>
      <c r="AJ374" s="28"/>
      <c r="AK374" s="28"/>
      <c r="AL374" s="28"/>
      <c r="AM374" s="28"/>
      <c r="AN374" s="28"/>
      <c r="AO374" s="28"/>
    </row>
    <row r="375" spans="5:41" x14ac:dyDescent="0.4">
      <c r="E375" s="28"/>
      <c r="F375" s="28"/>
      <c r="G375" s="28"/>
      <c r="H375" s="28"/>
      <c r="I375" s="28"/>
      <c r="J375" s="28"/>
      <c r="K375" s="28"/>
      <c r="L375" s="28"/>
      <c r="M375" s="28"/>
      <c r="N375" s="28"/>
      <c r="O375" s="28"/>
      <c r="P375" s="28"/>
      <c r="Q375" s="28"/>
      <c r="R375" s="28"/>
      <c r="S375" s="28"/>
      <c r="T375" s="28"/>
      <c r="U375" s="28"/>
      <c r="V375" s="28"/>
      <c r="W375" s="28"/>
      <c r="X375" s="28"/>
      <c r="Y375" s="28"/>
      <c r="Z375" s="28"/>
      <c r="AA375" s="28"/>
      <c r="AB375" s="28"/>
      <c r="AC375" s="28"/>
      <c r="AD375" s="28"/>
      <c r="AE375" s="28"/>
      <c r="AF375" s="28"/>
      <c r="AG375" s="28"/>
      <c r="AH375" s="28"/>
      <c r="AI375" s="28"/>
      <c r="AJ375" s="28"/>
      <c r="AK375" s="28"/>
      <c r="AL375" s="28"/>
      <c r="AM375" s="28"/>
      <c r="AN375" s="28"/>
      <c r="AO375" s="28"/>
    </row>
    <row r="376" spans="5:41" x14ac:dyDescent="0.4">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c r="AG376" s="28"/>
      <c r="AH376" s="28"/>
      <c r="AI376" s="28"/>
      <c r="AJ376" s="28"/>
      <c r="AK376" s="28"/>
      <c r="AL376" s="28"/>
      <c r="AM376" s="28"/>
      <c r="AN376" s="28"/>
      <c r="AO376" s="28"/>
    </row>
    <row r="377" spans="5:41" x14ac:dyDescent="0.4">
      <c r="E377" s="28"/>
      <c r="F377" s="28"/>
      <c r="G377" s="28"/>
      <c r="H377" s="28"/>
      <c r="I377" s="28"/>
      <c r="J377" s="28"/>
      <c r="K377" s="28"/>
      <c r="L377" s="28"/>
      <c r="M377" s="28"/>
      <c r="N377" s="28"/>
      <c r="O377" s="28"/>
      <c r="P377" s="28"/>
      <c r="Q377" s="28"/>
      <c r="R377" s="28"/>
      <c r="S377" s="28"/>
      <c r="T377" s="28"/>
      <c r="U377" s="28"/>
      <c r="V377" s="28"/>
      <c r="W377" s="28"/>
      <c r="X377" s="28"/>
      <c r="Y377" s="28"/>
      <c r="Z377" s="28"/>
      <c r="AA377" s="28"/>
      <c r="AB377" s="28"/>
      <c r="AC377" s="28"/>
      <c r="AD377" s="28"/>
      <c r="AE377" s="28"/>
      <c r="AF377" s="28"/>
      <c r="AG377" s="28"/>
      <c r="AH377" s="28"/>
      <c r="AI377" s="28"/>
      <c r="AJ377" s="28"/>
      <c r="AK377" s="28"/>
      <c r="AL377" s="28"/>
      <c r="AM377" s="28"/>
      <c r="AN377" s="28"/>
      <c r="AO377" s="28"/>
    </row>
    <row r="378" spans="5:41" x14ac:dyDescent="0.4">
      <c r="E378" s="28"/>
      <c r="F378" s="28"/>
      <c r="G378" s="28"/>
      <c r="H378" s="28"/>
      <c r="I378" s="28"/>
      <c r="J378" s="28"/>
      <c r="K378" s="28"/>
      <c r="L378" s="28"/>
      <c r="M378" s="28"/>
      <c r="N378" s="28"/>
      <c r="O378" s="28"/>
      <c r="P378" s="28"/>
      <c r="Q378" s="28"/>
      <c r="R378" s="28"/>
      <c r="S378" s="28"/>
      <c r="T378" s="28"/>
      <c r="U378" s="28"/>
      <c r="V378" s="28"/>
      <c r="W378" s="28"/>
      <c r="X378" s="28"/>
      <c r="Y378" s="28"/>
      <c r="Z378" s="28"/>
      <c r="AA378" s="28"/>
      <c r="AB378" s="28"/>
      <c r="AC378" s="28"/>
      <c r="AD378" s="28"/>
      <c r="AE378" s="28"/>
      <c r="AF378" s="28"/>
      <c r="AG378" s="28"/>
      <c r="AH378" s="28"/>
      <c r="AI378" s="28"/>
      <c r="AJ378" s="28"/>
      <c r="AK378" s="28"/>
      <c r="AL378" s="28"/>
      <c r="AM378" s="28"/>
      <c r="AN378" s="28"/>
      <c r="AO378" s="28"/>
    </row>
    <row r="379" spans="5:41" x14ac:dyDescent="0.4">
      <c r="E379" s="28"/>
      <c r="F379" s="28"/>
      <c r="G379" s="28"/>
      <c r="H379" s="28"/>
      <c r="I379" s="28"/>
      <c r="J379" s="28"/>
      <c r="K379" s="28"/>
      <c r="L379" s="28"/>
      <c r="M379" s="28"/>
      <c r="N379" s="28"/>
      <c r="O379" s="28"/>
      <c r="P379" s="28"/>
      <c r="Q379" s="28"/>
      <c r="R379" s="28"/>
      <c r="S379" s="28"/>
      <c r="T379" s="28"/>
      <c r="U379" s="28"/>
      <c r="V379" s="28"/>
      <c r="W379" s="28"/>
      <c r="X379" s="28"/>
      <c r="Y379" s="28"/>
      <c r="Z379" s="28"/>
      <c r="AA379" s="28"/>
      <c r="AB379" s="28"/>
      <c r="AC379" s="28"/>
      <c r="AD379" s="28"/>
      <c r="AE379" s="28"/>
      <c r="AF379" s="28"/>
      <c r="AG379" s="28"/>
      <c r="AH379" s="28"/>
      <c r="AI379" s="28"/>
      <c r="AJ379" s="28"/>
      <c r="AK379" s="28"/>
      <c r="AL379" s="28"/>
      <c r="AM379" s="28"/>
      <c r="AN379" s="28"/>
      <c r="AO379" s="28"/>
    </row>
    <row r="380" spans="5:41" x14ac:dyDescent="0.4">
      <c r="E380" s="28"/>
      <c r="F380" s="28"/>
      <c r="G380" s="28"/>
      <c r="H380" s="28"/>
      <c r="I380" s="28"/>
      <c r="J380" s="28"/>
      <c r="K380" s="28"/>
      <c r="L380" s="28"/>
      <c r="M380" s="28"/>
      <c r="N380" s="28"/>
      <c r="O380" s="28"/>
      <c r="P380" s="28"/>
      <c r="Q380" s="28"/>
      <c r="R380" s="28"/>
      <c r="S380" s="28"/>
      <c r="T380" s="28"/>
      <c r="U380" s="28"/>
      <c r="V380" s="28"/>
      <c r="W380" s="28"/>
      <c r="X380" s="28"/>
      <c r="Y380" s="28"/>
      <c r="Z380" s="28"/>
      <c r="AA380" s="28"/>
      <c r="AB380" s="28"/>
      <c r="AC380" s="28"/>
      <c r="AD380" s="28"/>
      <c r="AE380" s="28"/>
      <c r="AF380" s="28"/>
      <c r="AG380" s="28"/>
      <c r="AH380" s="28"/>
      <c r="AI380" s="28"/>
      <c r="AJ380" s="28"/>
      <c r="AK380" s="28"/>
      <c r="AL380" s="28"/>
      <c r="AM380" s="28"/>
      <c r="AN380" s="28"/>
      <c r="AO380" s="28"/>
    </row>
    <row r="381" spans="5:41" x14ac:dyDescent="0.4">
      <c r="E381" s="28"/>
      <c r="F381" s="28"/>
      <c r="G381" s="28"/>
      <c r="H381" s="28"/>
      <c r="I381" s="28"/>
      <c r="J381" s="28"/>
      <c r="K381" s="28"/>
      <c r="L381" s="28"/>
      <c r="M381" s="28"/>
      <c r="N381" s="28"/>
      <c r="O381" s="28"/>
      <c r="P381" s="28"/>
      <c r="Q381" s="28"/>
      <c r="R381" s="28"/>
      <c r="S381" s="28"/>
      <c r="T381" s="28"/>
      <c r="U381" s="28"/>
      <c r="V381" s="28"/>
      <c r="W381" s="28"/>
      <c r="X381" s="28"/>
      <c r="Y381" s="28"/>
      <c r="Z381" s="28"/>
      <c r="AA381" s="28"/>
      <c r="AB381" s="28"/>
      <c r="AC381" s="28"/>
      <c r="AD381" s="28"/>
      <c r="AE381" s="28"/>
      <c r="AF381" s="28"/>
      <c r="AG381" s="28"/>
      <c r="AH381" s="28"/>
      <c r="AI381" s="28"/>
      <c r="AJ381" s="28"/>
      <c r="AK381" s="28"/>
      <c r="AL381" s="28"/>
      <c r="AM381" s="28"/>
      <c r="AN381" s="28"/>
      <c r="AO381" s="28"/>
    </row>
    <row r="382" spans="5:41" x14ac:dyDescent="0.4">
      <c r="E382" s="28"/>
      <c r="F382" s="28"/>
      <c r="G382" s="28"/>
      <c r="H382" s="28"/>
      <c r="I382" s="28"/>
      <c r="J382" s="28"/>
      <c r="K382" s="28"/>
      <c r="L382" s="28"/>
      <c r="M382" s="28"/>
      <c r="N382" s="28"/>
      <c r="O382" s="28"/>
      <c r="P382" s="28"/>
      <c r="Q382" s="28"/>
      <c r="R382" s="28"/>
      <c r="S382" s="28"/>
      <c r="T382" s="28"/>
      <c r="U382" s="28"/>
      <c r="V382" s="28"/>
      <c r="W382" s="28"/>
      <c r="X382" s="28"/>
      <c r="Y382" s="28"/>
      <c r="Z382" s="28"/>
      <c r="AA382" s="28"/>
      <c r="AB382" s="28"/>
      <c r="AC382" s="28"/>
      <c r="AD382" s="28"/>
      <c r="AE382" s="28"/>
      <c r="AF382" s="28"/>
      <c r="AG382" s="28"/>
      <c r="AH382" s="28"/>
      <c r="AI382" s="28"/>
      <c r="AJ382" s="28"/>
      <c r="AK382" s="28"/>
      <c r="AL382" s="28"/>
      <c r="AM382" s="28"/>
      <c r="AN382" s="28"/>
      <c r="AO382" s="28"/>
    </row>
    <row r="383" spans="5:41" x14ac:dyDescent="0.4">
      <c r="E383" s="28"/>
      <c r="F383" s="28"/>
      <c r="G383" s="28"/>
      <c r="H383" s="28"/>
      <c r="I383" s="28"/>
      <c r="J383" s="28"/>
      <c r="K383" s="28"/>
      <c r="L383" s="28"/>
      <c r="M383" s="28"/>
      <c r="N383" s="28"/>
      <c r="O383" s="28"/>
      <c r="P383" s="28"/>
      <c r="Q383" s="28"/>
      <c r="R383" s="28"/>
      <c r="S383" s="28"/>
      <c r="T383" s="28"/>
      <c r="U383" s="28"/>
      <c r="V383" s="28"/>
      <c r="W383" s="28"/>
      <c r="X383" s="28"/>
      <c r="Y383" s="28"/>
      <c r="Z383" s="28"/>
      <c r="AA383" s="28"/>
      <c r="AB383" s="28"/>
      <c r="AC383" s="28"/>
      <c r="AD383" s="28"/>
      <c r="AE383" s="28"/>
      <c r="AF383" s="28"/>
      <c r="AG383" s="28"/>
      <c r="AH383" s="28"/>
      <c r="AI383" s="28"/>
      <c r="AJ383" s="28"/>
      <c r="AK383" s="28"/>
      <c r="AL383" s="28"/>
      <c r="AM383" s="28"/>
      <c r="AN383" s="28"/>
      <c r="AO383" s="28"/>
    </row>
    <row r="384" spans="5:41" x14ac:dyDescent="0.4">
      <c r="E384" s="28"/>
      <c r="F384" s="28"/>
      <c r="G384" s="28"/>
      <c r="H384" s="28"/>
      <c r="I384" s="28"/>
      <c r="J384" s="28"/>
      <c r="K384" s="28"/>
      <c r="L384" s="28"/>
      <c r="M384" s="28"/>
      <c r="N384" s="28"/>
      <c r="O384" s="28"/>
      <c r="P384" s="28"/>
      <c r="Q384" s="28"/>
      <c r="R384" s="28"/>
      <c r="S384" s="28"/>
      <c r="T384" s="28"/>
      <c r="U384" s="28"/>
      <c r="V384" s="28"/>
      <c r="W384" s="28"/>
      <c r="X384" s="28"/>
      <c r="Y384" s="28"/>
      <c r="Z384" s="28"/>
      <c r="AA384" s="28"/>
      <c r="AB384" s="28"/>
      <c r="AC384" s="28"/>
      <c r="AD384" s="28"/>
      <c r="AE384" s="28"/>
      <c r="AF384" s="28"/>
      <c r="AG384" s="28"/>
      <c r="AH384" s="28"/>
      <c r="AI384" s="28"/>
      <c r="AJ384" s="28"/>
      <c r="AK384" s="28"/>
      <c r="AL384" s="28"/>
      <c r="AM384" s="28"/>
      <c r="AN384" s="28"/>
      <c r="AO384" s="28"/>
    </row>
    <row r="385" spans="5:41" x14ac:dyDescent="0.4">
      <c r="E385" s="28"/>
      <c r="F385" s="28"/>
      <c r="G385" s="28"/>
      <c r="H385" s="28"/>
      <c r="I385" s="28"/>
      <c r="J385" s="28"/>
      <c r="K385" s="28"/>
      <c r="L385" s="28"/>
      <c r="M385" s="28"/>
      <c r="N385" s="28"/>
      <c r="O385" s="28"/>
      <c r="P385" s="28"/>
      <c r="Q385" s="28"/>
      <c r="R385" s="28"/>
      <c r="S385" s="28"/>
      <c r="T385" s="28"/>
      <c r="U385" s="28"/>
      <c r="V385" s="28"/>
      <c r="W385" s="28"/>
      <c r="X385" s="28"/>
      <c r="Y385" s="28"/>
      <c r="Z385" s="28"/>
      <c r="AA385" s="28"/>
      <c r="AB385" s="28"/>
      <c r="AC385" s="28"/>
      <c r="AD385" s="28"/>
      <c r="AE385" s="28"/>
      <c r="AF385" s="28"/>
      <c r="AG385" s="28"/>
      <c r="AH385" s="28"/>
      <c r="AI385" s="28"/>
      <c r="AJ385" s="28"/>
      <c r="AK385" s="28"/>
      <c r="AL385" s="28"/>
      <c r="AM385" s="28"/>
      <c r="AN385" s="28"/>
      <c r="AO385" s="28"/>
    </row>
    <row r="386" spans="5:41" x14ac:dyDescent="0.4">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c r="AG386" s="28"/>
      <c r="AH386" s="28"/>
      <c r="AI386" s="28"/>
      <c r="AJ386" s="28"/>
      <c r="AK386" s="28"/>
      <c r="AL386" s="28"/>
      <c r="AM386" s="28"/>
      <c r="AN386" s="28"/>
      <c r="AO386" s="28"/>
    </row>
    <row r="387" spans="5:41" x14ac:dyDescent="0.4">
      <c r="E387" s="28"/>
      <c r="F387" s="28"/>
      <c r="G387" s="28"/>
      <c r="H387" s="28"/>
      <c r="I387" s="28"/>
      <c r="J387" s="28"/>
      <c r="K387" s="28"/>
      <c r="L387" s="28"/>
      <c r="M387" s="28"/>
      <c r="N387" s="28"/>
      <c r="O387" s="28"/>
      <c r="P387" s="28"/>
      <c r="Q387" s="28"/>
      <c r="R387" s="28"/>
      <c r="S387" s="28"/>
      <c r="T387" s="28"/>
      <c r="U387" s="28"/>
      <c r="V387" s="28"/>
      <c r="W387" s="28"/>
      <c r="X387" s="28"/>
      <c r="Y387" s="28"/>
      <c r="Z387" s="28"/>
      <c r="AA387" s="28"/>
      <c r="AB387" s="28"/>
      <c r="AC387" s="28"/>
      <c r="AD387" s="28"/>
      <c r="AE387" s="28"/>
      <c r="AF387" s="28"/>
      <c r="AG387" s="28"/>
      <c r="AH387" s="28"/>
      <c r="AI387" s="28"/>
      <c r="AJ387" s="28"/>
      <c r="AK387" s="28"/>
      <c r="AL387" s="28"/>
      <c r="AM387" s="28"/>
      <c r="AN387" s="28"/>
      <c r="AO387" s="28"/>
    </row>
    <row r="388" spans="5:41" x14ac:dyDescent="0.4">
      <c r="E388" s="28"/>
      <c r="F388" s="28"/>
      <c r="G388" s="28"/>
      <c r="H388" s="28"/>
      <c r="I388" s="28"/>
      <c r="J388" s="28"/>
      <c r="K388" s="28"/>
      <c r="L388" s="28"/>
      <c r="M388" s="28"/>
      <c r="N388" s="28"/>
      <c r="O388" s="28"/>
      <c r="P388" s="28"/>
      <c r="Q388" s="28"/>
      <c r="R388" s="28"/>
      <c r="S388" s="28"/>
      <c r="T388" s="28"/>
      <c r="U388" s="28"/>
      <c r="V388" s="28"/>
      <c r="W388" s="28"/>
      <c r="X388" s="28"/>
      <c r="Y388" s="28"/>
      <c r="Z388" s="28"/>
      <c r="AA388" s="28"/>
      <c r="AB388" s="28"/>
      <c r="AC388" s="28"/>
      <c r="AD388" s="28"/>
      <c r="AE388" s="28"/>
      <c r="AF388" s="28"/>
      <c r="AG388" s="28"/>
      <c r="AH388" s="28"/>
      <c r="AI388" s="28"/>
      <c r="AJ388" s="28"/>
      <c r="AK388" s="28"/>
      <c r="AL388" s="28"/>
      <c r="AM388" s="28"/>
      <c r="AN388" s="28"/>
      <c r="AO388" s="28"/>
    </row>
    <row r="389" spans="5:41" x14ac:dyDescent="0.4">
      <c r="E389" s="28"/>
      <c r="F389" s="28"/>
      <c r="G389" s="28"/>
      <c r="H389" s="28"/>
      <c r="I389" s="28"/>
      <c r="J389" s="28"/>
      <c r="K389" s="28"/>
      <c r="L389" s="28"/>
      <c r="M389" s="28"/>
      <c r="N389" s="28"/>
      <c r="O389" s="28"/>
      <c r="P389" s="28"/>
      <c r="Q389" s="28"/>
      <c r="R389" s="28"/>
      <c r="S389" s="28"/>
      <c r="T389" s="28"/>
      <c r="U389" s="28"/>
      <c r="V389" s="28"/>
      <c r="W389" s="28"/>
      <c r="X389" s="28"/>
      <c r="Y389" s="28"/>
      <c r="Z389" s="28"/>
      <c r="AA389" s="28"/>
      <c r="AB389" s="28"/>
      <c r="AC389" s="28"/>
      <c r="AD389" s="28"/>
      <c r="AE389" s="28"/>
      <c r="AF389" s="28"/>
      <c r="AG389" s="28"/>
      <c r="AH389" s="28"/>
      <c r="AI389" s="28"/>
      <c r="AJ389" s="28"/>
      <c r="AK389" s="28"/>
      <c r="AL389" s="28"/>
      <c r="AM389" s="28"/>
      <c r="AN389" s="28"/>
      <c r="AO389" s="28"/>
    </row>
    <row r="390" spans="5:41" x14ac:dyDescent="0.4">
      <c r="E390" s="28"/>
      <c r="F390" s="28"/>
      <c r="G390" s="28"/>
      <c r="H390" s="28"/>
      <c r="I390" s="28"/>
      <c r="J390" s="28"/>
      <c r="K390" s="28"/>
      <c r="L390" s="28"/>
      <c r="M390" s="28"/>
      <c r="N390" s="28"/>
      <c r="O390" s="28"/>
      <c r="P390" s="28"/>
      <c r="Q390" s="28"/>
      <c r="R390" s="28"/>
      <c r="S390" s="28"/>
      <c r="T390" s="28"/>
      <c r="U390" s="28"/>
      <c r="V390" s="28"/>
      <c r="W390" s="28"/>
      <c r="X390" s="28"/>
      <c r="Y390" s="28"/>
      <c r="Z390" s="28"/>
      <c r="AA390" s="28"/>
      <c r="AB390" s="28"/>
      <c r="AC390" s="28"/>
      <c r="AD390" s="28"/>
      <c r="AE390" s="28"/>
      <c r="AF390" s="28"/>
      <c r="AG390" s="28"/>
      <c r="AH390" s="28"/>
      <c r="AI390" s="28"/>
      <c r="AJ390" s="28"/>
      <c r="AK390" s="28"/>
      <c r="AL390" s="28"/>
      <c r="AM390" s="28"/>
      <c r="AN390" s="28"/>
      <c r="AO390" s="28"/>
    </row>
    <row r="391" spans="5:41" x14ac:dyDescent="0.4">
      <c r="E391" s="28"/>
      <c r="F391" s="28"/>
      <c r="G391" s="28"/>
      <c r="H391" s="28"/>
      <c r="I391" s="28"/>
      <c r="J391" s="28"/>
      <c r="K391" s="28"/>
      <c r="L391" s="28"/>
      <c r="M391" s="28"/>
      <c r="N391" s="28"/>
      <c r="O391" s="28"/>
      <c r="P391" s="28"/>
      <c r="Q391" s="28"/>
      <c r="R391" s="28"/>
      <c r="S391" s="28"/>
      <c r="T391" s="28"/>
      <c r="U391" s="28"/>
      <c r="V391" s="28"/>
      <c r="W391" s="28"/>
      <c r="X391" s="28"/>
      <c r="Y391" s="28"/>
      <c r="Z391" s="28"/>
      <c r="AA391" s="28"/>
      <c r="AB391" s="28"/>
      <c r="AC391" s="28"/>
      <c r="AD391" s="28"/>
      <c r="AE391" s="28"/>
      <c r="AF391" s="28"/>
      <c r="AG391" s="28"/>
      <c r="AH391" s="28"/>
      <c r="AI391" s="28"/>
      <c r="AJ391" s="28"/>
      <c r="AK391" s="28"/>
      <c r="AL391" s="28"/>
      <c r="AM391" s="28"/>
      <c r="AN391" s="28"/>
      <c r="AO391" s="28"/>
    </row>
    <row r="392" spans="5:41" x14ac:dyDescent="0.4">
      <c r="E392" s="28"/>
      <c r="F392" s="28"/>
      <c r="G392" s="28"/>
      <c r="H392" s="28"/>
      <c r="I392" s="28"/>
      <c r="J392" s="28"/>
      <c r="K392" s="28"/>
      <c r="L392" s="28"/>
      <c r="M392" s="28"/>
      <c r="N392" s="28"/>
      <c r="O392" s="28"/>
      <c r="P392" s="28"/>
      <c r="Q392" s="28"/>
      <c r="R392" s="28"/>
      <c r="S392" s="28"/>
      <c r="T392" s="28"/>
      <c r="U392" s="28"/>
      <c r="V392" s="28"/>
      <c r="W392" s="28"/>
      <c r="X392" s="28"/>
      <c r="Y392" s="28"/>
      <c r="Z392" s="28"/>
      <c r="AA392" s="28"/>
      <c r="AB392" s="28"/>
      <c r="AC392" s="28"/>
      <c r="AD392" s="28"/>
      <c r="AE392" s="28"/>
      <c r="AF392" s="28"/>
      <c r="AG392" s="28"/>
      <c r="AH392" s="28"/>
      <c r="AI392" s="28"/>
      <c r="AJ392" s="28"/>
      <c r="AK392" s="28"/>
      <c r="AL392" s="28"/>
      <c r="AM392" s="28"/>
      <c r="AN392" s="28"/>
      <c r="AO392" s="28"/>
    </row>
    <row r="393" spans="5:41" x14ac:dyDescent="0.4">
      <c r="E393" s="28"/>
      <c r="F393" s="28"/>
      <c r="G393" s="28"/>
      <c r="H393" s="28"/>
      <c r="I393" s="28"/>
      <c r="J393" s="28"/>
      <c r="K393" s="28"/>
      <c r="L393" s="28"/>
      <c r="M393" s="28"/>
      <c r="N393" s="28"/>
      <c r="O393" s="28"/>
      <c r="P393" s="28"/>
      <c r="Q393" s="28"/>
      <c r="R393" s="28"/>
      <c r="S393" s="28"/>
      <c r="T393" s="28"/>
      <c r="U393" s="28"/>
      <c r="V393" s="28"/>
      <c r="W393" s="28"/>
      <c r="X393" s="28"/>
      <c r="Y393" s="28"/>
      <c r="Z393" s="28"/>
      <c r="AA393" s="28"/>
      <c r="AB393" s="28"/>
      <c r="AC393" s="28"/>
      <c r="AD393" s="28"/>
      <c r="AE393" s="28"/>
      <c r="AF393" s="28"/>
      <c r="AG393" s="28"/>
      <c r="AH393" s="28"/>
      <c r="AI393" s="28"/>
      <c r="AJ393" s="28"/>
      <c r="AK393" s="28"/>
      <c r="AL393" s="28"/>
      <c r="AM393" s="28"/>
      <c r="AN393" s="28"/>
      <c r="AO393" s="28"/>
    </row>
    <row r="394" spans="5:41" x14ac:dyDescent="0.4">
      <c r="E394" s="28"/>
      <c r="F394" s="28"/>
      <c r="G394" s="28"/>
      <c r="H394" s="28"/>
      <c r="I394" s="28"/>
      <c r="J394" s="28"/>
      <c r="K394" s="28"/>
      <c r="L394" s="28"/>
      <c r="M394" s="28"/>
      <c r="N394" s="28"/>
      <c r="O394" s="28"/>
      <c r="P394" s="28"/>
      <c r="Q394" s="28"/>
      <c r="R394" s="28"/>
      <c r="S394" s="28"/>
      <c r="T394" s="28"/>
      <c r="U394" s="28"/>
      <c r="V394" s="28"/>
      <c r="W394" s="28"/>
      <c r="X394" s="28"/>
      <c r="Y394" s="28"/>
      <c r="Z394" s="28"/>
      <c r="AA394" s="28"/>
      <c r="AB394" s="28"/>
      <c r="AC394" s="28"/>
      <c r="AD394" s="28"/>
      <c r="AE394" s="28"/>
      <c r="AF394" s="28"/>
      <c r="AG394" s="28"/>
      <c r="AH394" s="28"/>
      <c r="AI394" s="28"/>
      <c r="AJ394" s="28"/>
      <c r="AK394" s="28"/>
      <c r="AL394" s="28"/>
      <c r="AM394" s="28"/>
      <c r="AN394" s="28"/>
      <c r="AO394" s="28"/>
    </row>
    <row r="395" spans="5:41" x14ac:dyDescent="0.4">
      <c r="E395" s="28"/>
      <c r="F395" s="28"/>
      <c r="G395" s="28"/>
      <c r="H395" s="28"/>
      <c r="I395" s="28"/>
      <c r="J395" s="28"/>
      <c r="K395" s="28"/>
      <c r="L395" s="28"/>
      <c r="M395" s="28"/>
      <c r="N395" s="28"/>
      <c r="O395" s="28"/>
      <c r="P395" s="28"/>
      <c r="Q395" s="28"/>
      <c r="R395" s="28"/>
      <c r="S395" s="28"/>
      <c r="T395" s="28"/>
      <c r="U395" s="28"/>
      <c r="V395" s="28"/>
      <c r="W395" s="28"/>
      <c r="X395" s="28"/>
      <c r="Y395" s="28"/>
      <c r="Z395" s="28"/>
      <c r="AA395" s="28"/>
      <c r="AB395" s="28"/>
      <c r="AC395" s="28"/>
      <c r="AD395" s="28"/>
      <c r="AE395" s="28"/>
      <c r="AF395" s="28"/>
      <c r="AG395" s="28"/>
      <c r="AH395" s="28"/>
      <c r="AI395" s="28"/>
      <c r="AJ395" s="28"/>
      <c r="AK395" s="28"/>
      <c r="AL395" s="28"/>
      <c r="AM395" s="28"/>
      <c r="AN395" s="28"/>
      <c r="AO395" s="28"/>
    </row>
    <row r="396" spans="5:41" x14ac:dyDescent="0.4">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c r="AG396" s="28"/>
      <c r="AH396" s="28"/>
      <c r="AI396" s="28"/>
      <c r="AJ396" s="28"/>
      <c r="AK396" s="28"/>
      <c r="AL396" s="28"/>
      <c r="AM396" s="28"/>
      <c r="AN396" s="28"/>
      <c r="AO396" s="28"/>
    </row>
    <row r="397" spans="5:41" x14ac:dyDescent="0.4">
      <c r="E397" s="28"/>
      <c r="F397" s="28"/>
      <c r="G397" s="28"/>
      <c r="H397" s="28"/>
      <c r="I397" s="28"/>
      <c r="J397" s="28"/>
      <c r="K397" s="28"/>
      <c r="L397" s="28"/>
      <c r="M397" s="28"/>
      <c r="N397" s="28"/>
      <c r="O397" s="28"/>
      <c r="P397" s="28"/>
      <c r="Q397" s="28"/>
      <c r="R397" s="28"/>
      <c r="S397" s="28"/>
      <c r="T397" s="28"/>
      <c r="U397" s="28"/>
      <c r="V397" s="28"/>
      <c r="W397" s="28"/>
      <c r="X397" s="28"/>
      <c r="Y397" s="28"/>
      <c r="Z397" s="28"/>
      <c r="AA397" s="28"/>
      <c r="AB397" s="28"/>
      <c r="AC397" s="28"/>
      <c r="AD397" s="28"/>
      <c r="AE397" s="28"/>
      <c r="AF397" s="28"/>
      <c r="AG397" s="28"/>
      <c r="AH397" s="28"/>
      <c r="AI397" s="28"/>
      <c r="AJ397" s="28"/>
      <c r="AK397" s="28"/>
      <c r="AL397" s="28"/>
      <c r="AM397" s="28"/>
      <c r="AN397" s="28"/>
      <c r="AO397" s="28"/>
    </row>
    <row r="398" spans="5:41" x14ac:dyDescent="0.4">
      <c r="E398" s="28"/>
      <c r="F398" s="28"/>
      <c r="G398" s="28"/>
      <c r="H398" s="28"/>
      <c r="I398" s="28"/>
      <c r="J398" s="28"/>
      <c r="K398" s="28"/>
      <c r="L398" s="28"/>
      <c r="M398" s="28"/>
      <c r="N398" s="28"/>
      <c r="O398" s="28"/>
      <c r="P398" s="28"/>
      <c r="Q398" s="28"/>
      <c r="R398" s="28"/>
      <c r="S398" s="28"/>
      <c r="T398" s="28"/>
      <c r="U398" s="28"/>
      <c r="V398" s="28"/>
      <c r="W398" s="28"/>
      <c r="X398" s="28"/>
      <c r="Y398" s="28"/>
      <c r="Z398" s="28"/>
      <c r="AA398" s="28"/>
      <c r="AB398" s="28"/>
      <c r="AC398" s="28"/>
      <c r="AD398" s="28"/>
      <c r="AE398" s="28"/>
      <c r="AF398" s="28"/>
      <c r="AG398" s="28"/>
      <c r="AH398" s="28"/>
      <c r="AI398" s="28"/>
      <c r="AJ398" s="28"/>
      <c r="AK398" s="28"/>
      <c r="AL398" s="28"/>
      <c r="AM398" s="28"/>
      <c r="AN398" s="28"/>
      <c r="AO398" s="28"/>
    </row>
    <row r="399" spans="5:41" x14ac:dyDescent="0.4">
      <c r="E399" s="28"/>
      <c r="F399" s="28"/>
      <c r="G399" s="28"/>
      <c r="H399" s="28"/>
      <c r="I399" s="28"/>
      <c r="J399" s="28"/>
      <c r="K399" s="28"/>
      <c r="L399" s="28"/>
      <c r="M399" s="28"/>
      <c r="N399" s="28"/>
      <c r="O399" s="28"/>
      <c r="P399" s="28"/>
      <c r="Q399" s="28"/>
      <c r="R399" s="28"/>
      <c r="S399" s="28"/>
      <c r="T399" s="28"/>
      <c r="U399" s="28"/>
      <c r="V399" s="28"/>
      <c r="W399" s="28"/>
      <c r="X399" s="28"/>
      <c r="Y399" s="28"/>
      <c r="Z399" s="28"/>
      <c r="AA399" s="28"/>
      <c r="AB399" s="28"/>
      <c r="AC399" s="28"/>
      <c r="AD399" s="28"/>
      <c r="AE399" s="28"/>
      <c r="AF399" s="28"/>
      <c r="AG399" s="28"/>
      <c r="AH399" s="28"/>
      <c r="AI399" s="28"/>
      <c r="AJ399" s="28"/>
      <c r="AK399" s="28"/>
      <c r="AL399" s="28"/>
      <c r="AM399" s="28"/>
      <c r="AN399" s="28"/>
      <c r="AO399" s="28"/>
    </row>
    <row r="400" spans="5:41" x14ac:dyDescent="0.4">
      <c r="E400" s="28"/>
      <c r="F400" s="28"/>
      <c r="G400" s="28"/>
      <c r="H400" s="28"/>
      <c r="I400" s="28"/>
      <c r="J400" s="28"/>
      <c r="K400" s="28"/>
      <c r="L400" s="28"/>
      <c r="M400" s="28"/>
      <c r="N400" s="28"/>
      <c r="O400" s="28"/>
      <c r="P400" s="28"/>
      <c r="Q400" s="28"/>
      <c r="R400" s="28"/>
      <c r="S400" s="28"/>
      <c r="T400" s="28"/>
      <c r="U400" s="28"/>
      <c r="V400" s="28"/>
      <c r="W400" s="28"/>
      <c r="X400" s="28"/>
      <c r="Y400" s="28"/>
      <c r="Z400" s="28"/>
      <c r="AA400" s="28"/>
      <c r="AB400" s="28"/>
      <c r="AC400" s="28"/>
      <c r="AD400" s="28"/>
      <c r="AE400" s="28"/>
      <c r="AF400" s="28"/>
      <c r="AG400" s="28"/>
      <c r="AH400" s="28"/>
      <c r="AI400" s="28"/>
      <c r="AJ400" s="28"/>
      <c r="AK400" s="28"/>
      <c r="AL400" s="28"/>
      <c r="AM400" s="28"/>
      <c r="AN400" s="28"/>
      <c r="AO400" s="28"/>
    </row>
    <row r="401" spans="5:41" x14ac:dyDescent="0.4">
      <c r="E401" s="28"/>
      <c r="F401" s="28"/>
      <c r="G401" s="28"/>
      <c r="H401" s="28"/>
      <c r="I401" s="28"/>
      <c r="J401" s="28"/>
      <c r="K401" s="28"/>
      <c r="L401" s="28"/>
      <c r="M401" s="28"/>
      <c r="N401" s="28"/>
      <c r="O401" s="28"/>
      <c r="P401" s="28"/>
      <c r="Q401" s="28"/>
      <c r="R401" s="28"/>
      <c r="S401" s="28"/>
      <c r="T401" s="28"/>
      <c r="U401" s="28"/>
      <c r="V401" s="28"/>
      <c r="W401" s="28"/>
      <c r="X401" s="28"/>
      <c r="Y401" s="28"/>
      <c r="Z401" s="28"/>
      <c r="AA401" s="28"/>
      <c r="AB401" s="28"/>
      <c r="AC401" s="28"/>
      <c r="AD401" s="28"/>
      <c r="AE401" s="28"/>
      <c r="AF401" s="28"/>
      <c r="AG401" s="28"/>
      <c r="AH401" s="28"/>
      <c r="AI401" s="28"/>
      <c r="AJ401" s="28"/>
      <c r="AK401" s="28"/>
      <c r="AL401" s="28"/>
      <c r="AM401" s="28"/>
      <c r="AN401" s="28"/>
      <c r="AO401" s="28"/>
    </row>
    <row r="402" spans="5:41" x14ac:dyDescent="0.4">
      <c r="E402" s="28"/>
      <c r="F402" s="28"/>
      <c r="G402" s="28"/>
      <c r="H402" s="28"/>
      <c r="I402" s="28"/>
      <c r="J402" s="28"/>
      <c r="K402" s="28"/>
      <c r="L402" s="28"/>
      <c r="M402" s="28"/>
      <c r="N402" s="28"/>
      <c r="O402" s="28"/>
      <c r="P402" s="28"/>
      <c r="Q402" s="28"/>
      <c r="R402" s="28"/>
      <c r="S402" s="28"/>
      <c r="T402" s="28"/>
      <c r="U402" s="28"/>
      <c r="V402" s="28"/>
      <c r="W402" s="28"/>
      <c r="X402" s="28"/>
      <c r="Y402" s="28"/>
      <c r="Z402" s="28"/>
      <c r="AA402" s="28"/>
      <c r="AB402" s="28"/>
      <c r="AC402" s="28"/>
      <c r="AD402" s="28"/>
      <c r="AE402" s="28"/>
      <c r="AF402" s="28"/>
      <c r="AG402" s="28"/>
      <c r="AH402" s="28"/>
      <c r="AI402" s="28"/>
      <c r="AJ402" s="28"/>
      <c r="AK402" s="28"/>
      <c r="AL402" s="28"/>
      <c r="AM402" s="28"/>
      <c r="AN402" s="28"/>
      <c r="AO402" s="28"/>
    </row>
    <row r="403" spans="5:41" x14ac:dyDescent="0.4">
      <c r="E403" s="28"/>
      <c r="F403" s="28"/>
      <c r="G403" s="28"/>
      <c r="H403" s="28"/>
      <c r="I403" s="28"/>
      <c r="J403" s="28"/>
      <c r="K403" s="28"/>
      <c r="L403" s="28"/>
      <c r="M403" s="28"/>
      <c r="N403" s="28"/>
      <c r="O403" s="28"/>
      <c r="P403" s="28"/>
      <c r="Q403" s="28"/>
      <c r="R403" s="28"/>
      <c r="S403" s="28"/>
      <c r="T403" s="28"/>
      <c r="U403" s="28"/>
      <c r="V403" s="28"/>
      <c r="W403" s="28"/>
      <c r="X403" s="28"/>
      <c r="Y403" s="28"/>
      <c r="Z403" s="28"/>
      <c r="AA403" s="28"/>
      <c r="AB403" s="28"/>
      <c r="AC403" s="28"/>
      <c r="AD403" s="28"/>
      <c r="AE403" s="28"/>
      <c r="AF403" s="28"/>
      <c r="AG403" s="28"/>
      <c r="AH403" s="28"/>
      <c r="AI403" s="28"/>
      <c r="AJ403" s="28"/>
      <c r="AK403" s="28"/>
      <c r="AL403" s="28"/>
      <c r="AM403" s="28"/>
      <c r="AN403" s="28"/>
      <c r="AO403" s="28"/>
    </row>
    <row r="404" spans="5:41" x14ac:dyDescent="0.4">
      <c r="E404" s="28"/>
      <c r="F404" s="28"/>
      <c r="G404" s="28"/>
      <c r="H404" s="28"/>
      <c r="I404" s="28"/>
      <c r="J404" s="28"/>
      <c r="K404" s="28"/>
      <c r="L404" s="28"/>
      <c r="M404" s="28"/>
      <c r="N404" s="28"/>
      <c r="O404" s="28"/>
      <c r="P404" s="28"/>
      <c r="Q404" s="28"/>
      <c r="R404" s="28"/>
      <c r="S404" s="28"/>
      <c r="T404" s="28"/>
      <c r="U404" s="28"/>
      <c r="V404" s="28"/>
      <c r="W404" s="28"/>
      <c r="X404" s="28"/>
      <c r="Y404" s="28"/>
      <c r="Z404" s="28"/>
      <c r="AA404" s="28"/>
      <c r="AB404" s="28"/>
      <c r="AC404" s="28"/>
      <c r="AD404" s="28"/>
      <c r="AE404" s="28"/>
      <c r="AF404" s="28"/>
      <c r="AG404" s="28"/>
      <c r="AH404" s="28"/>
      <c r="AI404" s="28"/>
      <c r="AJ404" s="28"/>
      <c r="AK404" s="28"/>
      <c r="AL404" s="28"/>
      <c r="AM404" s="28"/>
      <c r="AN404" s="28"/>
      <c r="AO404" s="28"/>
    </row>
    <row r="405" spans="5:41" x14ac:dyDescent="0.4">
      <c r="E405" s="28"/>
      <c r="F405" s="28"/>
      <c r="G405" s="28"/>
      <c r="H405" s="28"/>
      <c r="I405" s="28"/>
      <c r="J405" s="28"/>
      <c r="K405" s="28"/>
      <c r="L405" s="28"/>
      <c r="M405" s="28"/>
      <c r="N405" s="28"/>
      <c r="O405" s="28"/>
      <c r="P405" s="28"/>
      <c r="Q405" s="28"/>
      <c r="R405" s="28"/>
      <c r="S405" s="28"/>
      <c r="T405" s="28"/>
      <c r="U405" s="28"/>
      <c r="V405" s="28"/>
      <c r="W405" s="28"/>
      <c r="X405" s="28"/>
      <c r="Y405" s="28"/>
      <c r="Z405" s="28"/>
      <c r="AA405" s="28"/>
      <c r="AB405" s="28"/>
      <c r="AC405" s="28"/>
      <c r="AD405" s="28"/>
      <c r="AE405" s="28"/>
      <c r="AF405" s="28"/>
      <c r="AG405" s="28"/>
      <c r="AH405" s="28"/>
      <c r="AI405" s="28"/>
      <c r="AJ405" s="28"/>
      <c r="AK405" s="28"/>
      <c r="AL405" s="28"/>
      <c r="AM405" s="28"/>
      <c r="AN405" s="28"/>
      <c r="AO405" s="28"/>
    </row>
    <row r="406" spans="5:41" x14ac:dyDescent="0.4">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c r="AG406" s="28"/>
      <c r="AH406" s="28"/>
      <c r="AI406" s="28"/>
      <c r="AJ406" s="28"/>
      <c r="AK406" s="28"/>
      <c r="AL406" s="28"/>
      <c r="AM406" s="28"/>
      <c r="AN406" s="28"/>
      <c r="AO406" s="28"/>
    </row>
    <row r="407" spans="5:41" x14ac:dyDescent="0.4">
      <c r="E407" s="28"/>
      <c r="F407" s="28"/>
      <c r="G407" s="28"/>
      <c r="H407" s="28"/>
      <c r="I407" s="28"/>
      <c r="J407" s="28"/>
      <c r="K407" s="28"/>
      <c r="L407" s="28"/>
      <c r="M407" s="28"/>
      <c r="N407" s="28"/>
      <c r="O407" s="28"/>
      <c r="P407" s="28"/>
      <c r="Q407" s="28"/>
      <c r="R407" s="28"/>
      <c r="S407" s="28"/>
      <c r="T407" s="28"/>
      <c r="U407" s="28"/>
      <c r="V407" s="28"/>
      <c r="W407" s="28"/>
      <c r="X407" s="28"/>
      <c r="Y407" s="28"/>
      <c r="Z407" s="28"/>
      <c r="AA407" s="28"/>
      <c r="AB407" s="28"/>
      <c r="AC407" s="28"/>
      <c r="AD407" s="28"/>
      <c r="AE407" s="28"/>
      <c r="AF407" s="28"/>
      <c r="AG407" s="28"/>
      <c r="AH407" s="28"/>
      <c r="AI407" s="28"/>
      <c r="AJ407" s="28"/>
      <c r="AK407" s="28"/>
      <c r="AL407" s="28"/>
      <c r="AM407" s="28"/>
      <c r="AN407" s="28"/>
      <c r="AO407" s="28"/>
    </row>
    <row r="408" spans="5:41" x14ac:dyDescent="0.4">
      <c r="E408" s="28"/>
      <c r="F408" s="28"/>
      <c r="G408" s="28"/>
      <c r="H408" s="28"/>
      <c r="I408" s="28"/>
      <c r="J408" s="28"/>
      <c r="K408" s="28"/>
      <c r="L408" s="28"/>
      <c r="M408" s="28"/>
      <c r="N408" s="28"/>
      <c r="O408" s="28"/>
      <c r="P408" s="28"/>
      <c r="Q408" s="28"/>
      <c r="R408" s="28"/>
      <c r="S408" s="28"/>
      <c r="T408" s="28"/>
      <c r="U408" s="28"/>
      <c r="V408" s="28"/>
      <c r="W408" s="28"/>
      <c r="X408" s="28"/>
      <c r="Y408" s="28"/>
      <c r="Z408" s="28"/>
      <c r="AA408" s="28"/>
      <c r="AB408" s="28"/>
      <c r="AC408" s="28"/>
      <c r="AD408" s="28"/>
      <c r="AE408" s="28"/>
      <c r="AF408" s="28"/>
      <c r="AG408" s="28"/>
      <c r="AH408" s="28"/>
      <c r="AI408" s="28"/>
      <c r="AJ408" s="28"/>
      <c r="AK408" s="28"/>
      <c r="AL408" s="28"/>
      <c r="AM408" s="28"/>
      <c r="AN408" s="28"/>
      <c r="AO408" s="28"/>
    </row>
    <row r="409" spans="5:41" x14ac:dyDescent="0.4">
      <c r="E409" s="28"/>
      <c r="F409" s="28"/>
      <c r="G409" s="28"/>
      <c r="H409" s="28"/>
      <c r="I409" s="28"/>
      <c r="J409" s="28"/>
      <c r="K409" s="28"/>
      <c r="L409" s="28"/>
      <c r="M409" s="28"/>
      <c r="N409" s="28"/>
      <c r="O409" s="28"/>
      <c r="P409" s="28"/>
      <c r="Q409" s="28"/>
      <c r="R409" s="28"/>
      <c r="S409" s="28"/>
      <c r="T409" s="28"/>
      <c r="U409" s="28"/>
      <c r="V409" s="28"/>
      <c r="W409" s="28"/>
      <c r="X409" s="28"/>
      <c r="Y409" s="28"/>
      <c r="Z409" s="28"/>
      <c r="AA409" s="28"/>
      <c r="AB409" s="28"/>
      <c r="AC409" s="28"/>
      <c r="AD409" s="28"/>
      <c r="AE409" s="28"/>
      <c r="AF409" s="28"/>
      <c r="AG409" s="28"/>
      <c r="AH409" s="28"/>
      <c r="AI409" s="28"/>
      <c r="AJ409" s="28"/>
      <c r="AK409" s="28"/>
      <c r="AL409" s="28"/>
      <c r="AM409" s="28"/>
      <c r="AN409" s="28"/>
      <c r="AO409" s="28"/>
    </row>
    <row r="410" spans="5:41" x14ac:dyDescent="0.4">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c r="AG410" s="28"/>
      <c r="AH410" s="28"/>
      <c r="AI410" s="28"/>
      <c r="AJ410" s="28"/>
      <c r="AK410" s="28"/>
      <c r="AL410" s="28"/>
      <c r="AM410" s="28"/>
      <c r="AN410" s="28"/>
      <c r="AO410" s="28"/>
    </row>
    <row r="411" spans="5:41" x14ac:dyDescent="0.4">
      <c r="E411" s="28"/>
      <c r="F411" s="28"/>
      <c r="G411" s="28"/>
      <c r="H411" s="28"/>
      <c r="I411" s="28"/>
      <c r="J411" s="28"/>
      <c r="K411" s="28"/>
      <c r="L411" s="28"/>
      <c r="M411" s="28"/>
      <c r="N411" s="28"/>
      <c r="O411" s="28"/>
      <c r="P411" s="28"/>
      <c r="Q411" s="28"/>
      <c r="R411" s="28"/>
      <c r="S411" s="28"/>
      <c r="T411" s="28"/>
      <c r="U411" s="28"/>
      <c r="V411" s="28"/>
      <c r="W411" s="28"/>
      <c r="X411" s="28"/>
      <c r="Y411" s="28"/>
      <c r="Z411" s="28"/>
      <c r="AA411" s="28"/>
      <c r="AB411" s="28"/>
      <c r="AC411" s="28"/>
      <c r="AD411" s="28"/>
      <c r="AE411" s="28"/>
      <c r="AF411" s="28"/>
      <c r="AG411" s="28"/>
      <c r="AH411" s="28"/>
      <c r="AI411" s="28"/>
      <c r="AJ411" s="28"/>
      <c r="AK411" s="28"/>
      <c r="AL411" s="28"/>
      <c r="AM411" s="28"/>
      <c r="AN411" s="28"/>
      <c r="AO411" s="28"/>
    </row>
    <row r="412" spans="5:41" x14ac:dyDescent="0.4">
      <c r="E412" s="28"/>
      <c r="F412" s="28"/>
      <c r="G412" s="28"/>
      <c r="H412" s="28"/>
      <c r="I412" s="28"/>
      <c r="J412" s="28"/>
      <c r="K412" s="28"/>
      <c r="L412" s="28"/>
      <c r="M412" s="28"/>
      <c r="N412" s="28"/>
      <c r="O412" s="28"/>
      <c r="P412" s="28"/>
      <c r="Q412" s="28"/>
      <c r="R412" s="28"/>
      <c r="S412" s="28"/>
      <c r="T412" s="28"/>
      <c r="U412" s="28"/>
      <c r="V412" s="28"/>
      <c r="W412" s="28"/>
      <c r="X412" s="28"/>
      <c r="Y412" s="28"/>
      <c r="Z412" s="28"/>
      <c r="AA412" s="28"/>
      <c r="AB412" s="28"/>
      <c r="AC412" s="28"/>
      <c r="AD412" s="28"/>
      <c r="AE412" s="28"/>
      <c r="AF412" s="28"/>
      <c r="AG412" s="28"/>
      <c r="AH412" s="28"/>
      <c r="AI412" s="28"/>
      <c r="AJ412" s="28"/>
      <c r="AK412" s="28"/>
      <c r="AL412" s="28"/>
      <c r="AM412" s="28"/>
      <c r="AN412" s="28"/>
      <c r="AO412" s="28"/>
    </row>
    <row r="413" spans="5:41" x14ac:dyDescent="0.4">
      <c r="E413" s="28"/>
      <c r="F413" s="28"/>
      <c r="G413" s="28"/>
      <c r="H413" s="28"/>
      <c r="I413" s="28"/>
      <c r="J413" s="28"/>
      <c r="K413" s="28"/>
      <c r="L413" s="28"/>
      <c r="M413" s="28"/>
      <c r="N413" s="28"/>
      <c r="O413" s="28"/>
      <c r="P413" s="28"/>
      <c r="Q413" s="28"/>
      <c r="R413" s="28"/>
      <c r="S413" s="28"/>
      <c r="T413" s="28"/>
      <c r="U413" s="28"/>
      <c r="V413" s="28"/>
      <c r="W413" s="28"/>
      <c r="X413" s="28"/>
      <c r="Y413" s="28"/>
      <c r="Z413" s="28"/>
      <c r="AA413" s="28"/>
      <c r="AB413" s="28"/>
      <c r="AC413" s="28"/>
      <c r="AD413" s="28"/>
      <c r="AE413" s="28"/>
      <c r="AF413" s="28"/>
      <c r="AG413" s="28"/>
      <c r="AH413" s="28"/>
      <c r="AI413" s="28"/>
      <c r="AJ413" s="28"/>
      <c r="AK413" s="28"/>
      <c r="AL413" s="28"/>
      <c r="AM413" s="28"/>
      <c r="AN413" s="28"/>
      <c r="AO413" s="28"/>
    </row>
    <row r="414" spans="5:41" x14ac:dyDescent="0.4">
      <c r="E414" s="28"/>
      <c r="F414" s="28"/>
      <c r="G414" s="28"/>
      <c r="H414" s="28"/>
      <c r="I414" s="28"/>
      <c r="J414" s="28"/>
      <c r="K414" s="28"/>
      <c r="L414" s="28"/>
      <c r="M414" s="28"/>
      <c r="N414" s="28"/>
      <c r="O414" s="28"/>
      <c r="P414" s="28"/>
      <c r="Q414" s="28"/>
      <c r="R414" s="28"/>
      <c r="S414" s="28"/>
      <c r="T414" s="28"/>
      <c r="U414" s="28"/>
      <c r="V414" s="28"/>
      <c r="W414" s="28"/>
      <c r="X414" s="28"/>
      <c r="Y414" s="28"/>
      <c r="Z414" s="28"/>
      <c r="AA414" s="28"/>
      <c r="AB414" s="28"/>
      <c r="AC414" s="28"/>
      <c r="AD414" s="28"/>
      <c r="AE414" s="28"/>
      <c r="AF414" s="28"/>
      <c r="AG414" s="28"/>
      <c r="AH414" s="28"/>
      <c r="AI414" s="28"/>
      <c r="AJ414" s="28"/>
      <c r="AK414" s="28"/>
      <c r="AL414" s="28"/>
      <c r="AM414" s="28"/>
      <c r="AN414" s="28"/>
      <c r="AO414" s="28"/>
    </row>
    <row r="415" spans="5:41" x14ac:dyDescent="0.4">
      <c r="E415" s="28"/>
      <c r="F415" s="28"/>
      <c r="G415" s="28"/>
      <c r="H415" s="28"/>
      <c r="I415" s="28"/>
      <c r="J415" s="28"/>
      <c r="K415" s="28"/>
      <c r="L415" s="28"/>
      <c r="M415" s="28"/>
      <c r="N415" s="28"/>
      <c r="O415" s="28"/>
      <c r="P415" s="28"/>
      <c r="Q415" s="28"/>
      <c r="R415" s="28"/>
      <c r="S415" s="28"/>
      <c r="T415" s="28"/>
      <c r="U415" s="28"/>
      <c r="V415" s="28"/>
      <c r="W415" s="28"/>
      <c r="X415" s="28"/>
      <c r="Y415" s="28"/>
      <c r="Z415" s="28"/>
      <c r="AA415" s="28"/>
      <c r="AB415" s="28"/>
      <c r="AC415" s="28"/>
      <c r="AD415" s="28"/>
      <c r="AE415" s="28"/>
      <c r="AF415" s="28"/>
      <c r="AG415" s="28"/>
      <c r="AH415" s="28"/>
      <c r="AI415" s="28"/>
      <c r="AJ415" s="28"/>
      <c r="AK415" s="28"/>
      <c r="AL415" s="28"/>
      <c r="AM415" s="28"/>
      <c r="AN415" s="28"/>
      <c r="AO415" s="28"/>
    </row>
    <row r="416" spans="5:41" x14ac:dyDescent="0.4">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c r="AG416" s="28"/>
      <c r="AH416" s="28"/>
      <c r="AI416" s="28"/>
      <c r="AJ416" s="28"/>
      <c r="AK416" s="28"/>
      <c r="AL416" s="28"/>
      <c r="AM416" s="28"/>
      <c r="AN416" s="28"/>
      <c r="AO416" s="28"/>
    </row>
    <row r="417" spans="5:41" x14ac:dyDescent="0.4">
      <c r="E417" s="28"/>
      <c r="F417" s="28"/>
      <c r="G417" s="28"/>
      <c r="H417" s="28"/>
      <c r="I417" s="28"/>
      <c r="J417" s="28"/>
      <c r="K417" s="28"/>
      <c r="L417" s="28"/>
      <c r="M417" s="28"/>
      <c r="N417" s="28"/>
      <c r="O417" s="28"/>
      <c r="P417" s="28"/>
      <c r="Q417" s="28"/>
      <c r="R417" s="28"/>
      <c r="S417" s="28"/>
      <c r="T417" s="28"/>
      <c r="U417" s="28"/>
      <c r="V417" s="28"/>
      <c r="W417" s="28"/>
      <c r="X417" s="28"/>
      <c r="Y417" s="28"/>
      <c r="Z417" s="28"/>
      <c r="AA417" s="28"/>
      <c r="AB417" s="28"/>
      <c r="AC417" s="28"/>
      <c r="AD417" s="28"/>
      <c r="AE417" s="28"/>
      <c r="AF417" s="28"/>
      <c r="AG417" s="28"/>
      <c r="AH417" s="28"/>
      <c r="AI417" s="28"/>
      <c r="AJ417" s="28"/>
      <c r="AK417" s="28"/>
      <c r="AL417" s="28"/>
      <c r="AM417" s="28"/>
      <c r="AN417" s="28"/>
      <c r="AO417" s="28"/>
    </row>
    <row r="418" spans="5:41" x14ac:dyDescent="0.4">
      <c r="E418" s="28"/>
      <c r="F418" s="28"/>
      <c r="G418" s="28"/>
      <c r="H418" s="28"/>
      <c r="I418" s="28"/>
      <c r="J418" s="28"/>
      <c r="K418" s="28"/>
      <c r="L418" s="28"/>
      <c r="M418" s="28"/>
      <c r="N418" s="28"/>
      <c r="O418" s="28"/>
      <c r="P418" s="28"/>
      <c r="Q418" s="28"/>
      <c r="R418" s="28"/>
      <c r="S418" s="28"/>
      <c r="T418" s="28"/>
      <c r="U418" s="28"/>
      <c r="V418" s="28"/>
      <c r="W418" s="28"/>
      <c r="X418" s="28"/>
      <c r="Y418" s="28"/>
      <c r="Z418" s="28"/>
      <c r="AA418" s="28"/>
      <c r="AB418" s="28"/>
      <c r="AC418" s="28"/>
      <c r="AD418" s="28"/>
      <c r="AE418" s="28"/>
      <c r="AF418" s="28"/>
      <c r="AG418" s="28"/>
      <c r="AH418" s="28"/>
      <c r="AI418" s="28"/>
      <c r="AJ418" s="28"/>
      <c r="AK418" s="28"/>
      <c r="AL418" s="28"/>
      <c r="AM418" s="28"/>
      <c r="AN418" s="28"/>
      <c r="AO418" s="28"/>
    </row>
    <row r="419" spans="5:41" x14ac:dyDescent="0.4">
      <c r="E419" s="28"/>
      <c r="F419" s="28"/>
      <c r="G419" s="28"/>
      <c r="H419" s="28"/>
      <c r="I419" s="28"/>
      <c r="J419" s="28"/>
      <c r="K419" s="28"/>
      <c r="L419" s="28"/>
      <c r="M419" s="28"/>
      <c r="N419" s="28"/>
      <c r="O419" s="28"/>
      <c r="P419" s="28"/>
      <c r="Q419" s="28"/>
      <c r="R419" s="28"/>
      <c r="S419" s="28"/>
      <c r="T419" s="28"/>
      <c r="U419" s="28"/>
      <c r="V419" s="28"/>
      <c r="W419" s="28"/>
      <c r="X419" s="28"/>
      <c r="Y419" s="28"/>
      <c r="Z419" s="28"/>
      <c r="AA419" s="28"/>
      <c r="AB419" s="28"/>
      <c r="AC419" s="28"/>
      <c r="AD419" s="28"/>
      <c r="AE419" s="28"/>
      <c r="AF419" s="28"/>
      <c r="AG419" s="28"/>
      <c r="AH419" s="28"/>
      <c r="AI419" s="28"/>
      <c r="AJ419" s="28"/>
      <c r="AK419" s="28"/>
      <c r="AL419" s="28"/>
      <c r="AM419" s="28"/>
      <c r="AN419" s="28"/>
      <c r="AO419" s="28"/>
    </row>
    <row r="420" spans="5:41" x14ac:dyDescent="0.4">
      <c r="E420" s="28"/>
      <c r="F420" s="28"/>
      <c r="G420" s="28"/>
      <c r="H420" s="28"/>
      <c r="I420" s="28"/>
      <c r="J420" s="28"/>
      <c r="K420" s="28"/>
      <c r="L420" s="28"/>
      <c r="M420" s="28"/>
      <c r="N420" s="28"/>
      <c r="O420" s="28"/>
      <c r="P420" s="28"/>
      <c r="Q420" s="28"/>
      <c r="R420" s="28"/>
      <c r="S420" s="28"/>
      <c r="T420" s="28"/>
      <c r="U420" s="28"/>
      <c r="V420" s="28"/>
      <c r="W420" s="28"/>
      <c r="X420" s="28"/>
      <c r="Y420" s="28"/>
      <c r="Z420" s="28"/>
      <c r="AA420" s="28"/>
      <c r="AB420" s="28"/>
      <c r="AC420" s="28"/>
      <c r="AD420" s="28"/>
      <c r="AE420" s="28"/>
      <c r="AF420" s="28"/>
      <c r="AG420" s="28"/>
      <c r="AH420" s="28"/>
      <c r="AI420" s="28"/>
      <c r="AJ420" s="28"/>
      <c r="AK420" s="28"/>
      <c r="AL420" s="28"/>
      <c r="AM420" s="28"/>
      <c r="AN420" s="28"/>
      <c r="AO420" s="28"/>
    </row>
    <row r="421" spans="5:41" x14ac:dyDescent="0.4">
      <c r="E421" s="28"/>
      <c r="F421" s="28"/>
      <c r="G421" s="28"/>
      <c r="H421" s="28"/>
      <c r="I421" s="28"/>
      <c r="J421" s="28"/>
      <c r="K421" s="28"/>
      <c r="L421" s="28"/>
      <c r="M421" s="28"/>
      <c r="N421" s="28"/>
      <c r="O421" s="28"/>
      <c r="P421" s="28"/>
      <c r="Q421" s="28"/>
      <c r="R421" s="28"/>
      <c r="S421" s="28"/>
      <c r="T421" s="28"/>
      <c r="U421" s="28"/>
      <c r="V421" s="28"/>
      <c r="W421" s="28"/>
      <c r="X421" s="28"/>
      <c r="Y421" s="28"/>
      <c r="Z421" s="28"/>
      <c r="AA421" s="28"/>
      <c r="AB421" s="28"/>
      <c r="AC421" s="28"/>
      <c r="AD421" s="28"/>
      <c r="AE421" s="28"/>
      <c r="AF421" s="28"/>
      <c r="AG421" s="28"/>
      <c r="AH421" s="28"/>
      <c r="AI421" s="28"/>
      <c r="AJ421" s="28"/>
      <c r="AK421" s="28"/>
      <c r="AL421" s="28"/>
      <c r="AM421" s="28"/>
      <c r="AN421" s="28"/>
      <c r="AO421" s="28"/>
    </row>
    <row r="422" spans="5:41" x14ac:dyDescent="0.4">
      <c r="E422" s="28"/>
      <c r="F422" s="28"/>
      <c r="G422" s="28"/>
      <c r="H422" s="28"/>
      <c r="I422" s="28"/>
      <c r="J422" s="28"/>
      <c r="K422" s="28"/>
      <c r="L422" s="28"/>
      <c r="M422" s="28"/>
      <c r="N422" s="28"/>
      <c r="O422" s="28"/>
      <c r="P422" s="28"/>
      <c r="Q422" s="28"/>
      <c r="R422" s="28"/>
      <c r="S422" s="28"/>
      <c r="T422" s="28"/>
      <c r="U422" s="28"/>
      <c r="V422" s="28"/>
      <c r="W422" s="28"/>
      <c r="X422" s="28"/>
      <c r="Y422" s="28"/>
      <c r="Z422" s="28"/>
      <c r="AA422" s="28"/>
      <c r="AB422" s="28"/>
      <c r="AC422" s="28"/>
      <c r="AD422" s="28"/>
      <c r="AE422" s="28"/>
      <c r="AF422" s="28"/>
      <c r="AG422" s="28"/>
      <c r="AH422" s="28"/>
      <c r="AI422" s="28"/>
      <c r="AJ422" s="28"/>
      <c r="AK422" s="28"/>
      <c r="AL422" s="28"/>
      <c r="AM422" s="28"/>
      <c r="AN422" s="28"/>
      <c r="AO422" s="28"/>
    </row>
    <row r="423" spans="5:41" x14ac:dyDescent="0.4">
      <c r="E423" s="28"/>
      <c r="F423" s="28"/>
      <c r="G423" s="28"/>
      <c r="H423" s="28"/>
      <c r="I423" s="28"/>
      <c r="J423" s="28"/>
      <c r="K423" s="28"/>
      <c r="L423" s="28"/>
      <c r="M423" s="28"/>
      <c r="N423" s="28"/>
      <c r="O423" s="28"/>
      <c r="P423" s="28"/>
      <c r="Q423" s="28"/>
      <c r="R423" s="28"/>
      <c r="S423" s="28"/>
      <c r="T423" s="28"/>
      <c r="U423" s="28"/>
      <c r="V423" s="28"/>
      <c r="W423" s="28"/>
      <c r="X423" s="28"/>
      <c r="Y423" s="28"/>
      <c r="Z423" s="28"/>
      <c r="AA423" s="28"/>
      <c r="AB423" s="28"/>
      <c r="AC423" s="28"/>
      <c r="AD423" s="28"/>
      <c r="AE423" s="28"/>
      <c r="AF423" s="28"/>
      <c r="AG423" s="28"/>
      <c r="AH423" s="28"/>
      <c r="AI423" s="28"/>
      <c r="AJ423" s="28"/>
      <c r="AK423" s="28"/>
      <c r="AL423" s="28"/>
      <c r="AM423" s="28"/>
      <c r="AN423" s="28"/>
      <c r="AO423" s="28"/>
    </row>
    <row r="424" spans="5:41" x14ac:dyDescent="0.4">
      <c r="E424" s="28"/>
      <c r="F424" s="28"/>
      <c r="G424" s="28"/>
      <c r="H424" s="28"/>
      <c r="I424" s="28"/>
      <c r="J424" s="28"/>
      <c r="K424" s="28"/>
      <c r="L424" s="28"/>
      <c r="M424" s="28"/>
      <c r="N424" s="28"/>
      <c r="O424" s="28"/>
      <c r="P424" s="28"/>
      <c r="Q424" s="28"/>
      <c r="R424" s="28"/>
      <c r="S424" s="28"/>
      <c r="T424" s="28"/>
      <c r="U424" s="28"/>
      <c r="V424" s="28"/>
      <c r="W424" s="28"/>
      <c r="X424" s="28"/>
      <c r="Y424" s="28"/>
      <c r="Z424" s="28"/>
      <c r="AA424" s="28"/>
      <c r="AB424" s="28"/>
      <c r="AC424" s="28"/>
      <c r="AD424" s="28"/>
      <c r="AE424" s="28"/>
      <c r="AF424" s="28"/>
      <c r="AG424" s="28"/>
      <c r="AH424" s="28"/>
      <c r="AI424" s="28"/>
      <c r="AJ424" s="28"/>
      <c r="AK424" s="28"/>
      <c r="AL424" s="28"/>
      <c r="AM424" s="28"/>
      <c r="AN424" s="28"/>
      <c r="AO424" s="28"/>
    </row>
    <row r="425" spans="5:41" x14ac:dyDescent="0.4">
      <c r="E425" s="28"/>
      <c r="F425" s="28"/>
      <c r="G425" s="28"/>
      <c r="H425" s="28"/>
      <c r="I425" s="28"/>
      <c r="J425" s="28"/>
      <c r="K425" s="28"/>
      <c r="L425" s="28"/>
      <c r="M425" s="28"/>
      <c r="N425" s="28"/>
      <c r="O425" s="28"/>
      <c r="P425" s="28"/>
      <c r="Q425" s="28"/>
      <c r="R425" s="28"/>
      <c r="S425" s="28"/>
      <c r="T425" s="28"/>
      <c r="U425" s="28"/>
      <c r="V425" s="28"/>
      <c r="W425" s="28"/>
      <c r="X425" s="28"/>
      <c r="Y425" s="28"/>
      <c r="Z425" s="28"/>
      <c r="AA425" s="28"/>
      <c r="AB425" s="28"/>
      <c r="AC425" s="28"/>
      <c r="AD425" s="28"/>
      <c r="AE425" s="28"/>
      <c r="AF425" s="28"/>
      <c r="AG425" s="28"/>
      <c r="AH425" s="28"/>
      <c r="AI425" s="28"/>
      <c r="AJ425" s="28"/>
      <c r="AK425" s="28"/>
      <c r="AL425" s="28"/>
      <c r="AM425" s="28"/>
      <c r="AN425" s="28"/>
      <c r="AO425" s="28"/>
    </row>
    <row r="426" spans="5:41" x14ac:dyDescent="0.4">
      <c r="E426" s="28"/>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8"/>
      <c r="AD426" s="28"/>
      <c r="AE426" s="28"/>
      <c r="AF426" s="28"/>
      <c r="AG426" s="28"/>
      <c r="AH426" s="28"/>
      <c r="AI426" s="28"/>
      <c r="AJ426" s="28"/>
      <c r="AK426" s="28"/>
      <c r="AL426" s="28"/>
      <c r="AM426" s="28"/>
      <c r="AN426" s="28"/>
      <c r="AO426" s="28"/>
    </row>
    <row r="427" spans="5:41" x14ac:dyDescent="0.4">
      <c r="E427" s="28"/>
      <c r="F427" s="28"/>
      <c r="G427" s="28"/>
      <c r="H427" s="28"/>
      <c r="I427" s="28"/>
      <c r="J427" s="28"/>
      <c r="K427" s="28"/>
      <c r="L427" s="28"/>
      <c r="M427" s="28"/>
      <c r="N427" s="28"/>
      <c r="O427" s="28"/>
      <c r="P427" s="28"/>
      <c r="Q427" s="28"/>
      <c r="R427" s="28"/>
      <c r="S427" s="28"/>
      <c r="T427" s="28"/>
      <c r="U427" s="28"/>
      <c r="V427" s="28"/>
      <c r="W427" s="28"/>
      <c r="X427" s="28"/>
      <c r="Y427" s="28"/>
      <c r="Z427" s="28"/>
      <c r="AA427" s="28"/>
      <c r="AB427" s="28"/>
      <c r="AC427" s="28"/>
      <c r="AD427" s="28"/>
      <c r="AE427" s="28"/>
      <c r="AF427" s="28"/>
      <c r="AG427" s="28"/>
      <c r="AH427" s="28"/>
      <c r="AI427" s="28"/>
      <c r="AJ427" s="28"/>
      <c r="AK427" s="28"/>
      <c r="AL427" s="28"/>
      <c r="AM427" s="28"/>
      <c r="AN427" s="28"/>
      <c r="AO427" s="28"/>
    </row>
    <row r="428" spans="5:41" x14ac:dyDescent="0.4">
      <c r="E428" s="28"/>
      <c r="F428" s="28"/>
      <c r="G428" s="28"/>
      <c r="H428" s="28"/>
      <c r="I428" s="28"/>
      <c r="J428" s="28"/>
      <c r="K428" s="28"/>
      <c r="L428" s="28"/>
      <c r="M428" s="28"/>
      <c r="N428" s="28"/>
      <c r="O428" s="28"/>
      <c r="P428" s="28"/>
      <c r="Q428" s="28"/>
      <c r="R428" s="28"/>
      <c r="S428" s="28"/>
      <c r="T428" s="28"/>
      <c r="U428" s="28"/>
      <c r="V428" s="28"/>
      <c r="W428" s="28"/>
      <c r="X428" s="28"/>
      <c r="Y428" s="28"/>
      <c r="Z428" s="28"/>
      <c r="AA428" s="28"/>
      <c r="AB428" s="28"/>
      <c r="AC428" s="28"/>
      <c r="AD428" s="28"/>
      <c r="AE428" s="28"/>
      <c r="AF428" s="28"/>
      <c r="AG428" s="28"/>
      <c r="AH428" s="28"/>
      <c r="AI428" s="28"/>
      <c r="AJ428" s="28"/>
      <c r="AK428" s="28"/>
      <c r="AL428" s="28"/>
      <c r="AM428" s="28"/>
      <c r="AN428" s="28"/>
      <c r="AO428" s="28"/>
    </row>
    <row r="429" spans="5:41" x14ac:dyDescent="0.4">
      <c r="E429" s="28"/>
      <c r="F429" s="28"/>
      <c r="G429" s="28"/>
      <c r="H429" s="28"/>
      <c r="I429" s="28"/>
      <c r="J429" s="28"/>
      <c r="K429" s="28"/>
      <c r="L429" s="28"/>
      <c r="M429" s="28"/>
      <c r="N429" s="28"/>
      <c r="O429" s="28"/>
      <c r="P429" s="28"/>
      <c r="Q429" s="28"/>
      <c r="R429" s="28"/>
      <c r="S429" s="28"/>
      <c r="T429" s="28"/>
      <c r="U429" s="28"/>
      <c r="V429" s="28"/>
      <c r="W429" s="28"/>
      <c r="X429" s="28"/>
      <c r="Y429" s="28"/>
      <c r="Z429" s="28"/>
      <c r="AA429" s="28"/>
      <c r="AB429" s="28"/>
      <c r="AC429" s="28"/>
      <c r="AD429" s="28"/>
      <c r="AE429" s="28"/>
      <c r="AF429" s="28"/>
      <c r="AG429" s="28"/>
      <c r="AH429" s="28"/>
      <c r="AI429" s="28"/>
      <c r="AJ429" s="28"/>
      <c r="AK429" s="28"/>
      <c r="AL429" s="28"/>
      <c r="AM429" s="28"/>
      <c r="AN429" s="28"/>
      <c r="AO429" s="28"/>
    </row>
    <row r="430" spans="5:41" x14ac:dyDescent="0.4">
      <c r="E430" s="2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c r="AE430" s="28"/>
      <c r="AF430" s="28"/>
      <c r="AG430" s="28"/>
      <c r="AH430" s="28"/>
      <c r="AI430" s="28"/>
      <c r="AJ430" s="28"/>
      <c r="AK430" s="28"/>
      <c r="AL430" s="28"/>
      <c r="AM430" s="28"/>
      <c r="AN430" s="28"/>
      <c r="AO430" s="28"/>
    </row>
    <row r="431" spans="5:41" x14ac:dyDescent="0.4">
      <c r="E431" s="28"/>
      <c r="F431" s="28"/>
      <c r="G431" s="28"/>
      <c r="H431" s="28"/>
      <c r="I431" s="28"/>
      <c r="J431" s="28"/>
      <c r="K431" s="28"/>
      <c r="L431" s="28"/>
      <c r="M431" s="28"/>
      <c r="N431" s="28"/>
      <c r="O431" s="28"/>
      <c r="P431" s="28"/>
      <c r="Q431" s="28"/>
      <c r="R431" s="28"/>
      <c r="S431" s="28"/>
      <c r="T431" s="28"/>
      <c r="U431" s="28"/>
      <c r="V431" s="28"/>
      <c r="W431" s="28"/>
      <c r="X431" s="28"/>
      <c r="Y431" s="28"/>
      <c r="Z431" s="28"/>
      <c r="AA431" s="28"/>
      <c r="AB431" s="28"/>
      <c r="AC431" s="28"/>
      <c r="AD431" s="28"/>
      <c r="AE431" s="28"/>
      <c r="AF431" s="28"/>
      <c r="AG431" s="28"/>
      <c r="AH431" s="28"/>
      <c r="AI431" s="28"/>
      <c r="AJ431" s="28"/>
      <c r="AK431" s="28"/>
      <c r="AL431" s="28"/>
      <c r="AM431" s="28"/>
      <c r="AN431" s="28"/>
      <c r="AO431" s="28"/>
    </row>
    <row r="432" spans="5:41" x14ac:dyDescent="0.4">
      <c r="E432" s="28"/>
      <c r="F432" s="28"/>
      <c r="G432" s="28"/>
      <c r="H432" s="28"/>
      <c r="I432" s="28"/>
      <c r="J432" s="28"/>
      <c r="K432" s="28"/>
      <c r="L432" s="28"/>
      <c r="M432" s="28"/>
      <c r="N432" s="28"/>
      <c r="O432" s="28"/>
      <c r="P432" s="28"/>
      <c r="Q432" s="28"/>
      <c r="R432" s="28"/>
      <c r="S432" s="28"/>
      <c r="T432" s="28"/>
      <c r="U432" s="28"/>
      <c r="V432" s="28"/>
      <c r="W432" s="28"/>
      <c r="X432" s="28"/>
      <c r="Y432" s="28"/>
      <c r="Z432" s="28"/>
      <c r="AA432" s="28"/>
      <c r="AB432" s="28"/>
      <c r="AC432" s="28"/>
      <c r="AD432" s="28"/>
      <c r="AE432" s="28"/>
      <c r="AF432" s="28"/>
      <c r="AG432" s="28"/>
      <c r="AH432" s="28"/>
      <c r="AI432" s="28"/>
      <c r="AJ432" s="28"/>
      <c r="AK432" s="28"/>
      <c r="AL432" s="28"/>
      <c r="AM432" s="28"/>
      <c r="AN432" s="28"/>
      <c r="AO432" s="28"/>
    </row>
    <row r="433" spans="5:41" x14ac:dyDescent="0.4">
      <c r="E433" s="28"/>
      <c r="F433" s="28"/>
      <c r="G433" s="28"/>
      <c r="H433" s="28"/>
      <c r="I433" s="28"/>
      <c r="J433" s="28"/>
      <c r="K433" s="28"/>
      <c r="L433" s="28"/>
      <c r="M433" s="28"/>
      <c r="N433" s="28"/>
      <c r="O433" s="28"/>
      <c r="P433" s="28"/>
      <c r="Q433" s="28"/>
      <c r="R433" s="28"/>
      <c r="S433" s="28"/>
      <c r="T433" s="28"/>
      <c r="U433" s="28"/>
      <c r="V433" s="28"/>
      <c r="W433" s="28"/>
      <c r="X433" s="28"/>
      <c r="Y433" s="28"/>
      <c r="Z433" s="28"/>
      <c r="AA433" s="28"/>
      <c r="AB433" s="28"/>
      <c r="AC433" s="28"/>
      <c r="AD433" s="28"/>
      <c r="AE433" s="28"/>
      <c r="AF433" s="28"/>
      <c r="AG433" s="28"/>
      <c r="AH433" s="28"/>
      <c r="AI433" s="28"/>
      <c r="AJ433" s="28"/>
      <c r="AK433" s="28"/>
      <c r="AL433" s="28"/>
      <c r="AM433" s="28"/>
      <c r="AN433" s="28"/>
      <c r="AO433" s="28"/>
    </row>
    <row r="434" spans="5:41" x14ac:dyDescent="0.4">
      <c r="E434" s="28"/>
      <c r="F434" s="28"/>
      <c r="G434" s="28"/>
      <c r="H434" s="28"/>
      <c r="I434" s="28"/>
      <c r="J434" s="28"/>
      <c r="K434" s="28"/>
      <c r="L434" s="28"/>
      <c r="M434" s="28"/>
      <c r="N434" s="28"/>
      <c r="O434" s="28"/>
      <c r="P434" s="28"/>
      <c r="Q434" s="28"/>
      <c r="R434" s="28"/>
      <c r="S434" s="28"/>
      <c r="T434" s="28"/>
      <c r="U434" s="28"/>
      <c r="V434" s="28"/>
      <c r="W434" s="28"/>
      <c r="X434" s="28"/>
      <c r="Y434" s="28"/>
      <c r="Z434" s="28"/>
      <c r="AA434" s="28"/>
      <c r="AB434" s="28"/>
      <c r="AC434" s="28"/>
      <c r="AD434" s="28"/>
      <c r="AE434" s="28"/>
      <c r="AF434" s="28"/>
      <c r="AG434" s="28"/>
      <c r="AH434" s="28"/>
      <c r="AI434" s="28"/>
      <c r="AJ434" s="28"/>
      <c r="AK434" s="28"/>
      <c r="AL434" s="28"/>
      <c r="AM434" s="28"/>
      <c r="AN434" s="28"/>
      <c r="AO434" s="28"/>
    </row>
    <row r="435" spans="5:41" x14ac:dyDescent="0.4">
      <c r="E435" s="28"/>
      <c r="F435" s="28"/>
      <c r="G435" s="28"/>
      <c r="H435" s="28"/>
      <c r="I435" s="28"/>
      <c r="J435" s="28"/>
      <c r="K435" s="28"/>
      <c r="L435" s="28"/>
      <c r="M435" s="28"/>
      <c r="N435" s="28"/>
      <c r="O435" s="28"/>
      <c r="P435" s="28"/>
      <c r="Q435" s="28"/>
      <c r="R435" s="28"/>
      <c r="S435" s="28"/>
      <c r="T435" s="28"/>
      <c r="U435" s="28"/>
      <c r="V435" s="28"/>
      <c r="W435" s="28"/>
      <c r="X435" s="28"/>
      <c r="Y435" s="28"/>
      <c r="Z435" s="28"/>
      <c r="AA435" s="28"/>
      <c r="AB435" s="28"/>
      <c r="AC435" s="28"/>
      <c r="AD435" s="28"/>
      <c r="AE435" s="28"/>
      <c r="AF435" s="28"/>
      <c r="AG435" s="28"/>
      <c r="AH435" s="28"/>
      <c r="AI435" s="28"/>
      <c r="AJ435" s="28"/>
      <c r="AK435" s="28"/>
      <c r="AL435" s="28"/>
      <c r="AM435" s="28"/>
      <c r="AN435" s="28"/>
      <c r="AO435" s="28"/>
    </row>
    <row r="436" spans="5:41" x14ac:dyDescent="0.4">
      <c r="E436" s="28"/>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8"/>
      <c r="AD436" s="28"/>
      <c r="AE436" s="28"/>
      <c r="AF436" s="28"/>
      <c r="AG436" s="28"/>
      <c r="AH436" s="28"/>
      <c r="AI436" s="28"/>
      <c r="AJ436" s="28"/>
      <c r="AK436" s="28"/>
      <c r="AL436" s="28"/>
      <c r="AM436" s="28"/>
      <c r="AN436" s="28"/>
      <c r="AO436" s="28"/>
    </row>
    <row r="437" spans="5:41" x14ac:dyDescent="0.4">
      <c r="E437" s="28"/>
      <c r="F437" s="28"/>
      <c r="G437" s="28"/>
      <c r="H437" s="28"/>
      <c r="I437" s="28"/>
      <c r="J437" s="28"/>
      <c r="K437" s="28"/>
      <c r="L437" s="28"/>
      <c r="M437" s="28"/>
      <c r="N437" s="28"/>
      <c r="O437" s="28"/>
      <c r="P437" s="28"/>
      <c r="Q437" s="28"/>
      <c r="R437" s="28"/>
      <c r="S437" s="28"/>
      <c r="T437" s="28"/>
      <c r="U437" s="28"/>
      <c r="V437" s="28"/>
      <c r="W437" s="28"/>
      <c r="X437" s="28"/>
      <c r="Y437" s="28"/>
      <c r="Z437" s="28"/>
      <c r="AA437" s="28"/>
      <c r="AB437" s="28"/>
      <c r="AC437" s="28"/>
      <c r="AD437" s="28"/>
      <c r="AE437" s="28"/>
      <c r="AF437" s="28"/>
      <c r="AG437" s="28"/>
      <c r="AH437" s="28"/>
      <c r="AI437" s="28"/>
      <c r="AJ437" s="28"/>
      <c r="AK437" s="28"/>
      <c r="AL437" s="28"/>
      <c r="AM437" s="28"/>
      <c r="AN437" s="28"/>
      <c r="AO437" s="28"/>
    </row>
    <row r="438" spans="5:41" x14ac:dyDescent="0.4">
      <c r="E438" s="28"/>
      <c r="F438" s="28"/>
      <c r="G438" s="28"/>
      <c r="H438" s="28"/>
      <c r="I438" s="28"/>
      <c r="J438" s="28"/>
      <c r="K438" s="28"/>
      <c r="L438" s="28"/>
      <c r="M438" s="28"/>
      <c r="N438" s="28"/>
      <c r="O438" s="28"/>
      <c r="P438" s="28"/>
      <c r="Q438" s="28"/>
      <c r="R438" s="28"/>
      <c r="S438" s="28"/>
      <c r="T438" s="28"/>
      <c r="U438" s="28"/>
      <c r="V438" s="28"/>
      <c r="W438" s="28"/>
      <c r="X438" s="28"/>
      <c r="Y438" s="28"/>
      <c r="Z438" s="28"/>
      <c r="AA438" s="28"/>
      <c r="AB438" s="28"/>
      <c r="AC438" s="28"/>
      <c r="AD438" s="28"/>
      <c r="AE438" s="28"/>
      <c r="AF438" s="28"/>
      <c r="AG438" s="28"/>
      <c r="AH438" s="28"/>
      <c r="AI438" s="28"/>
      <c r="AJ438" s="28"/>
      <c r="AK438" s="28"/>
      <c r="AL438" s="28"/>
      <c r="AM438" s="28"/>
      <c r="AN438" s="28"/>
      <c r="AO438" s="28"/>
    </row>
    <row r="439" spans="5:41" x14ac:dyDescent="0.4">
      <c r="E439" s="28"/>
      <c r="F439" s="28"/>
      <c r="G439" s="28"/>
      <c r="H439" s="28"/>
      <c r="I439" s="28"/>
      <c r="J439" s="28"/>
      <c r="K439" s="28"/>
      <c r="L439" s="28"/>
      <c r="M439" s="28"/>
      <c r="N439" s="28"/>
      <c r="O439" s="28"/>
      <c r="P439" s="28"/>
      <c r="Q439" s="28"/>
      <c r="R439" s="28"/>
      <c r="S439" s="28"/>
      <c r="T439" s="28"/>
      <c r="U439" s="28"/>
      <c r="V439" s="28"/>
      <c r="W439" s="28"/>
      <c r="X439" s="28"/>
      <c r="Y439" s="28"/>
      <c r="Z439" s="28"/>
      <c r="AA439" s="28"/>
      <c r="AB439" s="28"/>
      <c r="AC439" s="28"/>
      <c r="AD439" s="28"/>
      <c r="AE439" s="28"/>
      <c r="AF439" s="28"/>
      <c r="AG439" s="28"/>
      <c r="AH439" s="28"/>
      <c r="AI439" s="28"/>
      <c r="AJ439" s="28"/>
      <c r="AK439" s="28"/>
      <c r="AL439" s="28"/>
      <c r="AM439" s="28"/>
      <c r="AN439" s="28"/>
      <c r="AO439" s="28"/>
    </row>
    <row r="440" spans="5:41" x14ac:dyDescent="0.4">
      <c r="E440" s="28"/>
      <c r="F440" s="28"/>
      <c r="G440" s="28"/>
      <c r="H440" s="28"/>
      <c r="I440" s="28"/>
      <c r="J440" s="28"/>
      <c r="K440" s="28"/>
      <c r="L440" s="28"/>
      <c r="M440" s="28"/>
      <c r="N440" s="28"/>
      <c r="O440" s="28"/>
      <c r="P440" s="28"/>
      <c r="Q440" s="28"/>
      <c r="R440" s="28"/>
      <c r="S440" s="28"/>
      <c r="T440" s="28"/>
      <c r="U440" s="28"/>
      <c r="V440" s="28"/>
      <c r="W440" s="28"/>
      <c r="X440" s="28"/>
      <c r="Y440" s="28"/>
      <c r="Z440" s="28"/>
      <c r="AA440" s="28"/>
      <c r="AB440" s="28"/>
      <c r="AC440" s="28"/>
      <c r="AD440" s="28"/>
      <c r="AE440" s="28"/>
      <c r="AF440" s="28"/>
      <c r="AG440" s="28"/>
      <c r="AH440" s="28"/>
      <c r="AI440" s="28"/>
      <c r="AJ440" s="28"/>
      <c r="AK440" s="28"/>
      <c r="AL440" s="28"/>
      <c r="AM440" s="28"/>
      <c r="AN440" s="28"/>
      <c r="AO440" s="28"/>
    </row>
    <row r="441" spans="5:41" x14ac:dyDescent="0.4">
      <c r="E441" s="28"/>
      <c r="F441" s="28"/>
      <c r="G441" s="28"/>
      <c r="H441" s="28"/>
      <c r="I441" s="28"/>
      <c r="J441" s="28"/>
      <c r="K441" s="28"/>
      <c r="L441" s="28"/>
      <c r="M441" s="28"/>
      <c r="N441" s="28"/>
      <c r="O441" s="28"/>
      <c r="P441" s="28"/>
      <c r="Q441" s="28"/>
      <c r="R441" s="28"/>
      <c r="S441" s="28"/>
      <c r="T441" s="28"/>
      <c r="U441" s="28"/>
      <c r="V441" s="28"/>
      <c r="W441" s="28"/>
      <c r="X441" s="28"/>
      <c r="Y441" s="28"/>
      <c r="Z441" s="28"/>
      <c r="AA441" s="28"/>
      <c r="AB441" s="28"/>
      <c r="AC441" s="28"/>
      <c r="AD441" s="28"/>
      <c r="AE441" s="28"/>
      <c r="AF441" s="28"/>
      <c r="AG441" s="28"/>
      <c r="AH441" s="28"/>
      <c r="AI441" s="28"/>
      <c r="AJ441" s="28"/>
      <c r="AK441" s="28"/>
      <c r="AL441" s="28"/>
      <c r="AM441" s="28"/>
      <c r="AN441" s="28"/>
      <c r="AO441" s="28"/>
    </row>
    <row r="442" spans="5:41" x14ac:dyDescent="0.4">
      <c r="E442" s="28"/>
      <c r="F442" s="28"/>
      <c r="G442" s="28"/>
      <c r="H442" s="28"/>
      <c r="I442" s="28"/>
      <c r="J442" s="28"/>
      <c r="K442" s="28"/>
      <c r="L442" s="28"/>
      <c r="M442" s="28"/>
      <c r="N442" s="28"/>
      <c r="O442" s="28"/>
      <c r="P442" s="28"/>
      <c r="Q442" s="28"/>
      <c r="R442" s="28"/>
      <c r="S442" s="28"/>
      <c r="T442" s="28"/>
      <c r="U442" s="28"/>
      <c r="V442" s="28"/>
      <c r="W442" s="28"/>
      <c r="X442" s="28"/>
      <c r="Y442" s="28"/>
      <c r="Z442" s="28"/>
      <c r="AA442" s="28"/>
      <c r="AB442" s="28"/>
      <c r="AC442" s="28"/>
      <c r="AD442" s="28"/>
      <c r="AE442" s="28"/>
      <c r="AF442" s="28"/>
      <c r="AG442" s="28"/>
      <c r="AH442" s="28"/>
      <c r="AI442" s="28"/>
      <c r="AJ442" s="28"/>
      <c r="AK442" s="28"/>
      <c r="AL442" s="28"/>
      <c r="AM442" s="28"/>
      <c r="AN442" s="28"/>
      <c r="AO442" s="28"/>
    </row>
    <row r="443" spans="5:41" x14ac:dyDescent="0.4">
      <c r="E443" s="28"/>
      <c r="F443" s="28"/>
      <c r="G443" s="28"/>
      <c r="H443" s="28"/>
      <c r="I443" s="28"/>
      <c r="J443" s="28"/>
      <c r="K443" s="28"/>
      <c r="L443" s="28"/>
      <c r="M443" s="28"/>
      <c r="N443" s="28"/>
      <c r="O443" s="28"/>
      <c r="P443" s="28"/>
      <c r="Q443" s="28"/>
      <c r="R443" s="28"/>
      <c r="S443" s="28"/>
      <c r="T443" s="28"/>
      <c r="U443" s="28"/>
      <c r="V443" s="28"/>
      <c r="W443" s="28"/>
      <c r="X443" s="28"/>
      <c r="Y443" s="28"/>
      <c r="Z443" s="28"/>
      <c r="AA443" s="28"/>
      <c r="AB443" s="28"/>
      <c r="AC443" s="28"/>
      <c r="AD443" s="28"/>
      <c r="AE443" s="28"/>
      <c r="AF443" s="28"/>
      <c r="AG443" s="28"/>
      <c r="AH443" s="28"/>
      <c r="AI443" s="28"/>
      <c r="AJ443" s="28"/>
      <c r="AK443" s="28"/>
      <c r="AL443" s="28"/>
      <c r="AM443" s="28"/>
      <c r="AN443" s="28"/>
      <c r="AO443" s="28"/>
    </row>
    <row r="444" spans="5:41" x14ac:dyDescent="0.4">
      <c r="E444" s="28"/>
      <c r="F444" s="28"/>
      <c r="G444" s="28"/>
      <c r="H444" s="28"/>
      <c r="I444" s="28"/>
      <c r="J444" s="28"/>
      <c r="K444" s="28"/>
      <c r="L444" s="28"/>
      <c r="M444" s="28"/>
      <c r="N444" s="28"/>
      <c r="O444" s="28"/>
      <c r="P444" s="28"/>
      <c r="Q444" s="28"/>
      <c r="R444" s="28"/>
      <c r="S444" s="28"/>
      <c r="T444" s="28"/>
      <c r="U444" s="28"/>
      <c r="V444" s="28"/>
      <c r="W444" s="28"/>
      <c r="X444" s="28"/>
      <c r="Y444" s="28"/>
      <c r="Z444" s="28"/>
      <c r="AA444" s="28"/>
      <c r="AB444" s="28"/>
      <c r="AC444" s="28"/>
      <c r="AD444" s="28"/>
      <c r="AE444" s="28"/>
      <c r="AF444" s="28"/>
      <c r="AG444" s="28"/>
      <c r="AH444" s="28"/>
      <c r="AI444" s="28"/>
      <c r="AJ444" s="28"/>
      <c r="AK444" s="28"/>
      <c r="AL444" s="28"/>
      <c r="AM444" s="28"/>
      <c r="AN444" s="28"/>
      <c r="AO444" s="28"/>
    </row>
    <row r="445" spans="5:41" x14ac:dyDescent="0.4">
      <c r="E445" s="28"/>
      <c r="F445" s="28"/>
      <c r="G445" s="28"/>
      <c r="H445" s="28"/>
      <c r="I445" s="28"/>
      <c r="J445" s="28"/>
      <c r="K445" s="28"/>
      <c r="L445" s="28"/>
      <c r="M445" s="28"/>
      <c r="N445" s="28"/>
      <c r="O445" s="28"/>
      <c r="P445" s="28"/>
      <c r="Q445" s="28"/>
      <c r="R445" s="28"/>
      <c r="S445" s="28"/>
      <c r="T445" s="28"/>
      <c r="U445" s="28"/>
      <c r="V445" s="28"/>
      <c r="W445" s="28"/>
      <c r="X445" s="28"/>
      <c r="Y445" s="28"/>
      <c r="Z445" s="28"/>
      <c r="AA445" s="28"/>
      <c r="AB445" s="28"/>
      <c r="AC445" s="28"/>
      <c r="AD445" s="28"/>
      <c r="AE445" s="28"/>
      <c r="AF445" s="28"/>
      <c r="AG445" s="28"/>
      <c r="AH445" s="28"/>
      <c r="AI445" s="28"/>
      <c r="AJ445" s="28"/>
      <c r="AK445" s="28"/>
      <c r="AL445" s="28"/>
      <c r="AM445" s="28"/>
      <c r="AN445" s="28"/>
      <c r="AO445" s="28"/>
    </row>
    <row r="446" spans="5:41" x14ac:dyDescent="0.4">
      <c r="E446" s="28"/>
      <c r="F446" s="28"/>
      <c r="G446" s="28"/>
      <c r="H446" s="28"/>
      <c r="I446" s="28"/>
      <c r="J446" s="28"/>
      <c r="K446" s="28"/>
      <c r="L446" s="28"/>
      <c r="M446" s="28"/>
      <c r="N446" s="28"/>
      <c r="O446" s="28"/>
      <c r="P446" s="28"/>
      <c r="Q446" s="28"/>
      <c r="R446" s="28"/>
      <c r="S446" s="28"/>
      <c r="T446" s="28"/>
      <c r="U446" s="28"/>
      <c r="V446" s="28"/>
      <c r="W446" s="28"/>
      <c r="X446" s="28"/>
      <c r="Y446" s="28"/>
      <c r="Z446" s="28"/>
      <c r="AA446" s="28"/>
      <c r="AB446" s="28"/>
      <c r="AC446" s="28"/>
      <c r="AD446" s="28"/>
      <c r="AE446" s="28"/>
      <c r="AF446" s="28"/>
      <c r="AG446" s="28"/>
      <c r="AH446" s="28"/>
      <c r="AI446" s="28"/>
      <c r="AJ446" s="28"/>
      <c r="AK446" s="28"/>
      <c r="AL446" s="28"/>
      <c r="AM446" s="28"/>
      <c r="AN446" s="28"/>
      <c r="AO446" s="28"/>
    </row>
    <row r="447" spans="5:41" x14ac:dyDescent="0.4">
      <c r="E447" s="28"/>
      <c r="F447" s="28"/>
      <c r="G447" s="28"/>
      <c r="H447" s="28"/>
      <c r="I447" s="28"/>
      <c r="J447" s="28"/>
      <c r="K447" s="28"/>
      <c r="L447" s="28"/>
      <c r="M447" s="28"/>
      <c r="N447" s="28"/>
      <c r="O447" s="28"/>
      <c r="P447" s="28"/>
      <c r="Q447" s="28"/>
      <c r="R447" s="28"/>
      <c r="S447" s="28"/>
      <c r="T447" s="28"/>
      <c r="U447" s="28"/>
      <c r="V447" s="28"/>
      <c r="W447" s="28"/>
      <c r="X447" s="28"/>
      <c r="Y447" s="28"/>
      <c r="Z447" s="28"/>
      <c r="AA447" s="28"/>
      <c r="AB447" s="28"/>
      <c r="AC447" s="28"/>
      <c r="AD447" s="28"/>
      <c r="AE447" s="28"/>
      <c r="AF447" s="28"/>
      <c r="AG447" s="28"/>
      <c r="AH447" s="28"/>
      <c r="AI447" s="28"/>
      <c r="AJ447" s="28"/>
      <c r="AK447" s="28"/>
      <c r="AL447" s="28"/>
      <c r="AM447" s="28"/>
      <c r="AN447" s="28"/>
      <c r="AO447" s="28"/>
    </row>
    <row r="448" spans="5:41" x14ac:dyDescent="0.4">
      <c r="E448" s="28"/>
      <c r="F448" s="28"/>
      <c r="G448" s="28"/>
      <c r="H448" s="28"/>
      <c r="I448" s="28"/>
      <c r="J448" s="28"/>
      <c r="K448" s="28"/>
      <c r="L448" s="28"/>
      <c r="M448" s="28"/>
      <c r="N448" s="28"/>
      <c r="O448" s="28"/>
      <c r="P448" s="28"/>
      <c r="Q448" s="28"/>
      <c r="R448" s="28"/>
      <c r="S448" s="28"/>
      <c r="T448" s="28"/>
      <c r="U448" s="28"/>
      <c r="V448" s="28"/>
      <c r="W448" s="28"/>
      <c r="X448" s="28"/>
      <c r="Y448" s="28"/>
      <c r="Z448" s="28"/>
      <c r="AA448" s="28"/>
      <c r="AB448" s="28"/>
      <c r="AC448" s="28"/>
      <c r="AD448" s="28"/>
      <c r="AE448" s="28"/>
      <c r="AF448" s="28"/>
      <c r="AG448" s="28"/>
      <c r="AH448" s="28"/>
      <c r="AI448" s="28"/>
      <c r="AJ448" s="28"/>
      <c r="AK448" s="28"/>
      <c r="AL448" s="28"/>
      <c r="AM448" s="28"/>
      <c r="AN448" s="28"/>
      <c r="AO448" s="28"/>
    </row>
    <row r="449" spans="5:41" x14ac:dyDescent="0.4">
      <c r="E449" s="28"/>
      <c r="F449" s="28"/>
      <c r="G449" s="28"/>
      <c r="H449" s="28"/>
      <c r="I449" s="28"/>
      <c r="J449" s="28"/>
      <c r="K449" s="28"/>
      <c r="L449" s="28"/>
      <c r="M449" s="28"/>
      <c r="N449" s="28"/>
      <c r="O449" s="28"/>
      <c r="P449" s="28"/>
      <c r="Q449" s="28"/>
      <c r="R449" s="28"/>
      <c r="S449" s="28"/>
      <c r="T449" s="28"/>
      <c r="U449" s="28"/>
      <c r="V449" s="28"/>
      <c r="W449" s="28"/>
      <c r="X449" s="28"/>
      <c r="Y449" s="28"/>
      <c r="Z449" s="28"/>
      <c r="AA449" s="28"/>
      <c r="AB449" s="28"/>
      <c r="AC449" s="28"/>
      <c r="AD449" s="28"/>
      <c r="AE449" s="28"/>
      <c r="AF449" s="28"/>
      <c r="AG449" s="28"/>
      <c r="AH449" s="28"/>
      <c r="AI449" s="28"/>
      <c r="AJ449" s="28"/>
      <c r="AK449" s="28"/>
      <c r="AL449" s="28"/>
      <c r="AM449" s="28"/>
      <c r="AN449" s="28"/>
      <c r="AO449" s="28"/>
    </row>
    <row r="450" spans="5:41" x14ac:dyDescent="0.4">
      <c r="E450" s="28"/>
      <c r="F450" s="28"/>
      <c r="G450" s="28"/>
      <c r="H450" s="28"/>
      <c r="I450" s="28"/>
      <c r="J450" s="28"/>
      <c r="K450" s="28"/>
      <c r="L450" s="28"/>
      <c r="M450" s="28"/>
      <c r="N450" s="28"/>
      <c r="O450" s="28"/>
      <c r="P450" s="28"/>
      <c r="Q450" s="28"/>
      <c r="R450" s="28"/>
      <c r="S450" s="28"/>
      <c r="T450" s="28"/>
      <c r="U450" s="28"/>
      <c r="V450" s="28"/>
      <c r="W450" s="28"/>
      <c r="X450" s="28"/>
      <c r="Y450" s="28"/>
      <c r="Z450" s="28"/>
      <c r="AA450" s="28"/>
      <c r="AB450" s="28"/>
      <c r="AC450" s="28"/>
      <c r="AD450" s="28"/>
      <c r="AE450" s="28"/>
      <c r="AF450" s="28"/>
      <c r="AG450" s="28"/>
      <c r="AH450" s="28"/>
      <c r="AI450" s="28"/>
      <c r="AJ450" s="28"/>
      <c r="AK450" s="28"/>
      <c r="AL450" s="28"/>
      <c r="AM450" s="28"/>
      <c r="AN450" s="28"/>
      <c r="AO450" s="28"/>
    </row>
    <row r="451" spans="5:41" x14ac:dyDescent="0.4">
      <c r="E451" s="28"/>
      <c r="F451" s="28"/>
      <c r="G451" s="28"/>
      <c r="H451" s="28"/>
      <c r="I451" s="28"/>
      <c r="J451" s="28"/>
      <c r="K451" s="28"/>
      <c r="L451" s="28"/>
      <c r="M451" s="28"/>
      <c r="N451" s="28"/>
      <c r="O451" s="28"/>
      <c r="P451" s="28"/>
      <c r="Q451" s="28"/>
      <c r="R451" s="28"/>
      <c r="S451" s="28"/>
      <c r="T451" s="28"/>
      <c r="U451" s="28"/>
      <c r="V451" s="28"/>
      <c r="W451" s="28"/>
      <c r="X451" s="28"/>
      <c r="Y451" s="28"/>
      <c r="Z451" s="28"/>
      <c r="AA451" s="28"/>
      <c r="AB451" s="28"/>
      <c r="AC451" s="28"/>
      <c r="AD451" s="28"/>
      <c r="AE451" s="28"/>
      <c r="AF451" s="28"/>
      <c r="AG451" s="28"/>
      <c r="AH451" s="28"/>
      <c r="AI451" s="28"/>
      <c r="AJ451" s="28"/>
      <c r="AK451" s="28"/>
      <c r="AL451" s="28"/>
      <c r="AM451" s="28"/>
      <c r="AN451" s="28"/>
      <c r="AO451" s="28"/>
    </row>
    <row r="452" spans="5:41" x14ac:dyDescent="0.4">
      <c r="E452" s="28"/>
      <c r="F452" s="28"/>
      <c r="G452" s="28"/>
      <c r="H452" s="28"/>
      <c r="I452" s="28"/>
      <c r="J452" s="28"/>
      <c r="K452" s="28"/>
      <c r="L452" s="28"/>
      <c r="M452" s="28"/>
      <c r="N452" s="28"/>
      <c r="O452" s="28"/>
      <c r="P452" s="28"/>
      <c r="Q452" s="28"/>
      <c r="R452" s="28"/>
      <c r="S452" s="28"/>
      <c r="T452" s="28"/>
      <c r="U452" s="28"/>
      <c r="V452" s="28"/>
      <c r="W452" s="28"/>
      <c r="X452" s="28"/>
      <c r="Y452" s="28"/>
      <c r="Z452" s="28"/>
      <c r="AA452" s="28"/>
      <c r="AB452" s="28"/>
      <c r="AC452" s="28"/>
      <c r="AD452" s="28"/>
      <c r="AE452" s="28"/>
      <c r="AF452" s="28"/>
      <c r="AG452" s="28"/>
      <c r="AH452" s="28"/>
      <c r="AI452" s="28"/>
      <c r="AJ452" s="28"/>
      <c r="AK452" s="28"/>
      <c r="AL452" s="28"/>
      <c r="AM452" s="28"/>
      <c r="AN452" s="28"/>
      <c r="AO452" s="28"/>
    </row>
    <row r="453" spans="5:41" x14ac:dyDescent="0.4">
      <c r="E453" s="28"/>
      <c r="F453" s="28"/>
      <c r="G453" s="28"/>
      <c r="H453" s="28"/>
      <c r="I453" s="28"/>
      <c r="J453" s="28"/>
      <c r="K453" s="28"/>
      <c r="L453" s="28"/>
      <c r="M453" s="28"/>
      <c r="N453" s="28"/>
      <c r="O453" s="28"/>
      <c r="P453" s="28"/>
      <c r="Q453" s="28"/>
      <c r="R453" s="28"/>
      <c r="S453" s="28"/>
      <c r="T453" s="28"/>
      <c r="U453" s="28"/>
      <c r="V453" s="28"/>
      <c r="W453" s="28"/>
      <c r="X453" s="28"/>
      <c r="Y453" s="28"/>
      <c r="Z453" s="28"/>
      <c r="AA453" s="28"/>
      <c r="AB453" s="28"/>
      <c r="AC453" s="28"/>
      <c r="AD453" s="28"/>
      <c r="AE453" s="28"/>
      <c r="AF453" s="28"/>
      <c r="AG453" s="28"/>
      <c r="AH453" s="28"/>
      <c r="AI453" s="28"/>
      <c r="AJ453" s="28"/>
      <c r="AK453" s="28"/>
      <c r="AL453" s="28"/>
      <c r="AM453" s="28"/>
      <c r="AN453" s="28"/>
      <c r="AO453" s="28"/>
    </row>
    <row r="454" spans="5:41" x14ac:dyDescent="0.4">
      <c r="E454" s="28"/>
      <c r="F454" s="28"/>
      <c r="G454" s="28"/>
      <c r="H454" s="28"/>
      <c r="I454" s="28"/>
      <c r="J454" s="28"/>
      <c r="K454" s="28"/>
      <c r="L454" s="28"/>
      <c r="M454" s="28"/>
      <c r="N454" s="28"/>
      <c r="O454" s="28"/>
      <c r="P454" s="28"/>
      <c r="Q454" s="28"/>
      <c r="R454" s="28"/>
      <c r="S454" s="28"/>
      <c r="T454" s="28"/>
      <c r="U454" s="28"/>
      <c r="V454" s="28"/>
      <c r="W454" s="28"/>
      <c r="X454" s="28"/>
      <c r="Y454" s="28"/>
      <c r="Z454" s="28"/>
      <c r="AA454" s="28"/>
      <c r="AB454" s="28"/>
      <c r="AC454" s="28"/>
      <c r="AD454" s="28"/>
      <c r="AE454" s="28"/>
      <c r="AF454" s="28"/>
      <c r="AG454" s="28"/>
      <c r="AH454" s="28"/>
      <c r="AI454" s="28"/>
      <c r="AJ454" s="28"/>
      <c r="AK454" s="28"/>
      <c r="AL454" s="28"/>
      <c r="AM454" s="28"/>
      <c r="AN454" s="28"/>
      <c r="AO454" s="28"/>
    </row>
    <row r="455" spans="5:41" x14ac:dyDescent="0.4">
      <c r="E455" s="28"/>
      <c r="F455" s="28"/>
      <c r="G455" s="28"/>
      <c r="H455" s="28"/>
      <c r="I455" s="28"/>
      <c r="J455" s="28"/>
      <c r="K455" s="28"/>
      <c r="L455" s="28"/>
      <c r="M455" s="28"/>
      <c r="N455" s="28"/>
      <c r="O455" s="28"/>
      <c r="P455" s="28"/>
      <c r="Q455" s="28"/>
      <c r="R455" s="28"/>
      <c r="S455" s="28"/>
      <c r="T455" s="28"/>
      <c r="U455" s="28"/>
      <c r="V455" s="28"/>
      <c r="W455" s="28"/>
      <c r="X455" s="28"/>
      <c r="Y455" s="28"/>
      <c r="Z455" s="28"/>
      <c r="AA455" s="28"/>
      <c r="AB455" s="28"/>
      <c r="AC455" s="28"/>
      <c r="AD455" s="28"/>
      <c r="AE455" s="28"/>
      <c r="AF455" s="28"/>
      <c r="AG455" s="28"/>
      <c r="AH455" s="28"/>
      <c r="AI455" s="28"/>
      <c r="AJ455" s="28"/>
      <c r="AK455" s="28"/>
      <c r="AL455" s="28"/>
      <c r="AM455" s="28"/>
      <c r="AN455" s="28"/>
      <c r="AO455" s="28"/>
    </row>
    <row r="456" spans="5:41" x14ac:dyDescent="0.4">
      <c r="E456" s="28"/>
      <c r="F456" s="28"/>
      <c r="G456" s="28"/>
      <c r="H456" s="28"/>
      <c r="I456" s="28"/>
      <c r="J456" s="28"/>
      <c r="K456" s="28"/>
      <c r="L456" s="28"/>
      <c r="M456" s="28"/>
      <c r="N456" s="28"/>
      <c r="O456" s="28"/>
      <c r="P456" s="28"/>
      <c r="Q456" s="28"/>
      <c r="R456" s="28"/>
      <c r="S456" s="28"/>
      <c r="T456" s="28"/>
      <c r="U456" s="28"/>
      <c r="V456" s="28"/>
      <c r="W456" s="28"/>
      <c r="X456" s="28"/>
      <c r="Y456" s="28"/>
      <c r="Z456" s="28"/>
      <c r="AA456" s="28"/>
      <c r="AB456" s="28"/>
      <c r="AC456" s="28"/>
      <c r="AD456" s="28"/>
      <c r="AE456" s="28"/>
      <c r="AF456" s="28"/>
      <c r="AG456" s="28"/>
      <c r="AH456" s="28"/>
      <c r="AI456" s="28"/>
      <c r="AJ456" s="28"/>
      <c r="AK456" s="28"/>
      <c r="AL456" s="28"/>
      <c r="AM456" s="28"/>
      <c r="AN456" s="28"/>
      <c r="AO456" s="28"/>
    </row>
    <row r="457" spans="5:41" x14ac:dyDescent="0.4">
      <c r="E457" s="28"/>
      <c r="F457" s="28"/>
      <c r="G457" s="28"/>
      <c r="H457" s="28"/>
      <c r="I457" s="28"/>
      <c r="J457" s="28"/>
      <c r="K457" s="28"/>
      <c r="L457" s="28"/>
      <c r="M457" s="28"/>
      <c r="N457" s="28"/>
      <c r="O457" s="28"/>
      <c r="P457" s="28"/>
      <c r="Q457" s="28"/>
      <c r="R457" s="28"/>
      <c r="S457" s="28"/>
      <c r="T457" s="28"/>
      <c r="U457" s="28"/>
      <c r="V457" s="28"/>
      <c r="W457" s="28"/>
      <c r="X457" s="28"/>
      <c r="Y457" s="28"/>
      <c r="Z457" s="28"/>
      <c r="AA457" s="28"/>
      <c r="AB457" s="28"/>
      <c r="AC457" s="28"/>
      <c r="AD457" s="28"/>
      <c r="AE457" s="28"/>
      <c r="AF457" s="28"/>
      <c r="AG457" s="28"/>
      <c r="AH457" s="28"/>
      <c r="AI457" s="28"/>
      <c r="AJ457" s="28"/>
      <c r="AK457" s="28"/>
      <c r="AL457" s="28"/>
      <c r="AM457" s="28"/>
      <c r="AN457" s="28"/>
      <c r="AO457" s="28"/>
    </row>
    <row r="458" spans="5:41" x14ac:dyDescent="0.4">
      <c r="E458" s="28"/>
      <c r="F458" s="28"/>
      <c r="G458" s="28"/>
      <c r="H458" s="28"/>
      <c r="I458" s="28"/>
      <c r="J458" s="28"/>
      <c r="K458" s="28"/>
      <c r="L458" s="28"/>
      <c r="M458" s="28"/>
      <c r="N458" s="28"/>
      <c r="O458" s="28"/>
      <c r="P458" s="28"/>
      <c r="Q458" s="28"/>
      <c r="R458" s="28"/>
      <c r="S458" s="28"/>
      <c r="T458" s="28"/>
      <c r="U458" s="28"/>
      <c r="V458" s="28"/>
      <c r="W458" s="28"/>
      <c r="X458" s="28"/>
      <c r="Y458" s="28"/>
      <c r="Z458" s="28"/>
      <c r="AA458" s="28"/>
      <c r="AB458" s="28"/>
      <c r="AC458" s="28"/>
      <c r="AD458" s="28"/>
      <c r="AE458" s="28"/>
      <c r="AF458" s="28"/>
      <c r="AG458" s="28"/>
      <c r="AH458" s="28"/>
      <c r="AI458" s="28"/>
      <c r="AJ458" s="28"/>
      <c r="AK458" s="28"/>
      <c r="AL458" s="28"/>
      <c r="AM458" s="28"/>
      <c r="AN458" s="28"/>
      <c r="AO458" s="28"/>
    </row>
    <row r="459" spans="5:41" x14ac:dyDescent="0.4">
      <c r="E459" s="28"/>
      <c r="F459" s="28"/>
      <c r="G459" s="28"/>
      <c r="H459" s="28"/>
      <c r="I459" s="28"/>
      <c r="J459" s="28"/>
      <c r="K459" s="28"/>
      <c r="L459" s="28"/>
      <c r="M459" s="28"/>
      <c r="N459" s="28"/>
      <c r="O459" s="28"/>
      <c r="P459" s="28"/>
      <c r="Q459" s="28"/>
      <c r="R459" s="28"/>
      <c r="S459" s="28"/>
      <c r="T459" s="28"/>
      <c r="U459" s="28"/>
      <c r="V459" s="28"/>
      <c r="W459" s="28"/>
      <c r="X459" s="28"/>
      <c r="Y459" s="28"/>
      <c r="Z459" s="28"/>
      <c r="AA459" s="28"/>
      <c r="AB459" s="28"/>
      <c r="AC459" s="28"/>
      <c r="AD459" s="28"/>
      <c r="AE459" s="28"/>
      <c r="AF459" s="28"/>
      <c r="AG459" s="28"/>
      <c r="AH459" s="28"/>
      <c r="AI459" s="28"/>
      <c r="AJ459" s="28"/>
      <c r="AK459" s="28"/>
      <c r="AL459" s="28"/>
      <c r="AM459" s="28"/>
      <c r="AN459" s="28"/>
      <c r="AO459" s="28"/>
    </row>
    <row r="460" spans="5:41" x14ac:dyDescent="0.4">
      <c r="E460" s="28"/>
      <c r="F460" s="28"/>
      <c r="G460" s="28"/>
      <c r="H460" s="28"/>
      <c r="I460" s="28"/>
      <c r="J460" s="28"/>
      <c r="K460" s="28"/>
      <c r="L460" s="28"/>
      <c r="M460" s="28"/>
      <c r="N460" s="28"/>
      <c r="O460" s="28"/>
      <c r="P460" s="28"/>
      <c r="Q460" s="28"/>
      <c r="R460" s="28"/>
      <c r="S460" s="28"/>
      <c r="T460" s="28"/>
      <c r="U460" s="28"/>
      <c r="V460" s="28"/>
      <c r="W460" s="28"/>
      <c r="X460" s="28"/>
      <c r="Y460" s="28"/>
      <c r="Z460" s="28"/>
      <c r="AA460" s="28"/>
      <c r="AB460" s="28"/>
      <c r="AC460" s="28"/>
      <c r="AD460" s="28"/>
      <c r="AE460" s="28"/>
      <c r="AF460" s="28"/>
      <c r="AG460" s="28"/>
      <c r="AH460" s="28"/>
      <c r="AI460" s="28"/>
      <c r="AJ460" s="28"/>
      <c r="AK460" s="28"/>
      <c r="AL460" s="28"/>
      <c r="AM460" s="28"/>
      <c r="AN460" s="28"/>
      <c r="AO460" s="28"/>
    </row>
    <row r="461" spans="5:41" x14ac:dyDescent="0.4">
      <c r="E461" s="28"/>
      <c r="F461" s="28"/>
      <c r="G461" s="28"/>
      <c r="H461" s="28"/>
      <c r="I461" s="28"/>
      <c r="J461" s="28"/>
      <c r="K461" s="28"/>
      <c r="L461" s="28"/>
      <c r="M461" s="28"/>
      <c r="N461" s="28"/>
      <c r="O461" s="28"/>
      <c r="P461" s="28"/>
      <c r="Q461" s="28"/>
      <c r="R461" s="28"/>
      <c r="S461" s="28"/>
      <c r="T461" s="28"/>
      <c r="U461" s="28"/>
      <c r="V461" s="28"/>
      <c r="W461" s="28"/>
      <c r="X461" s="28"/>
      <c r="Y461" s="28"/>
      <c r="Z461" s="28"/>
      <c r="AA461" s="28"/>
      <c r="AB461" s="28"/>
      <c r="AC461" s="28"/>
      <c r="AD461" s="28"/>
      <c r="AE461" s="28"/>
      <c r="AF461" s="28"/>
      <c r="AG461" s="28"/>
      <c r="AH461" s="28"/>
      <c r="AI461" s="28"/>
      <c r="AJ461" s="28"/>
      <c r="AK461" s="28"/>
      <c r="AL461" s="28"/>
      <c r="AM461" s="28"/>
      <c r="AN461" s="28"/>
      <c r="AO461" s="28"/>
    </row>
    <row r="462" spans="5:41" x14ac:dyDescent="0.4">
      <c r="E462" s="28"/>
      <c r="F462" s="28"/>
      <c r="G462" s="28"/>
      <c r="H462" s="28"/>
      <c r="I462" s="28"/>
      <c r="J462" s="28"/>
      <c r="K462" s="28"/>
      <c r="L462" s="28"/>
      <c r="M462" s="28"/>
      <c r="N462" s="28"/>
      <c r="O462" s="28"/>
      <c r="P462" s="28"/>
      <c r="Q462" s="28"/>
      <c r="R462" s="28"/>
      <c r="S462" s="28"/>
      <c r="T462" s="28"/>
      <c r="U462" s="28"/>
      <c r="V462" s="28"/>
      <c r="W462" s="28"/>
      <c r="X462" s="28"/>
      <c r="Y462" s="28"/>
      <c r="Z462" s="28"/>
      <c r="AA462" s="28"/>
      <c r="AB462" s="28"/>
      <c r="AC462" s="28"/>
      <c r="AD462" s="28"/>
      <c r="AE462" s="28"/>
      <c r="AF462" s="28"/>
      <c r="AG462" s="28"/>
      <c r="AH462" s="28"/>
      <c r="AI462" s="28"/>
      <c r="AJ462" s="28"/>
      <c r="AK462" s="28"/>
      <c r="AL462" s="28"/>
      <c r="AM462" s="28"/>
      <c r="AN462" s="28"/>
      <c r="AO462" s="28"/>
    </row>
    <row r="463" spans="5:41" x14ac:dyDescent="0.4">
      <c r="E463" s="28"/>
      <c r="F463" s="28"/>
      <c r="G463" s="28"/>
      <c r="H463" s="28"/>
      <c r="I463" s="28"/>
      <c r="J463" s="28"/>
      <c r="K463" s="28"/>
      <c r="L463" s="28"/>
      <c r="M463" s="28"/>
      <c r="N463" s="28"/>
      <c r="O463" s="28"/>
      <c r="P463" s="28"/>
      <c r="Q463" s="28"/>
      <c r="R463" s="28"/>
      <c r="S463" s="28"/>
      <c r="T463" s="28"/>
      <c r="U463" s="28"/>
      <c r="V463" s="28"/>
      <c r="W463" s="28"/>
      <c r="X463" s="28"/>
      <c r="Y463" s="28"/>
      <c r="Z463" s="28"/>
      <c r="AA463" s="28"/>
      <c r="AB463" s="28"/>
      <c r="AC463" s="28"/>
      <c r="AD463" s="28"/>
      <c r="AE463" s="28"/>
      <c r="AF463" s="28"/>
      <c r="AG463" s="28"/>
      <c r="AH463" s="28"/>
      <c r="AI463" s="28"/>
      <c r="AJ463" s="28"/>
      <c r="AK463" s="28"/>
      <c r="AL463" s="28"/>
      <c r="AM463" s="28"/>
      <c r="AN463" s="28"/>
      <c r="AO463" s="28"/>
    </row>
    <row r="464" spans="5:41" x14ac:dyDescent="0.4">
      <c r="E464" s="28"/>
      <c r="F464" s="28"/>
      <c r="G464" s="28"/>
      <c r="H464" s="28"/>
      <c r="I464" s="28"/>
      <c r="J464" s="28"/>
      <c r="K464" s="28"/>
      <c r="L464" s="28"/>
      <c r="M464" s="28"/>
      <c r="N464" s="28"/>
      <c r="O464" s="28"/>
      <c r="P464" s="28"/>
      <c r="Q464" s="28"/>
      <c r="R464" s="28"/>
      <c r="S464" s="28"/>
      <c r="T464" s="28"/>
      <c r="U464" s="28"/>
      <c r="V464" s="28"/>
      <c r="W464" s="28"/>
      <c r="X464" s="28"/>
      <c r="Y464" s="28"/>
      <c r="Z464" s="28"/>
      <c r="AA464" s="28"/>
      <c r="AB464" s="28"/>
      <c r="AC464" s="28"/>
      <c r="AD464" s="28"/>
      <c r="AE464" s="28"/>
      <c r="AF464" s="28"/>
      <c r="AG464" s="28"/>
      <c r="AH464" s="28"/>
      <c r="AI464" s="28"/>
      <c r="AJ464" s="28"/>
      <c r="AK464" s="28"/>
      <c r="AL464" s="28"/>
      <c r="AM464" s="28"/>
      <c r="AN464" s="28"/>
      <c r="AO464" s="28"/>
    </row>
    <row r="465" spans="5:41" x14ac:dyDescent="0.4">
      <c r="E465" s="28"/>
      <c r="F465" s="28"/>
      <c r="G465" s="28"/>
      <c r="H465" s="28"/>
      <c r="I465" s="28"/>
      <c r="J465" s="28"/>
      <c r="K465" s="28"/>
      <c r="L465" s="28"/>
      <c r="M465" s="28"/>
      <c r="N465" s="28"/>
      <c r="O465" s="28"/>
      <c r="P465" s="28"/>
      <c r="Q465" s="28"/>
      <c r="R465" s="28"/>
      <c r="S465" s="28"/>
      <c r="T465" s="28"/>
      <c r="U465" s="28"/>
      <c r="V465" s="28"/>
      <c r="W465" s="28"/>
      <c r="X465" s="28"/>
      <c r="Y465" s="28"/>
      <c r="Z465" s="28"/>
      <c r="AA465" s="28"/>
      <c r="AB465" s="28"/>
      <c r="AC465" s="28"/>
      <c r="AD465" s="28"/>
      <c r="AE465" s="28"/>
      <c r="AF465" s="28"/>
      <c r="AG465" s="28"/>
      <c r="AH465" s="28"/>
      <c r="AI465" s="28"/>
      <c r="AJ465" s="28"/>
      <c r="AK465" s="28"/>
      <c r="AL465" s="28"/>
      <c r="AM465" s="28"/>
      <c r="AN465" s="28"/>
      <c r="AO465" s="28"/>
    </row>
    <row r="466" spans="5:41" x14ac:dyDescent="0.4">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c r="AO466" s="28"/>
    </row>
    <row r="467" spans="5:41" x14ac:dyDescent="0.4">
      <c r="E467" s="28"/>
      <c r="F467" s="28"/>
      <c r="G467" s="28"/>
      <c r="H467" s="28"/>
      <c r="I467" s="28"/>
      <c r="J467" s="28"/>
      <c r="K467" s="28"/>
      <c r="L467" s="28"/>
      <c r="M467" s="28"/>
      <c r="N467" s="28"/>
      <c r="O467" s="28"/>
      <c r="P467" s="28"/>
      <c r="Q467" s="28"/>
      <c r="R467" s="28"/>
      <c r="S467" s="28"/>
      <c r="T467" s="28"/>
      <c r="U467" s="28"/>
      <c r="V467" s="28"/>
      <c r="W467" s="28"/>
      <c r="X467" s="28"/>
      <c r="Y467" s="28"/>
      <c r="Z467" s="28"/>
      <c r="AA467" s="28"/>
      <c r="AB467" s="28"/>
      <c r="AC467" s="28"/>
      <c r="AD467" s="28"/>
      <c r="AE467" s="28"/>
      <c r="AF467" s="28"/>
      <c r="AG467" s="28"/>
      <c r="AH467" s="28"/>
      <c r="AI467" s="28"/>
      <c r="AJ467" s="28"/>
      <c r="AK467" s="28"/>
      <c r="AL467" s="28"/>
      <c r="AM467" s="28"/>
      <c r="AN467" s="28"/>
      <c r="AO467" s="28"/>
    </row>
    <row r="468" spans="5:41" x14ac:dyDescent="0.4">
      <c r="E468" s="28"/>
      <c r="F468" s="28"/>
      <c r="G468" s="28"/>
      <c r="H468" s="28"/>
      <c r="I468" s="28"/>
      <c r="J468" s="28"/>
      <c r="K468" s="28"/>
      <c r="L468" s="28"/>
      <c r="M468" s="28"/>
      <c r="N468" s="28"/>
      <c r="O468" s="28"/>
      <c r="P468" s="28"/>
      <c r="Q468" s="28"/>
      <c r="R468" s="28"/>
      <c r="S468" s="28"/>
      <c r="T468" s="28"/>
      <c r="U468" s="28"/>
      <c r="V468" s="28"/>
      <c r="W468" s="28"/>
      <c r="X468" s="28"/>
      <c r="Y468" s="28"/>
      <c r="Z468" s="28"/>
      <c r="AA468" s="28"/>
      <c r="AB468" s="28"/>
      <c r="AC468" s="28"/>
      <c r="AD468" s="28"/>
      <c r="AE468" s="28"/>
      <c r="AF468" s="28"/>
      <c r="AG468" s="28"/>
      <c r="AH468" s="28"/>
      <c r="AI468" s="28"/>
      <c r="AJ468" s="28"/>
      <c r="AK468" s="28"/>
      <c r="AL468" s="28"/>
      <c r="AM468" s="28"/>
      <c r="AN468" s="28"/>
      <c r="AO468" s="28"/>
    </row>
    <row r="469" spans="5:41" x14ac:dyDescent="0.4">
      <c r="E469" s="28"/>
      <c r="F469" s="28"/>
      <c r="G469" s="28"/>
      <c r="H469" s="28"/>
      <c r="I469" s="28"/>
      <c r="J469" s="28"/>
      <c r="K469" s="28"/>
      <c r="L469" s="28"/>
      <c r="M469" s="28"/>
      <c r="N469" s="28"/>
      <c r="O469" s="28"/>
      <c r="P469" s="28"/>
      <c r="Q469" s="28"/>
      <c r="R469" s="28"/>
      <c r="S469" s="28"/>
      <c r="T469" s="28"/>
      <c r="U469" s="28"/>
      <c r="V469" s="28"/>
      <c r="W469" s="28"/>
      <c r="X469" s="28"/>
      <c r="Y469" s="28"/>
      <c r="Z469" s="28"/>
      <c r="AA469" s="28"/>
      <c r="AB469" s="28"/>
      <c r="AC469" s="28"/>
      <c r="AD469" s="28"/>
      <c r="AE469" s="28"/>
      <c r="AF469" s="28"/>
      <c r="AG469" s="28"/>
      <c r="AH469" s="28"/>
      <c r="AI469" s="28"/>
      <c r="AJ469" s="28"/>
      <c r="AK469" s="28"/>
      <c r="AL469" s="28"/>
      <c r="AM469" s="28"/>
      <c r="AN469" s="28"/>
      <c r="AO469" s="28"/>
    </row>
    <row r="470" spans="5:41" x14ac:dyDescent="0.4">
      <c r="E470" s="28"/>
      <c r="F470" s="28"/>
      <c r="G470" s="28"/>
      <c r="H470" s="28"/>
      <c r="I470" s="28"/>
      <c r="J470" s="28"/>
      <c r="K470" s="28"/>
      <c r="L470" s="28"/>
      <c r="M470" s="28"/>
      <c r="N470" s="28"/>
      <c r="O470" s="28"/>
      <c r="P470" s="28"/>
      <c r="Q470" s="28"/>
      <c r="R470" s="28"/>
      <c r="S470" s="28"/>
      <c r="T470" s="28"/>
      <c r="U470" s="28"/>
      <c r="V470" s="28"/>
      <c r="W470" s="28"/>
      <c r="X470" s="28"/>
      <c r="Y470" s="28"/>
      <c r="Z470" s="28"/>
      <c r="AA470" s="28"/>
      <c r="AB470" s="28"/>
      <c r="AC470" s="28"/>
      <c r="AD470" s="28"/>
      <c r="AE470" s="28"/>
      <c r="AF470" s="28"/>
      <c r="AG470" s="28"/>
      <c r="AH470" s="28"/>
      <c r="AI470" s="28"/>
      <c r="AJ470" s="28"/>
      <c r="AK470" s="28"/>
      <c r="AL470" s="28"/>
      <c r="AM470" s="28"/>
      <c r="AN470" s="28"/>
      <c r="AO470" s="28"/>
    </row>
    <row r="471" spans="5:41" x14ac:dyDescent="0.4">
      <c r="E471" s="28"/>
      <c r="F471" s="28"/>
      <c r="G471" s="28"/>
      <c r="H471" s="28"/>
      <c r="I471" s="28"/>
      <c r="J471" s="28"/>
      <c r="K471" s="28"/>
      <c r="L471" s="28"/>
      <c r="M471" s="28"/>
      <c r="N471" s="28"/>
      <c r="O471" s="28"/>
      <c r="P471" s="28"/>
      <c r="Q471" s="28"/>
      <c r="R471" s="28"/>
      <c r="S471" s="28"/>
      <c r="T471" s="28"/>
      <c r="U471" s="28"/>
      <c r="V471" s="28"/>
      <c r="W471" s="28"/>
      <c r="X471" s="28"/>
      <c r="Y471" s="28"/>
      <c r="Z471" s="28"/>
      <c r="AA471" s="28"/>
      <c r="AB471" s="28"/>
      <c r="AC471" s="28"/>
      <c r="AD471" s="28"/>
      <c r="AE471" s="28"/>
      <c r="AF471" s="28"/>
      <c r="AG471" s="28"/>
      <c r="AH471" s="28"/>
      <c r="AI471" s="28"/>
      <c r="AJ471" s="28"/>
      <c r="AK471" s="28"/>
      <c r="AL471" s="28"/>
      <c r="AM471" s="28"/>
      <c r="AN471" s="28"/>
      <c r="AO471" s="28"/>
    </row>
    <row r="472" spans="5:41" x14ac:dyDescent="0.4">
      <c r="E472" s="28"/>
      <c r="F472" s="28"/>
      <c r="G472" s="28"/>
      <c r="H472" s="28"/>
      <c r="I472" s="28"/>
      <c r="J472" s="28"/>
      <c r="K472" s="28"/>
      <c r="L472" s="28"/>
      <c r="M472" s="28"/>
      <c r="N472" s="28"/>
      <c r="O472" s="28"/>
      <c r="P472" s="28"/>
      <c r="Q472" s="28"/>
      <c r="R472" s="28"/>
      <c r="S472" s="28"/>
      <c r="T472" s="28"/>
      <c r="U472" s="28"/>
      <c r="V472" s="28"/>
      <c r="W472" s="28"/>
      <c r="X472" s="28"/>
      <c r="Y472" s="28"/>
      <c r="Z472" s="28"/>
      <c r="AA472" s="28"/>
      <c r="AB472" s="28"/>
      <c r="AC472" s="28"/>
      <c r="AD472" s="28"/>
      <c r="AE472" s="28"/>
      <c r="AF472" s="28"/>
      <c r="AG472" s="28"/>
      <c r="AH472" s="28"/>
      <c r="AI472" s="28"/>
      <c r="AJ472" s="28"/>
      <c r="AK472" s="28"/>
      <c r="AL472" s="28"/>
      <c r="AM472" s="28"/>
      <c r="AN472" s="28"/>
      <c r="AO472" s="28"/>
    </row>
    <row r="473" spans="5:41" x14ac:dyDescent="0.4">
      <c r="E473" s="28"/>
      <c r="F473" s="28"/>
      <c r="G473" s="28"/>
      <c r="H473" s="28"/>
      <c r="I473" s="28"/>
      <c r="J473" s="28"/>
      <c r="K473" s="28"/>
      <c r="L473" s="28"/>
      <c r="M473" s="28"/>
      <c r="N473" s="28"/>
      <c r="O473" s="28"/>
      <c r="P473" s="28"/>
      <c r="Q473" s="28"/>
      <c r="R473" s="28"/>
      <c r="S473" s="28"/>
      <c r="T473" s="28"/>
      <c r="U473" s="28"/>
      <c r="V473" s="28"/>
      <c r="W473" s="28"/>
      <c r="X473" s="28"/>
      <c r="Y473" s="28"/>
      <c r="Z473" s="28"/>
      <c r="AA473" s="28"/>
      <c r="AB473" s="28"/>
      <c r="AC473" s="28"/>
      <c r="AD473" s="28"/>
      <c r="AE473" s="28"/>
      <c r="AF473" s="28"/>
      <c r="AG473" s="28"/>
      <c r="AH473" s="28"/>
      <c r="AI473" s="28"/>
      <c r="AJ473" s="28"/>
      <c r="AK473" s="28"/>
      <c r="AL473" s="28"/>
      <c r="AM473" s="28"/>
      <c r="AN473" s="28"/>
      <c r="AO473" s="28"/>
    </row>
    <row r="474" spans="5:41" x14ac:dyDescent="0.4">
      <c r="E474" s="28"/>
      <c r="F474" s="28"/>
      <c r="G474" s="28"/>
      <c r="H474" s="28"/>
      <c r="I474" s="28"/>
      <c r="J474" s="28"/>
      <c r="K474" s="28"/>
      <c r="L474" s="28"/>
      <c r="M474" s="28"/>
      <c r="N474" s="28"/>
      <c r="O474" s="28"/>
      <c r="P474" s="28"/>
      <c r="Q474" s="28"/>
      <c r="R474" s="28"/>
      <c r="S474" s="28"/>
      <c r="T474" s="28"/>
      <c r="U474" s="28"/>
      <c r="V474" s="28"/>
      <c r="W474" s="28"/>
      <c r="X474" s="28"/>
      <c r="Y474" s="28"/>
      <c r="Z474" s="28"/>
      <c r="AA474" s="28"/>
      <c r="AB474" s="28"/>
      <c r="AC474" s="28"/>
      <c r="AD474" s="28"/>
      <c r="AE474" s="28"/>
      <c r="AF474" s="28"/>
      <c r="AG474" s="28"/>
      <c r="AH474" s="28"/>
      <c r="AI474" s="28"/>
      <c r="AJ474" s="28"/>
      <c r="AK474" s="28"/>
      <c r="AL474" s="28"/>
      <c r="AM474" s="28"/>
      <c r="AN474" s="28"/>
      <c r="AO474" s="28"/>
    </row>
    <row r="475" spans="5:41" x14ac:dyDescent="0.4">
      <c r="E475" s="28"/>
      <c r="F475" s="28"/>
      <c r="G475" s="28"/>
      <c r="H475" s="28"/>
      <c r="I475" s="28"/>
      <c r="J475" s="28"/>
      <c r="K475" s="28"/>
      <c r="L475" s="28"/>
      <c r="M475" s="28"/>
      <c r="N475" s="28"/>
      <c r="O475" s="28"/>
      <c r="P475" s="28"/>
      <c r="Q475" s="28"/>
      <c r="R475" s="28"/>
      <c r="S475" s="28"/>
      <c r="T475" s="28"/>
      <c r="U475" s="28"/>
      <c r="V475" s="28"/>
      <c r="W475" s="28"/>
      <c r="X475" s="28"/>
      <c r="Y475" s="28"/>
      <c r="Z475" s="28"/>
      <c r="AA475" s="28"/>
      <c r="AB475" s="28"/>
      <c r="AC475" s="28"/>
      <c r="AD475" s="28"/>
      <c r="AE475" s="28"/>
      <c r="AF475" s="28"/>
      <c r="AG475" s="28"/>
      <c r="AH475" s="28"/>
      <c r="AI475" s="28"/>
      <c r="AJ475" s="28"/>
      <c r="AK475" s="28"/>
      <c r="AL475" s="28"/>
      <c r="AM475" s="28"/>
      <c r="AN475" s="28"/>
      <c r="AO475" s="28"/>
    </row>
    <row r="476" spans="5:41" x14ac:dyDescent="0.4">
      <c r="E476" s="28"/>
      <c r="F476" s="28"/>
      <c r="G476" s="28"/>
      <c r="H476" s="28"/>
      <c r="I476" s="28"/>
      <c r="J476" s="28"/>
      <c r="K476" s="28"/>
      <c r="L476" s="28"/>
      <c r="M476" s="28"/>
      <c r="N476" s="28"/>
      <c r="O476" s="28"/>
      <c r="P476" s="28"/>
      <c r="Q476" s="28"/>
      <c r="R476" s="28"/>
      <c r="S476" s="28"/>
      <c r="T476" s="28"/>
      <c r="U476" s="28"/>
      <c r="V476" s="28"/>
      <c r="W476" s="28"/>
      <c r="X476" s="28"/>
      <c r="Y476" s="28"/>
      <c r="Z476" s="28"/>
      <c r="AA476" s="28"/>
      <c r="AB476" s="28"/>
      <c r="AC476" s="28"/>
      <c r="AD476" s="28"/>
      <c r="AE476" s="28"/>
      <c r="AF476" s="28"/>
      <c r="AG476" s="28"/>
      <c r="AH476" s="28"/>
      <c r="AI476" s="28"/>
      <c r="AJ476" s="28"/>
      <c r="AK476" s="28"/>
      <c r="AL476" s="28"/>
      <c r="AM476" s="28"/>
      <c r="AN476" s="28"/>
      <c r="AO476" s="28"/>
    </row>
    <row r="477" spans="5:41" x14ac:dyDescent="0.4">
      <c r="E477" s="28"/>
      <c r="F477" s="28"/>
      <c r="G477" s="28"/>
      <c r="H477" s="28"/>
      <c r="I477" s="28"/>
      <c r="J477" s="28"/>
      <c r="K477" s="28"/>
      <c r="L477" s="28"/>
      <c r="M477" s="28"/>
      <c r="N477" s="28"/>
      <c r="O477" s="28"/>
      <c r="P477" s="28"/>
      <c r="Q477" s="28"/>
      <c r="R477" s="28"/>
      <c r="S477" s="28"/>
      <c r="T477" s="28"/>
      <c r="U477" s="28"/>
      <c r="V477" s="28"/>
      <c r="W477" s="28"/>
      <c r="X477" s="28"/>
      <c r="Y477" s="28"/>
      <c r="Z477" s="28"/>
      <c r="AA477" s="28"/>
      <c r="AB477" s="28"/>
      <c r="AC477" s="28"/>
      <c r="AD477" s="28"/>
      <c r="AE477" s="28"/>
      <c r="AF477" s="28"/>
      <c r="AG477" s="28"/>
      <c r="AH477" s="28"/>
      <c r="AI477" s="28"/>
      <c r="AJ477" s="28"/>
      <c r="AK477" s="28"/>
      <c r="AL477" s="28"/>
      <c r="AM477" s="28"/>
      <c r="AN477" s="28"/>
      <c r="AO477" s="28"/>
    </row>
    <row r="478" spans="5:41" x14ac:dyDescent="0.4">
      <c r="E478" s="28"/>
      <c r="F478" s="28"/>
      <c r="G478" s="28"/>
      <c r="H478" s="28"/>
      <c r="I478" s="28"/>
      <c r="J478" s="28"/>
      <c r="K478" s="28"/>
      <c r="L478" s="28"/>
      <c r="M478" s="28"/>
      <c r="N478" s="28"/>
      <c r="O478" s="28"/>
      <c r="P478" s="28"/>
      <c r="Q478" s="28"/>
      <c r="R478" s="28"/>
      <c r="S478" s="28"/>
      <c r="T478" s="28"/>
      <c r="U478" s="28"/>
      <c r="V478" s="28"/>
      <c r="W478" s="28"/>
      <c r="X478" s="28"/>
      <c r="Y478" s="28"/>
      <c r="Z478" s="28"/>
      <c r="AA478" s="28"/>
      <c r="AB478" s="28"/>
      <c r="AC478" s="28"/>
      <c r="AD478" s="28"/>
      <c r="AE478" s="28"/>
      <c r="AF478" s="28"/>
      <c r="AG478" s="28"/>
      <c r="AH478" s="28"/>
      <c r="AI478" s="28"/>
      <c r="AJ478" s="28"/>
      <c r="AK478" s="28"/>
      <c r="AL478" s="28"/>
      <c r="AM478" s="28"/>
      <c r="AN478" s="28"/>
      <c r="AO478" s="28"/>
    </row>
    <row r="479" spans="5:41" x14ac:dyDescent="0.4">
      <c r="E479" s="28"/>
      <c r="F479" s="28"/>
      <c r="G479" s="28"/>
      <c r="H479" s="28"/>
      <c r="I479" s="28"/>
      <c r="J479" s="28"/>
      <c r="K479" s="28"/>
      <c r="L479" s="28"/>
      <c r="M479" s="28"/>
      <c r="N479" s="28"/>
      <c r="O479" s="28"/>
      <c r="P479" s="28"/>
      <c r="Q479" s="28"/>
      <c r="R479" s="28"/>
      <c r="S479" s="28"/>
      <c r="T479" s="28"/>
      <c r="U479" s="28"/>
      <c r="V479" s="28"/>
      <c r="W479" s="28"/>
      <c r="X479" s="28"/>
      <c r="Y479" s="28"/>
      <c r="Z479" s="28"/>
      <c r="AA479" s="28"/>
      <c r="AB479" s="28"/>
      <c r="AC479" s="28"/>
      <c r="AD479" s="28"/>
      <c r="AE479" s="28"/>
      <c r="AF479" s="28"/>
      <c r="AG479" s="28"/>
      <c r="AH479" s="28"/>
      <c r="AI479" s="28"/>
      <c r="AJ479" s="28"/>
      <c r="AK479" s="28"/>
      <c r="AL479" s="28"/>
      <c r="AM479" s="28"/>
      <c r="AN479" s="28"/>
      <c r="AO479" s="28"/>
    </row>
    <row r="480" spans="5:41" x14ac:dyDescent="0.4">
      <c r="E480" s="28"/>
      <c r="F480" s="28"/>
      <c r="G480" s="28"/>
      <c r="H480" s="28"/>
      <c r="I480" s="28"/>
      <c r="J480" s="28"/>
      <c r="K480" s="28"/>
      <c r="L480" s="28"/>
      <c r="M480" s="28"/>
      <c r="N480" s="28"/>
      <c r="O480" s="28"/>
      <c r="P480" s="28"/>
      <c r="Q480" s="28"/>
      <c r="R480" s="28"/>
      <c r="S480" s="28"/>
      <c r="T480" s="28"/>
      <c r="U480" s="28"/>
      <c r="V480" s="28"/>
      <c r="W480" s="28"/>
      <c r="X480" s="28"/>
      <c r="Y480" s="28"/>
      <c r="Z480" s="28"/>
      <c r="AA480" s="28"/>
      <c r="AB480" s="28"/>
      <c r="AC480" s="28"/>
      <c r="AD480" s="28"/>
      <c r="AE480" s="28"/>
      <c r="AF480" s="28"/>
      <c r="AG480" s="28"/>
      <c r="AH480" s="28"/>
      <c r="AI480" s="28"/>
      <c r="AJ480" s="28"/>
      <c r="AK480" s="28"/>
      <c r="AL480" s="28"/>
      <c r="AM480" s="28"/>
      <c r="AN480" s="28"/>
      <c r="AO480" s="28"/>
    </row>
    <row r="481" spans="5:41" x14ac:dyDescent="0.4">
      <c r="E481" s="28"/>
      <c r="F481" s="28"/>
      <c r="G481" s="28"/>
      <c r="H481" s="28"/>
      <c r="I481" s="28"/>
      <c r="J481" s="28"/>
      <c r="K481" s="28"/>
      <c r="L481" s="28"/>
      <c r="M481" s="28"/>
      <c r="N481" s="28"/>
      <c r="O481" s="28"/>
      <c r="P481" s="28"/>
      <c r="Q481" s="28"/>
      <c r="R481" s="28"/>
      <c r="S481" s="28"/>
      <c r="T481" s="28"/>
      <c r="U481" s="28"/>
      <c r="V481" s="28"/>
      <c r="W481" s="28"/>
      <c r="X481" s="28"/>
      <c r="Y481" s="28"/>
      <c r="Z481" s="28"/>
      <c r="AA481" s="28"/>
      <c r="AB481" s="28"/>
      <c r="AC481" s="28"/>
      <c r="AD481" s="28"/>
      <c r="AE481" s="28"/>
      <c r="AF481" s="28"/>
      <c r="AG481" s="28"/>
      <c r="AH481" s="28"/>
      <c r="AI481" s="28"/>
      <c r="AJ481" s="28"/>
      <c r="AK481" s="28"/>
      <c r="AL481" s="28"/>
      <c r="AM481" s="28"/>
      <c r="AN481" s="28"/>
      <c r="AO481" s="28"/>
    </row>
    <row r="482" spans="5:41" x14ac:dyDescent="0.4">
      <c r="E482" s="28"/>
      <c r="F482" s="28"/>
      <c r="G482" s="28"/>
      <c r="H482" s="28"/>
      <c r="I482" s="28"/>
      <c r="J482" s="28"/>
      <c r="K482" s="28"/>
      <c r="L482" s="28"/>
      <c r="M482" s="28"/>
      <c r="N482" s="28"/>
      <c r="O482" s="28"/>
      <c r="P482" s="28"/>
      <c r="Q482" s="28"/>
      <c r="R482" s="28"/>
      <c r="S482" s="28"/>
      <c r="T482" s="28"/>
      <c r="U482" s="28"/>
      <c r="V482" s="28"/>
      <c r="W482" s="28"/>
      <c r="X482" s="28"/>
      <c r="Y482" s="28"/>
      <c r="Z482" s="28"/>
      <c r="AA482" s="28"/>
      <c r="AB482" s="28"/>
      <c r="AC482" s="28"/>
      <c r="AD482" s="28"/>
      <c r="AE482" s="28"/>
      <c r="AF482" s="28"/>
      <c r="AG482" s="28"/>
      <c r="AH482" s="28"/>
      <c r="AI482" s="28"/>
      <c r="AJ482" s="28"/>
      <c r="AK482" s="28"/>
      <c r="AL482" s="28"/>
      <c r="AM482" s="28"/>
      <c r="AN482" s="28"/>
      <c r="AO482" s="28"/>
    </row>
    <row r="483" spans="5:41" x14ac:dyDescent="0.4">
      <c r="E483" s="28"/>
      <c r="F483" s="28"/>
      <c r="G483" s="28"/>
      <c r="H483" s="28"/>
      <c r="I483" s="28"/>
      <c r="J483" s="28"/>
      <c r="K483" s="28"/>
      <c r="L483" s="28"/>
      <c r="M483" s="28"/>
      <c r="N483" s="28"/>
      <c r="O483" s="28"/>
      <c r="P483" s="28"/>
      <c r="Q483" s="28"/>
      <c r="R483" s="28"/>
      <c r="S483" s="28"/>
      <c r="T483" s="28"/>
      <c r="U483" s="28"/>
      <c r="V483" s="28"/>
      <c r="W483" s="28"/>
      <c r="X483" s="28"/>
      <c r="Y483" s="28"/>
      <c r="Z483" s="28"/>
      <c r="AA483" s="28"/>
      <c r="AB483" s="28"/>
      <c r="AC483" s="28"/>
      <c r="AD483" s="28"/>
      <c r="AE483" s="28"/>
      <c r="AF483" s="28"/>
      <c r="AG483" s="28"/>
      <c r="AH483" s="28"/>
      <c r="AI483" s="28"/>
      <c r="AJ483" s="28"/>
      <c r="AK483" s="28"/>
      <c r="AL483" s="28"/>
      <c r="AM483" s="28"/>
      <c r="AN483" s="28"/>
      <c r="AO483" s="28"/>
    </row>
    <row r="484" spans="5:41" x14ac:dyDescent="0.4">
      <c r="E484" s="28"/>
      <c r="F484" s="28"/>
      <c r="G484" s="28"/>
      <c r="H484" s="28"/>
      <c r="I484" s="28"/>
      <c r="J484" s="28"/>
      <c r="K484" s="28"/>
      <c r="L484" s="28"/>
      <c r="M484" s="28"/>
      <c r="N484" s="28"/>
      <c r="O484" s="28"/>
      <c r="P484" s="28"/>
      <c r="Q484" s="28"/>
      <c r="R484" s="28"/>
      <c r="S484" s="28"/>
      <c r="T484" s="28"/>
      <c r="U484" s="28"/>
      <c r="V484" s="28"/>
      <c r="W484" s="28"/>
      <c r="X484" s="28"/>
      <c r="Y484" s="28"/>
      <c r="Z484" s="28"/>
      <c r="AA484" s="28"/>
      <c r="AB484" s="28"/>
      <c r="AC484" s="28"/>
      <c r="AD484" s="28"/>
      <c r="AE484" s="28"/>
      <c r="AF484" s="28"/>
      <c r="AG484" s="28"/>
      <c r="AH484" s="28"/>
      <c r="AI484" s="28"/>
      <c r="AJ484" s="28"/>
      <c r="AK484" s="28"/>
      <c r="AL484" s="28"/>
      <c r="AM484" s="28"/>
      <c r="AN484" s="28"/>
      <c r="AO484" s="28"/>
    </row>
    <row r="485" spans="5:41" x14ac:dyDescent="0.4">
      <c r="E485" s="28"/>
      <c r="F485" s="28"/>
      <c r="G485" s="28"/>
      <c r="H485" s="28"/>
      <c r="I485" s="28"/>
      <c r="J485" s="28"/>
      <c r="K485" s="28"/>
      <c r="L485" s="28"/>
      <c r="M485" s="28"/>
      <c r="N485" s="28"/>
      <c r="O485" s="28"/>
      <c r="P485" s="28"/>
      <c r="Q485" s="28"/>
      <c r="R485" s="28"/>
      <c r="S485" s="28"/>
      <c r="T485" s="28"/>
      <c r="U485" s="28"/>
      <c r="V485" s="28"/>
      <c r="W485" s="28"/>
      <c r="X485" s="28"/>
      <c r="Y485" s="28"/>
      <c r="Z485" s="28"/>
      <c r="AA485" s="28"/>
      <c r="AB485" s="28"/>
      <c r="AC485" s="28"/>
      <c r="AD485" s="28"/>
      <c r="AE485" s="28"/>
      <c r="AF485" s="28"/>
      <c r="AG485" s="28"/>
      <c r="AH485" s="28"/>
      <c r="AI485" s="28"/>
      <c r="AJ485" s="28"/>
      <c r="AK485" s="28"/>
      <c r="AL485" s="28"/>
      <c r="AM485" s="28"/>
      <c r="AN485" s="28"/>
      <c r="AO485" s="28"/>
    </row>
    <row r="486" spans="5:41" x14ac:dyDescent="0.4">
      <c r="E486" s="28"/>
      <c r="F486" s="28"/>
      <c r="G486" s="28"/>
      <c r="H486" s="28"/>
      <c r="I486" s="28"/>
      <c r="J486" s="28"/>
      <c r="K486" s="28"/>
      <c r="L486" s="28"/>
      <c r="M486" s="28"/>
      <c r="N486" s="28"/>
      <c r="O486" s="28"/>
      <c r="P486" s="28"/>
      <c r="Q486" s="28"/>
      <c r="R486" s="28"/>
      <c r="S486" s="28"/>
      <c r="T486" s="28"/>
      <c r="U486" s="28"/>
      <c r="V486" s="28"/>
      <c r="W486" s="28"/>
      <c r="X486" s="28"/>
      <c r="Y486" s="28"/>
      <c r="Z486" s="28"/>
      <c r="AA486" s="28"/>
      <c r="AB486" s="28"/>
      <c r="AC486" s="28"/>
      <c r="AD486" s="28"/>
      <c r="AE486" s="28"/>
      <c r="AF486" s="28"/>
      <c r="AG486" s="28"/>
      <c r="AH486" s="28"/>
      <c r="AI486" s="28"/>
      <c r="AJ486" s="28"/>
      <c r="AK486" s="28"/>
      <c r="AL486" s="28"/>
      <c r="AM486" s="28"/>
      <c r="AN486" s="28"/>
      <c r="AO486" s="28"/>
    </row>
    <row r="487" spans="5:41" x14ac:dyDescent="0.4">
      <c r="E487" s="28"/>
      <c r="F487" s="28"/>
      <c r="G487" s="28"/>
      <c r="H487" s="28"/>
      <c r="I487" s="28"/>
      <c r="J487" s="28"/>
      <c r="K487" s="28"/>
      <c r="L487" s="28"/>
      <c r="M487" s="28"/>
      <c r="N487" s="28"/>
      <c r="O487" s="28"/>
      <c r="P487" s="28"/>
      <c r="Q487" s="28"/>
      <c r="R487" s="28"/>
      <c r="S487" s="28"/>
      <c r="T487" s="28"/>
      <c r="U487" s="28"/>
      <c r="V487" s="28"/>
      <c r="W487" s="28"/>
      <c r="X487" s="28"/>
      <c r="Y487" s="28"/>
      <c r="Z487" s="28"/>
      <c r="AA487" s="28"/>
      <c r="AB487" s="28"/>
      <c r="AC487" s="28"/>
      <c r="AD487" s="28"/>
      <c r="AE487" s="28"/>
      <c r="AF487" s="28"/>
      <c r="AG487" s="28"/>
      <c r="AH487" s="28"/>
      <c r="AI487" s="28"/>
      <c r="AJ487" s="28"/>
      <c r="AK487" s="28"/>
      <c r="AL487" s="28"/>
      <c r="AM487" s="28"/>
      <c r="AN487" s="28"/>
      <c r="AO487" s="28"/>
    </row>
    <row r="488" spans="5:41" x14ac:dyDescent="0.4">
      <c r="E488" s="28"/>
      <c r="F488" s="28"/>
      <c r="G488" s="28"/>
      <c r="H488" s="28"/>
      <c r="I488" s="28"/>
      <c r="J488" s="28"/>
      <c r="K488" s="28"/>
      <c r="L488" s="28"/>
      <c r="M488" s="28"/>
      <c r="N488" s="28"/>
      <c r="O488" s="28"/>
      <c r="P488" s="28"/>
      <c r="Q488" s="28"/>
      <c r="R488" s="28"/>
      <c r="S488" s="28"/>
      <c r="T488" s="28"/>
      <c r="U488" s="28"/>
      <c r="V488" s="28"/>
      <c r="W488" s="28"/>
      <c r="X488" s="28"/>
      <c r="Y488" s="28"/>
      <c r="Z488" s="28"/>
      <c r="AA488" s="28"/>
      <c r="AB488" s="28"/>
      <c r="AC488" s="28"/>
      <c r="AD488" s="28"/>
      <c r="AE488" s="28"/>
      <c r="AF488" s="28"/>
      <c r="AG488" s="28"/>
      <c r="AH488" s="28"/>
      <c r="AI488" s="28"/>
      <c r="AJ488" s="28"/>
      <c r="AK488" s="28"/>
      <c r="AL488" s="28"/>
      <c r="AM488" s="28"/>
      <c r="AN488" s="28"/>
      <c r="AO488" s="28"/>
    </row>
    <row r="489" spans="5:41" x14ac:dyDescent="0.4">
      <c r="E489" s="28"/>
      <c r="F489" s="28"/>
      <c r="G489" s="28"/>
      <c r="H489" s="28"/>
      <c r="I489" s="28"/>
      <c r="J489" s="28"/>
      <c r="K489" s="28"/>
      <c r="L489" s="28"/>
      <c r="M489" s="28"/>
      <c r="N489" s="28"/>
      <c r="O489" s="28"/>
      <c r="P489" s="28"/>
      <c r="Q489" s="28"/>
      <c r="R489" s="28"/>
      <c r="S489" s="28"/>
      <c r="T489" s="28"/>
      <c r="U489" s="28"/>
      <c r="V489" s="28"/>
      <c r="W489" s="28"/>
      <c r="X489" s="28"/>
      <c r="Y489" s="28"/>
      <c r="Z489" s="28"/>
      <c r="AA489" s="28"/>
      <c r="AB489" s="28"/>
      <c r="AC489" s="28"/>
      <c r="AD489" s="28"/>
      <c r="AE489" s="28"/>
      <c r="AF489" s="28"/>
      <c r="AG489" s="28"/>
      <c r="AH489" s="28"/>
      <c r="AI489" s="28"/>
      <c r="AJ489" s="28"/>
      <c r="AK489" s="28"/>
      <c r="AL489" s="28"/>
      <c r="AM489" s="28"/>
      <c r="AN489" s="28"/>
      <c r="AO489" s="28"/>
    </row>
    <row r="490" spans="5:41" x14ac:dyDescent="0.4">
      <c r="E490" s="28"/>
      <c r="F490" s="28"/>
      <c r="G490" s="28"/>
      <c r="H490" s="28"/>
      <c r="I490" s="28"/>
      <c r="J490" s="28"/>
      <c r="K490" s="28"/>
      <c r="L490" s="28"/>
      <c r="M490" s="28"/>
      <c r="N490" s="28"/>
      <c r="O490" s="28"/>
      <c r="P490" s="28"/>
      <c r="Q490" s="28"/>
      <c r="R490" s="28"/>
      <c r="S490" s="28"/>
      <c r="T490" s="28"/>
      <c r="U490" s="28"/>
      <c r="V490" s="28"/>
      <c r="W490" s="28"/>
      <c r="X490" s="28"/>
      <c r="Y490" s="28"/>
      <c r="Z490" s="28"/>
      <c r="AA490" s="28"/>
      <c r="AB490" s="28"/>
      <c r="AC490" s="28"/>
      <c r="AD490" s="28"/>
      <c r="AE490" s="28"/>
      <c r="AF490" s="28"/>
      <c r="AG490" s="28"/>
      <c r="AH490" s="28"/>
      <c r="AI490" s="28"/>
      <c r="AJ490" s="28"/>
      <c r="AK490" s="28"/>
      <c r="AL490" s="28"/>
      <c r="AM490" s="28"/>
      <c r="AN490" s="28"/>
      <c r="AO490" s="28"/>
    </row>
    <row r="491" spans="5:41" x14ac:dyDescent="0.4">
      <c r="E491" s="28"/>
      <c r="F491" s="28"/>
      <c r="G491" s="28"/>
      <c r="H491" s="28"/>
      <c r="I491" s="28"/>
      <c r="J491" s="28"/>
      <c r="K491" s="28"/>
      <c r="L491" s="28"/>
      <c r="M491" s="28"/>
      <c r="N491" s="28"/>
      <c r="O491" s="28"/>
      <c r="P491" s="28"/>
      <c r="Q491" s="28"/>
      <c r="R491" s="28"/>
      <c r="S491" s="28"/>
      <c r="T491" s="28"/>
      <c r="U491" s="28"/>
      <c r="V491" s="28"/>
      <c r="W491" s="28"/>
      <c r="X491" s="28"/>
      <c r="Y491" s="28"/>
      <c r="Z491" s="28"/>
      <c r="AA491" s="28"/>
      <c r="AB491" s="28"/>
      <c r="AC491" s="28"/>
      <c r="AD491" s="28"/>
      <c r="AE491" s="28"/>
      <c r="AF491" s="28"/>
      <c r="AG491" s="28"/>
      <c r="AH491" s="28"/>
      <c r="AI491" s="28"/>
      <c r="AJ491" s="28"/>
      <c r="AK491" s="28"/>
      <c r="AL491" s="28"/>
      <c r="AM491" s="28"/>
      <c r="AN491" s="28"/>
      <c r="AO491" s="28"/>
    </row>
    <row r="492" spans="5:41" x14ac:dyDescent="0.4">
      <c r="E492" s="28"/>
      <c r="F492" s="28"/>
      <c r="G492" s="28"/>
      <c r="H492" s="28"/>
      <c r="I492" s="28"/>
      <c r="J492" s="28"/>
      <c r="K492" s="28"/>
      <c r="L492" s="28"/>
      <c r="M492" s="28"/>
      <c r="N492" s="28"/>
      <c r="O492" s="28"/>
      <c r="P492" s="28"/>
      <c r="Q492" s="28"/>
      <c r="R492" s="28"/>
      <c r="S492" s="28"/>
      <c r="T492" s="28"/>
      <c r="U492" s="28"/>
      <c r="V492" s="28"/>
      <c r="W492" s="28"/>
      <c r="X492" s="28"/>
      <c r="Y492" s="28"/>
      <c r="Z492" s="28"/>
      <c r="AA492" s="28"/>
      <c r="AB492" s="28"/>
      <c r="AC492" s="28"/>
      <c r="AD492" s="28"/>
      <c r="AE492" s="28"/>
      <c r="AF492" s="28"/>
      <c r="AG492" s="28"/>
      <c r="AH492" s="28"/>
      <c r="AI492" s="28"/>
      <c r="AJ492" s="28"/>
      <c r="AK492" s="28"/>
      <c r="AL492" s="28"/>
      <c r="AM492" s="28"/>
      <c r="AN492" s="28"/>
      <c r="AO492" s="28"/>
    </row>
    <row r="493" spans="5:41" x14ac:dyDescent="0.4">
      <c r="E493" s="28"/>
      <c r="F493" s="28"/>
      <c r="G493" s="28"/>
      <c r="H493" s="28"/>
      <c r="I493" s="28"/>
      <c r="J493" s="28"/>
      <c r="K493" s="28"/>
      <c r="L493" s="28"/>
      <c r="M493" s="28"/>
      <c r="N493" s="28"/>
      <c r="O493" s="28"/>
      <c r="P493" s="28"/>
      <c r="Q493" s="28"/>
      <c r="R493" s="28"/>
      <c r="S493" s="28"/>
      <c r="T493" s="28"/>
      <c r="U493" s="28"/>
      <c r="V493" s="28"/>
      <c r="W493" s="28"/>
      <c r="X493" s="28"/>
      <c r="Y493" s="28"/>
      <c r="Z493" s="28"/>
      <c r="AA493" s="28"/>
      <c r="AB493" s="28"/>
      <c r="AC493" s="28"/>
      <c r="AD493" s="28"/>
      <c r="AE493" s="28"/>
      <c r="AF493" s="28"/>
      <c r="AG493" s="28"/>
      <c r="AH493" s="28"/>
      <c r="AI493" s="28"/>
      <c r="AJ493" s="28"/>
      <c r="AK493" s="28"/>
      <c r="AL493" s="28"/>
      <c r="AM493" s="28"/>
      <c r="AN493" s="28"/>
      <c r="AO493" s="28"/>
    </row>
    <row r="494" spans="5:41" x14ac:dyDescent="0.4">
      <c r="E494" s="28"/>
      <c r="F494" s="28"/>
      <c r="G494" s="28"/>
      <c r="H494" s="28"/>
      <c r="I494" s="28"/>
      <c r="J494" s="28"/>
      <c r="K494" s="28"/>
      <c r="L494" s="28"/>
      <c r="M494" s="28"/>
      <c r="N494" s="28"/>
      <c r="O494" s="28"/>
      <c r="P494" s="28"/>
      <c r="Q494" s="28"/>
      <c r="R494" s="28"/>
      <c r="S494" s="28"/>
      <c r="T494" s="28"/>
      <c r="U494" s="28"/>
      <c r="V494" s="28"/>
      <c r="W494" s="28"/>
      <c r="X494" s="28"/>
      <c r="Y494" s="28"/>
      <c r="Z494" s="28"/>
      <c r="AA494" s="28"/>
      <c r="AB494" s="28"/>
      <c r="AC494" s="28"/>
      <c r="AD494" s="28"/>
      <c r="AE494" s="28"/>
      <c r="AF494" s="28"/>
      <c r="AG494" s="28"/>
      <c r="AH494" s="28"/>
      <c r="AI494" s="28"/>
      <c r="AJ494" s="28"/>
      <c r="AK494" s="28"/>
      <c r="AL494" s="28"/>
      <c r="AM494" s="28"/>
      <c r="AN494" s="28"/>
      <c r="AO494" s="28"/>
    </row>
    <row r="495" spans="5:41" x14ac:dyDescent="0.4">
      <c r="E495" s="28"/>
      <c r="F495" s="28"/>
      <c r="G495" s="28"/>
      <c r="H495" s="28"/>
      <c r="I495" s="28"/>
      <c r="J495" s="28"/>
      <c r="K495" s="28"/>
      <c r="L495" s="28"/>
      <c r="M495" s="28"/>
      <c r="N495" s="28"/>
      <c r="O495" s="28"/>
      <c r="P495" s="28"/>
      <c r="Q495" s="28"/>
      <c r="R495" s="28"/>
      <c r="S495" s="28"/>
      <c r="T495" s="28"/>
      <c r="U495" s="28"/>
      <c r="V495" s="28"/>
      <c r="W495" s="28"/>
      <c r="X495" s="28"/>
      <c r="Y495" s="28"/>
      <c r="Z495" s="28"/>
      <c r="AA495" s="28"/>
      <c r="AB495" s="28"/>
      <c r="AC495" s="28"/>
      <c r="AD495" s="28"/>
      <c r="AE495" s="28"/>
      <c r="AF495" s="28"/>
      <c r="AG495" s="28"/>
      <c r="AH495" s="28"/>
      <c r="AI495" s="28"/>
      <c r="AJ495" s="28"/>
      <c r="AK495" s="28"/>
      <c r="AL495" s="28"/>
      <c r="AM495" s="28"/>
      <c r="AN495" s="28"/>
      <c r="AO495" s="28"/>
    </row>
    <row r="496" spans="5:41" x14ac:dyDescent="0.4">
      <c r="E496" s="28"/>
      <c r="F496" s="28"/>
      <c r="G496" s="28"/>
      <c r="H496" s="28"/>
      <c r="I496" s="28"/>
      <c r="J496" s="28"/>
      <c r="K496" s="28"/>
      <c r="L496" s="28"/>
      <c r="M496" s="28"/>
      <c r="N496" s="28"/>
      <c r="O496" s="28"/>
      <c r="P496" s="28"/>
      <c r="Q496" s="28"/>
      <c r="R496" s="28"/>
      <c r="S496" s="28"/>
      <c r="T496" s="28"/>
      <c r="U496" s="28"/>
      <c r="V496" s="28"/>
      <c r="W496" s="28"/>
      <c r="X496" s="28"/>
      <c r="Y496" s="28"/>
      <c r="Z496" s="28"/>
      <c r="AA496" s="28"/>
      <c r="AB496" s="28"/>
      <c r="AC496" s="28"/>
      <c r="AD496" s="28"/>
      <c r="AE496" s="28"/>
      <c r="AF496" s="28"/>
      <c r="AG496" s="28"/>
      <c r="AH496" s="28"/>
      <c r="AI496" s="28"/>
      <c r="AJ496" s="28"/>
      <c r="AK496" s="28"/>
      <c r="AL496" s="28"/>
      <c r="AM496" s="28"/>
      <c r="AN496" s="28"/>
      <c r="AO496" s="28"/>
    </row>
    <row r="497" spans="5:41" x14ac:dyDescent="0.4">
      <c r="E497" s="28"/>
      <c r="F497" s="28"/>
      <c r="G497" s="28"/>
      <c r="H497" s="28"/>
      <c r="I497" s="28"/>
      <c r="J497" s="28"/>
      <c r="K497" s="28"/>
      <c r="L497" s="28"/>
      <c r="M497" s="28"/>
      <c r="N497" s="28"/>
      <c r="O497" s="28"/>
      <c r="P497" s="28"/>
      <c r="Q497" s="28"/>
      <c r="R497" s="28"/>
      <c r="S497" s="28"/>
      <c r="T497" s="28"/>
      <c r="U497" s="28"/>
      <c r="V497" s="28"/>
      <c r="W497" s="28"/>
      <c r="X497" s="28"/>
      <c r="Y497" s="28"/>
      <c r="Z497" s="28"/>
      <c r="AA497" s="28"/>
      <c r="AB497" s="28"/>
      <c r="AC497" s="28"/>
      <c r="AD497" s="28"/>
      <c r="AE497" s="28"/>
      <c r="AF497" s="28"/>
      <c r="AG497" s="28"/>
      <c r="AH497" s="28"/>
      <c r="AI497" s="28"/>
      <c r="AJ497" s="28"/>
      <c r="AK497" s="28"/>
      <c r="AL497" s="28"/>
      <c r="AM497" s="28"/>
      <c r="AN497" s="28"/>
      <c r="AO497" s="28"/>
    </row>
    <row r="498" spans="5:41" x14ac:dyDescent="0.4">
      <c r="E498" s="28"/>
      <c r="F498" s="28"/>
      <c r="G498" s="28"/>
      <c r="H498" s="28"/>
      <c r="I498" s="28"/>
      <c r="J498" s="28"/>
      <c r="K498" s="28"/>
      <c r="L498" s="28"/>
      <c r="M498" s="28"/>
      <c r="N498" s="28"/>
      <c r="O498" s="28"/>
      <c r="P498" s="28"/>
      <c r="Q498" s="28"/>
      <c r="R498" s="28"/>
      <c r="S498" s="28"/>
      <c r="T498" s="28"/>
      <c r="U498" s="28"/>
      <c r="V498" s="28"/>
      <c r="W498" s="28"/>
      <c r="X498" s="28"/>
      <c r="Y498" s="28"/>
      <c r="Z498" s="28"/>
      <c r="AA498" s="28"/>
      <c r="AB498" s="28"/>
      <c r="AC498" s="28"/>
      <c r="AD498" s="28"/>
      <c r="AE498" s="28"/>
      <c r="AF498" s="28"/>
      <c r="AG498" s="28"/>
      <c r="AH498" s="28"/>
      <c r="AI498" s="28"/>
      <c r="AJ498" s="28"/>
      <c r="AK498" s="28"/>
      <c r="AL498" s="28"/>
      <c r="AM498" s="28"/>
      <c r="AN498" s="28"/>
      <c r="AO498" s="28"/>
    </row>
    <row r="499" spans="5:41" x14ac:dyDescent="0.4">
      <c r="E499" s="28"/>
      <c r="F499" s="28"/>
      <c r="G499" s="28"/>
      <c r="H499" s="28"/>
      <c r="I499" s="28"/>
      <c r="J499" s="28"/>
      <c r="K499" s="28"/>
      <c r="L499" s="28"/>
      <c r="M499" s="28"/>
      <c r="N499" s="28"/>
      <c r="O499" s="28"/>
      <c r="P499" s="28"/>
      <c r="Q499" s="28"/>
      <c r="R499" s="28"/>
      <c r="S499" s="28"/>
      <c r="T499" s="28"/>
      <c r="U499" s="28"/>
      <c r="V499" s="28"/>
      <c r="W499" s="28"/>
      <c r="X499" s="28"/>
      <c r="Y499" s="28"/>
      <c r="Z499" s="28"/>
      <c r="AA499" s="28"/>
      <c r="AB499" s="28"/>
      <c r="AC499" s="28"/>
      <c r="AD499" s="28"/>
      <c r="AE499" s="28"/>
      <c r="AF499" s="28"/>
      <c r="AG499" s="28"/>
      <c r="AH499" s="28"/>
      <c r="AI499" s="28"/>
      <c r="AJ499" s="28"/>
      <c r="AK499" s="28"/>
      <c r="AL499" s="28"/>
      <c r="AM499" s="28"/>
      <c r="AN499" s="28"/>
      <c r="AO499" s="28"/>
    </row>
    <row r="500" spans="5:41" x14ac:dyDescent="0.4">
      <c r="E500" s="28"/>
      <c r="F500" s="28"/>
      <c r="G500" s="28"/>
      <c r="H500" s="28"/>
      <c r="I500" s="28"/>
      <c r="J500" s="28"/>
      <c r="K500" s="28"/>
      <c r="L500" s="28"/>
      <c r="M500" s="28"/>
      <c r="N500" s="28"/>
      <c r="O500" s="28"/>
      <c r="P500" s="28"/>
      <c r="Q500" s="28"/>
      <c r="R500" s="28"/>
      <c r="S500" s="28"/>
      <c r="T500" s="28"/>
      <c r="U500" s="28"/>
      <c r="V500" s="28"/>
      <c r="W500" s="28"/>
      <c r="X500" s="28"/>
      <c r="Y500" s="28"/>
      <c r="Z500" s="28"/>
      <c r="AA500" s="28"/>
      <c r="AB500" s="28"/>
      <c r="AC500" s="28"/>
      <c r="AD500" s="28"/>
      <c r="AE500" s="28"/>
      <c r="AF500" s="28"/>
      <c r="AG500" s="28"/>
      <c r="AH500" s="28"/>
      <c r="AI500" s="28"/>
      <c r="AJ500" s="28"/>
      <c r="AK500" s="28"/>
      <c r="AL500" s="28"/>
      <c r="AM500" s="28"/>
      <c r="AN500" s="28"/>
      <c r="AO500" s="28"/>
    </row>
    <row r="501" spans="5:41" x14ac:dyDescent="0.4">
      <c r="E501" s="28"/>
      <c r="F501" s="28"/>
      <c r="G501" s="28"/>
      <c r="H501" s="28"/>
      <c r="I501" s="28"/>
      <c r="J501" s="28"/>
      <c r="K501" s="28"/>
      <c r="L501" s="28"/>
      <c r="M501" s="28"/>
      <c r="N501" s="28"/>
      <c r="O501" s="28"/>
      <c r="P501" s="28"/>
      <c r="Q501" s="28"/>
      <c r="R501" s="28"/>
      <c r="S501" s="28"/>
      <c r="T501" s="28"/>
      <c r="U501" s="28"/>
      <c r="V501" s="28"/>
      <c r="W501" s="28"/>
      <c r="X501" s="28"/>
      <c r="Y501" s="28"/>
      <c r="Z501" s="28"/>
      <c r="AA501" s="28"/>
      <c r="AB501" s="28"/>
      <c r="AC501" s="28"/>
      <c r="AD501" s="28"/>
      <c r="AE501" s="28"/>
      <c r="AF501" s="28"/>
      <c r="AG501" s="28"/>
      <c r="AH501" s="28"/>
      <c r="AI501" s="28"/>
      <c r="AJ501" s="28"/>
      <c r="AK501" s="28"/>
      <c r="AL501" s="28"/>
      <c r="AM501" s="28"/>
      <c r="AN501" s="28"/>
      <c r="AO501" s="28"/>
    </row>
    <row r="502" spans="5:41" x14ac:dyDescent="0.4">
      <c r="E502" s="28"/>
      <c r="F502" s="28"/>
      <c r="G502" s="28"/>
      <c r="H502" s="28"/>
      <c r="I502" s="28"/>
      <c r="J502" s="28"/>
      <c r="K502" s="28"/>
      <c r="L502" s="28"/>
      <c r="M502" s="28"/>
      <c r="N502" s="28"/>
      <c r="O502" s="28"/>
      <c r="P502" s="28"/>
      <c r="Q502" s="28"/>
      <c r="R502" s="28"/>
      <c r="S502" s="28"/>
      <c r="T502" s="28"/>
      <c r="U502" s="28"/>
      <c r="V502" s="28"/>
      <c r="W502" s="28"/>
      <c r="X502" s="28"/>
      <c r="Y502" s="28"/>
      <c r="Z502" s="28"/>
      <c r="AA502" s="28"/>
      <c r="AB502" s="28"/>
      <c r="AC502" s="28"/>
      <c r="AD502" s="28"/>
      <c r="AE502" s="28"/>
      <c r="AF502" s="28"/>
      <c r="AG502" s="28"/>
      <c r="AH502" s="28"/>
      <c r="AI502" s="28"/>
      <c r="AJ502" s="28"/>
      <c r="AK502" s="28"/>
      <c r="AL502" s="28"/>
      <c r="AM502" s="28"/>
      <c r="AN502" s="28"/>
      <c r="AO502" s="28"/>
    </row>
    <row r="503" spans="5:41" x14ac:dyDescent="0.4">
      <c r="E503" s="28"/>
      <c r="F503" s="28"/>
      <c r="G503" s="28"/>
      <c r="H503" s="28"/>
      <c r="I503" s="28"/>
      <c r="J503" s="28"/>
      <c r="K503" s="28"/>
      <c r="L503" s="28"/>
      <c r="M503" s="28"/>
      <c r="N503" s="28"/>
      <c r="O503" s="28"/>
      <c r="P503" s="28"/>
      <c r="Q503" s="28"/>
      <c r="R503" s="28"/>
      <c r="S503" s="28"/>
      <c r="T503" s="28"/>
      <c r="U503" s="28"/>
      <c r="V503" s="28"/>
      <c r="W503" s="28"/>
      <c r="X503" s="28"/>
      <c r="Y503" s="28"/>
      <c r="Z503" s="28"/>
      <c r="AA503" s="28"/>
      <c r="AB503" s="28"/>
      <c r="AC503" s="28"/>
      <c r="AD503" s="28"/>
      <c r="AE503" s="28"/>
      <c r="AF503" s="28"/>
      <c r="AG503" s="28"/>
      <c r="AH503" s="28"/>
      <c r="AI503" s="28"/>
      <c r="AJ503" s="28"/>
      <c r="AK503" s="28"/>
      <c r="AL503" s="28"/>
      <c r="AM503" s="28"/>
      <c r="AN503" s="28"/>
      <c r="AO503" s="28"/>
    </row>
    <row r="504" spans="5:41" x14ac:dyDescent="0.4">
      <c r="E504" s="28"/>
      <c r="F504" s="28"/>
      <c r="G504" s="28"/>
      <c r="H504" s="28"/>
      <c r="I504" s="28"/>
      <c r="J504" s="28"/>
      <c r="K504" s="28"/>
      <c r="L504" s="28"/>
      <c r="M504" s="28"/>
      <c r="N504" s="28"/>
      <c r="O504" s="28"/>
      <c r="P504" s="28"/>
      <c r="Q504" s="28"/>
      <c r="R504" s="28"/>
      <c r="S504" s="28"/>
      <c r="T504" s="28"/>
      <c r="U504" s="28"/>
      <c r="V504" s="28"/>
      <c r="W504" s="28"/>
      <c r="X504" s="28"/>
      <c r="Y504" s="28"/>
      <c r="Z504" s="28"/>
      <c r="AA504" s="28"/>
      <c r="AB504" s="28"/>
      <c r="AC504" s="28"/>
      <c r="AD504" s="28"/>
      <c r="AE504" s="28"/>
      <c r="AF504" s="28"/>
      <c r="AG504" s="28"/>
      <c r="AH504" s="28"/>
      <c r="AI504" s="28"/>
      <c r="AJ504" s="28"/>
      <c r="AK504" s="28"/>
      <c r="AL504" s="28"/>
      <c r="AM504" s="28"/>
      <c r="AN504" s="28"/>
      <c r="AO504" s="28"/>
    </row>
    <row r="505" spans="5:41" x14ac:dyDescent="0.4">
      <c r="E505" s="28"/>
      <c r="F505" s="28"/>
      <c r="G505" s="28"/>
      <c r="H505" s="28"/>
      <c r="I505" s="28"/>
      <c r="J505" s="28"/>
      <c r="K505" s="28"/>
      <c r="L505" s="28"/>
      <c r="M505" s="28"/>
      <c r="N505" s="28"/>
      <c r="O505" s="28"/>
      <c r="P505" s="28"/>
      <c r="Q505" s="28"/>
      <c r="R505" s="28"/>
      <c r="S505" s="28"/>
      <c r="T505" s="28"/>
      <c r="U505" s="28"/>
      <c r="V505" s="28"/>
      <c r="W505" s="28"/>
      <c r="X505" s="28"/>
      <c r="Y505" s="28"/>
      <c r="Z505" s="28"/>
      <c r="AA505" s="28"/>
      <c r="AB505" s="28"/>
      <c r="AC505" s="28"/>
      <c r="AD505" s="28"/>
      <c r="AE505" s="28"/>
      <c r="AF505" s="28"/>
      <c r="AG505" s="28"/>
      <c r="AH505" s="28"/>
      <c r="AI505" s="28"/>
      <c r="AJ505" s="28"/>
      <c r="AK505" s="28"/>
      <c r="AL505" s="28"/>
      <c r="AM505" s="28"/>
      <c r="AN505" s="28"/>
      <c r="AO505" s="28"/>
    </row>
    <row r="506" spans="5:41" x14ac:dyDescent="0.4">
      <c r="E506" s="28"/>
      <c r="F506" s="28"/>
      <c r="G506" s="28"/>
      <c r="H506" s="28"/>
      <c r="I506" s="28"/>
      <c r="J506" s="28"/>
      <c r="K506" s="28"/>
      <c r="L506" s="28"/>
      <c r="M506" s="28"/>
      <c r="N506" s="28"/>
      <c r="O506" s="28"/>
      <c r="P506" s="28"/>
      <c r="Q506" s="28"/>
      <c r="R506" s="28"/>
      <c r="S506" s="28"/>
      <c r="T506" s="28"/>
      <c r="U506" s="28"/>
      <c r="V506" s="28"/>
      <c r="W506" s="28"/>
      <c r="X506" s="28"/>
      <c r="Y506" s="28"/>
      <c r="Z506" s="28"/>
      <c r="AA506" s="28"/>
      <c r="AB506" s="28"/>
      <c r="AC506" s="28"/>
      <c r="AD506" s="28"/>
      <c r="AE506" s="28"/>
      <c r="AF506" s="28"/>
      <c r="AG506" s="28"/>
      <c r="AH506" s="28"/>
      <c r="AI506" s="28"/>
      <c r="AJ506" s="28"/>
      <c r="AK506" s="28"/>
      <c r="AL506" s="28"/>
      <c r="AM506" s="28"/>
      <c r="AN506" s="28"/>
      <c r="AO506" s="28"/>
    </row>
    <row r="507" spans="5:41" x14ac:dyDescent="0.4">
      <c r="E507" s="28"/>
      <c r="F507" s="28"/>
      <c r="G507" s="28"/>
      <c r="H507" s="28"/>
      <c r="I507" s="28"/>
      <c r="J507" s="28"/>
      <c r="K507" s="28"/>
      <c r="L507" s="28"/>
      <c r="M507" s="28"/>
      <c r="N507" s="28"/>
      <c r="O507" s="28"/>
      <c r="P507" s="28"/>
      <c r="Q507" s="28"/>
      <c r="R507" s="28"/>
      <c r="S507" s="28"/>
      <c r="T507" s="28"/>
      <c r="U507" s="28"/>
      <c r="V507" s="28"/>
      <c r="W507" s="28"/>
      <c r="X507" s="28"/>
      <c r="Y507" s="28"/>
      <c r="Z507" s="28"/>
      <c r="AA507" s="28"/>
      <c r="AB507" s="28"/>
      <c r="AC507" s="28"/>
      <c r="AD507" s="28"/>
      <c r="AE507" s="28"/>
      <c r="AF507" s="28"/>
      <c r="AG507" s="28"/>
      <c r="AH507" s="28"/>
      <c r="AI507" s="28"/>
      <c r="AJ507" s="28"/>
      <c r="AK507" s="28"/>
      <c r="AL507" s="28"/>
      <c r="AM507" s="28"/>
      <c r="AN507" s="28"/>
      <c r="AO507" s="28"/>
    </row>
    <row r="508" spans="5:41" x14ac:dyDescent="0.4">
      <c r="E508" s="28"/>
      <c r="F508" s="28"/>
      <c r="G508" s="28"/>
      <c r="H508" s="28"/>
      <c r="I508" s="28"/>
      <c r="J508" s="28"/>
      <c r="K508" s="28"/>
      <c r="L508" s="28"/>
      <c r="M508" s="28"/>
      <c r="N508" s="28"/>
      <c r="O508" s="28"/>
      <c r="P508" s="28"/>
      <c r="Q508" s="28"/>
      <c r="R508" s="28"/>
      <c r="S508" s="28"/>
      <c r="T508" s="28"/>
      <c r="U508" s="28"/>
      <c r="V508" s="28"/>
      <c r="W508" s="28"/>
      <c r="X508" s="28"/>
      <c r="Y508" s="28"/>
      <c r="Z508" s="28"/>
      <c r="AA508" s="28"/>
      <c r="AB508" s="28"/>
      <c r="AC508" s="28"/>
      <c r="AD508" s="28"/>
      <c r="AE508" s="28"/>
      <c r="AF508" s="28"/>
      <c r="AG508" s="28"/>
      <c r="AH508" s="28"/>
      <c r="AI508" s="28"/>
      <c r="AJ508" s="28"/>
      <c r="AK508" s="28"/>
      <c r="AL508" s="28"/>
      <c r="AM508" s="28"/>
      <c r="AN508" s="28"/>
      <c r="AO508" s="28"/>
    </row>
    <row r="509" spans="5:41" x14ac:dyDescent="0.4">
      <c r="E509" s="28"/>
      <c r="F509" s="28"/>
      <c r="G509" s="28"/>
      <c r="H509" s="28"/>
      <c r="I509" s="28"/>
      <c r="J509" s="28"/>
      <c r="K509" s="28"/>
      <c r="L509" s="28"/>
      <c r="M509" s="28"/>
      <c r="N509" s="28"/>
      <c r="O509" s="28"/>
      <c r="P509" s="28"/>
      <c r="Q509" s="28"/>
      <c r="R509" s="28"/>
      <c r="S509" s="28"/>
      <c r="T509" s="28"/>
      <c r="U509" s="28"/>
      <c r="V509" s="28"/>
      <c r="W509" s="28"/>
      <c r="X509" s="28"/>
      <c r="Y509" s="28"/>
      <c r="Z509" s="28"/>
      <c r="AA509" s="28"/>
      <c r="AB509" s="28"/>
      <c r="AC509" s="28"/>
      <c r="AD509" s="28"/>
      <c r="AE509" s="28"/>
      <c r="AF509" s="28"/>
      <c r="AG509" s="28"/>
      <c r="AH509" s="28"/>
      <c r="AI509" s="28"/>
      <c r="AJ509" s="28"/>
      <c r="AK509" s="28"/>
      <c r="AL509" s="28"/>
      <c r="AM509" s="28"/>
      <c r="AN509" s="28"/>
      <c r="AO509" s="28"/>
    </row>
    <row r="510" spans="5:41" x14ac:dyDescent="0.4">
      <c r="E510" s="28"/>
      <c r="F510" s="28"/>
      <c r="G510" s="28"/>
      <c r="H510" s="28"/>
      <c r="I510" s="28"/>
      <c r="J510" s="28"/>
      <c r="K510" s="28"/>
      <c r="L510" s="28"/>
      <c r="M510" s="28"/>
      <c r="N510" s="28"/>
      <c r="O510" s="28"/>
      <c r="P510" s="28"/>
      <c r="Q510" s="28"/>
      <c r="R510" s="28"/>
      <c r="S510" s="28"/>
      <c r="T510" s="28"/>
      <c r="U510" s="28"/>
      <c r="V510" s="28"/>
      <c r="W510" s="28"/>
      <c r="X510" s="28"/>
      <c r="Y510" s="28"/>
      <c r="Z510" s="28"/>
      <c r="AA510" s="28"/>
      <c r="AB510" s="28"/>
      <c r="AC510" s="28"/>
      <c r="AD510" s="28"/>
      <c r="AE510" s="28"/>
      <c r="AF510" s="28"/>
      <c r="AG510" s="28"/>
      <c r="AH510" s="28"/>
      <c r="AI510" s="28"/>
      <c r="AJ510" s="28"/>
      <c r="AK510" s="28"/>
      <c r="AL510" s="28"/>
      <c r="AM510" s="28"/>
      <c r="AN510" s="28"/>
      <c r="AO510" s="28"/>
    </row>
    <row r="511" spans="5:41" x14ac:dyDescent="0.4">
      <c r="E511" s="28"/>
      <c r="F511" s="28"/>
      <c r="G511" s="28"/>
      <c r="H511" s="28"/>
      <c r="I511" s="28"/>
      <c r="J511" s="28"/>
      <c r="K511" s="28"/>
      <c r="L511" s="28"/>
      <c r="M511" s="28"/>
      <c r="N511" s="28"/>
      <c r="O511" s="28"/>
      <c r="P511" s="28"/>
      <c r="Q511" s="28"/>
      <c r="R511" s="28"/>
      <c r="S511" s="28"/>
      <c r="T511" s="28"/>
      <c r="U511" s="28"/>
      <c r="V511" s="28"/>
      <c r="W511" s="28"/>
      <c r="X511" s="28"/>
      <c r="Y511" s="28"/>
      <c r="Z511" s="28"/>
      <c r="AA511" s="28"/>
      <c r="AB511" s="28"/>
      <c r="AC511" s="28"/>
      <c r="AD511" s="28"/>
      <c r="AE511" s="28"/>
      <c r="AF511" s="28"/>
      <c r="AG511" s="28"/>
      <c r="AH511" s="28"/>
      <c r="AI511" s="28"/>
      <c r="AJ511" s="28"/>
      <c r="AK511" s="28"/>
      <c r="AL511" s="28"/>
      <c r="AM511" s="28"/>
      <c r="AN511" s="28"/>
      <c r="AO511" s="28"/>
    </row>
    <row r="512" spans="5:41" x14ac:dyDescent="0.4">
      <c r="E512" s="28"/>
      <c r="F512" s="28"/>
      <c r="G512" s="28"/>
      <c r="H512" s="28"/>
      <c r="I512" s="28"/>
      <c r="J512" s="28"/>
      <c r="K512" s="28"/>
      <c r="L512" s="28"/>
      <c r="M512" s="28"/>
      <c r="N512" s="28"/>
      <c r="O512" s="28"/>
      <c r="P512" s="28"/>
      <c r="Q512" s="28"/>
      <c r="R512" s="28"/>
      <c r="S512" s="28"/>
      <c r="T512" s="28"/>
      <c r="U512" s="28"/>
      <c r="V512" s="28"/>
      <c r="W512" s="28"/>
      <c r="X512" s="28"/>
      <c r="Y512" s="28"/>
      <c r="Z512" s="28"/>
      <c r="AA512" s="28"/>
      <c r="AB512" s="28"/>
      <c r="AC512" s="28"/>
      <c r="AD512" s="28"/>
      <c r="AE512" s="28"/>
      <c r="AF512" s="28"/>
      <c r="AG512" s="28"/>
      <c r="AH512" s="28"/>
      <c r="AI512" s="28"/>
      <c r="AJ512" s="28"/>
      <c r="AK512" s="28"/>
      <c r="AL512" s="28"/>
      <c r="AM512" s="28"/>
      <c r="AN512" s="28"/>
      <c r="AO512" s="28"/>
    </row>
    <row r="513" spans="5:41" x14ac:dyDescent="0.4">
      <c r="E513" s="28"/>
      <c r="F513" s="28"/>
      <c r="G513" s="28"/>
      <c r="H513" s="28"/>
      <c r="I513" s="28"/>
      <c r="J513" s="28"/>
      <c r="K513" s="28"/>
      <c r="L513" s="28"/>
      <c r="M513" s="28"/>
      <c r="N513" s="28"/>
      <c r="O513" s="28"/>
      <c r="P513" s="28"/>
      <c r="Q513" s="28"/>
      <c r="R513" s="28"/>
      <c r="S513" s="28"/>
      <c r="T513" s="28"/>
      <c r="U513" s="28"/>
      <c r="V513" s="28"/>
      <c r="W513" s="28"/>
      <c r="X513" s="28"/>
      <c r="Y513" s="28"/>
      <c r="Z513" s="28"/>
      <c r="AA513" s="28"/>
      <c r="AB513" s="28"/>
      <c r="AC513" s="28"/>
      <c r="AD513" s="28"/>
      <c r="AE513" s="28"/>
      <c r="AF513" s="28"/>
      <c r="AG513" s="28"/>
      <c r="AH513" s="28"/>
      <c r="AI513" s="28"/>
      <c r="AJ513" s="28"/>
      <c r="AK513" s="28"/>
      <c r="AL513" s="28"/>
      <c r="AM513" s="28"/>
      <c r="AN513" s="28"/>
      <c r="AO513" s="28"/>
    </row>
    <row r="514" spans="5:41" x14ac:dyDescent="0.4">
      <c r="E514" s="28"/>
      <c r="F514" s="28"/>
      <c r="G514" s="28"/>
      <c r="H514" s="28"/>
      <c r="I514" s="28"/>
      <c r="J514" s="28"/>
      <c r="K514" s="28"/>
      <c r="L514" s="28"/>
      <c r="M514" s="28"/>
      <c r="N514" s="28"/>
      <c r="O514" s="28"/>
      <c r="P514" s="28"/>
      <c r="Q514" s="28"/>
      <c r="R514" s="28"/>
      <c r="S514" s="28"/>
      <c r="T514" s="28"/>
      <c r="U514" s="28"/>
      <c r="V514" s="28"/>
      <c r="W514" s="28"/>
      <c r="X514" s="28"/>
      <c r="Y514" s="28"/>
      <c r="Z514" s="28"/>
      <c r="AA514" s="28"/>
      <c r="AB514" s="28"/>
      <c r="AC514" s="28"/>
      <c r="AD514" s="28"/>
      <c r="AE514" s="28"/>
      <c r="AF514" s="28"/>
      <c r="AG514" s="28"/>
      <c r="AH514" s="28"/>
      <c r="AI514" s="28"/>
      <c r="AJ514" s="28"/>
      <c r="AK514" s="28"/>
      <c r="AL514" s="28"/>
      <c r="AM514" s="28"/>
      <c r="AN514" s="28"/>
      <c r="AO514" s="28"/>
    </row>
    <row r="515" spans="5:41" x14ac:dyDescent="0.4">
      <c r="E515" s="28"/>
      <c r="F515" s="28"/>
      <c r="G515" s="28"/>
      <c r="H515" s="28"/>
      <c r="I515" s="28"/>
      <c r="J515" s="28"/>
      <c r="K515" s="28"/>
      <c r="L515" s="28"/>
      <c r="M515" s="28"/>
      <c r="N515" s="28"/>
      <c r="O515" s="28"/>
      <c r="P515" s="28"/>
      <c r="Q515" s="28"/>
      <c r="R515" s="28"/>
      <c r="S515" s="28"/>
      <c r="T515" s="28"/>
      <c r="U515" s="28"/>
      <c r="V515" s="28"/>
      <c r="W515" s="28"/>
      <c r="X515" s="28"/>
      <c r="Y515" s="28"/>
      <c r="Z515" s="28"/>
      <c r="AA515" s="28"/>
      <c r="AB515" s="28"/>
      <c r="AC515" s="28"/>
      <c r="AD515" s="28"/>
      <c r="AE515" s="28"/>
      <c r="AF515" s="28"/>
      <c r="AG515" s="28"/>
      <c r="AH515" s="28"/>
      <c r="AI515" s="28"/>
      <c r="AJ515" s="28"/>
      <c r="AK515" s="28"/>
      <c r="AL515" s="28"/>
      <c r="AM515" s="28"/>
      <c r="AN515" s="28"/>
      <c r="AO515" s="28"/>
    </row>
    <row r="516" spans="5:41" x14ac:dyDescent="0.4">
      <c r="E516" s="28"/>
      <c r="F516" s="28"/>
      <c r="G516" s="28"/>
      <c r="H516" s="28"/>
      <c r="I516" s="28"/>
      <c r="J516" s="28"/>
      <c r="K516" s="28"/>
      <c r="L516" s="28"/>
      <c r="M516" s="28"/>
      <c r="N516" s="28"/>
      <c r="O516" s="28"/>
      <c r="P516" s="28"/>
      <c r="Q516" s="28"/>
      <c r="R516" s="28"/>
      <c r="S516" s="28"/>
      <c r="T516" s="28"/>
      <c r="U516" s="28"/>
      <c r="V516" s="28"/>
      <c r="W516" s="28"/>
      <c r="X516" s="28"/>
      <c r="Y516" s="28"/>
      <c r="Z516" s="28"/>
      <c r="AA516" s="28"/>
      <c r="AB516" s="28"/>
      <c r="AC516" s="28"/>
      <c r="AD516" s="28"/>
      <c r="AE516" s="28"/>
      <c r="AF516" s="28"/>
      <c r="AG516" s="28"/>
      <c r="AH516" s="28"/>
      <c r="AI516" s="28"/>
      <c r="AJ516" s="28"/>
      <c r="AK516" s="28"/>
      <c r="AL516" s="28"/>
      <c r="AM516" s="28"/>
      <c r="AN516" s="28"/>
      <c r="AO516" s="28"/>
    </row>
    <row r="517" spans="5:41" x14ac:dyDescent="0.4">
      <c r="E517" s="28"/>
      <c r="F517" s="28"/>
      <c r="G517" s="28"/>
      <c r="H517" s="28"/>
      <c r="I517" s="28"/>
      <c r="J517" s="28"/>
      <c r="K517" s="28"/>
      <c r="L517" s="28"/>
      <c r="M517" s="28"/>
      <c r="N517" s="28"/>
      <c r="O517" s="28"/>
      <c r="P517" s="28"/>
      <c r="Q517" s="28"/>
      <c r="R517" s="28"/>
      <c r="S517" s="28"/>
      <c r="T517" s="28"/>
      <c r="U517" s="28"/>
      <c r="V517" s="28"/>
      <c r="W517" s="28"/>
      <c r="X517" s="28"/>
      <c r="Y517" s="28"/>
      <c r="Z517" s="28"/>
      <c r="AA517" s="28"/>
      <c r="AB517" s="28"/>
      <c r="AC517" s="28"/>
      <c r="AD517" s="28"/>
      <c r="AE517" s="28"/>
      <c r="AF517" s="28"/>
      <c r="AG517" s="28"/>
      <c r="AH517" s="28"/>
      <c r="AI517" s="28"/>
      <c r="AJ517" s="28"/>
      <c r="AK517" s="28"/>
      <c r="AL517" s="28"/>
      <c r="AM517" s="28"/>
      <c r="AN517" s="28"/>
      <c r="AO517" s="28"/>
    </row>
    <row r="518" spans="5:41" x14ac:dyDescent="0.4">
      <c r="E518" s="28"/>
      <c r="F518" s="28"/>
      <c r="G518" s="28"/>
      <c r="H518" s="28"/>
      <c r="I518" s="28"/>
      <c r="J518" s="28"/>
      <c r="K518" s="28"/>
      <c r="L518" s="28"/>
      <c r="M518" s="28"/>
      <c r="N518" s="28"/>
      <c r="O518" s="28"/>
      <c r="P518" s="28"/>
      <c r="Q518" s="28"/>
      <c r="R518" s="28"/>
      <c r="S518" s="28"/>
      <c r="T518" s="28"/>
      <c r="U518" s="28"/>
      <c r="V518" s="28"/>
      <c r="W518" s="28"/>
      <c r="X518" s="28"/>
      <c r="Y518" s="28"/>
      <c r="Z518" s="28"/>
      <c r="AA518" s="28"/>
      <c r="AB518" s="28"/>
      <c r="AC518" s="28"/>
      <c r="AD518" s="28"/>
      <c r="AE518" s="28"/>
      <c r="AF518" s="28"/>
      <c r="AG518" s="28"/>
      <c r="AH518" s="28"/>
      <c r="AI518" s="28"/>
      <c r="AJ518" s="28"/>
      <c r="AK518" s="28"/>
      <c r="AL518" s="28"/>
      <c r="AM518" s="28"/>
      <c r="AN518" s="28"/>
      <c r="AO518" s="28"/>
    </row>
    <row r="519" spans="5:41" x14ac:dyDescent="0.4">
      <c r="E519" s="28"/>
      <c r="F519" s="28"/>
      <c r="G519" s="28"/>
      <c r="H519" s="28"/>
      <c r="I519" s="28"/>
      <c r="J519" s="28"/>
      <c r="K519" s="28"/>
      <c r="L519" s="28"/>
      <c r="M519" s="28"/>
      <c r="N519" s="28"/>
      <c r="O519" s="28"/>
      <c r="P519" s="28"/>
      <c r="Q519" s="28"/>
      <c r="R519" s="28"/>
      <c r="S519" s="28"/>
      <c r="T519" s="28"/>
      <c r="U519" s="28"/>
      <c r="V519" s="28"/>
      <c r="W519" s="28"/>
      <c r="X519" s="28"/>
      <c r="Y519" s="28"/>
      <c r="Z519" s="28"/>
      <c r="AA519" s="28"/>
      <c r="AB519" s="28"/>
      <c r="AC519" s="28"/>
      <c r="AD519" s="28"/>
      <c r="AE519" s="28"/>
      <c r="AF519" s="28"/>
      <c r="AG519" s="28"/>
      <c r="AH519" s="28"/>
      <c r="AI519" s="28"/>
      <c r="AJ519" s="28"/>
      <c r="AK519" s="28"/>
      <c r="AL519" s="28"/>
      <c r="AM519" s="28"/>
      <c r="AN519" s="28"/>
      <c r="AO519" s="28"/>
    </row>
    <row r="520" spans="5:41" x14ac:dyDescent="0.4">
      <c r="E520" s="28"/>
      <c r="F520" s="28"/>
      <c r="G520" s="28"/>
      <c r="H520" s="28"/>
      <c r="I520" s="28"/>
      <c r="J520" s="28"/>
      <c r="K520" s="28"/>
      <c r="L520" s="28"/>
      <c r="M520" s="28"/>
      <c r="N520" s="28"/>
      <c r="O520" s="28"/>
      <c r="P520" s="28"/>
      <c r="Q520" s="28"/>
      <c r="R520" s="28"/>
      <c r="S520" s="28"/>
      <c r="T520" s="28"/>
      <c r="U520" s="28"/>
      <c r="V520" s="28"/>
      <c r="W520" s="28"/>
      <c r="X520" s="28"/>
      <c r="Y520" s="28"/>
      <c r="Z520" s="28"/>
      <c r="AA520" s="28"/>
      <c r="AB520" s="28"/>
      <c r="AC520" s="28"/>
      <c r="AD520" s="28"/>
      <c r="AE520" s="28"/>
      <c r="AF520" s="28"/>
      <c r="AG520" s="28"/>
      <c r="AH520" s="28"/>
      <c r="AI520" s="28"/>
      <c r="AJ520" s="28"/>
      <c r="AK520" s="28"/>
      <c r="AL520" s="28"/>
      <c r="AM520" s="28"/>
      <c r="AN520" s="28"/>
      <c r="AO520" s="28"/>
    </row>
    <row r="521" spans="5:41" x14ac:dyDescent="0.4">
      <c r="E521" s="28"/>
      <c r="F521" s="28"/>
      <c r="G521" s="28"/>
      <c r="H521" s="28"/>
      <c r="I521" s="28"/>
      <c r="J521" s="28"/>
      <c r="K521" s="28"/>
      <c r="L521" s="28"/>
      <c r="M521" s="28"/>
      <c r="N521" s="28"/>
      <c r="O521" s="28"/>
      <c r="P521" s="28"/>
      <c r="Q521" s="28"/>
      <c r="R521" s="28"/>
      <c r="S521" s="28"/>
      <c r="T521" s="28"/>
      <c r="U521" s="28"/>
      <c r="V521" s="28"/>
      <c r="W521" s="28"/>
      <c r="X521" s="28"/>
      <c r="Y521" s="28"/>
      <c r="Z521" s="28"/>
      <c r="AA521" s="28"/>
      <c r="AB521" s="28"/>
      <c r="AC521" s="28"/>
      <c r="AD521" s="28"/>
      <c r="AE521" s="28"/>
      <c r="AF521" s="28"/>
      <c r="AG521" s="28"/>
      <c r="AH521" s="28"/>
      <c r="AI521" s="28"/>
      <c r="AJ521" s="28"/>
      <c r="AK521" s="28"/>
      <c r="AL521" s="28"/>
      <c r="AM521" s="28"/>
      <c r="AN521" s="28"/>
      <c r="AO521" s="28"/>
    </row>
    <row r="522" spans="5:41" x14ac:dyDescent="0.4">
      <c r="E522" s="28"/>
      <c r="F522" s="28"/>
      <c r="G522" s="28"/>
      <c r="H522" s="28"/>
      <c r="I522" s="28"/>
      <c r="J522" s="28"/>
      <c r="K522" s="28"/>
      <c r="L522" s="28"/>
      <c r="M522" s="28"/>
      <c r="N522" s="28"/>
      <c r="O522" s="28"/>
      <c r="P522" s="28"/>
      <c r="Q522" s="28"/>
      <c r="R522" s="28"/>
      <c r="S522" s="28"/>
      <c r="T522" s="28"/>
      <c r="U522" s="28"/>
      <c r="V522" s="28"/>
      <c r="W522" s="28"/>
      <c r="X522" s="28"/>
      <c r="Y522" s="28"/>
      <c r="Z522" s="28"/>
      <c r="AA522" s="28"/>
      <c r="AB522" s="28"/>
      <c r="AC522" s="28"/>
      <c r="AD522" s="28"/>
      <c r="AE522" s="28"/>
      <c r="AF522" s="28"/>
      <c r="AG522" s="28"/>
      <c r="AH522" s="28"/>
      <c r="AI522" s="28"/>
      <c r="AJ522" s="28"/>
      <c r="AK522" s="28"/>
      <c r="AL522" s="28"/>
      <c r="AM522" s="28"/>
      <c r="AN522" s="28"/>
      <c r="AO522" s="28"/>
    </row>
    <row r="523" spans="5:41" x14ac:dyDescent="0.4">
      <c r="E523" s="28"/>
      <c r="F523" s="28"/>
      <c r="G523" s="28"/>
      <c r="H523" s="28"/>
      <c r="I523" s="28"/>
      <c r="J523" s="28"/>
      <c r="K523" s="28"/>
      <c r="L523" s="28"/>
      <c r="M523" s="28"/>
      <c r="N523" s="28"/>
      <c r="O523" s="28"/>
      <c r="P523" s="28"/>
      <c r="Q523" s="28"/>
      <c r="R523" s="28"/>
      <c r="S523" s="28"/>
      <c r="T523" s="28"/>
      <c r="U523" s="28"/>
      <c r="V523" s="28"/>
      <c r="W523" s="28"/>
      <c r="X523" s="28"/>
      <c r="Y523" s="28"/>
      <c r="Z523" s="28"/>
      <c r="AA523" s="28"/>
      <c r="AB523" s="28"/>
      <c r="AC523" s="28"/>
      <c r="AD523" s="28"/>
      <c r="AE523" s="28"/>
      <c r="AF523" s="28"/>
      <c r="AG523" s="28"/>
      <c r="AH523" s="28"/>
      <c r="AI523" s="28"/>
      <c r="AJ523" s="28"/>
      <c r="AK523" s="28"/>
      <c r="AL523" s="28"/>
      <c r="AM523" s="28"/>
      <c r="AN523" s="28"/>
      <c r="AO523" s="28"/>
    </row>
    <row r="524" spans="5:41" x14ac:dyDescent="0.4">
      <c r="E524" s="28"/>
      <c r="F524" s="28"/>
      <c r="G524" s="28"/>
      <c r="H524" s="28"/>
      <c r="I524" s="28"/>
      <c r="J524" s="28"/>
      <c r="K524" s="28"/>
      <c r="L524" s="28"/>
      <c r="M524" s="28"/>
      <c r="N524" s="28"/>
      <c r="O524" s="28"/>
      <c r="P524" s="28"/>
      <c r="Q524" s="28"/>
      <c r="R524" s="28"/>
      <c r="S524" s="28"/>
      <c r="T524" s="28"/>
      <c r="U524" s="28"/>
      <c r="V524" s="28"/>
      <c r="W524" s="28"/>
      <c r="X524" s="28"/>
      <c r="Y524" s="28"/>
      <c r="Z524" s="28"/>
      <c r="AA524" s="28"/>
      <c r="AB524" s="28"/>
      <c r="AC524" s="28"/>
      <c r="AD524" s="28"/>
      <c r="AE524" s="28"/>
      <c r="AF524" s="28"/>
      <c r="AG524" s="28"/>
      <c r="AH524" s="28"/>
      <c r="AI524" s="28"/>
      <c r="AJ524" s="28"/>
      <c r="AK524" s="28"/>
      <c r="AL524" s="28"/>
      <c r="AM524" s="28"/>
      <c r="AN524" s="28"/>
      <c r="AO524" s="28"/>
    </row>
    <row r="525" spans="5:41" x14ac:dyDescent="0.4">
      <c r="E525" s="28"/>
      <c r="F525" s="28"/>
      <c r="G525" s="28"/>
      <c r="H525" s="28"/>
      <c r="I525" s="28"/>
      <c r="J525" s="28"/>
      <c r="K525" s="28"/>
      <c r="L525" s="28"/>
      <c r="M525" s="28"/>
      <c r="N525" s="28"/>
      <c r="O525" s="28"/>
      <c r="P525" s="28"/>
      <c r="Q525" s="28"/>
      <c r="R525" s="28"/>
      <c r="S525" s="28"/>
      <c r="T525" s="28"/>
      <c r="U525" s="28"/>
      <c r="V525" s="28"/>
      <c r="W525" s="28"/>
      <c r="X525" s="28"/>
      <c r="Y525" s="28"/>
      <c r="Z525" s="28"/>
      <c r="AA525" s="28"/>
      <c r="AB525" s="28"/>
      <c r="AC525" s="28"/>
      <c r="AD525" s="28"/>
      <c r="AE525" s="28"/>
      <c r="AF525" s="28"/>
      <c r="AG525" s="28"/>
      <c r="AH525" s="28"/>
      <c r="AI525" s="28"/>
      <c r="AJ525" s="28"/>
      <c r="AK525" s="28"/>
      <c r="AL525" s="28"/>
      <c r="AM525" s="28"/>
      <c r="AN525" s="28"/>
      <c r="AO525" s="28"/>
    </row>
    <row r="526" spans="5:41" x14ac:dyDescent="0.4">
      <c r="E526" s="28"/>
      <c r="F526" s="28"/>
      <c r="G526" s="28"/>
      <c r="H526" s="28"/>
      <c r="I526" s="28"/>
      <c r="J526" s="28"/>
      <c r="K526" s="28"/>
      <c r="L526" s="28"/>
      <c r="M526" s="28"/>
      <c r="N526" s="28"/>
      <c r="O526" s="28"/>
      <c r="P526" s="28"/>
      <c r="Q526" s="28"/>
      <c r="R526" s="28"/>
      <c r="S526" s="28"/>
      <c r="T526" s="28"/>
      <c r="U526" s="28"/>
      <c r="V526" s="28"/>
      <c r="W526" s="28"/>
      <c r="X526" s="28"/>
      <c r="Y526" s="28"/>
      <c r="Z526" s="28"/>
      <c r="AA526" s="28"/>
      <c r="AB526" s="28"/>
      <c r="AC526" s="28"/>
      <c r="AD526" s="28"/>
      <c r="AE526" s="28"/>
      <c r="AF526" s="28"/>
      <c r="AG526" s="28"/>
      <c r="AH526" s="28"/>
      <c r="AI526" s="28"/>
      <c r="AJ526" s="28"/>
      <c r="AK526" s="28"/>
      <c r="AL526" s="28"/>
      <c r="AM526" s="28"/>
      <c r="AN526" s="28"/>
      <c r="AO526" s="28"/>
    </row>
    <row r="527" spans="5:41" x14ac:dyDescent="0.4">
      <c r="E527" s="28"/>
      <c r="F527" s="28"/>
      <c r="G527" s="28"/>
      <c r="H527" s="28"/>
      <c r="I527" s="28"/>
      <c r="J527" s="28"/>
      <c r="K527" s="28"/>
      <c r="L527" s="28"/>
      <c r="M527" s="28"/>
      <c r="N527" s="28"/>
      <c r="O527" s="28"/>
      <c r="P527" s="28"/>
      <c r="Q527" s="28"/>
      <c r="R527" s="28"/>
      <c r="S527" s="28"/>
      <c r="T527" s="28"/>
      <c r="U527" s="28"/>
      <c r="V527" s="28"/>
      <c r="W527" s="28"/>
      <c r="X527" s="28"/>
      <c r="Y527" s="28"/>
      <c r="Z527" s="28"/>
      <c r="AA527" s="28"/>
      <c r="AB527" s="28"/>
      <c r="AC527" s="28"/>
      <c r="AD527" s="28"/>
      <c r="AE527" s="28"/>
      <c r="AF527" s="28"/>
      <c r="AG527" s="28"/>
      <c r="AH527" s="28"/>
      <c r="AI527" s="28"/>
      <c r="AJ527" s="28"/>
      <c r="AK527" s="28"/>
      <c r="AL527" s="28"/>
      <c r="AM527" s="28"/>
      <c r="AN527" s="28"/>
      <c r="AO527" s="28"/>
    </row>
    <row r="528" spans="5:41" x14ac:dyDescent="0.4">
      <c r="E528" s="28"/>
      <c r="F528" s="28"/>
      <c r="G528" s="28"/>
      <c r="H528" s="28"/>
      <c r="I528" s="28"/>
      <c r="J528" s="28"/>
      <c r="K528" s="28"/>
      <c r="L528" s="28"/>
      <c r="M528" s="28"/>
      <c r="N528" s="28"/>
      <c r="O528" s="28"/>
      <c r="P528" s="28"/>
      <c r="Q528" s="28"/>
      <c r="R528" s="28"/>
      <c r="S528" s="28"/>
      <c r="T528" s="28"/>
      <c r="U528" s="28"/>
      <c r="V528" s="28"/>
      <c r="W528" s="28"/>
      <c r="X528" s="28"/>
      <c r="Y528" s="28"/>
      <c r="Z528" s="28"/>
      <c r="AA528" s="28"/>
      <c r="AB528" s="28"/>
      <c r="AC528" s="28"/>
      <c r="AD528" s="28"/>
      <c r="AE528" s="28"/>
      <c r="AF528" s="28"/>
      <c r="AG528" s="28"/>
      <c r="AH528" s="28"/>
      <c r="AI528" s="28"/>
      <c r="AJ528" s="28"/>
      <c r="AK528" s="28"/>
      <c r="AL528" s="28"/>
      <c r="AM528" s="28"/>
      <c r="AN528" s="28"/>
      <c r="AO528" s="28"/>
    </row>
    <row r="529" spans="5:41" x14ac:dyDescent="0.4">
      <c r="E529" s="28"/>
      <c r="F529" s="28"/>
      <c r="G529" s="28"/>
      <c r="H529" s="28"/>
      <c r="I529" s="28"/>
      <c r="J529" s="28"/>
      <c r="K529" s="28"/>
      <c r="L529" s="28"/>
      <c r="M529" s="28"/>
      <c r="N529" s="28"/>
      <c r="O529" s="28"/>
      <c r="P529" s="28"/>
      <c r="Q529" s="28"/>
      <c r="R529" s="28"/>
      <c r="S529" s="28"/>
      <c r="T529" s="28"/>
      <c r="U529" s="28"/>
      <c r="V529" s="28"/>
      <c r="W529" s="28"/>
      <c r="X529" s="28"/>
      <c r="Y529" s="28"/>
      <c r="Z529" s="28"/>
      <c r="AA529" s="28"/>
      <c r="AB529" s="28"/>
      <c r="AC529" s="28"/>
      <c r="AD529" s="28"/>
      <c r="AE529" s="28"/>
      <c r="AF529" s="28"/>
      <c r="AG529" s="28"/>
      <c r="AH529" s="28"/>
      <c r="AI529" s="28"/>
      <c r="AJ529" s="28"/>
      <c r="AK529" s="28"/>
      <c r="AL529" s="28"/>
      <c r="AM529" s="28"/>
      <c r="AN529" s="28"/>
      <c r="AO529" s="28"/>
    </row>
    <row r="530" spans="5:41" x14ac:dyDescent="0.4">
      <c r="E530" s="28"/>
      <c r="F530" s="28"/>
      <c r="G530" s="28"/>
      <c r="H530" s="28"/>
      <c r="I530" s="28"/>
      <c r="J530" s="28"/>
      <c r="K530" s="28"/>
      <c r="L530" s="28"/>
      <c r="M530" s="28"/>
      <c r="N530" s="28"/>
      <c r="O530" s="28"/>
      <c r="P530" s="28"/>
      <c r="Q530" s="28"/>
      <c r="R530" s="28"/>
      <c r="S530" s="28"/>
      <c r="T530" s="28"/>
      <c r="U530" s="28"/>
      <c r="V530" s="28"/>
      <c r="W530" s="28"/>
      <c r="X530" s="28"/>
      <c r="Y530" s="28"/>
      <c r="Z530" s="28"/>
      <c r="AA530" s="28"/>
      <c r="AB530" s="28"/>
      <c r="AC530" s="28"/>
      <c r="AD530" s="28"/>
      <c r="AE530" s="28"/>
      <c r="AF530" s="28"/>
      <c r="AG530" s="28"/>
      <c r="AH530" s="28"/>
      <c r="AI530" s="28"/>
      <c r="AJ530" s="28"/>
      <c r="AK530" s="28"/>
      <c r="AL530" s="28"/>
      <c r="AM530" s="28"/>
      <c r="AN530" s="28"/>
      <c r="AO530" s="28"/>
    </row>
    <row r="531" spans="5:41" x14ac:dyDescent="0.4">
      <c r="E531" s="28"/>
      <c r="F531" s="28"/>
      <c r="G531" s="28"/>
      <c r="H531" s="28"/>
      <c r="I531" s="28"/>
      <c r="J531" s="28"/>
      <c r="K531" s="28"/>
      <c r="L531" s="28"/>
      <c r="M531" s="28"/>
      <c r="N531" s="28"/>
      <c r="O531" s="28"/>
      <c r="P531" s="28"/>
      <c r="Q531" s="28"/>
      <c r="R531" s="28"/>
      <c r="S531" s="28"/>
      <c r="T531" s="28"/>
      <c r="U531" s="28"/>
      <c r="V531" s="28"/>
      <c r="W531" s="28"/>
      <c r="X531" s="28"/>
      <c r="Y531" s="28"/>
      <c r="Z531" s="28"/>
      <c r="AA531" s="28"/>
      <c r="AB531" s="28"/>
      <c r="AC531" s="28"/>
      <c r="AD531" s="28"/>
      <c r="AE531" s="28"/>
      <c r="AF531" s="28"/>
      <c r="AG531" s="28"/>
      <c r="AH531" s="28"/>
      <c r="AI531" s="28"/>
      <c r="AJ531" s="28"/>
      <c r="AK531" s="28"/>
      <c r="AL531" s="28"/>
      <c r="AM531" s="28"/>
      <c r="AN531" s="28"/>
      <c r="AO531" s="28"/>
    </row>
    <row r="532" spans="5:41" x14ac:dyDescent="0.4">
      <c r="E532" s="28"/>
      <c r="F532" s="28"/>
      <c r="G532" s="28"/>
      <c r="H532" s="28"/>
      <c r="I532" s="28"/>
      <c r="J532" s="28"/>
      <c r="K532" s="28"/>
      <c r="L532" s="28"/>
      <c r="M532" s="28"/>
      <c r="N532" s="28"/>
      <c r="O532" s="28"/>
      <c r="P532" s="28"/>
      <c r="Q532" s="28"/>
      <c r="R532" s="28"/>
      <c r="S532" s="28"/>
      <c r="T532" s="28"/>
      <c r="U532" s="28"/>
      <c r="V532" s="28"/>
      <c r="W532" s="28"/>
      <c r="X532" s="28"/>
      <c r="Y532" s="28"/>
      <c r="Z532" s="28"/>
      <c r="AA532" s="28"/>
      <c r="AB532" s="28"/>
      <c r="AC532" s="28"/>
      <c r="AD532" s="28"/>
      <c r="AE532" s="28"/>
      <c r="AF532" s="28"/>
      <c r="AG532" s="28"/>
      <c r="AH532" s="28"/>
      <c r="AI532" s="28"/>
      <c r="AJ532" s="28"/>
      <c r="AK532" s="28"/>
      <c r="AL532" s="28"/>
      <c r="AM532" s="28"/>
      <c r="AN532" s="28"/>
      <c r="AO532" s="28"/>
    </row>
    <row r="533" spans="5:41" x14ac:dyDescent="0.4">
      <c r="E533" s="28"/>
      <c r="F533" s="28"/>
      <c r="G533" s="28"/>
      <c r="H533" s="28"/>
      <c r="I533" s="28"/>
      <c r="J533" s="28"/>
      <c r="K533" s="28"/>
      <c r="L533" s="28"/>
      <c r="M533" s="28"/>
      <c r="N533" s="28"/>
      <c r="O533" s="28"/>
      <c r="P533" s="28"/>
      <c r="Q533" s="28"/>
      <c r="R533" s="28"/>
      <c r="S533" s="28"/>
      <c r="T533" s="28"/>
      <c r="U533" s="28"/>
      <c r="V533" s="28"/>
      <c r="W533" s="28"/>
      <c r="X533" s="28"/>
      <c r="Y533" s="28"/>
      <c r="Z533" s="28"/>
      <c r="AA533" s="28"/>
      <c r="AB533" s="28"/>
      <c r="AC533" s="28"/>
      <c r="AD533" s="28"/>
      <c r="AE533" s="28"/>
      <c r="AF533" s="28"/>
      <c r="AG533" s="28"/>
      <c r="AH533" s="28"/>
      <c r="AI533" s="28"/>
      <c r="AJ533" s="28"/>
      <c r="AK533" s="28"/>
      <c r="AL533" s="28"/>
      <c r="AM533" s="28"/>
      <c r="AN533" s="28"/>
      <c r="AO533" s="28"/>
    </row>
    <row r="534" spans="5:41" x14ac:dyDescent="0.4">
      <c r="E534" s="28"/>
      <c r="F534" s="28"/>
      <c r="G534" s="28"/>
      <c r="H534" s="28"/>
      <c r="I534" s="28"/>
      <c r="J534" s="28"/>
      <c r="K534" s="28"/>
      <c r="L534" s="28"/>
      <c r="M534" s="28"/>
      <c r="N534" s="28"/>
      <c r="O534" s="28"/>
      <c r="P534" s="28"/>
      <c r="Q534" s="28"/>
      <c r="R534" s="28"/>
      <c r="S534" s="28"/>
      <c r="T534" s="28"/>
      <c r="U534" s="28"/>
      <c r="V534" s="28"/>
      <c r="W534" s="28"/>
      <c r="X534" s="28"/>
      <c r="Y534" s="28"/>
      <c r="Z534" s="28"/>
      <c r="AA534" s="28"/>
      <c r="AB534" s="28"/>
      <c r="AC534" s="28"/>
      <c r="AD534" s="28"/>
      <c r="AE534" s="28"/>
      <c r="AF534" s="28"/>
      <c r="AG534" s="28"/>
      <c r="AH534" s="28"/>
      <c r="AI534" s="28"/>
      <c r="AJ534" s="28"/>
      <c r="AK534" s="28"/>
      <c r="AL534" s="28"/>
      <c r="AM534" s="28"/>
      <c r="AN534" s="28"/>
      <c r="AO534" s="28"/>
    </row>
    <row r="535" spans="5:41" x14ac:dyDescent="0.4">
      <c r="E535" s="28"/>
      <c r="F535" s="28"/>
      <c r="G535" s="28"/>
      <c r="H535" s="28"/>
      <c r="I535" s="28"/>
      <c r="J535" s="28"/>
      <c r="K535" s="28"/>
      <c r="L535" s="28"/>
      <c r="M535" s="28"/>
      <c r="N535" s="28"/>
      <c r="O535" s="28"/>
      <c r="P535" s="28"/>
      <c r="Q535" s="28"/>
      <c r="R535" s="28"/>
      <c r="S535" s="28"/>
      <c r="T535" s="28"/>
      <c r="U535" s="28"/>
      <c r="V535" s="28"/>
      <c r="W535" s="28"/>
      <c r="X535" s="28"/>
      <c r="Y535" s="28"/>
      <c r="Z535" s="28"/>
      <c r="AA535" s="28"/>
      <c r="AB535" s="28"/>
      <c r="AC535" s="28"/>
      <c r="AD535" s="28"/>
      <c r="AE535" s="28"/>
      <c r="AF535" s="28"/>
      <c r="AG535" s="28"/>
      <c r="AH535" s="28"/>
      <c r="AI535" s="28"/>
      <c r="AJ535" s="28"/>
      <c r="AK535" s="28"/>
      <c r="AL535" s="28"/>
      <c r="AM535" s="28"/>
      <c r="AN535" s="28"/>
      <c r="AO535" s="28"/>
    </row>
    <row r="536" spans="5:41" x14ac:dyDescent="0.4">
      <c r="E536" s="28"/>
      <c r="F536" s="28"/>
      <c r="G536" s="28"/>
      <c r="H536" s="28"/>
      <c r="I536" s="28"/>
      <c r="J536" s="28"/>
      <c r="K536" s="28"/>
      <c r="L536" s="28"/>
      <c r="M536" s="28"/>
      <c r="N536" s="28"/>
      <c r="O536" s="28"/>
      <c r="P536" s="28"/>
      <c r="Q536" s="28"/>
      <c r="R536" s="28"/>
      <c r="S536" s="28"/>
      <c r="T536" s="28"/>
      <c r="U536" s="28"/>
      <c r="V536" s="28"/>
      <c r="W536" s="28"/>
      <c r="X536" s="28"/>
      <c r="Y536" s="28"/>
      <c r="Z536" s="28"/>
      <c r="AA536" s="28"/>
      <c r="AB536" s="28"/>
      <c r="AC536" s="28"/>
      <c r="AD536" s="28"/>
      <c r="AE536" s="28"/>
      <c r="AF536" s="28"/>
      <c r="AG536" s="28"/>
      <c r="AH536" s="28"/>
      <c r="AI536" s="28"/>
      <c r="AJ536" s="28"/>
      <c r="AK536" s="28"/>
      <c r="AL536" s="28"/>
      <c r="AM536" s="28"/>
      <c r="AN536" s="28"/>
      <c r="AO536" s="28"/>
    </row>
    <row r="537" spans="5:41" x14ac:dyDescent="0.4">
      <c r="E537" s="28"/>
      <c r="F537" s="28"/>
      <c r="G537" s="28"/>
      <c r="H537" s="28"/>
      <c r="I537" s="28"/>
      <c r="J537" s="28"/>
      <c r="K537" s="28"/>
      <c r="L537" s="28"/>
      <c r="M537" s="28"/>
      <c r="N537" s="28"/>
      <c r="O537" s="28"/>
      <c r="P537" s="28"/>
      <c r="Q537" s="28"/>
      <c r="R537" s="28"/>
      <c r="S537" s="28"/>
      <c r="T537" s="28"/>
      <c r="U537" s="28"/>
      <c r="V537" s="28"/>
      <c r="W537" s="28"/>
      <c r="X537" s="28"/>
      <c r="Y537" s="28"/>
      <c r="Z537" s="28"/>
      <c r="AA537" s="28"/>
      <c r="AB537" s="28"/>
      <c r="AC537" s="28"/>
      <c r="AD537" s="28"/>
      <c r="AE537" s="28"/>
      <c r="AF537" s="28"/>
      <c r="AG537" s="28"/>
      <c r="AH537" s="28"/>
      <c r="AI537" s="28"/>
      <c r="AJ537" s="28"/>
      <c r="AK537" s="28"/>
      <c r="AL537" s="28"/>
      <c r="AM537" s="28"/>
      <c r="AN537" s="28"/>
      <c r="AO537" s="28"/>
    </row>
    <row r="538" spans="5:41" x14ac:dyDescent="0.4">
      <c r="E538" s="28"/>
      <c r="F538" s="28"/>
      <c r="G538" s="28"/>
      <c r="H538" s="28"/>
      <c r="I538" s="28"/>
      <c r="J538" s="28"/>
      <c r="K538" s="28"/>
      <c r="L538" s="28"/>
      <c r="M538" s="28"/>
      <c r="N538" s="28"/>
      <c r="O538" s="28"/>
      <c r="P538" s="28"/>
      <c r="Q538" s="28"/>
      <c r="R538" s="28"/>
      <c r="S538" s="28"/>
      <c r="T538" s="28"/>
      <c r="U538" s="28"/>
      <c r="V538" s="28"/>
      <c r="W538" s="28"/>
      <c r="X538" s="28"/>
      <c r="Y538" s="28"/>
      <c r="Z538" s="28"/>
      <c r="AA538" s="28"/>
      <c r="AB538" s="28"/>
      <c r="AC538" s="28"/>
      <c r="AD538" s="28"/>
      <c r="AE538" s="28"/>
      <c r="AF538" s="28"/>
      <c r="AG538" s="28"/>
      <c r="AH538" s="28"/>
      <c r="AI538" s="28"/>
      <c r="AJ538" s="28"/>
      <c r="AK538" s="28"/>
      <c r="AL538" s="28"/>
      <c r="AM538" s="28"/>
      <c r="AN538" s="28"/>
      <c r="AO538" s="28"/>
    </row>
    <row r="539" spans="5:41" x14ac:dyDescent="0.4">
      <c r="E539" s="28"/>
      <c r="F539" s="28"/>
      <c r="G539" s="28"/>
      <c r="H539" s="28"/>
      <c r="I539" s="28"/>
      <c r="J539" s="28"/>
      <c r="K539" s="28"/>
      <c r="L539" s="28"/>
      <c r="M539" s="28"/>
      <c r="N539" s="28"/>
      <c r="O539" s="28"/>
      <c r="P539" s="28"/>
      <c r="Q539" s="28"/>
      <c r="R539" s="28"/>
      <c r="S539" s="28"/>
      <c r="T539" s="28"/>
      <c r="U539" s="28"/>
      <c r="V539" s="28"/>
      <c r="W539" s="28"/>
      <c r="X539" s="28"/>
      <c r="Y539" s="28"/>
      <c r="Z539" s="28"/>
      <c r="AA539" s="28"/>
      <c r="AB539" s="28"/>
      <c r="AC539" s="28"/>
      <c r="AD539" s="28"/>
      <c r="AE539" s="28"/>
      <c r="AF539" s="28"/>
      <c r="AG539" s="28"/>
      <c r="AH539" s="28"/>
      <c r="AI539" s="28"/>
      <c r="AJ539" s="28"/>
      <c r="AK539" s="28"/>
      <c r="AL539" s="28"/>
      <c r="AM539" s="28"/>
      <c r="AN539" s="28"/>
      <c r="AO539" s="28"/>
    </row>
    <row r="540" spans="5:41" x14ac:dyDescent="0.4">
      <c r="E540" s="28"/>
      <c r="F540" s="28"/>
      <c r="G540" s="28"/>
      <c r="H540" s="28"/>
      <c r="I540" s="28"/>
      <c r="J540" s="28"/>
      <c r="K540" s="28"/>
      <c r="L540" s="28"/>
      <c r="M540" s="28"/>
      <c r="N540" s="28"/>
      <c r="O540" s="28"/>
      <c r="P540" s="28"/>
      <c r="Q540" s="28"/>
      <c r="R540" s="28"/>
      <c r="S540" s="28"/>
      <c r="T540" s="28"/>
      <c r="U540" s="28"/>
      <c r="V540" s="28"/>
      <c r="W540" s="28"/>
      <c r="X540" s="28"/>
      <c r="Y540" s="28"/>
      <c r="Z540" s="28"/>
      <c r="AA540" s="28"/>
      <c r="AB540" s="28"/>
      <c r="AC540" s="28"/>
      <c r="AD540" s="28"/>
      <c r="AE540" s="28"/>
      <c r="AF540" s="28"/>
      <c r="AG540" s="28"/>
      <c r="AH540" s="28"/>
      <c r="AI540" s="28"/>
      <c r="AJ540" s="28"/>
      <c r="AK540" s="28"/>
      <c r="AL540" s="28"/>
      <c r="AM540" s="28"/>
      <c r="AN540" s="28"/>
      <c r="AO540" s="28"/>
    </row>
    <row r="541" spans="5:41" x14ac:dyDescent="0.4">
      <c r="E541" s="28"/>
      <c r="F541" s="28"/>
      <c r="G541" s="28"/>
      <c r="H541" s="28"/>
      <c r="I541" s="28"/>
      <c r="J541" s="28"/>
      <c r="K541" s="28"/>
      <c r="L541" s="28"/>
      <c r="M541" s="28"/>
      <c r="N541" s="28"/>
      <c r="O541" s="28"/>
      <c r="P541" s="28"/>
      <c r="Q541" s="28"/>
      <c r="R541" s="28"/>
      <c r="S541" s="28"/>
      <c r="T541" s="28"/>
      <c r="U541" s="28"/>
      <c r="V541" s="28"/>
      <c r="W541" s="28"/>
      <c r="X541" s="28"/>
      <c r="Y541" s="28"/>
      <c r="Z541" s="28"/>
      <c r="AA541" s="28"/>
      <c r="AB541" s="28"/>
      <c r="AC541" s="28"/>
      <c r="AD541" s="28"/>
      <c r="AE541" s="28"/>
      <c r="AF541" s="28"/>
      <c r="AG541" s="28"/>
      <c r="AH541" s="28"/>
      <c r="AI541" s="28"/>
      <c r="AJ541" s="28"/>
      <c r="AK541" s="28"/>
      <c r="AL541" s="28"/>
      <c r="AM541" s="28"/>
      <c r="AN541" s="28"/>
      <c r="AO541" s="28"/>
    </row>
    <row r="542" spans="5:41" x14ac:dyDescent="0.4">
      <c r="E542" s="28"/>
      <c r="F542" s="28"/>
      <c r="G542" s="28"/>
      <c r="H542" s="28"/>
      <c r="I542" s="28"/>
      <c r="J542" s="28"/>
      <c r="K542" s="28"/>
      <c r="L542" s="28"/>
      <c r="M542" s="28"/>
      <c r="N542" s="28"/>
      <c r="O542" s="28"/>
      <c r="P542" s="28"/>
      <c r="Q542" s="28"/>
      <c r="R542" s="28"/>
      <c r="S542" s="28"/>
      <c r="T542" s="28"/>
      <c r="U542" s="28"/>
      <c r="V542" s="28"/>
      <c r="W542" s="28"/>
      <c r="X542" s="28"/>
      <c r="Y542" s="28"/>
      <c r="Z542" s="28"/>
      <c r="AA542" s="28"/>
      <c r="AB542" s="28"/>
      <c r="AC542" s="28"/>
      <c r="AD542" s="28"/>
      <c r="AE542" s="28"/>
      <c r="AF542" s="28"/>
      <c r="AG542" s="28"/>
      <c r="AH542" s="28"/>
      <c r="AI542" s="28"/>
      <c r="AJ542" s="28"/>
      <c r="AK542" s="28"/>
      <c r="AL542" s="28"/>
      <c r="AM542" s="28"/>
      <c r="AN542" s="28"/>
      <c r="AO542" s="28"/>
    </row>
    <row r="543" spans="5:41" x14ac:dyDescent="0.4">
      <c r="E543" s="28"/>
      <c r="F543" s="28"/>
      <c r="G543" s="28"/>
      <c r="H543" s="28"/>
      <c r="I543" s="28"/>
      <c r="J543" s="28"/>
      <c r="K543" s="28"/>
      <c r="L543" s="28"/>
      <c r="M543" s="28"/>
      <c r="N543" s="28"/>
      <c r="O543" s="28"/>
      <c r="P543" s="28"/>
      <c r="Q543" s="28"/>
      <c r="R543" s="28"/>
      <c r="S543" s="28"/>
      <c r="T543" s="28"/>
      <c r="U543" s="28"/>
      <c r="V543" s="28"/>
      <c r="W543" s="28"/>
      <c r="X543" s="28"/>
      <c r="Y543" s="28"/>
      <c r="Z543" s="28"/>
      <c r="AA543" s="28"/>
      <c r="AB543" s="28"/>
      <c r="AC543" s="28"/>
      <c r="AD543" s="28"/>
      <c r="AE543" s="28"/>
      <c r="AF543" s="28"/>
      <c r="AG543" s="28"/>
      <c r="AH543" s="28"/>
      <c r="AI543" s="28"/>
      <c r="AJ543" s="28"/>
      <c r="AK543" s="28"/>
      <c r="AL543" s="28"/>
      <c r="AM543" s="28"/>
      <c r="AN543" s="28"/>
      <c r="AO543" s="28"/>
    </row>
    <row r="544" spans="5:41" x14ac:dyDescent="0.4">
      <c r="E544" s="28"/>
      <c r="F544" s="28"/>
      <c r="G544" s="28"/>
      <c r="H544" s="28"/>
      <c r="I544" s="28"/>
      <c r="J544" s="28"/>
      <c r="K544" s="28"/>
      <c r="L544" s="28"/>
      <c r="M544" s="28"/>
      <c r="N544" s="28"/>
      <c r="O544" s="28"/>
      <c r="P544" s="28"/>
      <c r="Q544" s="28"/>
      <c r="R544" s="28"/>
      <c r="S544" s="28"/>
      <c r="T544" s="28"/>
      <c r="U544" s="28"/>
      <c r="V544" s="28"/>
      <c r="W544" s="28"/>
      <c r="X544" s="28"/>
      <c r="Y544" s="28"/>
      <c r="Z544" s="28"/>
      <c r="AA544" s="28"/>
      <c r="AB544" s="28"/>
      <c r="AC544" s="28"/>
      <c r="AD544" s="28"/>
      <c r="AE544" s="28"/>
      <c r="AF544" s="28"/>
      <c r="AG544" s="28"/>
      <c r="AH544" s="28"/>
      <c r="AI544" s="28"/>
      <c r="AJ544" s="28"/>
      <c r="AK544" s="28"/>
      <c r="AL544" s="28"/>
      <c r="AM544" s="28"/>
      <c r="AN544" s="28"/>
      <c r="AO544" s="28"/>
    </row>
    <row r="545" spans="5:41" x14ac:dyDescent="0.4">
      <c r="E545" s="28"/>
      <c r="F545" s="28"/>
      <c r="G545" s="28"/>
      <c r="H545" s="28"/>
      <c r="I545" s="28"/>
      <c r="J545" s="28"/>
      <c r="K545" s="28"/>
      <c r="L545" s="28"/>
      <c r="M545" s="28"/>
      <c r="N545" s="28"/>
      <c r="O545" s="28"/>
      <c r="P545" s="28"/>
      <c r="Q545" s="28"/>
      <c r="R545" s="28"/>
      <c r="S545" s="28"/>
      <c r="T545" s="28"/>
      <c r="U545" s="28"/>
      <c r="V545" s="28"/>
      <c r="W545" s="28"/>
      <c r="X545" s="28"/>
      <c r="Y545" s="28"/>
      <c r="Z545" s="28"/>
      <c r="AA545" s="28"/>
      <c r="AB545" s="28"/>
      <c r="AC545" s="28"/>
      <c r="AD545" s="28"/>
      <c r="AE545" s="28"/>
      <c r="AF545" s="28"/>
      <c r="AG545" s="28"/>
      <c r="AH545" s="28"/>
      <c r="AI545" s="28"/>
      <c r="AJ545" s="28"/>
      <c r="AK545" s="28"/>
      <c r="AL545" s="28"/>
      <c r="AM545" s="28"/>
      <c r="AN545" s="28"/>
      <c r="AO545" s="28"/>
    </row>
    <row r="546" spans="5:41" x14ac:dyDescent="0.4">
      <c r="E546" s="28"/>
      <c r="F546" s="28"/>
      <c r="G546" s="28"/>
      <c r="H546" s="28"/>
      <c r="I546" s="28"/>
      <c r="J546" s="28"/>
      <c r="K546" s="28"/>
      <c r="L546" s="28"/>
      <c r="M546" s="28"/>
      <c r="N546" s="28"/>
      <c r="O546" s="28"/>
      <c r="P546" s="28"/>
      <c r="Q546" s="28"/>
      <c r="R546" s="28"/>
      <c r="S546" s="28"/>
      <c r="T546" s="28"/>
      <c r="U546" s="28"/>
      <c r="V546" s="28"/>
      <c r="W546" s="28"/>
      <c r="X546" s="28"/>
      <c r="Y546" s="28"/>
      <c r="Z546" s="28"/>
      <c r="AA546" s="28"/>
      <c r="AB546" s="28"/>
      <c r="AC546" s="28"/>
      <c r="AD546" s="28"/>
      <c r="AE546" s="28"/>
      <c r="AF546" s="28"/>
      <c r="AG546" s="28"/>
      <c r="AH546" s="28"/>
      <c r="AI546" s="28"/>
      <c r="AJ546" s="28"/>
      <c r="AK546" s="28"/>
      <c r="AL546" s="28"/>
      <c r="AM546" s="28"/>
      <c r="AN546" s="28"/>
      <c r="AO546" s="28"/>
    </row>
    <row r="547" spans="5:41" x14ac:dyDescent="0.4">
      <c r="E547" s="28"/>
      <c r="F547" s="28"/>
      <c r="G547" s="28"/>
      <c r="H547" s="28"/>
      <c r="I547" s="28"/>
      <c r="J547" s="28"/>
      <c r="K547" s="28"/>
      <c r="L547" s="28"/>
      <c r="M547" s="28"/>
      <c r="N547" s="28"/>
      <c r="O547" s="28"/>
      <c r="P547" s="28"/>
      <c r="Q547" s="28"/>
      <c r="R547" s="28"/>
      <c r="S547" s="28"/>
      <c r="T547" s="28"/>
      <c r="U547" s="28"/>
      <c r="V547" s="28"/>
      <c r="W547" s="28"/>
      <c r="X547" s="28"/>
      <c r="Y547" s="28"/>
      <c r="Z547" s="28"/>
      <c r="AA547" s="28"/>
      <c r="AB547" s="28"/>
      <c r="AC547" s="28"/>
      <c r="AD547" s="28"/>
      <c r="AE547" s="28"/>
      <c r="AF547" s="28"/>
      <c r="AG547" s="28"/>
      <c r="AH547" s="28"/>
      <c r="AI547" s="28"/>
      <c r="AJ547" s="28"/>
      <c r="AK547" s="28"/>
      <c r="AL547" s="28"/>
      <c r="AM547" s="28"/>
      <c r="AN547" s="28"/>
      <c r="AO547" s="28"/>
    </row>
    <row r="548" spans="5:41" x14ac:dyDescent="0.4">
      <c r="E548" s="28"/>
      <c r="F548" s="28"/>
      <c r="G548" s="28"/>
      <c r="H548" s="28"/>
      <c r="I548" s="28"/>
      <c r="J548" s="28"/>
      <c r="K548" s="28"/>
      <c r="L548" s="28"/>
      <c r="M548" s="28"/>
      <c r="N548" s="28"/>
      <c r="O548" s="28"/>
      <c r="P548" s="28"/>
      <c r="Q548" s="28"/>
      <c r="R548" s="28"/>
      <c r="S548" s="28"/>
      <c r="T548" s="28"/>
      <c r="U548" s="28"/>
      <c r="V548" s="28"/>
      <c r="W548" s="28"/>
      <c r="X548" s="28"/>
      <c r="Y548" s="28"/>
      <c r="Z548" s="28"/>
      <c r="AA548" s="28"/>
      <c r="AB548" s="28"/>
      <c r="AC548" s="28"/>
      <c r="AD548" s="28"/>
      <c r="AE548" s="28"/>
      <c r="AF548" s="28"/>
      <c r="AG548" s="28"/>
      <c r="AH548" s="28"/>
      <c r="AI548" s="28"/>
      <c r="AJ548" s="28"/>
      <c r="AK548" s="28"/>
      <c r="AL548" s="28"/>
      <c r="AM548" s="28"/>
      <c r="AN548" s="28"/>
      <c r="AO548" s="28"/>
    </row>
    <row r="549" spans="5:41" x14ac:dyDescent="0.4">
      <c r="E549" s="28"/>
      <c r="F549" s="28"/>
      <c r="G549" s="28"/>
      <c r="H549" s="28"/>
      <c r="I549" s="28"/>
      <c r="J549" s="28"/>
      <c r="K549" s="28"/>
      <c r="L549" s="28"/>
      <c r="M549" s="28"/>
      <c r="N549" s="28"/>
      <c r="O549" s="28"/>
      <c r="P549" s="28"/>
      <c r="Q549" s="28"/>
      <c r="R549" s="28"/>
      <c r="S549" s="28"/>
      <c r="T549" s="28"/>
      <c r="U549" s="28"/>
      <c r="V549" s="28"/>
      <c r="W549" s="28"/>
      <c r="X549" s="28"/>
      <c r="Y549" s="28"/>
      <c r="Z549" s="28"/>
      <c r="AA549" s="28"/>
      <c r="AB549" s="28"/>
      <c r="AC549" s="28"/>
      <c r="AD549" s="28"/>
      <c r="AE549" s="28"/>
      <c r="AF549" s="28"/>
      <c r="AG549" s="28"/>
      <c r="AH549" s="28"/>
      <c r="AI549" s="28"/>
      <c r="AJ549" s="28"/>
      <c r="AK549" s="28"/>
      <c r="AL549" s="28"/>
      <c r="AM549" s="28"/>
      <c r="AN549" s="28"/>
      <c r="AO549" s="28"/>
    </row>
    <row r="550" spans="5:41" x14ac:dyDescent="0.4">
      <c r="E550" s="28"/>
      <c r="F550" s="28"/>
      <c r="G550" s="28"/>
      <c r="H550" s="28"/>
      <c r="I550" s="28"/>
      <c r="J550" s="28"/>
      <c r="K550" s="28"/>
      <c r="L550" s="28"/>
      <c r="M550" s="28"/>
      <c r="N550" s="28"/>
      <c r="O550" s="28"/>
      <c r="P550" s="28"/>
      <c r="Q550" s="28"/>
      <c r="R550" s="28"/>
      <c r="S550" s="28"/>
      <c r="T550" s="28"/>
      <c r="U550" s="28"/>
      <c r="V550" s="28"/>
      <c r="W550" s="28"/>
      <c r="X550" s="28"/>
      <c r="Y550" s="28"/>
      <c r="Z550" s="28"/>
      <c r="AA550" s="28"/>
      <c r="AB550" s="28"/>
      <c r="AC550" s="28"/>
      <c r="AD550" s="28"/>
      <c r="AE550" s="28"/>
      <c r="AF550" s="28"/>
      <c r="AG550" s="28"/>
      <c r="AH550" s="28"/>
      <c r="AI550" s="28"/>
      <c r="AJ550" s="28"/>
      <c r="AK550" s="28"/>
      <c r="AL550" s="28"/>
      <c r="AM550" s="28"/>
      <c r="AN550" s="28"/>
      <c r="AO550" s="28"/>
    </row>
    <row r="551" spans="5:41" x14ac:dyDescent="0.4">
      <c r="E551" s="28"/>
      <c r="F551" s="28"/>
      <c r="G551" s="28"/>
      <c r="H551" s="28"/>
      <c r="I551" s="28"/>
      <c r="J551" s="28"/>
      <c r="K551" s="28"/>
      <c r="L551" s="28"/>
      <c r="M551" s="28"/>
      <c r="N551" s="28"/>
      <c r="O551" s="28"/>
      <c r="P551" s="28"/>
      <c r="Q551" s="28"/>
      <c r="R551" s="28"/>
      <c r="S551" s="28"/>
      <c r="T551" s="28"/>
      <c r="U551" s="28"/>
      <c r="V551" s="28"/>
      <c r="W551" s="28"/>
      <c r="X551" s="28"/>
      <c r="Y551" s="28"/>
      <c r="Z551" s="28"/>
      <c r="AA551" s="28"/>
      <c r="AB551" s="28"/>
      <c r="AC551" s="28"/>
      <c r="AD551" s="28"/>
      <c r="AE551" s="28"/>
      <c r="AF551" s="28"/>
      <c r="AG551" s="28"/>
      <c r="AH551" s="28"/>
      <c r="AI551" s="28"/>
      <c r="AJ551" s="28"/>
      <c r="AK551" s="28"/>
      <c r="AL551" s="28"/>
      <c r="AM551" s="28"/>
      <c r="AN551" s="28"/>
      <c r="AO551" s="28"/>
    </row>
    <row r="552" spans="5:41" x14ac:dyDescent="0.4">
      <c r="E552" s="28"/>
      <c r="F552" s="28"/>
      <c r="G552" s="28"/>
      <c r="H552" s="28"/>
      <c r="I552" s="28"/>
      <c r="J552" s="28"/>
      <c r="K552" s="28"/>
      <c r="L552" s="28"/>
      <c r="M552" s="28"/>
      <c r="N552" s="28"/>
      <c r="O552" s="28"/>
      <c r="P552" s="28"/>
      <c r="Q552" s="28"/>
      <c r="R552" s="28"/>
      <c r="S552" s="28"/>
      <c r="T552" s="28"/>
      <c r="U552" s="28"/>
      <c r="V552" s="28"/>
      <c r="W552" s="28"/>
      <c r="X552" s="28"/>
      <c r="Y552" s="28"/>
      <c r="Z552" s="28"/>
      <c r="AA552" s="28"/>
      <c r="AB552" s="28"/>
      <c r="AC552" s="28"/>
      <c r="AD552" s="28"/>
      <c r="AE552" s="28"/>
      <c r="AF552" s="28"/>
      <c r="AG552" s="28"/>
      <c r="AH552" s="28"/>
      <c r="AI552" s="28"/>
      <c r="AJ552" s="28"/>
      <c r="AK552" s="28"/>
      <c r="AL552" s="28"/>
      <c r="AM552" s="28"/>
      <c r="AN552" s="28"/>
      <c r="AO552" s="28"/>
    </row>
    <row r="553" spans="5:41" x14ac:dyDescent="0.4">
      <c r="E553" s="28"/>
      <c r="F553" s="28"/>
      <c r="G553" s="28"/>
      <c r="H553" s="28"/>
      <c r="I553" s="28"/>
      <c r="J553" s="28"/>
      <c r="K553" s="28"/>
      <c r="L553" s="28"/>
      <c r="M553" s="28"/>
      <c r="N553" s="28"/>
      <c r="O553" s="28"/>
      <c r="P553" s="28"/>
      <c r="Q553" s="28"/>
      <c r="R553" s="28"/>
      <c r="S553" s="28"/>
      <c r="T553" s="28"/>
      <c r="U553" s="28"/>
      <c r="V553" s="28"/>
      <c r="W553" s="28"/>
      <c r="X553" s="28"/>
      <c r="Y553" s="28"/>
      <c r="Z553" s="28"/>
      <c r="AA553" s="28"/>
      <c r="AB553" s="28"/>
      <c r="AC553" s="28"/>
      <c r="AD553" s="28"/>
      <c r="AE553" s="28"/>
      <c r="AF553" s="28"/>
      <c r="AG553" s="28"/>
      <c r="AH553" s="28"/>
      <c r="AI553" s="28"/>
      <c r="AJ553" s="28"/>
      <c r="AK553" s="28"/>
      <c r="AL553" s="28"/>
      <c r="AM553" s="28"/>
      <c r="AN553" s="28"/>
      <c r="AO553" s="28"/>
    </row>
    <row r="554" spans="5:41" x14ac:dyDescent="0.4">
      <c r="E554" s="28"/>
      <c r="F554" s="28"/>
      <c r="G554" s="28"/>
      <c r="H554" s="28"/>
      <c r="I554" s="28"/>
      <c r="J554" s="28"/>
      <c r="K554" s="28"/>
      <c r="L554" s="28"/>
      <c r="M554" s="28"/>
      <c r="N554" s="28"/>
      <c r="O554" s="28"/>
      <c r="P554" s="28"/>
      <c r="Q554" s="28"/>
      <c r="R554" s="28"/>
      <c r="S554" s="28"/>
      <c r="T554" s="28"/>
      <c r="U554" s="28"/>
      <c r="V554" s="28"/>
      <c r="W554" s="28"/>
      <c r="X554" s="28"/>
      <c r="Y554" s="28"/>
      <c r="Z554" s="28"/>
      <c r="AA554" s="28"/>
      <c r="AB554" s="28"/>
      <c r="AC554" s="28"/>
      <c r="AD554" s="28"/>
      <c r="AE554" s="28"/>
      <c r="AF554" s="28"/>
      <c r="AG554" s="28"/>
      <c r="AH554" s="28"/>
      <c r="AI554" s="28"/>
      <c r="AJ554" s="28"/>
      <c r="AK554" s="28"/>
      <c r="AL554" s="28"/>
      <c r="AM554" s="28"/>
      <c r="AN554" s="28"/>
      <c r="AO554" s="28"/>
    </row>
    <row r="555" spans="5:41" x14ac:dyDescent="0.4">
      <c r="E555" s="28"/>
      <c r="F555" s="28"/>
      <c r="G555" s="28"/>
      <c r="H555" s="28"/>
      <c r="I555" s="28"/>
      <c r="J555" s="28"/>
      <c r="K555" s="28"/>
      <c r="L555" s="28"/>
      <c r="M555" s="28"/>
      <c r="N555" s="28"/>
      <c r="O555" s="28"/>
      <c r="P555" s="28"/>
      <c r="Q555" s="28"/>
      <c r="R555" s="28"/>
      <c r="S555" s="28"/>
      <c r="T555" s="28"/>
      <c r="U555" s="28"/>
      <c r="V555" s="28"/>
      <c r="W555" s="28"/>
      <c r="X555" s="28"/>
      <c r="Y555" s="28"/>
      <c r="Z555" s="28"/>
      <c r="AA555" s="28"/>
      <c r="AB555" s="28"/>
      <c r="AC555" s="28"/>
      <c r="AD555" s="28"/>
      <c r="AE555" s="28"/>
      <c r="AF555" s="28"/>
      <c r="AG555" s="28"/>
      <c r="AH555" s="28"/>
      <c r="AI555" s="28"/>
      <c r="AJ555" s="28"/>
      <c r="AK555" s="28"/>
      <c r="AL555" s="28"/>
      <c r="AM555" s="28"/>
      <c r="AN555" s="28"/>
      <c r="AO555" s="28"/>
    </row>
    <row r="556" spans="5:41" x14ac:dyDescent="0.4">
      <c r="E556" s="28"/>
      <c r="F556" s="28"/>
      <c r="G556" s="28"/>
      <c r="H556" s="28"/>
      <c r="I556" s="28"/>
      <c r="J556" s="28"/>
      <c r="K556" s="28"/>
      <c r="L556" s="28"/>
      <c r="M556" s="28"/>
      <c r="N556" s="28"/>
      <c r="O556" s="28"/>
      <c r="P556" s="28"/>
      <c r="Q556" s="28"/>
      <c r="R556" s="28"/>
      <c r="S556" s="28"/>
      <c r="T556" s="28"/>
      <c r="U556" s="28"/>
      <c r="V556" s="28"/>
      <c r="W556" s="28"/>
      <c r="X556" s="28"/>
      <c r="Y556" s="28"/>
      <c r="Z556" s="28"/>
      <c r="AA556" s="28"/>
      <c r="AB556" s="28"/>
      <c r="AC556" s="28"/>
      <c r="AD556" s="28"/>
      <c r="AE556" s="28"/>
      <c r="AF556" s="28"/>
      <c r="AG556" s="28"/>
      <c r="AH556" s="28"/>
      <c r="AI556" s="28"/>
      <c r="AJ556" s="28"/>
      <c r="AK556" s="28"/>
      <c r="AL556" s="28"/>
      <c r="AM556" s="28"/>
      <c r="AN556" s="28"/>
      <c r="AO556" s="28"/>
    </row>
    <row r="557" spans="5:41" x14ac:dyDescent="0.4">
      <c r="E557" s="28"/>
      <c r="F557" s="28"/>
      <c r="G557" s="28"/>
      <c r="H557" s="28"/>
      <c r="I557" s="28"/>
      <c r="J557" s="28"/>
      <c r="K557" s="28"/>
      <c r="L557" s="28"/>
      <c r="M557" s="28"/>
      <c r="N557" s="28"/>
      <c r="O557" s="28"/>
      <c r="P557" s="28"/>
      <c r="Q557" s="28"/>
      <c r="R557" s="28"/>
      <c r="S557" s="28"/>
      <c r="T557" s="28"/>
      <c r="U557" s="28"/>
      <c r="V557" s="28"/>
      <c r="W557" s="28"/>
      <c r="X557" s="28"/>
      <c r="Y557" s="28"/>
      <c r="Z557" s="28"/>
      <c r="AA557" s="28"/>
      <c r="AB557" s="28"/>
      <c r="AC557" s="28"/>
      <c r="AD557" s="28"/>
      <c r="AE557" s="28"/>
      <c r="AF557" s="28"/>
      <c r="AG557" s="28"/>
      <c r="AH557" s="28"/>
      <c r="AI557" s="28"/>
      <c r="AJ557" s="28"/>
      <c r="AK557" s="28"/>
      <c r="AL557" s="28"/>
      <c r="AM557" s="28"/>
      <c r="AN557" s="28"/>
      <c r="AO557" s="28"/>
    </row>
    <row r="558" spans="5:41" x14ac:dyDescent="0.4">
      <c r="E558" s="28"/>
      <c r="F558" s="28"/>
      <c r="G558" s="28"/>
      <c r="H558" s="28"/>
      <c r="I558" s="28"/>
      <c r="J558" s="28"/>
      <c r="K558" s="28"/>
      <c r="L558" s="28"/>
      <c r="M558" s="28"/>
      <c r="N558" s="28"/>
      <c r="O558" s="28"/>
      <c r="P558" s="28"/>
      <c r="Q558" s="28"/>
      <c r="R558" s="28"/>
      <c r="S558" s="28"/>
      <c r="T558" s="28"/>
      <c r="U558" s="28"/>
      <c r="V558" s="28"/>
      <c r="W558" s="28"/>
      <c r="X558" s="28"/>
      <c r="Y558" s="28"/>
      <c r="Z558" s="28"/>
      <c r="AA558" s="28"/>
      <c r="AB558" s="28"/>
      <c r="AC558" s="28"/>
      <c r="AD558" s="28"/>
      <c r="AE558" s="28"/>
      <c r="AF558" s="28"/>
      <c r="AG558" s="28"/>
      <c r="AH558" s="28"/>
      <c r="AI558" s="28"/>
      <c r="AJ558" s="28"/>
      <c r="AK558" s="28"/>
      <c r="AL558" s="28"/>
      <c r="AM558" s="28"/>
      <c r="AN558" s="28"/>
      <c r="AO558" s="28"/>
    </row>
    <row r="559" spans="5:41" x14ac:dyDescent="0.4">
      <c r="E559" s="28"/>
      <c r="F559" s="28"/>
      <c r="G559" s="28"/>
      <c r="H559" s="28"/>
      <c r="I559" s="28"/>
      <c r="J559" s="28"/>
      <c r="K559" s="28"/>
      <c r="L559" s="28"/>
      <c r="M559" s="28"/>
      <c r="N559" s="28"/>
      <c r="O559" s="28"/>
      <c r="P559" s="28"/>
      <c r="Q559" s="28"/>
      <c r="R559" s="28"/>
      <c r="S559" s="28"/>
      <c r="T559" s="28"/>
      <c r="U559" s="28"/>
      <c r="V559" s="28"/>
      <c r="W559" s="28"/>
      <c r="X559" s="28"/>
      <c r="Y559" s="28"/>
      <c r="Z559" s="28"/>
      <c r="AA559" s="28"/>
      <c r="AB559" s="28"/>
      <c r="AC559" s="28"/>
      <c r="AD559" s="28"/>
      <c r="AE559" s="28"/>
      <c r="AF559" s="28"/>
      <c r="AG559" s="28"/>
      <c r="AH559" s="28"/>
      <c r="AI559" s="28"/>
      <c r="AJ559" s="28"/>
      <c r="AK559" s="28"/>
      <c r="AL559" s="28"/>
      <c r="AM559" s="28"/>
      <c r="AN559" s="28"/>
      <c r="AO559" s="28"/>
    </row>
    <row r="560" spans="5:41" x14ac:dyDescent="0.4">
      <c r="E560" s="28"/>
      <c r="F560" s="28"/>
      <c r="G560" s="28"/>
      <c r="H560" s="28"/>
      <c r="I560" s="28"/>
      <c r="J560" s="28"/>
      <c r="K560" s="28"/>
      <c r="L560" s="28"/>
      <c r="M560" s="28"/>
      <c r="N560" s="28"/>
      <c r="O560" s="28"/>
      <c r="P560" s="28"/>
      <c r="Q560" s="28"/>
      <c r="R560" s="28"/>
      <c r="S560" s="28"/>
      <c r="T560" s="28"/>
      <c r="U560" s="28"/>
      <c r="V560" s="28"/>
      <c r="W560" s="28"/>
      <c r="X560" s="28"/>
      <c r="Y560" s="28"/>
      <c r="Z560" s="28"/>
      <c r="AA560" s="28"/>
      <c r="AB560" s="28"/>
      <c r="AC560" s="28"/>
      <c r="AD560" s="28"/>
      <c r="AE560" s="28"/>
      <c r="AF560" s="28"/>
      <c r="AG560" s="28"/>
      <c r="AH560" s="28"/>
      <c r="AI560" s="28"/>
      <c r="AJ560" s="28"/>
      <c r="AK560" s="28"/>
      <c r="AL560" s="28"/>
      <c r="AM560" s="28"/>
      <c r="AN560" s="28"/>
      <c r="AO560" s="28"/>
    </row>
    <row r="561" spans="5:41" x14ac:dyDescent="0.4">
      <c r="E561" s="28"/>
      <c r="F561" s="28"/>
      <c r="G561" s="28"/>
      <c r="H561" s="28"/>
      <c r="I561" s="28"/>
      <c r="J561" s="28"/>
      <c r="K561" s="28"/>
      <c r="L561" s="28"/>
      <c r="M561" s="28"/>
      <c r="N561" s="28"/>
      <c r="O561" s="28"/>
      <c r="P561" s="28"/>
      <c r="Q561" s="28"/>
      <c r="R561" s="28"/>
      <c r="S561" s="28"/>
      <c r="T561" s="28"/>
      <c r="U561" s="28"/>
      <c r="V561" s="28"/>
      <c r="W561" s="28"/>
      <c r="X561" s="28"/>
      <c r="Y561" s="28"/>
      <c r="Z561" s="28"/>
      <c r="AA561" s="28"/>
      <c r="AB561" s="28"/>
      <c r="AC561" s="28"/>
      <c r="AD561" s="28"/>
      <c r="AE561" s="28"/>
      <c r="AF561" s="28"/>
      <c r="AG561" s="28"/>
      <c r="AH561" s="28"/>
      <c r="AI561" s="28"/>
      <c r="AJ561" s="28"/>
      <c r="AK561" s="28"/>
      <c r="AL561" s="28"/>
      <c r="AM561" s="28"/>
      <c r="AN561" s="28"/>
      <c r="AO561" s="28"/>
    </row>
    <row r="562" spans="5:41" x14ac:dyDescent="0.4">
      <c r="E562" s="28"/>
      <c r="F562" s="28"/>
      <c r="G562" s="28"/>
      <c r="H562" s="28"/>
      <c r="I562" s="28"/>
      <c r="J562" s="28"/>
      <c r="K562" s="28"/>
      <c r="L562" s="28"/>
      <c r="M562" s="28"/>
      <c r="N562" s="28"/>
      <c r="O562" s="28"/>
      <c r="P562" s="28"/>
      <c r="Q562" s="28"/>
      <c r="R562" s="28"/>
      <c r="S562" s="28"/>
      <c r="T562" s="28"/>
      <c r="U562" s="28"/>
      <c r="V562" s="28"/>
      <c r="W562" s="28"/>
      <c r="X562" s="28"/>
      <c r="Y562" s="28"/>
      <c r="Z562" s="28"/>
      <c r="AA562" s="28"/>
      <c r="AB562" s="28"/>
      <c r="AC562" s="28"/>
      <c r="AD562" s="28"/>
      <c r="AE562" s="28"/>
      <c r="AF562" s="28"/>
      <c r="AG562" s="28"/>
      <c r="AH562" s="28"/>
      <c r="AI562" s="28"/>
      <c r="AJ562" s="28"/>
      <c r="AK562" s="28"/>
      <c r="AL562" s="28"/>
      <c r="AM562" s="28"/>
      <c r="AN562" s="28"/>
      <c r="AO562" s="28"/>
    </row>
    <row r="563" spans="5:41" x14ac:dyDescent="0.4">
      <c r="E563" s="28"/>
      <c r="F563" s="28"/>
      <c r="G563" s="28"/>
      <c r="H563" s="28"/>
      <c r="I563" s="28"/>
      <c r="J563" s="28"/>
      <c r="K563" s="28"/>
      <c r="L563" s="28"/>
      <c r="M563" s="28"/>
      <c r="N563" s="28"/>
      <c r="O563" s="28"/>
      <c r="P563" s="28"/>
      <c r="Q563" s="28"/>
      <c r="R563" s="28"/>
      <c r="S563" s="28"/>
      <c r="T563" s="28"/>
      <c r="U563" s="28"/>
      <c r="V563" s="28"/>
      <c r="W563" s="28"/>
      <c r="X563" s="28"/>
      <c r="Y563" s="28"/>
      <c r="Z563" s="28"/>
      <c r="AA563" s="28"/>
      <c r="AB563" s="28"/>
      <c r="AC563" s="28"/>
      <c r="AD563" s="28"/>
      <c r="AE563" s="28"/>
      <c r="AF563" s="28"/>
      <c r="AG563" s="28"/>
      <c r="AH563" s="28"/>
      <c r="AI563" s="28"/>
      <c r="AJ563" s="28"/>
      <c r="AK563" s="28"/>
      <c r="AL563" s="28"/>
      <c r="AM563" s="28"/>
      <c r="AN563" s="28"/>
      <c r="AO563" s="28"/>
    </row>
    <row r="564" spans="5:41" x14ac:dyDescent="0.4">
      <c r="E564" s="28"/>
      <c r="F564" s="28"/>
      <c r="G564" s="28"/>
      <c r="H564" s="28"/>
      <c r="I564" s="28"/>
      <c r="J564" s="28"/>
      <c r="K564" s="28"/>
      <c r="L564" s="28"/>
      <c r="M564" s="28"/>
      <c r="N564" s="28"/>
      <c r="O564" s="28"/>
      <c r="P564" s="28"/>
      <c r="Q564" s="28"/>
      <c r="R564" s="28"/>
      <c r="S564" s="28"/>
      <c r="T564" s="28"/>
      <c r="U564" s="28"/>
      <c r="V564" s="28"/>
      <c r="W564" s="28"/>
      <c r="X564" s="28"/>
      <c r="Y564" s="28"/>
      <c r="Z564" s="28"/>
      <c r="AA564" s="28"/>
      <c r="AB564" s="28"/>
      <c r="AC564" s="28"/>
      <c r="AD564" s="28"/>
      <c r="AE564" s="28"/>
      <c r="AF564" s="28"/>
      <c r="AG564" s="28"/>
      <c r="AH564" s="28"/>
      <c r="AI564" s="28"/>
      <c r="AJ564" s="28"/>
      <c r="AK564" s="28"/>
      <c r="AL564" s="28"/>
      <c r="AM564" s="28"/>
      <c r="AN564" s="28"/>
      <c r="AO564" s="28"/>
    </row>
    <row r="565" spans="5:41" x14ac:dyDescent="0.4">
      <c r="E565" s="28"/>
      <c r="F565" s="28"/>
      <c r="G565" s="28"/>
      <c r="H565" s="28"/>
      <c r="I565" s="28"/>
      <c r="J565" s="28"/>
      <c r="K565" s="28"/>
      <c r="L565" s="28"/>
      <c r="M565" s="28"/>
      <c r="N565" s="28"/>
      <c r="O565" s="28"/>
      <c r="P565" s="28"/>
      <c r="Q565" s="28"/>
      <c r="R565" s="28"/>
      <c r="S565" s="28"/>
      <c r="T565" s="28"/>
      <c r="U565" s="28"/>
      <c r="V565" s="28"/>
      <c r="W565" s="28"/>
      <c r="X565" s="28"/>
      <c r="Y565" s="28"/>
      <c r="Z565" s="28"/>
      <c r="AA565" s="28"/>
      <c r="AB565" s="28"/>
      <c r="AC565" s="28"/>
      <c r="AD565" s="28"/>
      <c r="AE565" s="28"/>
      <c r="AF565" s="28"/>
      <c r="AG565" s="28"/>
      <c r="AH565" s="28"/>
      <c r="AI565" s="28"/>
      <c r="AJ565" s="28"/>
      <c r="AK565" s="28"/>
      <c r="AL565" s="28"/>
      <c r="AM565" s="28"/>
      <c r="AN565" s="28"/>
      <c r="AO565" s="28"/>
    </row>
    <row r="566" spans="5:41" x14ac:dyDescent="0.4">
      <c r="E566" s="28"/>
      <c r="F566" s="28"/>
      <c r="G566" s="28"/>
      <c r="H566" s="28"/>
      <c r="I566" s="28"/>
      <c r="J566" s="28"/>
      <c r="K566" s="28"/>
      <c r="L566" s="28"/>
      <c r="M566" s="28"/>
      <c r="N566" s="28"/>
      <c r="O566" s="28"/>
      <c r="P566" s="28"/>
      <c r="Q566" s="28"/>
      <c r="R566" s="28"/>
      <c r="S566" s="28"/>
      <c r="T566" s="28"/>
      <c r="U566" s="28"/>
      <c r="V566" s="28"/>
      <c r="W566" s="28"/>
      <c r="X566" s="28"/>
      <c r="Y566" s="28"/>
      <c r="Z566" s="28"/>
      <c r="AA566" s="28"/>
      <c r="AB566" s="28"/>
      <c r="AC566" s="28"/>
      <c r="AD566" s="28"/>
      <c r="AE566" s="28"/>
      <c r="AF566" s="28"/>
      <c r="AG566" s="28"/>
      <c r="AH566" s="28"/>
      <c r="AI566" s="28"/>
      <c r="AJ566" s="28"/>
      <c r="AK566" s="28"/>
      <c r="AL566" s="28"/>
      <c r="AM566" s="28"/>
      <c r="AN566" s="28"/>
      <c r="AO566" s="28"/>
    </row>
    <row r="567" spans="5:41" x14ac:dyDescent="0.4">
      <c r="E567" s="28"/>
      <c r="F567" s="28"/>
      <c r="G567" s="28"/>
      <c r="H567" s="28"/>
      <c r="I567" s="28"/>
      <c r="J567" s="28"/>
      <c r="K567" s="28"/>
      <c r="L567" s="28"/>
      <c r="M567" s="28"/>
      <c r="N567" s="28"/>
      <c r="O567" s="28"/>
      <c r="P567" s="28"/>
      <c r="Q567" s="28"/>
      <c r="R567" s="28"/>
      <c r="S567" s="28"/>
      <c r="T567" s="28"/>
      <c r="U567" s="28"/>
      <c r="V567" s="28"/>
      <c r="W567" s="28"/>
      <c r="X567" s="28"/>
      <c r="Y567" s="28"/>
      <c r="Z567" s="28"/>
      <c r="AA567" s="28"/>
      <c r="AB567" s="28"/>
      <c r="AC567" s="28"/>
      <c r="AD567" s="28"/>
      <c r="AE567" s="28"/>
      <c r="AF567" s="28"/>
      <c r="AG567" s="28"/>
      <c r="AH567" s="28"/>
      <c r="AI567" s="28"/>
      <c r="AJ567" s="28"/>
      <c r="AK567" s="28"/>
      <c r="AL567" s="28"/>
      <c r="AM567" s="28"/>
      <c r="AN567" s="28"/>
      <c r="AO567" s="28"/>
    </row>
    <row r="568" spans="5:41" x14ac:dyDescent="0.4">
      <c r="E568" s="28"/>
      <c r="F568" s="28"/>
      <c r="G568" s="28"/>
      <c r="H568" s="28"/>
      <c r="I568" s="28"/>
      <c r="J568" s="28"/>
      <c r="K568" s="28"/>
      <c r="L568" s="28"/>
      <c r="M568" s="28"/>
      <c r="N568" s="28"/>
      <c r="O568" s="28"/>
      <c r="P568" s="28"/>
      <c r="Q568" s="28"/>
      <c r="R568" s="28"/>
      <c r="S568" s="28"/>
      <c r="T568" s="28"/>
      <c r="U568" s="28"/>
      <c r="V568" s="28"/>
      <c r="W568" s="28"/>
      <c r="X568" s="28"/>
      <c r="Y568" s="28"/>
      <c r="Z568" s="28"/>
      <c r="AA568" s="28"/>
      <c r="AB568" s="28"/>
      <c r="AC568" s="28"/>
      <c r="AD568" s="28"/>
      <c r="AE568" s="28"/>
      <c r="AF568" s="28"/>
      <c r="AG568" s="28"/>
      <c r="AH568" s="28"/>
      <c r="AI568" s="28"/>
      <c r="AJ568" s="28"/>
      <c r="AK568" s="28"/>
      <c r="AL568" s="28"/>
      <c r="AM568" s="28"/>
      <c r="AN568" s="28"/>
      <c r="AO568" s="28"/>
    </row>
    <row r="569" spans="5:41" x14ac:dyDescent="0.4">
      <c r="E569" s="28"/>
      <c r="F569" s="28"/>
      <c r="G569" s="28"/>
      <c r="H569" s="28"/>
      <c r="I569" s="28"/>
      <c r="J569" s="28"/>
      <c r="K569" s="28"/>
      <c r="L569" s="28"/>
      <c r="M569" s="28"/>
      <c r="N569" s="28"/>
      <c r="O569" s="28"/>
      <c r="P569" s="28"/>
      <c r="Q569" s="28"/>
      <c r="R569" s="28"/>
      <c r="S569" s="28"/>
      <c r="T569" s="28"/>
      <c r="U569" s="28"/>
      <c r="V569" s="28"/>
      <c r="W569" s="28"/>
      <c r="X569" s="28"/>
      <c r="Y569" s="28"/>
      <c r="Z569" s="28"/>
      <c r="AA569" s="28"/>
      <c r="AB569" s="28"/>
      <c r="AC569" s="28"/>
      <c r="AD569" s="28"/>
      <c r="AE569" s="28"/>
      <c r="AF569" s="28"/>
      <c r="AG569" s="28"/>
      <c r="AH569" s="28"/>
      <c r="AI569" s="28"/>
      <c r="AJ569" s="28"/>
      <c r="AK569" s="28"/>
      <c r="AL569" s="28"/>
      <c r="AM569" s="28"/>
      <c r="AN569" s="28"/>
      <c r="AO569" s="28"/>
    </row>
    <row r="570" spans="5:41" x14ac:dyDescent="0.4">
      <c r="E570" s="28"/>
      <c r="F570" s="28"/>
      <c r="G570" s="28"/>
      <c r="H570" s="28"/>
      <c r="I570" s="28"/>
      <c r="J570" s="28"/>
      <c r="K570" s="28"/>
      <c r="L570" s="28"/>
      <c r="M570" s="28"/>
      <c r="N570" s="28"/>
      <c r="O570" s="28"/>
      <c r="P570" s="28"/>
      <c r="Q570" s="28"/>
      <c r="R570" s="28"/>
      <c r="S570" s="28"/>
      <c r="T570" s="28"/>
      <c r="U570" s="28"/>
      <c r="V570" s="28"/>
      <c r="W570" s="28"/>
      <c r="X570" s="28"/>
      <c r="Y570" s="28"/>
      <c r="Z570" s="28"/>
      <c r="AA570" s="28"/>
      <c r="AB570" s="28"/>
      <c r="AC570" s="28"/>
      <c r="AD570" s="28"/>
      <c r="AE570" s="28"/>
      <c r="AF570" s="28"/>
      <c r="AG570" s="28"/>
      <c r="AH570" s="28"/>
      <c r="AI570" s="28"/>
      <c r="AJ570" s="28"/>
      <c r="AK570" s="28"/>
      <c r="AL570" s="28"/>
      <c r="AM570" s="28"/>
      <c r="AN570" s="28"/>
      <c r="AO570" s="28"/>
    </row>
    <row r="571" spans="5:41" x14ac:dyDescent="0.4">
      <c r="E571" s="28"/>
      <c r="F571" s="28"/>
      <c r="G571" s="28"/>
      <c r="H571" s="28"/>
      <c r="I571" s="28"/>
      <c r="J571" s="28"/>
      <c r="K571" s="28"/>
      <c r="L571" s="28"/>
      <c r="M571" s="28"/>
      <c r="N571" s="28"/>
      <c r="O571" s="28"/>
      <c r="P571" s="28"/>
      <c r="Q571" s="28"/>
      <c r="R571" s="28"/>
      <c r="S571" s="28"/>
      <c r="T571" s="28"/>
      <c r="U571" s="28"/>
      <c r="V571" s="28"/>
      <c r="W571" s="28"/>
      <c r="X571" s="28"/>
      <c r="Y571" s="28"/>
      <c r="Z571" s="28"/>
      <c r="AA571" s="28"/>
      <c r="AB571" s="28"/>
      <c r="AC571" s="28"/>
      <c r="AD571" s="28"/>
      <c r="AE571" s="28"/>
      <c r="AF571" s="28"/>
      <c r="AG571" s="28"/>
      <c r="AH571" s="28"/>
      <c r="AI571" s="28"/>
      <c r="AJ571" s="28"/>
      <c r="AK571" s="28"/>
      <c r="AL571" s="28"/>
      <c r="AM571" s="28"/>
      <c r="AN571" s="28"/>
      <c r="AO571" s="28"/>
    </row>
    <row r="572" spans="5:41" x14ac:dyDescent="0.4">
      <c r="E572" s="28"/>
      <c r="F572" s="28"/>
      <c r="G572" s="28"/>
      <c r="H572" s="28"/>
      <c r="I572" s="28"/>
      <c r="J572" s="28"/>
      <c r="K572" s="28"/>
      <c r="L572" s="28"/>
      <c r="M572" s="28"/>
      <c r="N572" s="28"/>
      <c r="O572" s="28"/>
      <c r="P572" s="28"/>
      <c r="Q572" s="28"/>
      <c r="R572" s="28"/>
      <c r="S572" s="28"/>
      <c r="T572" s="28"/>
      <c r="U572" s="28"/>
      <c r="V572" s="28"/>
      <c r="W572" s="28"/>
      <c r="X572" s="28"/>
      <c r="Y572" s="28"/>
      <c r="Z572" s="28"/>
      <c r="AA572" s="28"/>
      <c r="AB572" s="28"/>
      <c r="AC572" s="28"/>
      <c r="AD572" s="28"/>
      <c r="AE572" s="28"/>
      <c r="AF572" s="28"/>
      <c r="AG572" s="28"/>
      <c r="AH572" s="28"/>
      <c r="AI572" s="28"/>
      <c r="AJ572" s="28"/>
      <c r="AK572" s="28"/>
      <c r="AL572" s="28"/>
      <c r="AM572" s="28"/>
      <c r="AN572" s="28"/>
      <c r="AO572" s="28"/>
    </row>
    <row r="573" spans="5:41" x14ac:dyDescent="0.4">
      <c r="E573" s="28"/>
      <c r="F573" s="28"/>
      <c r="G573" s="28"/>
      <c r="H573" s="28"/>
      <c r="I573" s="28"/>
      <c r="J573" s="28"/>
      <c r="K573" s="28"/>
      <c r="L573" s="28"/>
      <c r="M573" s="28"/>
      <c r="N573" s="28"/>
      <c r="O573" s="28"/>
      <c r="P573" s="28"/>
      <c r="Q573" s="28"/>
      <c r="R573" s="28"/>
      <c r="S573" s="28"/>
      <c r="T573" s="28"/>
      <c r="U573" s="28"/>
      <c r="V573" s="28"/>
      <c r="W573" s="28"/>
      <c r="X573" s="28"/>
      <c r="Y573" s="28"/>
      <c r="Z573" s="28"/>
      <c r="AA573" s="28"/>
      <c r="AB573" s="28"/>
      <c r="AC573" s="28"/>
      <c r="AD573" s="28"/>
      <c r="AE573" s="28"/>
      <c r="AF573" s="28"/>
      <c r="AG573" s="28"/>
      <c r="AH573" s="28"/>
      <c r="AI573" s="28"/>
      <c r="AJ573" s="28"/>
      <c r="AK573" s="28"/>
      <c r="AL573" s="28"/>
      <c r="AM573" s="28"/>
      <c r="AN573" s="28"/>
      <c r="AO573" s="28"/>
    </row>
    <row r="574" spans="5:41" x14ac:dyDescent="0.4">
      <c r="E574" s="28"/>
      <c r="F574" s="28"/>
      <c r="G574" s="28"/>
      <c r="H574" s="28"/>
      <c r="I574" s="28"/>
      <c r="J574" s="28"/>
      <c r="K574" s="28"/>
      <c r="L574" s="28"/>
      <c r="M574" s="28"/>
      <c r="N574" s="28"/>
      <c r="O574" s="28"/>
      <c r="P574" s="28"/>
      <c r="Q574" s="28"/>
      <c r="R574" s="28"/>
      <c r="S574" s="28"/>
      <c r="T574" s="28"/>
      <c r="U574" s="28"/>
      <c r="V574" s="28"/>
      <c r="W574" s="28"/>
      <c r="X574" s="28"/>
      <c r="Y574" s="28"/>
      <c r="Z574" s="28"/>
      <c r="AA574" s="28"/>
      <c r="AB574" s="28"/>
      <c r="AC574" s="28"/>
      <c r="AD574" s="28"/>
      <c r="AE574" s="28"/>
      <c r="AF574" s="28"/>
      <c r="AG574" s="28"/>
      <c r="AH574" s="28"/>
      <c r="AI574" s="28"/>
      <c r="AJ574" s="28"/>
      <c r="AK574" s="28"/>
      <c r="AL574" s="28"/>
      <c r="AM574" s="28"/>
      <c r="AN574" s="28"/>
      <c r="AO574" s="28"/>
    </row>
    <row r="575" spans="5:41" x14ac:dyDescent="0.4">
      <c r="E575" s="28"/>
      <c r="F575" s="28"/>
      <c r="G575" s="28"/>
      <c r="H575" s="28"/>
      <c r="I575" s="28"/>
      <c r="J575" s="28"/>
      <c r="K575" s="28"/>
      <c r="L575" s="28"/>
      <c r="M575" s="28"/>
      <c r="N575" s="28"/>
      <c r="O575" s="28"/>
      <c r="P575" s="28"/>
      <c r="Q575" s="28"/>
      <c r="R575" s="28"/>
      <c r="S575" s="28"/>
      <c r="T575" s="28"/>
      <c r="U575" s="28"/>
      <c r="V575" s="28"/>
      <c r="W575" s="28"/>
      <c r="X575" s="28"/>
      <c r="Y575" s="28"/>
      <c r="Z575" s="28"/>
      <c r="AA575" s="28"/>
      <c r="AB575" s="28"/>
      <c r="AC575" s="28"/>
      <c r="AD575" s="28"/>
      <c r="AE575" s="28"/>
      <c r="AF575" s="28"/>
      <c r="AG575" s="28"/>
      <c r="AH575" s="28"/>
      <c r="AI575" s="28"/>
      <c r="AJ575" s="28"/>
      <c r="AK575" s="28"/>
      <c r="AL575" s="28"/>
      <c r="AM575" s="28"/>
      <c r="AN575" s="28"/>
      <c r="AO575" s="28"/>
    </row>
    <row r="576" spans="5:41" x14ac:dyDescent="0.4">
      <c r="E576" s="28"/>
      <c r="F576" s="28"/>
      <c r="G576" s="28"/>
      <c r="H576" s="28"/>
      <c r="I576" s="28"/>
      <c r="J576" s="28"/>
      <c r="K576" s="28"/>
      <c r="L576" s="28"/>
      <c r="M576" s="28"/>
      <c r="N576" s="28"/>
      <c r="O576" s="28"/>
      <c r="P576" s="28"/>
      <c r="Q576" s="28"/>
      <c r="R576" s="28"/>
      <c r="S576" s="28"/>
      <c r="T576" s="28"/>
      <c r="U576" s="28"/>
      <c r="V576" s="28"/>
      <c r="W576" s="28"/>
      <c r="X576" s="28"/>
      <c r="Y576" s="28"/>
      <c r="Z576" s="28"/>
      <c r="AA576" s="28"/>
      <c r="AB576" s="28"/>
      <c r="AC576" s="28"/>
      <c r="AD576" s="28"/>
      <c r="AE576" s="28"/>
      <c r="AF576" s="28"/>
      <c r="AG576" s="28"/>
      <c r="AH576" s="28"/>
      <c r="AI576" s="28"/>
      <c r="AJ576" s="28"/>
      <c r="AK576" s="28"/>
      <c r="AL576" s="28"/>
      <c r="AM576" s="28"/>
      <c r="AN576" s="28"/>
      <c r="AO576" s="28"/>
    </row>
    <row r="577" spans="5:41" x14ac:dyDescent="0.4">
      <c r="E577" s="28"/>
      <c r="F577" s="28"/>
      <c r="G577" s="28"/>
      <c r="H577" s="28"/>
      <c r="I577" s="28"/>
      <c r="J577" s="28"/>
      <c r="K577" s="28"/>
      <c r="L577" s="28"/>
      <c r="M577" s="28"/>
      <c r="N577" s="28"/>
      <c r="O577" s="28"/>
      <c r="P577" s="28"/>
      <c r="Q577" s="28"/>
      <c r="R577" s="28"/>
      <c r="S577" s="28"/>
      <c r="T577" s="28"/>
      <c r="U577" s="28"/>
      <c r="V577" s="28"/>
      <c r="W577" s="28"/>
      <c r="X577" s="28"/>
      <c r="Y577" s="28"/>
      <c r="Z577" s="28"/>
      <c r="AA577" s="28"/>
      <c r="AB577" s="28"/>
      <c r="AC577" s="28"/>
      <c r="AD577" s="28"/>
      <c r="AE577" s="28"/>
      <c r="AF577" s="28"/>
      <c r="AG577" s="28"/>
      <c r="AH577" s="28"/>
      <c r="AI577" s="28"/>
      <c r="AJ577" s="28"/>
      <c r="AK577" s="28"/>
      <c r="AL577" s="28"/>
      <c r="AM577" s="28"/>
      <c r="AN577" s="28"/>
      <c r="AO577" s="28"/>
    </row>
    <row r="578" spans="5:41" x14ac:dyDescent="0.4">
      <c r="E578" s="28"/>
      <c r="F578" s="28"/>
      <c r="G578" s="28"/>
      <c r="H578" s="28"/>
      <c r="I578" s="28"/>
      <c r="J578" s="28"/>
      <c r="K578" s="28"/>
      <c r="L578" s="28"/>
      <c r="M578" s="28"/>
      <c r="N578" s="28"/>
      <c r="O578" s="28"/>
      <c r="P578" s="28"/>
      <c r="Q578" s="28"/>
      <c r="R578" s="28"/>
      <c r="S578" s="28"/>
      <c r="T578" s="28"/>
      <c r="U578" s="28"/>
      <c r="V578" s="28"/>
      <c r="W578" s="28"/>
      <c r="X578" s="28"/>
      <c r="Y578" s="28"/>
      <c r="Z578" s="28"/>
      <c r="AA578" s="28"/>
      <c r="AB578" s="28"/>
      <c r="AC578" s="28"/>
      <c r="AD578" s="28"/>
      <c r="AE578" s="28"/>
      <c r="AF578" s="28"/>
      <c r="AG578" s="28"/>
      <c r="AH578" s="28"/>
      <c r="AI578" s="28"/>
      <c r="AJ578" s="28"/>
      <c r="AK578" s="28"/>
      <c r="AL578" s="28"/>
      <c r="AM578" s="28"/>
      <c r="AN578" s="28"/>
      <c r="AO578" s="28"/>
    </row>
    <row r="579" spans="5:41" x14ac:dyDescent="0.4">
      <c r="E579" s="28"/>
      <c r="F579" s="28"/>
      <c r="G579" s="28"/>
      <c r="H579" s="28"/>
      <c r="I579" s="28"/>
      <c r="J579" s="28"/>
      <c r="K579" s="28"/>
      <c r="L579" s="28"/>
      <c r="M579" s="28"/>
      <c r="N579" s="28"/>
      <c r="O579" s="28"/>
      <c r="P579" s="28"/>
      <c r="Q579" s="28"/>
      <c r="R579" s="28"/>
      <c r="S579" s="28"/>
      <c r="T579" s="28"/>
      <c r="U579" s="28"/>
      <c r="V579" s="28"/>
      <c r="W579" s="28"/>
      <c r="X579" s="28"/>
      <c r="Y579" s="28"/>
      <c r="Z579" s="28"/>
      <c r="AA579" s="28"/>
      <c r="AB579" s="28"/>
      <c r="AC579" s="28"/>
      <c r="AD579" s="28"/>
      <c r="AE579" s="28"/>
      <c r="AF579" s="28"/>
      <c r="AG579" s="28"/>
      <c r="AH579" s="28"/>
      <c r="AI579" s="28"/>
      <c r="AJ579" s="28"/>
      <c r="AK579" s="28"/>
      <c r="AL579" s="28"/>
      <c r="AM579" s="28"/>
      <c r="AN579" s="28"/>
      <c r="AO579" s="28"/>
    </row>
    <row r="580" spans="5:41" x14ac:dyDescent="0.4">
      <c r="E580" s="28"/>
      <c r="F580" s="28"/>
      <c r="G580" s="28"/>
      <c r="H580" s="28"/>
      <c r="I580" s="28"/>
      <c r="J580" s="28"/>
      <c r="K580" s="28"/>
      <c r="L580" s="28"/>
      <c r="M580" s="28"/>
      <c r="N580" s="28"/>
      <c r="O580" s="28"/>
      <c r="P580" s="28"/>
      <c r="Q580" s="28"/>
      <c r="R580" s="28"/>
      <c r="S580" s="28"/>
      <c r="T580" s="28"/>
      <c r="U580" s="28"/>
      <c r="V580" s="28"/>
      <c r="W580" s="28"/>
      <c r="X580" s="28"/>
      <c r="Y580" s="28"/>
      <c r="Z580" s="28"/>
      <c r="AA580" s="28"/>
      <c r="AB580" s="28"/>
      <c r="AC580" s="28"/>
      <c r="AD580" s="28"/>
      <c r="AE580" s="28"/>
      <c r="AF580" s="28"/>
      <c r="AG580" s="28"/>
      <c r="AH580" s="28"/>
      <c r="AI580" s="28"/>
      <c r="AJ580" s="28"/>
      <c r="AK580" s="28"/>
      <c r="AL580" s="28"/>
      <c r="AM580" s="28"/>
      <c r="AN580" s="28"/>
      <c r="AO580" s="28"/>
    </row>
    <row r="581" spans="5:41" x14ac:dyDescent="0.4">
      <c r="E581" s="28"/>
      <c r="F581" s="28"/>
      <c r="G581" s="28"/>
      <c r="H581" s="28"/>
      <c r="I581" s="28"/>
      <c r="J581" s="28"/>
      <c r="K581" s="28"/>
      <c r="L581" s="28"/>
      <c r="M581" s="28"/>
      <c r="N581" s="28"/>
      <c r="O581" s="28"/>
      <c r="P581" s="28"/>
      <c r="Q581" s="28"/>
      <c r="R581" s="28"/>
      <c r="S581" s="28"/>
      <c r="T581" s="28"/>
      <c r="U581" s="28"/>
      <c r="V581" s="28"/>
      <c r="W581" s="28"/>
      <c r="X581" s="28"/>
      <c r="Y581" s="28"/>
      <c r="Z581" s="28"/>
      <c r="AA581" s="28"/>
      <c r="AB581" s="28"/>
      <c r="AC581" s="28"/>
      <c r="AD581" s="28"/>
      <c r="AE581" s="28"/>
      <c r="AF581" s="28"/>
      <c r="AG581" s="28"/>
      <c r="AH581" s="28"/>
      <c r="AI581" s="28"/>
      <c r="AJ581" s="28"/>
      <c r="AK581" s="28"/>
      <c r="AL581" s="28"/>
      <c r="AM581" s="28"/>
      <c r="AN581" s="28"/>
      <c r="AO581" s="28"/>
    </row>
    <row r="582" spans="5:41" x14ac:dyDescent="0.4">
      <c r="E582" s="28"/>
      <c r="F582" s="28"/>
      <c r="G582" s="28"/>
      <c r="H582" s="28"/>
      <c r="I582" s="28"/>
      <c r="J582" s="28"/>
      <c r="K582" s="28"/>
      <c r="L582" s="28"/>
      <c r="M582" s="28"/>
      <c r="N582" s="28"/>
      <c r="O582" s="28"/>
      <c r="P582" s="28"/>
      <c r="Q582" s="28"/>
      <c r="R582" s="28"/>
      <c r="S582" s="28"/>
      <c r="T582" s="28"/>
      <c r="U582" s="28"/>
      <c r="V582" s="28"/>
      <c r="W582" s="28"/>
      <c r="X582" s="28"/>
      <c r="Y582" s="28"/>
      <c r="Z582" s="28"/>
      <c r="AA582" s="28"/>
      <c r="AB582" s="28"/>
      <c r="AC582" s="28"/>
      <c r="AD582" s="28"/>
      <c r="AE582" s="28"/>
      <c r="AF582" s="28"/>
      <c r="AG582" s="28"/>
      <c r="AH582" s="28"/>
      <c r="AI582" s="28"/>
      <c r="AJ582" s="28"/>
      <c r="AK582" s="28"/>
      <c r="AL582" s="28"/>
      <c r="AM582" s="28"/>
      <c r="AN582" s="28"/>
      <c r="AO582" s="28"/>
    </row>
    <row r="583" spans="5:41" x14ac:dyDescent="0.4">
      <c r="E583" s="28"/>
      <c r="F583" s="28"/>
      <c r="G583" s="28"/>
      <c r="H583" s="28"/>
      <c r="I583" s="28"/>
      <c r="J583" s="28"/>
      <c r="K583" s="28"/>
      <c r="L583" s="28"/>
      <c r="M583" s="28"/>
      <c r="N583" s="28"/>
      <c r="O583" s="28"/>
      <c r="P583" s="28"/>
      <c r="Q583" s="28"/>
      <c r="R583" s="28"/>
      <c r="S583" s="28"/>
      <c r="T583" s="28"/>
      <c r="U583" s="28"/>
      <c r="V583" s="28"/>
      <c r="W583" s="28"/>
      <c r="X583" s="28"/>
      <c r="Y583" s="28"/>
      <c r="Z583" s="28"/>
      <c r="AA583" s="28"/>
      <c r="AB583" s="28"/>
      <c r="AC583" s="28"/>
      <c r="AD583" s="28"/>
      <c r="AE583" s="28"/>
      <c r="AF583" s="28"/>
      <c r="AG583" s="28"/>
      <c r="AH583" s="28"/>
      <c r="AI583" s="28"/>
      <c r="AJ583" s="28"/>
      <c r="AK583" s="28"/>
      <c r="AL583" s="28"/>
      <c r="AM583" s="28"/>
      <c r="AN583" s="28"/>
      <c r="AO583" s="28"/>
    </row>
    <row r="584" spans="5:41" x14ac:dyDescent="0.4">
      <c r="E584" s="28"/>
      <c r="F584" s="28"/>
      <c r="G584" s="28"/>
      <c r="H584" s="28"/>
      <c r="I584" s="28"/>
      <c r="J584" s="28"/>
      <c r="K584" s="28"/>
      <c r="L584" s="28"/>
      <c r="M584" s="28"/>
      <c r="N584" s="28"/>
      <c r="O584" s="28"/>
      <c r="P584" s="28"/>
      <c r="Q584" s="28"/>
      <c r="R584" s="28"/>
      <c r="S584" s="28"/>
      <c r="T584" s="28"/>
      <c r="U584" s="28"/>
      <c r="V584" s="28"/>
      <c r="W584" s="28"/>
      <c r="X584" s="28"/>
      <c r="Y584" s="28"/>
      <c r="Z584" s="28"/>
      <c r="AA584" s="28"/>
      <c r="AB584" s="28"/>
      <c r="AC584" s="28"/>
      <c r="AD584" s="28"/>
      <c r="AE584" s="28"/>
      <c r="AF584" s="28"/>
      <c r="AG584" s="28"/>
      <c r="AH584" s="28"/>
      <c r="AI584" s="28"/>
      <c r="AJ584" s="28"/>
      <c r="AK584" s="28"/>
      <c r="AL584" s="28"/>
      <c r="AM584" s="28"/>
      <c r="AN584" s="28"/>
      <c r="AO584" s="28"/>
    </row>
    <row r="585" spans="5:41" x14ac:dyDescent="0.4">
      <c r="E585" s="28"/>
      <c r="F585" s="28"/>
      <c r="G585" s="28"/>
      <c r="H585" s="28"/>
      <c r="I585" s="28"/>
      <c r="J585" s="28"/>
      <c r="K585" s="28"/>
      <c r="L585" s="28"/>
      <c r="M585" s="28"/>
      <c r="N585" s="28"/>
      <c r="O585" s="28"/>
      <c r="P585" s="28"/>
      <c r="Q585" s="28"/>
      <c r="R585" s="28"/>
      <c r="S585" s="28"/>
      <c r="T585" s="28"/>
      <c r="U585" s="28"/>
      <c r="V585" s="28"/>
      <c r="W585" s="28"/>
      <c r="X585" s="28"/>
      <c r="Y585" s="28"/>
      <c r="Z585" s="28"/>
      <c r="AA585" s="28"/>
      <c r="AB585" s="28"/>
      <c r="AC585" s="28"/>
      <c r="AD585" s="28"/>
      <c r="AE585" s="28"/>
      <c r="AF585" s="28"/>
      <c r="AG585" s="28"/>
      <c r="AH585" s="28"/>
      <c r="AI585" s="28"/>
      <c r="AJ585" s="28"/>
      <c r="AK585" s="28"/>
      <c r="AL585" s="28"/>
      <c r="AM585" s="28"/>
      <c r="AN585" s="28"/>
      <c r="AO585" s="28"/>
    </row>
    <row r="586" spans="5:41" x14ac:dyDescent="0.4">
      <c r="E586" s="28"/>
      <c r="F586" s="28"/>
      <c r="G586" s="28"/>
      <c r="H586" s="28"/>
      <c r="I586" s="28"/>
      <c r="J586" s="28"/>
      <c r="K586" s="28"/>
      <c r="L586" s="28"/>
      <c r="M586" s="28"/>
      <c r="N586" s="28"/>
      <c r="O586" s="28"/>
      <c r="P586" s="28"/>
      <c r="Q586" s="28"/>
      <c r="R586" s="28"/>
      <c r="S586" s="28"/>
      <c r="T586" s="28"/>
      <c r="U586" s="28"/>
      <c r="V586" s="28"/>
      <c r="W586" s="28"/>
      <c r="X586" s="28"/>
      <c r="Y586" s="28"/>
      <c r="Z586" s="28"/>
      <c r="AA586" s="28"/>
      <c r="AB586" s="28"/>
      <c r="AC586" s="28"/>
      <c r="AD586" s="28"/>
      <c r="AE586" s="28"/>
      <c r="AF586" s="28"/>
      <c r="AG586" s="28"/>
      <c r="AH586" s="28"/>
      <c r="AI586" s="28"/>
      <c r="AJ586" s="28"/>
      <c r="AK586" s="28"/>
      <c r="AL586" s="28"/>
      <c r="AM586" s="28"/>
      <c r="AN586" s="28"/>
      <c r="AO586" s="28"/>
    </row>
    <row r="587" spans="5:41" x14ac:dyDescent="0.4">
      <c r="E587" s="28"/>
      <c r="F587" s="28"/>
      <c r="G587" s="28"/>
      <c r="H587" s="28"/>
      <c r="I587" s="28"/>
      <c r="J587" s="28"/>
      <c r="K587" s="28"/>
      <c r="L587" s="28"/>
      <c r="M587" s="28"/>
      <c r="N587" s="28"/>
      <c r="O587" s="28"/>
      <c r="P587" s="28"/>
      <c r="Q587" s="28"/>
      <c r="R587" s="28"/>
      <c r="S587" s="28"/>
      <c r="T587" s="28"/>
      <c r="U587" s="28"/>
      <c r="V587" s="28"/>
      <c r="W587" s="28"/>
      <c r="X587" s="28"/>
      <c r="Y587" s="28"/>
      <c r="Z587" s="28"/>
      <c r="AA587" s="28"/>
      <c r="AB587" s="28"/>
      <c r="AC587" s="28"/>
      <c r="AD587" s="28"/>
      <c r="AE587" s="28"/>
      <c r="AF587" s="28"/>
      <c r="AG587" s="28"/>
      <c r="AH587" s="28"/>
      <c r="AI587" s="28"/>
      <c r="AJ587" s="28"/>
      <c r="AK587" s="28"/>
      <c r="AL587" s="28"/>
      <c r="AM587" s="28"/>
      <c r="AN587" s="28"/>
      <c r="AO587" s="28"/>
    </row>
    <row r="588" spans="5:41" x14ac:dyDescent="0.4">
      <c r="E588" s="28"/>
      <c r="F588" s="28"/>
      <c r="G588" s="28"/>
      <c r="H588" s="28"/>
      <c r="I588" s="28"/>
      <c r="J588" s="28"/>
      <c r="K588" s="28"/>
      <c r="L588" s="28"/>
      <c r="M588" s="28"/>
      <c r="N588" s="28"/>
      <c r="O588" s="28"/>
      <c r="P588" s="28"/>
      <c r="Q588" s="28"/>
      <c r="R588" s="28"/>
      <c r="S588" s="28"/>
      <c r="T588" s="28"/>
      <c r="U588" s="28"/>
      <c r="V588" s="28"/>
      <c r="W588" s="28"/>
      <c r="X588" s="28"/>
      <c r="Y588" s="28"/>
      <c r="Z588" s="28"/>
      <c r="AA588" s="28"/>
      <c r="AB588" s="28"/>
      <c r="AC588" s="28"/>
      <c r="AD588" s="28"/>
      <c r="AE588" s="28"/>
      <c r="AF588" s="28"/>
      <c r="AG588" s="28"/>
      <c r="AH588" s="28"/>
      <c r="AI588" s="28"/>
      <c r="AJ588" s="28"/>
      <c r="AK588" s="28"/>
      <c r="AL588" s="28"/>
      <c r="AM588" s="28"/>
      <c r="AN588" s="28"/>
      <c r="AO588" s="28"/>
    </row>
    <row r="589" spans="5:41" x14ac:dyDescent="0.4">
      <c r="E589" s="28"/>
      <c r="F589" s="28"/>
      <c r="G589" s="28"/>
      <c r="H589" s="28"/>
      <c r="I589" s="28"/>
      <c r="J589" s="28"/>
      <c r="K589" s="28"/>
      <c r="L589" s="28"/>
      <c r="M589" s="28"/>
      <c r="N589" s="28"/>
      <c r="O589" s="28"/>
      <c r="P589" s="28"/>
      <c r="Q589" s="28"/>
      <c r="R589" s="28"/>
      <c r="S589" s="28"/>
      <c r="T589" s="28"/>
      <c r="U589" s="28"/>
      <c r="V589" s="28"/>
      <c r="W589" s="28"/>
      <c r="X589" s="28"/>
      <c r="Y589" s="28"/>
      <c r="Z589" s="28"/>
      <c r="AA589" s="28"/>
      <c r="AB589" s="28"/>
      <c r="AC589" s="28"/>
      <c r="AD589" s="28"/>
      <c r="AE589" s="28"/>
      <c r="AF589" s="28"/>
      <c r="AG589" s="28"/>
      <c r="AH589" s="28"/>
      <c r="AI589" s="28"/>
      <c r="AJ589" s="28"/>
      <c r="AK589" s="28"/>
      <c r="AL589" s="28"/>
      <c r="AM589" s="28"/>
      <c r="AN589" s="28"/>
      <c r="AO589" s="28"/>
    </row>
    <row r="590" spans="5:41" x14ac:dyDescent="0.4">
      <c r="E590" s="28"/>
      <c r="F590" s="28"/>
      <c r="G590" s="28"/>
      <c r="H590" s="28"/>
      <c r="I590" s="28"/>
      <c r="J590" s="28"/>
      <c r="K590" s="28"/>
      <c r="L590" s="28"/>
      <c r="M590" s="28"/>
      <c r="N590" s="28"/>
      <c r="O590" s="28"/>
      <c r="P590" s="28"/>
      <c r="Q590" s="28"/>
      <c r="R590" s="28"/>
      <c r="S590" s="28"/>
      <c r="T590" s="28"/>
      <c r="U590" s="28"/>
      <c r="V590" s="28"/>
      <c r="W590" s="28"/>
      <c r="X590" s="28"/>
      <c r="Y590" s="28"/>
      <c r="Z590" s="28"/>
      <c r="AA590" s="28"/>
      <c r="AB590" s="28"/>
      <c r="AC590" s="28"/>
      <c r="AD590" s="28"/>
      <c r="AE590" s="28"/>
      <c r="AF590" s="28"/>
      <c r="AG590" s="28"/>
      <c r="AH590" s="28"/>
      <c r="AI590" s="28"/>
      <c r="AJ590" s="28"/>
      <c r="AK590" s="28"/>
      <c r="AL590" s="28"/>
      <c r="AM590" s="28"/>
      <c r="AN590" s="28"/>
      <c r="AO590" s="28"/>
    </row>
    <row r="591" spans="5:41" x14ac:dyDescent="0.4">
      <c r="E591" s="28"/>
      <c r="F591" s="28"/>
      <c r="G591" s="28"/>
      <c r="H591" s="28"/>
      <c r="I591" s="28"/>
      <c r="J591" s="28"/>
      <c r="K591" s="28"/>
      <c r="L591" s="28"/>
      <c r="M591" s="28"/>
      <c r="N591" s="28"/>
      <c r="O591" s="28"/>
      <c r="P591" s="28"/>
      <c r="Q591" s="28"/>
      <c r="R591" s="28"/>
      <c r="S591" s="28"/>
      <c r="T591" s="28"/>
      <c r="U591" s="28"/>
      <c r="V591" s="28"/>
      <c r="W591" s="28"/>
      <c r="X591" s="28"/>
      <c r="Y591" s="28"/>
      <c r="Z591" s="28"/>
      <c r="AA591" s="28"/>
      <c r="AB591" s="28"/>
      <c r="AC591" s="28"/>
      <c r="AD591" s="28"/>
      <c r="AE591" s="28"/>
      <c r="AF591" s="28"/>
      <c r="AG591" s="28"/>
      <c r="AH591" s="28"/>
      <c r="AI591" s="28"/>
      <c r="AJ591" s="28"/>
      <c r="AK591" s="28"/>
      <c r="AL591" s="28"/>
      <c r="AM591" s="28"/>
      <c r="AN591" s="28"/>
      <c r="AO591" s="28"/>
    </row>
    <row r="592" spans="5:41" x14ac:dyDescent="0.4">
      <c r="E592" s="28"/>
      <c r="F592" s="28"/>
      <c r="G592" s="28"/>
      <c r="H592" s="28"/>
      <c r="I592" s="28"/>
      <c r="J592" s="28"/>
      <c r="K592" s="28"/>
      <c r="L592" s="28"/>
      <c r="M592" s="28"/>
      <c r="N592" s="28"/>
      <c r="O592" s="28"/>
      <c r="P592" s="28"/>
      <c r="Q592" s="28"/>
      <c r="R592" s="28"/>
      <c r="S592" s="28"/>
      <c r="T592" s="28"/>
      <c r="U592" s="28"/>
      <c r="V592" s="28"/>
      <c r="W592" s="28"/>
      <c r="X592" s="28"/>
      <c r="Y592" s="28"/>
      <c r="Z592" s="28"/>
      <c r="AA592" s="28"/>
      <c r="AB592" s="28"/>
      <c r="AC592" s="28"/>
      <c r="AD592" s="28"/>
      <c r="AE592" s="28"/>
      <c r="AF592" s="28"/>
      <c r="AG592" s="28"/>
      <c r="AH592" s="28"/>
      <c r="AI592" s="28"/>
      <c r="AJ592" s="28"/>
      <c r="AK592" s="28"/>
      <c r="AL592" s="28"/>
      <c r="AM592" s="28"/>
      <c r="AN592" s="28"/>
      <c r="AO592" s="28"/>
    </row>
    <row r="593" spans="5:41" x14ac:dyDescent="0.4">
      <c r="E593" s="28"/>
      <c r="F593" s="28"/>
      <c r="G593" s="28"/>
      <c r="H593" s="28"/>
      <c r="I593" s="28"/>
      <c r="J593" s="28"/>
      <c r="K593" s="28"/>
      <c r="L593" s="28"/>
      <c r="M593" s="28"/>
      <c r="N593" s="28"/>
      <c r="O593" s="28"/>
      <c r="P593" s="28"/>
      <c r="Q593" s="28"/>
      <c r="R593" s="28"/>
      <c r="S593" s="28"/>
      <c r="T593" s="28"/>
      <c r="U593" s="28"/>
      <c r="V593" s="28"/>
      <c r="W593" s="28"/>
      <c r="X593" s="28"/>
      <c r="Y593" s="28"/>
      <c r="Z593" s="28"/>
      <c r="AA593" s="28"/>
      <c r="AB593" s="28"/>
      <c r="AC593" s="28"/>
      <c r="AD593" s="28"/>
      <c r="AE593" s="28"/>
      <c r="AF593" s="28"/>
      <c r="AG593" s="28"/>
      <c r="AH593" s="28"/>
      <c r="AI593" s="28"/>
      <c r="AJ593" s="28"/>
      <c r="AK593" s="28"/>
      <c r="AL593" s="28"/>
      <c r="AM593" s="28"/>
      <c r="AN593" s="28"/>
      <c r="AO593" s="28"/>
    </row>
    <row r="594" spans="5:41" x14ac:dyDescent="0.4">
      <c r="E594" s="28"/>
      <c r="F594" s="28"/>
      <c r="G594" s="28"/>
      <c r="H594" s="28"/>
      <c r="I594" s="28"/>
      <c r="J594" s="28"/>
      <c r="K594" s="28"/>
      <c r="L594" s="28"/>
      <c r="M594" s="28"/>
      <c r="N594" s="28"/>
      <c r="O594" s="28"/>
      <c r="P594" s="28"/>
      <c r="Q594" s="28"/>
      <c r="R594" s="28"/>
      <c r="S594" s="28"/>
      <c r="T594" s="28"/>
      <c r="U594" s="28"/>
      <c r="V594" s="28"/>
      <c r="W594" s="28"/>
      <c r="X594" s="28"/>
      <c r="Y594" s="28"/>
      <c r="Z594" s="28"/>
      <c r="AA594" s="28"/>
      <c r="AB594" s="28"/>
      <c r="AC594" s="28"/>
      <c r="AD594" s="28"/>
      <c r="AE594" s="28"/>
      <c r="AF594" s="28"/>
      <c r="AG594" s="28"/>
      <c r="AH594" s="28"/>
      <c r="AI594" s="28"/>
      <c r="AJ594" s="28"/>
      <c r="AK594" s="28"/>
      <c r="AL594" s="28"/>
      <c r="AM594" s="28"/>
      <c r="AN594" s="28"/>
      <c r="AO594" s="28"/>
    </row>
    <row r="595" spans="5:41" x14ac:dyDescent="0.4">
      <c r="E595" s="28"/>
      <c r="F595" s="28"/>
      <c r="G595" s="28"/>
      <c r="H595" s="28"/>
      <c r="I595" s="28"/>
      <c r="J595" s="28"/>
      <c r="K595" s="28"/>
      <c r="L595" s="28"/>
      <c r="M595" s="28"/>
      <c r="N595" s="28"/>
      <c r="O595" s="28"/>
      <c r="P595" s="28"/>
      <c r="Q595" s="28"/>
      <c r="R595" s="28"/>
      <c r="S595" s="28"/>
      <c r="T595" s="28"/>
      <c r="U595" s="28"/>
      <c r="V595" s="28"/>
      <c r="W595" s="28"/>
      <c r="X595" s="28"/>
      <c r="Y595" s="28"/>
      <c r="Z595" s="28"/>
      <c r="AA595" s="28"/>
      <c r="AB595" s="28"/>
      <c r="AC595" s="28"/>
      <c r="AD595" s="28"/>
      <c r="AE595" s="28"/>
      <c r="AF595" s="28"/>
      <c r="AG595" s="28"/>
      <c r="AH595" s="28"/>
      <c r="AI595" s="28"/>
      <c r="AJ595" s="28"/>
      <c r="AK595" s="28"/>
      <c r="AL595" s="28"/>
      <c r="AM595" s="28"/>
      <c r="AN595" s="28"/>
      <c r="AO595" s="28"/>
    </row>
    <row r="596" spans="5:41" x14ac:dyDescent="0.4">
      <c r="E596" s="28"/>
      <c r="F596" s="28"/>
      <c r="G596" s="28"/>
      <c r="H596" s="28"/>
      <c r="I596" s="28"/>
      <c r="J596" s="28"/>
      <c r="K596" s="28"/>
      <c r="L596" s="28"/>
      <c r="M596" s="28"/>
      <c r="N596" s="28"/>
      <c r="O596" s="28"/>
      <c r="P596" s="28"/>
      <c r="Q596" s="28"/>
      <c r="R596" s="28"/>
      <c r="S596" s="28"/>
      <c r="T596" s="28"/>
      <c r="U596" s="28"/>
      <c r="V596" s="28"/>
      <c r="W596" s="28"/>
      <c r="X596" s="28"/>
      <c r="Y596" s="28"/>
      <c r="Z596" s="28"/>
      <c r="AA596" s="28"/>
      <c r="AB596" s="28"/>
      <c r="AC596" s="28"/>
      <c r="AD596" s="28"/>
      <c r="AE596" s="28"/>
      <c r="AF596" s="28"/>
      <c r="AG596" s="28"/>
      <c r="AH596" s="28"/>
      <c r="AI596" s="28"/>
      <c r="AJ596" s="28"/>
      <c r="AK596" s="28"/>
      <c r="AL596" s="28"/>
      <c r="AM596" s="28"/>
      <c r="AN596" s="28"/>
      <c r="AO596" s="28"/>
    </row>
    <row r="597" spans="5:41" x14ac:dyDescent="0.4">
      <c r="E597" s="28"/>
      <c r="F597" s="28"/>
      <c r="G597" s="28"/>
      <c r="H597" s="28"/>
      <c r="I597" s="28"/>
      <c r="J597" s="28"/>
      <c r="K597" s="28"/>
      <c r="L597" s="28"/>
      <c r="M597" s="28"/>
      <c r="N597" s="28"/>
      <c r="O597" s="28"/>
      <c r="P597" s="28"/>
      <c r="Q597" s="28"/>
      <c r="R597" s="28"/>
      <c r="S597" s="28"/>
      <c r="T597" s="28"/>
      <c r="U597" s="28"/>
      <c r="V597" s="28"/>
      <c r="W597" s="28"/>
      <c r="X597" s="28"/>
      <c r="Y597" s="28"/>
      <c r="Z597" s="28"/>
      <c r="AA597" s="28"/>
      <c r="AB597" s="28"/>
      <c r="AC597" s="28"/>
      <c r="AD597" s="28"/>
      <c r="AE597" s="28"/>
      <c r="AF597" s="28"/>
      <c r="AG597" s="28"/>
      <c r="AH597" s="28"/>
      <c r="AI597" s="28"/>
      <c r="AJ597" s="28"/>
      <c r="AK597" s="28"/>
      <c r="AL597" s="28"/>
      <c r="AM597" s="28"/>
      <c r="AN597" s="28"/>
      <c r="AO597" s="28"/>
    </row>
    <row r="598" spans="5:41" x14ac:dyDescent="0.4">
      <c r="E598" s="28"/>
      <c r="F598" s="28"/>
      <c r="G598" s="28"/>
      <c r="H598" s="28"/>
      <c r="I598" s="28"/>
      <c r="J598" s="28"/>
      <c r="K598" s="28"/>
      <c r="L598" s="28"/>
      <c r="M598" s="28"/>
      <c r="N598" s="28"/>
      <c r="O598" s="28"/>
      <c r="P598" s="28"/>
      <c r="Q598" s="28"/>
      <c r="R598" s="28"/>
      <c r="S598" s="28"/>
      <c r="T598" s="28"/>
      <c r="U598" s="28"/>
      <c r="V598" s="28"/>
      <c r="W598" s="28"/>
      <c r="X598" s="28"/>
      <c r="Y598" s="28"/>
      <c r="Z598" s="28"/>
      <c r="AA598" s="28"/>
      <c r="AB598" s="28"/>
      <c r="AC598" s="28"/>
      <c r="AD598" s="28"/>
      <c r="AE598" s="28"/>
      <c r="AF598" s="28"/>
      <c r="AG598" s="28"/>
      <c r="AH598" s="28"/>
      <c r="AI598" s="28"/>
      <c r="AJ598" s="28"/>
      <c r="AK598" s="28"/>
      <c r="AL598" s="28"/>
      <c r="AM598" s="28"/>
      <c r="AN598" s="28"/>
      <c r="AO598" s="28"/>
    </row>
    <row r="599" spans="5:41" x14ac:dyDescent="0.4">
      <c r="E599" s="28"/>
      <c r="F599" s="28"/>
      <c r="G599" s="28"/>
      <c r="H599" s="28"/>
      <c r="I599" s="28"/>
      <c r="J599" s="28"/>
      <c r="K599" s="28"/>
      <c r="L599" s="28"/>
      <c r="M599" s="28"/>
      <c r="N599" s="28"/>
      <c r="O599" s="28"/>
      <c r="P599" s="28"/>
      <c r="Q599" s="28"/>
      <c r="R599" s="28"/>
      <c r="S599" s="28"/>
      <c r="T599" s="28"/>
      <c r="U599" s="28"/>
      <c r="V599" s="28"/>
      <c r="W599" s="28"/>
      <c r="X599" s="28"/>
      <c r="Y599" s="28"/>
      <c r="Z599" s="28"/>
      <c r="AA599" s="28"/>
      <c r="AB599" s="28"/>
      <c r="AC599" s="28"/>
      <c r="AD599" s="28"/>
      <c r="AE599" s="28"/>
      <c r="AF599" s="28"/>
      <c r="AG599" s="28"/>
      <c r="AH599" s="28"/>
      <c r="AI599" s="28"/>
      <c r="AJ599" s="28"/>
      <c r="AK599" s="28"/>
      <c r="AL599" s="28"/>
      <c r="AM599" s="28"/>
      <c r="AN599" s="28"/>
      <c r="AO599" s="28"/>
    </row>
    <row r="600" spans="5:41" x14ac:dyDescent="0.4">
      <c r="E600" s="28"/>
      <c r="F600" s="28"/>
      <c r="G600" s="28"/>
      <c r="H600" s="28"/>
      <c r="I600" s="28"/>
      <c r="J600" s="28"/>
      <c r="K600" s="28"/>
      <c r="L600" s="28"/>
      <c r="M600" s="28"/>
      <c r="N600" s="28"/>
      <c r="O600" s="28"/>
      <c r="P600" s="28"/>
      <c r="Q600" s="28"/>
      <c r="R600" s="28"/>
      <c r="S600" s="28"/>
      <c r="T600" s="28"/>
      <c r="U600" s="28"/>
      <c r="V600" s="28"/>
      <c r="W600" s="28"/>
      <c r="X600" s="28"/>
      <c r="Y600" s="28"/>
      <c r="Z600" s="28"/>
      <c r="AA600" s="28"/>
      <c r="AB600" s="28"/>
      <c r="AC600" s="28"/>
      <c r="AD600" s="28"/>
      <c r="AE600" s="28"/>
      <c r="AF600" s="28"/>
      <c r="AG600" s="28"/>
      <c r="AH600" s="28"/>
      <c r="AI600" s="28"/>
      <c r="AJ600" s="28"/>
      <c r="AK600" s="28"/>
      <c r="AL600" s="28"/>
      <c r="AM600" s="28"/>
      <c r="AN600" s="28"/>
      <c r="AO600" s="28"/>
    </row>
    <row r="601" spans="5:41" x14ac:dyDescent="0.4">
      <c r="E601" s="28"/>
      <c r="F601" s="28"/>
      <c r="G601" s="28"/>
      <c r="H601" s="28"/>
      <c r="I601" s="28"/>
      <c r="J601" s="28"/>
      <c r="K601" s="28"/>
      <c r="L601" s="28"/>
      <c r="M601" s="28"/>
      <c r="N601" s="28"/>
      <c r="O601" s="28"/>
      <c r="P601" s="28"/>
      <c r="Q601" s="28"/>
      <c r="R601" s="28"/>
      <c r="S601" s="28"/>
      <c r="T601" s="28"/>
      <c r="U601" s="28"/>
      <c r="V601" s="28"/>
      <c r="W601" s="28"/>
      <c r="X601" s="28"/>
      <c r="Y601" s="28"/>
      <c r="Z601" s="28"/>
      <c r="AA601" s="28"/>
      <c r="AB601" s="28"/>
      <c r="AC601" s="28"/>
      <c r="AD601" s="28"/>
      <c r="AE601" s="28"/>
      <c r="AF601" s="28"/>
      <c r="AG601" s="28"/>
      <c r="AH601" s="28"/>
      <c r="AI601" s="28"/>
      <c r="AJ601" s="28"/>
      <c r="AK601" s="28"/>
      <c r="AL601" s="28"/>
      <c r="AM601" s="28"/>
      <c r="AN601" s="28"/>
      <c r="AO601" s="28"/>
    </row>
    <row r="602" spans="5:41" x14ac:dyDescent="0.4">
      <c r="E602" s="28"/>
      <c r="F602" s="28"/>
      <c r="G602" s="28"/>
      <c r="H602" s="28"/>
      <c r="I602" s="28"/>
      <c r="J602" s="28"/>
      <c r="K602" s="28"/>
      <c r="L602" s="28"/>
      <c r="M602" s="28"/>
      <c r="N602" s="28"/>
      <c r="O602" s="28"/>
      <c r="P602" s="28"/>
      <c r="Q602" s="28"/>
      <c r="R602" s="28"/>
      <c r="S602" s="28"/>
      <c r="T602" s="28"/>
      <c r="U602" s="28"/>
      <c r="V602" s="28"/>
      <c r="W602" s="28"/>
      <c r="X602" s="28"/>
      <c r="Y602" s="28"/>
      <c r="Z602" s="28"/>
      <c r="AA602" s="28"/>
      <c r="AB602" s="28"/>
      <c r="AC602" s="28"/>
      <c r="AD602" s="28"/>
      <c r="AE602" s="28"/>
      <c r="AF602" s="28"/>
      <c r="AG602" s="28"/>
      <c r="AH602" s="28"/>
      <c r="AI602" s="28"/>
      <c r="AJ602" s="28"/>
      <c r="AK602" s="28"/>
      <c r="AL602" s="28"/>
      <c r="AM602" s="28"/>
      <c r="AN602" s="28"/>
      <c r="AO602" s="28"/>
    </row>
    <row r="603" spans="5:41" x14ac:dyDescent="0.4">
      <c r="E603" s="28"/>
      <c r="F603" s="28"/>
      <c r="G603" s="28"/>
      <c r="H603" s="28"/>
      <c r="I603" s="28"/>
      <c r="J603" s="28"/>
      <c r="K603" s="28"/>
      <c r="L603" s="28"/>
      <c r="M603" s="28"/>
      <c r="N603" s="28"/>
      <c r="O603" s="28"/>
      <c r="P603" s="28"/>
      <c r="Q603" s="28"/>
      <c r="R603" s="28"/>
      <c r="S603" s="28"/>
      <c r="T603" s="28"/>
      <c r="U603" s="28"/>
      <c r="V603" s="28"/>
      <c r="W603" s="28"/>
      <c r="X603" s="28"/>
      <c r="Y603" s="28"/>
      <c r="Z603" s="28"/>
      <c r="AA603" s="28"/>
      <c r="AB603" s="28"/>
      <c r="AC603" s="28"/>
      <c r="AD603" s="28"/>
      <c r="AE603" s="28"/>
      <c r="AF603" s="28"/>
      <c r="AG603" s="28"/>
      <c r="AH603" s="28"/>
      <c r="AI603" s="28"/>
      <c r="AJ603" s="28"/>
      <c r="AK603" s="28"/>
      <c r="AL603" s="28"/>
      <c r="AM603" s="28"/>
      <c r="AN603" s="28"/>
      <c r="AO603" s="28"/>
    </row>
    <row r="604" spans="5:41" x14ac:dyDescent="0.4">
      <c r="E604" s="28"/>
      <c r="F604" s="28"/>
      <c r="G604" s="28"/>
      <c r="H604" s="28"/>
      <c r="I604" s="28"/>
      <c r="J604" s="28"/>
      <c r="K604" s="28"/>
      <c r="L604" s="28"/>
      <c r="M604" s="28"/>
      <c r="N604" s="28"/>
      <c r="O604" s="28"/>
      <c r="P604" s="28"/>
      <c r="Q604" s="28"/>
      <c r="R604" s="28"/>
      <c r="S604" s="28"/>
      <c r="T604" s="28"/>
      <c r="U604" s="28"/>
      <c r="V604" s="28"/>
      <c r="W604" s="28"/>
      <c r="X604" s="28"/>
      <c r="Y604" s="28"/>
      <c r="Z604" s="28"/>
      <c r="AA604" s="28"/>
      <c r="AB604" s="28"/>
      <c r="AC604" s="28"/>
      <c r="AD604" s="28"/>
      <c r="AE604" s="28"/>
      <c r="AF604" s="28"/>
      <c r="AG604" s="28"/>
      <c r="AH604" s="28"/>
      <c r="AI604" s="28"/>
      <c r="AJ604" s="28"/>
      <c r="AK604" s="28"/>
      <c r="AL604" s="28"/>
      <c r="AM604" s="28"/>
      <c r="AN604" s="28"/>
      <c r="AO604" s="28"/>
    </row>
    <row r="605" spans="5:41" x14ac:dyDescent="0.4">
      <c r="E605" s="28"/>
      <c r="F605" s="28"/>
      <c r="G605" s="28"/>
      <c r="H605" s="28"/>
      <c r="I605" s="28"/>
      <c r="J605" s="28"/>
      <c r="K605" s="28"/>
      <c r="L605" s="28"/>
      <c r="M605" s="28"/>
      <c r="N605" s="28"/>
      <c r="O605" s="28"/>
      <c r="P605" s="28"/>
      <c r="Q605" s="28"/>
      <c r="R605" s="28"/>
      <c r="S605" s="28"/>
      <c r="T605" s="28"/>
      <c r="U605" s="28"/>
      <c r="V605" s="28"/>
      <c r="W605" s="28"/>
      <c r="X605" s="28"/>
      <c r="Y605" s="28"/>
      <c r="Z605" s="28"/>
      <c r="AA605" s="28"/>
      <c r="AB605" s="28"/>
      <c r="AC605" s="28"/>
      <c r="AD605" s="28"/>
      <c r="AE605" s="28"/>
      <c r="AF605" s="28"/>
      <c r="AG605" s="28"/>
      <c r="AH605" s="28"/>
      <c r="AI605" s="28"/>
      <c r="AJ605" s="28"/>
      <c r="AK605" s="28"/>
      <c r="AL605" s="28"/>
      <c r="AM605" s="28"/>
      <c r="AN605" s="28"/>
      <c r="AO605" s="28"/>
    </row>
    <row r="606" spans="5:41" x14ac:dyDescent="0.4">
      <c r="E606" s="28"/>
      <c r="F606" s="28"/>
      <c r="G606" s="28"/>
      <c r="H606" s="28"/>
      <c r="I606" s="28"/>
      <c r="J606" s="28"/>
      <c r="K606" s="28"/>
      <c r="L606" s="28"/>
      <c r="M606" s="28"/>
      <c r="N606" s="28"/>
      <c r="O606" s="28"/>
      <c r="P606" s="28"/>
      <c r="Q606" s="28"/>
      <c r="R606" s="28"/>
      <c r="S606" s="28"/>
      <c r="T606" s="28"/>
      <c r="U606" s="28"/>
      <c r="V606" s="28"/>
      <c r="W606" s="28"/>
      <c r="X606" s="28"/>
      <c r="Y606" s="28"/>
      <c r="Z606" s="28"/>
      <c r="AA606" s="28"/>
      <c r="AB606" s="28"/>
      <c r="AC606" s="28"/>
      <c r="AD606" s="28"/>
      <c r="AE606" s="28"/>
      <c r="AF606" s="28"/>
      <c r="AG606" s="28"/>
      <c r="AH606" s="28"/>
      <c r="AI606" s="28"/>
      <c r="AJ606" s="28"/>
      <c r="AK606" s="28"/>
      <c r="AL606" s="28"/>
      <c r="AM606" s="28"/>
      <c r="AN606" s="28"/>
      <c r="AO606" s="28"/>
    </row>
    <row r="607" spans="5:41" x14ac:dyDescent="0.4">
      <c r="E607" s="28"/>
      <c r="F607" s="28"/>
      <c r="G607" s="28"/>
      <c r="H607" s="28"/>
      <c r="I607" s="28"/>
      <c r="J607" s="28"/>
      <c r="K607" s="28"/>
      <c r="L607" s="28"/>
      <c r="M607" s="28"/>
      <c r="N607" s="28"/>
      <c r="O607" s="28"/>
      <c r="P607" s="28"/>
      <c r="Q607" s="28"/>
      <c r="R607" s="28"/>
      <c r="S607" s="28"/>
      <c r="T607" s="28"/>
      <c r="U607" s="28"/>
      <c r="V607" s="28"/>
      <c r="W607" s="28"/>
      <c r="X607" s="28"/>
      <c r="Y607" s="28"/>
      <c r="Z607" s="28"/>
      <c r="AA607" s="28"/>
      <c r="AB607" s="28"/>
      <c r="AC607" s="28"/>
      <c r="AD607" s="28"/>
      <c r="AE607" s="28"/>
      <c r="AF607" s="28"/>
      <c r="AG607" s="28"/>
      <c r="AH607" s="28"/>
      <c r="AI607" s="28"/>
      <c r="AJ607" s="28"/>
      <c r="AK607" s="28"/>
      <c r="AL607" s="28"/>
      <c r="AM607" s="28"/>
      <c r="AN607" s="28"/>
      <c r="AO607" s="28"/>
    </row>
    <row r="608" spans="5:41" x14ac:dyDescent="0.4">
      <c r="E608" s="28"/>
      <c r="F608" s="28"/>
      <c r="G608" s="28"/>
      <c r="H608" s="28"/>
      <c r="I608" s="28"/>
      <c r="J608" s="28"/>
      <c r="K608" s="28"/>
      <c r="L608" s="28"/>
      <c r="M608" s="28"/>
      <c r="N608" s="28"/>
      <c r="O608" s="28"/>
      <c r="P608" s="28"/>
      <c r="Q608" s="28"/>
      <c r="R608" s="28"/>
      <c r="S608" s="28"/>
      <c r="T608" s="28"/>
      <c r="U608" s="28"/>
      <c r="V608" s="28"/>
      <c r="W608" s="28"/>
      <c r="X608" s="28"/>
      <c r="Y608" s="28"/>
      <c r="Z608" s="28"/>
      <c r="AA608" s="28"/>
      <c r="AB608" s="28"/>
      <c r="AC608" s="28"/>
      <c r="AD608" s="28"/>
      <c r="AE608" s="28"/>
      <c r="AF608" s="28"/>
      <c r="AG608" s="28"/>
      <c r="AH608" s="28"/>
      <c r="AI608" s="28"/>
      <c r="AJ608" s="28"/>
      <c r="AK608" s="28"/>
      <c r="AL608" s="28"/>
      <c r="AM608" s="28"/>
      <c r="AN608" s="28"/>
      <c r="AO608" s="28"/>
    </row>
    <row r="609" spans="5:41" x14ac:dyDescent="0.4">
      <c r="E609" s="28"/>
      <c r="F609" s="28"/>
      <c r="G609" s="28"/>
      <c r="H609" s="28"/>
      <c r="I609" s="28"/>
      <c r="J609" s="28"/>
      <c r="K609" s="28"/>
      <c r="L609" s="28"/>
      <c r="M609" s="28"/>
      <c r="N609" s="28"/>
      <c r="O609" s="28"/>
      <c r="P609" s="28"/>
      <c r="Q609" s="28"/>
      <c r="R609" s="28"/>
      <c r="S609" s="28"/>
      <c r="T609" s="28"/>
      <c r="U609" s="28"/>
      <c r="V609" s="28"/>
      <c r="W609" s="28"/>
      <c r="X609" s="28"/>
      <c r="Y609" s="28"/>
      <c r="Z609" s="28"/>
      <c r="AA609" s="28"/>
      <c r="AB609" s="28"/>
      <c r="AC609" s="28"/>
      <c r="AD609" s="28"/>
      <c r="AE609" s="28"/>
      <c r="AF609" s="28"/>
      <c r="AG609" s="28"/>
      <c r="AH609" s="28"/>
      <c r="AI609" s="28"/>
      <c r="AJ609" s="28"/>
      <c r="AK609" s="28"/>
      <c r="AL609" s="28"/>
      <c r="AM609" s="28"/>
      <c r="AN609" s="28"/>
      <c r="AO609" s="28"/>
    </row>
    <row r="610" spans="5:41" x14ac:dyDescent="0.4">
      <c r="E610" s="28"/>
      <c r="F610" s="28"/>
      <c r="G610" s="28"/>
      <c r="H610" s="28"/>
      <c r="I610" s="28"/>
      <c r="J610" s="28"/>
      <c r="K610" s="28"/>
      <c r="L610" s="28"/>
      <c r="M610" s="28"/>
      <c r="N610" s="28"/>
      <c r="O610" s="28"/>
      <c r="P610" s="28"/>
      <c r="Q610" s="28"/>
      <c r="R610" s="28"/>
      <c r="S610" s="28"/>
      <c r="T610" s="28"/>
      <c r="U610" s="28"/>
      <c r="V610" s="28"/>
      <c r="W610" s="28"/>
      <c r="X610" s="28"/>
      <c r="Y610" s="28"/>
      <c r="Z610" s="28"/>
      <c r="AA610" s="28"/>
      <c r="AB610" s="28"/>
      <c r="AC610" s="28"/>
      <c r="AD610" s="28"/>
      <c r="AE610" s="28"/>
      <c r="AF610" s="28"/>
      <c r="AG610" s="28"/>
      <c r="AH610" s="28"/>
      <c r="AI610" s="28"/>
      <c r="AJ610" s="28"/>
      <c r="AK610" s="28"/>
      <c r="AL610" s="28"/>
      <c r="AM610" s="28"/>
      <c r="AN610" s="28"/>
      <c r="AO610" s="28"/>
    </row>
    <row r="611" spans="5:41" x14ac:dyDescent="0.4">
      <c r="E611" s="28"/>
      <c r="F611" s="28"/>
      <c r="G611" s="28"/>
      <c r="H611" s="28"/>
      <c r="I611" s="28"/>
      <c r="J611" s="28"/>
      <c r="K611" s="28"/>
      <c r="L611" s="28"/>
      <c r="M611" s="28"/>
      <c r="N611" s="28"/>
      <c r="O611" s="28"/>
      <c r="P611" s="28"/>
      <c r="Q611" s="28"/>
      <c r="R611" s="28"/>
      <c r="S611" s="28"/>
      <c r="T611" s="28"/>
      <c r="U611" s="28"/>
      <c r="V611" s="28"/>
      <c r="W611" s="28"/>
      <c r="X611" s="28"/>
      <c r="Y611" s="28"/>
      <c r="Z611" s="28"/>
      <c r="AA611" s="28"/>
      <c r="AB611" s="28"/>
      <c r="AC611" s="28"/>
      <c r="AD611" s="28"/>
      <c r="AE611" s="28"/>
      <c r="AF611" s="28"/>
      <c r="AG611" s="28"/>
      <c r="AH611" s="28"/>
      <c r="AI611" s="28"/>
      <c r="AJ611" s="28"/>
      <c r="AK611" s="28"/>
      <c r="AL611" s="28"/>
      <c r="AM611" s="28"/>
      <c r="AN611" s="28"/>
      <c r="AO611" s="28"/>
    </row>
    <row r="612" spans="5:41" x14ac:dyDescent="0.4">
      <c r="E612" s="28"/>
      <c r="F612" s="28"/>
      <c r="G612" s="28"/>
      <c r="H612" s="28"/>
      <c r="I612" s="28"/>
      <c r="J612" s="28"/>
      <c r="K612" s="28"/>
      <c r="L612" s="28"/>
      <c r="M612" s="28"/>
      <c r="N612" s="28"/>
      <c r="O612" s="28"/>
      <c r="P612" s="28"/>
      <c r="Q612" s="28"/>
      <c r="R612" s="28"/>
      <c r="S612" s="28"/>
      <c r="T612" s="28"/>
      <c r="U612" s="28"/>
      <c r="V612" s="28"/>
      <c r="W612" s="28"/>
      <c r="X612" s="28"/>
      <c r="Y612" s="28"/>
      <c r="Z612" s="28"/>
      <c r="AA612" s="28"/>
      <c r="AB612" s="28"/>
      <c r="AC612" s="28"/>
      <c r="AD612" s="28"/>
      <c r="AE612" s="28"/>
      <c r="AF612" s="28"/>
      <c r="AG612" s="28"/>
      <c r="AH612" s="28"/>
      <c r="AI612" s="28"/>
      <c r="AJ612" s="28"/>
      <c r="AK612" s="28"/>
      <c r="AL612" s="28"/>
      <c r="AM612" s="28"/>
      <c r="AN612" s="28"/>
      <c r="AO612" s="28"/>
    </row>
    <row r="613" spans="5:41" x14ac:dyDescent="0.4">
      <c r="E613" s="28"/>
      <c r="F613" s="28"/>
      <c r="G613" s="28"/>
      <c r="H613" s="28"/>
      <c r="I613" s="28"/>
      <c r="J613" s="28"/>
      <c r="K613" s="28"/>
      <c r="L613" s="28"/>
      <c r="M613" s="28"/>
      <c r="N613" s="28"/>
      <c r="O613" s="28"/>
      <c r="P613" s="28"/>
      <c r="Q613" s="28"/>
      <c r="R613" s="28"/>
      <c r="S613" s="28"/>
      <c r="T613" s="28"/>
      <c r="U613" s="28"/>
      <c r="V613" s="28"/>
      <c r="W613" s="28"/>
      <c r="X613" s="28"/>
      <c r="Y613" s="28"/>
      <c r="Z613" s="28"/>
      <c r="AA613" s="28"/>
      <c r="AB613" s="28"/>
      <c r="AC613" s="28"/>
      <c r="AD613" s="28"/>
      <c r="AE613" s="28"/>
      <c r="AF613" s="28"/>
      <c r="AG613" s="28"/>
      <c r="AH613" s="28"/>
      <c r="AI613" s="28"/>
      <c r="AJ613" s="28"/>
      <c r="AK613" s="28"/>
      <c r="AL613" s="28"/>
      <c r="AM613" s="28"/>
      <c r="AN613" s="28"/>
      <c r="AO613" s="28"/>
    </row>
    <row r="614" spans="5:41" x14ac:dyDescent="0.4">
      <c r="E614" s="28"/>
      <c r="F614" s="28"/>
      <c r="G614" s="28"/>
      <c r="H614" s="28"/>
      <c r="I614" s="28"/>
      <c r="J614" s="28"/>
      <c r="K614" s="28"/>
      <c r="L614" s="28"/>
      <c r="M614" s="28"/>
      <c r="N614" s="28"/>
      <c r="O614" s="28"/>
      <c r="P614" s="28"/>
      <c r="Q614" s="28"/>
      <c r="R614" s="28"/>
      <c r="S614" s="28"/>
      <c r="T614" s="28"/>
      <c r="U614" s="28"/>
      <c r="V614" s="28"/>
      <c r="W614" s="28"/>
      <c r="X614" s="28"/>
      <c r="Y614" s="28"/>
      <c r="Z614" s="28"/>
      <c r="AA614" s="28"/>
      <c r="AB614" s="28"/>
      <c r="AC614" s="28"/>
      <c r="AD614" s="28"/>
      <c r="AE614" s="28"/>
      <c r="AF614" s="28"/>
      <c r="AG614" s="28"/>
      <c r="AH614" s="28"/>
      <c r="AI614" s="28"/>
      <c r="AJ614" s="28"/>
      <c r="AK614" s="28"/>
      <c r="AL614" s="28"/>
      <c r="AM614" s="28"/>
      <c r="AN614" s="28"/>
      <c r="AO614" s="28"/>
    </row>
    <row r="615" spans="5:41" x14ac:dyDescent="0.4">
      <c r="E615" s="28"/>
      <c r="F615" s="28"/>
      <c r="G615" s="28"/>
      <c r="H615" s="28"/>
      <c r="I615" s="28"/>
      <c r="J615" s="28"/>
      <c r="K615" s="28"/>
      <c r="L615" s="28"/>
      <c r="M615" s="28"/>
      <c r="N615" s="28"/>
      <c r="O615" s="28"/>
      <c r="P615" s="28"/>
      <c r="Q615" s="28"/>
      <c r="R615" s="28"/>
      <c r="S615" s="28"/>
      <c r="T615" s="28"/>
      <c r="U615" s="28"/>
      <c r="V615" s="28"/>
      <c r="W615" s="28"/>
      <c r="X615" s="28"/>
      <c r="Y615" s="28"/>
      <c r="Z615" s="28"/>
      <c r="AA615" s="28"/>
      <c r="AB615" s="28"/>
      <c r="AC615" s="28"/>
      <c r="AD615" s="28"/>
      <c r="AE615" s="28"/>
      <c r="AF615" s="28"/>
      <c r="AG615" s="28"/>
      <c r="AH615" s="28"/>
      <c r="AI615" s="28"/>
      <c r="AJ615" s="28"/>
      <c r="AK615" s="28"/>
      <c r="AL615" s="28"/>
      <c r="AM615" s="28"/>
      <c r="AN615" s="28"/>
      <c r="AO615" s="28"/>
    </row>
    <row r="616" spans="5:41" x14ac:dyDescent="0.4">
      <c r="E616" s="28"/>
      <c r="F616" s="28"/>
      <c r="G616" s="28"/>
      <c r="H616" s="28"/>
      <c r="I616" s="28"/>
      <c r="J616" s="28"/>
      <c r="K616" s="28"/>
      <c r="L616" s="28"/>
      <c r="M616" s="28"/>
      <c r="N616" s="28"/>
      <c r="O616" s="28"/>
      <c r="P616" s="28"/>
      <c r="Q616" s="28"/>
      <c r="R616" s="28"/>
      <c r="S616" s="28"/>
      <c r="T616" s="28"/>
      <c r="U616" s="28"/>
      <c r="V616" s="28"/>
      <c r="W616" s="28"/>
      <c r="X616" s="28"/>
      <c r="Y616" s="28"/>
      <c r="Z616" s="28"/>
      <c r="AA616" s="28"/>
      <c r="AB616" s="28"/>
      <c r="AC616" s="28"/>
      <c r="AD616" s="28"/>
      <c r="AE616" s="28"/>
      <c r="AF616" s="28"/>
      <c r="AG616" s="28"/>
      <c r="AH616" s="28"/>
      <c r="AI616" s="28"/>
      <c r="AJ616" s="28"/>
      <c r="AK616" s="28"/>
      <c r="AL616" s="28"/>
      <c r="AM616" s="28"/>
      <c r="AN616" s="28"/>
      <c r="AO616" s="28"/>
    </row>
    <row r="617" spans="5:41" x14ac:dyDescent="0.4">
      <c r="E617" s="28"/>
      <c r="F617" s="28"/>
      <c r="G617" s="28"/>
      <c r="H617" s="28"/>
      <c r="I617" s="28"/>
      <c r="J617" s="28"/>
      <c r="K617" s="28"/>
      <c r="L617" s="28"/>
      <c r="M617" s="28"/>
      <c r="N617" s="28"/>
      <c r="O617" s="28"/>
      <c r="P617" s="28"/>
      <c r="Q617" s="28"/>
      <c r="R617" s="28"/>
      <c r="S617" s="28"/>
      <c r="T617" s="28"/>
      <c r="U617" s="28"/>
      <c r="V617" s="28"/>
      <c r="W617" s="28"/>
      <c r="X617" s="28"/>
      <c r="Y617" s="28"/>
      <c r="Z617" s="28"/>
      <c r="AA617" s="28"/>
      <c r="AB617" s="28"/>
      <c r="AC617" s="28"/>
      <c r="AD617" s="28"/>
      <c r="AE617" s="28"/>
      <c r="AF617" s="28"/>
      <c r="AG617" s="28"/>
      <c r="AH617" s="28"/>
      <c r="AI617" s="28"/>
      <c r="AJ617" s="28"/>
      <c r="AK617" s="28"/>
      <c r="AL617" s="28"/>
      <c r="AM617" s="28"/>
      <c r="AN617" s="28"/>
      <c r="AO617" s="28"/>
    </row>
    <row r="618" spans="5:41" x14ac:dyDescent="0.4">
      <c r="E618" s="28"/>
      <c r="F618" s="28"/>
      <c r="G618" s="28"/>
      <c r="H618" s="28"/>
      <c r="I618" s="28"/>
      <c r="J618" s="28"/>
      <c r="K618" s="28"/>
      <c r="L618" s="28"/>
      <c r="M618" s="28"/>
      <c r="N618" s="28"/>
      <c r="O618" s="28"/>
      <c r="P618" s="28"/>
      <c r="Q618" s="28"/>
      <c r="R618" s="28"/>
      <c r="S618" s="28"/>
      <c r="T618" s="28"/>
      <c r="U618" s="28"/>
      <c r="V618" s="28"/>
      <c r="W618" s="28"/>
      <c r="X618" s="28"/>
      <c r="Y618" s="28"/>
      <c r="Z618" s="28"/>
      <c r="AA618" s="28"/>
      <c r="AB618" s="28"/>
      <c r="AC618" s="28"/>
      <c r="AD618" s="28"/>
      <c r="AE618" s="28"/>
      <c r="AF618" s="28"/>
      <c r="AG618" s="28"/>
      <c r="AH618" s="28"/>
      <c r="AI618" s="28"/>
      <c r="AJ618" s="28"/>
      <c r="AK618" s="28"/>
      <c r="AL618" s="28"/>
      <c r="AM618" s="28"/>
      <c r="AN618" s="28"/>
      <c r="AO618" s="28"/>
    </row>
    <row r="619" spans="5:41" x14ac:dyDescent="0.4">
      <c r="E619" s="28"/>
      <c r="F619" s="28"/>
      <c r="G619" s="28"/>
      <c r="H619" s="28"/>
      <c r="I619" s="28"/>
      <c r="J619" s="28"/>
      <c r="K619" s="28"/>
      <c r="L619" s="28"/>
      <c r="M619" s="28"/>
      <c r="N619" s="28"/>
      <c r="O619" s="28"/>
      <c r="P619" s="28"/>
      <c r="Q619" s="28"/>
      <c r="R619" s="28"/>
      <c r="S619" s="28"/>
      <c r="T619" s="28"/>
      <c r="U619" s="28"/>
      <c r="V619" s="28"/>
      <c r="W619" s="28"/>
      <c r="X619" s="28"/>
      <c r="Y619" s="28"/>
      <c r="Z619" s="28"/>
      <c r="AA619" s="28"/>
      <c r="AB619" s="28"/>
      <c r="AC619" s="28"/>
      <c r="AD619" s="28"/>
      <c r="AE619" s="28"/>
      <c r="AF619" s="28"/>
      <c r="AG619" s="28"/>
      <c r="AH619" s="28"/>
      <c r="AI619" s="28"/>
      <c r="AJ619" s="28"/>
      <c r="AK619" s="28"/>
      <c r="AL619" s="28"/>
      <c r="AM619" s="28"/>
      <c r="AN619" s="28"/>
      <c r="AO619" s="28"/>
    </row>
    <row r="620" spans="5:41" x14ac:dyDescent="0.4">
      <c r="E620" s="28"/>
      <c r="F620" s="28"/>
      <c r="G620" s="28"/>
      <c r="H620" s="28"/>
      <c r="I620" s="28"/>
      <c r="J620" s="28"/>
      <c r="K620" s="28"/>
      <c r="L620" s="28"/>
      <c r="M620" s="28"/>
      <c r="N620" s="28"/>
      <c r="O620" s="28"/>
      <c r="P620" s="28"/>
      <c r="Q620" s="28"/>
      <c r="R620" s="28"/>
      <c r="S620" s="28"/>
      <c r="T620" s="28"/>
      <c r="U620" s="28"/>
      <c r="V620" s="28"/>
      <c r="W620" s="28"/>
      <c r="X620" s="28"/>
      <c r="Y620" s="28"/>
      <c r="Z620" s="28"/>
      <c r="AA620" s="28"/>
      <c r="AB620" s="28"/>
      <c r="AC620" s="28"/>
      <c r="AD620" s="28"/>
      <c r="AE620" s="28"/>
      <c r="AF620" s="28"/>
      <c r="AG620" s="28"/>
      <c r="AH620" s="28"/>
      <c r="AI620" s="28"/>
      <c r="AJ620" s="28"/>
      <c r="AK620" s="28"/>
      <c r="AL620" s="28"/>
      <c r="AM620" s="28"/>
      <c r="AN620" s="28"/>
      <c r="AO620" s="28"/>
    </row>
    <row r="621" spans="5:41" x14ac:dyDescent="0.4">
      <c r="E621" s="28"/>
      <c r="F621" s="28"/>
      <c r="G621" s="28"/>
      <c r="H621" s="28"/>
      <c r="I621" s="28"/>
      <c r="J621" s="28"/>
      <c r="K621" s="28"/>
      <c r="L621" s="28"/>
      <c r="M621" s="28"/>
      <c r="N621" s="28"/>
      <c r="O621" s="28"/>
      <c r="P621" s="28"/>
      <c r="Q621" s="28"/>
      <c r="R621" s="28"/>
      <c r="S621" s="28"/>
      <c r="T621" s="28"/>
      <c r="U621" s="28"/>
      <c r="V621" s="28"/>
      <c r="W621" s="28"/>
      <c r="X621" s="28"/>
      <c r="Y621" s="28"/>
      <c r="Z621" s="28"/>
      <c r="AA621" s="28"/>
      <c r="AB621" s="28"/>
      <c r="AC621" s="28"/>
      <c r="AD621" s="28"/>
      <c r="AE621" s="28"/>
      <c r="AF621" s="28"/>
      <c r="AG621" s="28"/>
      <c r="AH621" s="28"/>
      <c r="AI621" s="28"/>
      <c r="AJ621" s="28"/>
      <c r="AK621" s="28"/>
      <c r="AL621" s="28"/>
      <c r="AM621" s="28"/>
      <c r="AN621" s="28"/>
      <c r="AO621" s="28"/>
    </row>
    <row r="622" spans="5:41" x14ac:dyDescent="0.4">
      <c r="E622" s="28"/>
      <c r="F622" s="28"/>
      <c r="G622" s="28"/>
      <c r="H622" s="28"/>
      <c r="I622" s="28"/>
      <c r="J622" s="28"/>
      <c r="K622" s="28"/>
      <c r="L622" s="28"/>
      <c r="M622" s="28"/>
      <c r="N622" s="28"/>
      <c r="O622" s="28"/>
      <c r="P622" s="28"/>
      <c r="Q622" s="28"/>
      <c r="R622" s="28"/>
      <c r="S622" s="28"/>
      <c r="T622" s="28"/>
      <c r="U622" s="28"/>
      <c r="V622" s="28"/>
      <c r="W622" s="28"/>
      <c r="X622" s="28"/>
      <c r="Y622" s="28"/>
      <c r="Z622" s="28"/>
      <c r="AA622" s="28"/>
      <c r="AB622" s="28"/>
      <c r="AC622" s="28"/>
      <c r="AD622" s="28"/>
      <c r="AE622" s="28"/>
      <c r="AF622" s="28"/>
      <c r="AG622" s="28"/>
      <c r="AH622" s="28"/>
      <c r="AI622" s="28"/>
      <c r="AJ622" s="28"/>
      <c r="AK622" s="28"/>
      <c r="AL622" s="28"/>
      <c r="AM622" s="28"/>
      <c r="AN622" s="28"/>
      <c r="AO622" s="28"/>
    </row>
    <row r="623" spans="5:41" x14ac:dyDescent="0.4">
      <c r="E623" s="28"/>
      <c r="F623" s="28"/>
      <c r="G623" s="28"/>
      <c r="H623" s="28"/>
      <c r="I623" s="28"/>
      <c r="J623" s="28"/>
      <c r="K623" s="28"/>
      <c r="L623" s="28"/>
      <c r="M623" s="28"/>
      <c r="N623" s="28"/>
      <c r="O623" s="28"/>
      <c r="P623" s="28"/>
      <c r="Q623" s="28"/>
      <c r="R623" s="28"/>
      <c r="S623" s="28"/>
      <c r="T623" s="28"/>
      <c r="U623" s="28"/>
      <c r="V623" s="28"/>
      <c r="W623" s="28"/>
      <c r="X623" s="28"/>
      <c r="Y623" s="28"/>
      <c r="Z623" s="28"/>
      <c r="AA623" s="28"/>
      <c r="AB623" s="28"/>
      <c r="AC623" s="28"/>
      <c r="AD623" s="28"/>
      <c r="AE623" s="28"/>
      <c r="AF623" s="28"/>
      <c r="AG623" s="28"/>
      <c r="AH623" s="28"/>
      <c r="AI623" s="28"/>
      <c r="AJ623" s="28"/>
      <c r="AK623" s="28"/>
      <c r="AL623" s="28"/>
      <c r="AM623" s="28"/>
      <c r="AN623" s="28"/>
      <c r="AO623" s="28"/>
    </row>
    <row r="624" spans="5:41" x14ac:dyDescent="0.4">
      <c r="E624" s="28"/>
      <c r="F624" s="28"/>
      <c r="G624" s="28"/>
      <c r="H624" s="28"/>
      <c r="I624" s="28"/>
      <c r="J624" s="28"/>
      <c r="K624" s="28"/>
      <c r="L624" s="28"/>
      <c r="M624" s="28"/>
      <c r="N624" s="28"/>
      <c r="O624" s="28"/>
      <c r="P624" s="28"/>
      <c r="Q624" s="28"/>
      <c r="R624" s="28"/>
      <c r="S624" s="28"/>
      <c r="T624" s="28"/>
      <c r="U624" s="28"/>
      <c r="V624" s="28"/>
      <c r="W624" s="28"/>
      <c r="X624" s="28"/>
      <c r="Y624" s="28"/>
      <c r="Z624" s="28"/>
      <c r="AA624" s="28"/>
      <c r="AB624" s="28"/>
      <c r="AC624" s="28"/>
      <c r="AD624" s="28"/>
      <c r="AE624" s="28"/>
      <c r="AF624" s="28"/>
      <c r="AG624" s="28"/>
      <c r="AH624" s="28"/>
      <c r="AI624" s="28"/>
      <c r="AJ624" s="28"/>
      <c r="AK624" s="28"/>
      <c r="AL624" s="28"/>
      <c r="AM624" s="28"/>
      <c r="AN624" s="28"/>
      <c r="AO624" s="28"/>
    </row>
    <row r="625" spans="5:41" x14ac:dyDescent="0.4">
      <c r="E625" s="28"/>
      <c r="F625" s="28"/>
      <c r="G625" s="28"/>
      <c r="H625" s="28"/>
      <c r="I625" s="28"/>
      <c r="J625" s="28"/>
      <c r="K625" s="28"/>
      <c r="L625" s="28"/>
      <c r="M625" s="28"/>
      <c r="N625" s="28"/>
      <c r="O625" s="28"/>
      <c r="P625" s="28"/>
      <c r="Q625" s="28"/>
      <c r="R625" s="28"/>
      <c r="S625" s="28"/>
      <c r="T625" s="28"/>
      <c r="U625" s="28"/>
      <c r="V625" s="28"/>
      <c r="W625" s="28"/>
      <c r="X625" s="28"/>
      <c r="Y625" s="28"/>
      <c r="Z625" s="28"/>
      <c r="AA625" s="28"/>
      <c r="AB625" s="28"/>
      <c r="AC625" s="28"/>
      <c r="AD625" s="28"/>
      <c r="AE625" s="28"/>
      <c r="AF625" s="28"/>
      <c r="AG625" s="28"/>
      <c r="AH625" s="28"/>
      <c r="AI625" s="28"/>
      <c r="AJ625" s="28"/>
      <c r="AK625" s="28"/>
      <c r="AL625" s="28"/>
      <c r="AM625" s="28"/>
      <c r="AN625" s="28"/>
      <c r="AO625" s="28"/>
    </row>
    <row r="626" spans="5:41" x14ac:dyDescent="0.4">
      <c r="E626" s="28"/>
      <c r="F626" s="28"/>
      <c r="G626" s="28"/>
      <c r="H626" s="28"/>
      <c r="I626" s="28"/>
      <c r="J626" s="28"/>
      <c r="K626" s="28"/>
      <c r="L626" s="28"/>
      <c r="M626" s="28"/>
      <c r="N626" s="28"/>
      <c r="O626" s="28"/>
      <c r="P626" s="28"/>
      <c r="Q626" s="28"/>
      <c r="R626" s="28"/>
      <c r="S626" s="28"/>
      <c r="T626" s="28"/>
      <c r="U626" s="28"/>
      <c r="V626" s="28"/>
      <c r="W626" s="28"/>
      <c r="X626" s="28"/>
      <c r="Y626" s="28"/>
      <c r="Z626" s="28"/>
      <c r="AA626" s="28"/>
      <c r="AB626" s="28"/>
      <c r="AC626" s="28"/>
      <c r="AD626" s="28"/>
      <c r="AE626" s="28"/>
      <c r="AF626" s="28"/>
      <c r="AG626" s="28"/>
      <c r="AH626" s="28"/>
      <c r="AI626" s="28"/>
      <c r="AJ626" s="28"/>
      <c r="AK626" s="28"/>
      <c r="AL626" s="28"/>
      <c r="AM626" s="28"/>
      <c r="AN626" s="28"/>
      <c r="AO626" s="28"/>
    </row>
    <row r="627" spans="5:41" x14ac:dyDescent="0.4">
      <c r="E627" s="28"/>
      <c r="F627" s="28"/>
      <c r="G627" s="28"/>
      <c r="H627" s="28"/>
      <c r="I627" s="28"/>
      <c r="J627" s="28"/>
      <c r="K627" s="28"/>
      <c r="L627" s="28"/>
      <c r="M627" s="28"/>
      <c r="N627" s="28"/>
      <c r="O627" s="28"/>
      <c r="P627" s="28"/>
      <c r="Q627" s="28"/>
      <c r="R627" s="28"/>
      <c r="S627" s="28"/>
      <c r="T627" s="28"/>
      <c r="U627" s="28"/>
      <c r="V627" s="28"/>
      <c r="W627" s="28"/>
      <c r="X627" s="28"/>
      <c r="Y627" s="28"/>
      <c r="Z627" s="28"/>
      <c r="AA627" s="28"/>
      <c r="AB627" s="28"/>
      <c r="AC627" s="28"/>
      <c r="AD627" s="28"/>
      <c r="AE627" s="28"/>
      <c r="AF627" s="28"/>
      <c r="AG627" s="28"/>
      <c r="AH627" s="28"/>
      <c r="AI627" s="28"/>
      <c r="AJ627" s="28"/>
      <c r="AK627" s="28"/>
      <c r="AL627" s="28"/>
      <c r="AM627" s="28"/>
      <c r="AN627" s="28"/>
      <c r="AO627" s="28"/>
    </row>
    <row r="628" spans="5:41" x14ac:dyDescent="0.4">
      <c r="E628" s="28"/>
      <c r="F628" s="28"/>
      <c r="G628" s="28"/>
      <c r="H628" s="28"/>
      <c r="I628" s="28"/>
      <c r="J628" s="28"/>
      <c r="K628" s="28"/>
      <c r="L628" s="28"/>
      <c r="M628" s="28"/>
      <c r="N628" s="28"/>
      <c r="O628" s="28"/>
      <c r="P628" s="28"/>
      <c r="Q628" s="28"/>
      <c r="R628" s="28"/>
      <c r="S628" s="28"/>
      <c r="T628" s="28"/>
      <c r="U628" s="28"/>
      <c r="V628" s="28"/>
      <c r="W628" s="28"/>
      <c r="X628" s="28"/>
      <c r="Y628" s="28"/>
      <c r="Z628" s="28"/>
      <c r="AA628" s="28"/>
      <c r="AB628" s="28"/>
      <c r="AC628" s="28"/>
      <c r="AD628" s="28"/>
      <c r="AE628" s="28"/>
      <c r="AF628" s="28"/>
      <c r="AG628" s="28"/>
      <c r="AH628" s="28"/>
      <c r="AI628" s="28"/>
      <c r="AJ628" s="28"/>
      <c r="AK628" s="28"/>
      <c r="AL628" s="28"/>
      <c r="AM628" s="28"/>
      <c r="AN628" s="28"/>
      <c r="AO628" s="28"/>
    </row>
    <row r="629" spans="5:41" x14ac:dyDescent="0.4">
      <c r="E629" s="28"/>
      <c r="F629" s="28"/>
      <c r="G629" s="28"/>
      <c r="H629" s="28"/>
      <c r="I629" s="28"/>
      <c r="J629" s="28"/>
      <c r="K629" s="28"/>
      <c r="L629" s="28"/>
      <c r="M629" s="28"/>
      <c r="N629" s="28"/>
      <c r="O629" s="28"/>
      <c r="P629" s="28"/>
      <c r="Q629" s="28"/>
      <c r="R629" s="28"/>
      <c r="S629" s="28"/>
      <c r="T629" s="28"/>
      <c r="U629" s="28"/>
      <c r="V629" s="28"/>
      <c r="W629" s="28"/>
      <c r="X629" s="28"/>
      <c r="Y629" s="28"/>
      <c r="Z629" s="28"/>
      <c r="AA629" s="28"/>
      <c r="AB629" s="28"/>
      <c r="AC629" s="28"/>
      <c r="AD629" s="28"/>
      <c r="AE629" s="28"/>
      <c r="AF629" s="28"/>
      <c r="AG629" s="28"/>
      <c r="AH629" s="28"/>
      <c r="AI629" s="28"/>
      <c r="AJ629" s="28"/>
      <c r="AK629" s="28"/>
      <c r="AL629" s="28"/>
      <c r="AM629" s="28"/>
      <c r="AN629" s="28"/>
      <c r="AO629" s="28"/>
    </row>
    <row r="630" spans="5:41" x14ac:dyDescent="0.4">
      <c r="E630" s="28"/>
      <c r="F630" s="28"/>
      <c r="G630" s="28"/>
      <c r="H630" s="28"/>
      <c r="I630" s="28"/>
      <c r="J630" s="28"/>
      <c r="K630" s="28"/>
      <c r="L630" s="28"/>
      <c r="M630" s="28"/>
      <c r="N630" s="28"/>
      <c r="O630" s="28"/>
      <c r="P630" s="28"/>
      <c r="Q630" s="28"/>
      <c r="R630" s="28"/>
      <c r="S630" s="28"/>
      <c r="T630" s="28"/>
      <c r="U630" s="28"/>
      <c r="V630" s="28"/>
      <c r="W630" s="28"/>
      <c r="X630" s="28"/>
      <c r="Y630" s="28"/>
      <c r="Z630" s="28"/>
      <c r="AA630" s="28"/>
      <c r="AB630" s="28"/>
      <c r="AC630" s="28"/>
      <c r="AD630" s="28"/>
      <c r="AE630" s="28"/>
      <c r="AF630" s="28"/>
      <c r="AG630" s="28"/>
      <c r="AH630" s="28"/>
      <c r="AI630" s="28"/>
      <c r="AJ630" s="28"/>
      <c r="AK630" s="28"/>
      <c r="AL630" s="28"/>
      <c r="AM630" s="28"/>
      <c r="AN630" s="28"/>
      <c r="AO630" s="28"/>
    </row>
    <row r="631" spans="5:41" x14ac:dyDescent="0.4">
      <c r="E631" s="28"/>
      <c r="F631" s="28"/>
      <c r="G631" s="28"/>
      <c r="H631" s="28"/>
      <c r="I631" s="28"/>
      <c r="J631" s="28"/>
      <c r="K631" s="28"/>
      <c r="L631" s="28"/>
      <c r="M631" s="28"/>
      <c r="N631" s="28"/>
      <c r="O631" s="28"/>
      <c r="P631" s="28"/>
      <c r="Q631" s="28"/>
      <c r="R631" s="28"/>
      <c r="S631" s="28"/>
      <c r="T631" s="28"/>
      <c r="U631" s="28"/>
      <c r="V631" s="28"/>
      <c r="W631" s="28"/>
      <c r="X631" s="28"/>
      <c r="Y631" s="28"/>
      <c r="Z631" s="28"/>
      <c r="AA631" s="28"/>
      <c r="AB631" s="28"/>
      <c r="AC631" s="28"/>
      <c r="AD631" s="28"/>
      <c r="AE631" s="28"/>
      <c r="AF631" s="28"/>
      <c r="AG631" s="28"/>
      <c r="AH631" s="28"/>
      <c r="AI631" s="28"/>
      <c r="AJ631" s="28"/>
      <c r="AK631" s="28"/>
      <c r="AL631" s="28"/>
      <c r="AM631" s="28"/>
      <c r="AN631" s="28"/>
      <c r="AO631" s="28"/>
    </row>
    <row r="632" spans="5:41" x14ac:dyDescent="0.4">
      <c r="E632" s="28"/>
      <c r="F632" s="28"/>
      <c r="G632" s="28"/>
      <c r="H632" s="28"/>
      <c r="I632" s="28"/>
      <c r="J632" s="28"/>
      <c r="K632" s="28"/>
      <c r="L632" s="28"/>
      <c r="M632" s="28"/>
      <c r="N632" s="28"/>
      <c r="O632" s="28"/>
      <c r="P632" s="28"/>
      <c r="Q632" s="28"/>
      <c r="R632" s="28"/>
      <c r="S632" s="28"/>
      <c r="T632" s="28"/>
      <c r="U632" s="28"/>
      <c r="V632" s="28"/>
      <c r="W632" s="28"/>
      <c r="X632" s="28"/>
      <c r="Y632" s="28"/>
      <c r="Z632" s="28"/>
      <c r="AA632" s="28"/>
      <c r="AB632" s="28"/>
      <c r="AC632" s="28"/>
      <c r="AD632" s="28"/>
      <c r="AE632" s="28"/>
      <c r="AF632" s="28"/>
      <c r="AG632" s="28"/>
      <c r="AH632" s="28"/>
      <c r="AI632" s="28"/>
      <c r="AJ632" s="28"/>
      <c r="AK632" s="28"/>
      <c r="AL632" s="28"/>
      <c r="AM632" s="28"/>
      <c r="AN632" s="28"/>
      <c r="AO632" s="28"/>
    </row>
    <row r="633" spans="5:41" x14ac:dyDescent="0.4">
      <c r="E633" s="28"/>
      <c r="F633" s="28"/>
      <c r="G633" s="28"/>
      <c r="H633" s="28"/>
      <c r="I633" s="28"/>
      <c r="J633" s="28"/>
      <c r="K633" s="28"/>
      <c r="L633" s="28"/>
      <c r="M633" s="28"/>
      <c r="N633" s="28"/>
      <c r="O633" s="28"/>
      <c r="P633" s="28"/>
      <c r="Q633" s="28"/>
      <c r="R633" s="28"/>
      <c r="S633" s="28"/>
      <c r="T633" s="28"/>
      <c r="U633" s="28"/>
      <c r="V633" s="28"/>
      <c r="W633" s="28"/>
      <c r="X633" s="28"/>
      <c r="Y633" s="28"/>
      <c r="Z633" s="28"/>
      <c r="AA633" s="28"/>
      <c r="AB633" s="28"/>
      <c r="AC633" s="28"/>
      <c r="AD633" s="28"/>
      <c r="AE633" s="28"/>
      <c r="AF633" s="28"/>
      <c r="AG633" s="28"/>
      <c r="AH633" s="28"/>
      <c r="AI633" s="28"/>
      <c r="AJ633" s="28"/>
      <c r="AK633" s="28"/>
      <c r="AL633" s="28"/>
      <c r="AM633" s="28"/>
      <c r="AN633" s="28"/>
      <c r="AO633" s="28"/>
    </row>
    <row r="634" spans="5:41" x14ac:dyDescent="0.4">
      <c r="E634" s="28"/>
      <c r="F634" s="28"/>
      <c r="G634" s="28"/>
      <c r="H634" s="28"/>
      <c r="I634" s="28"/>
      <c r="J634" s="28"/>
      <c r="K634" s="28"/>
      <c r="L634" s="28"/>
      <c r="M634" s="28"/>
      <c r="N634" s="28"/>
      <c r="O634" s="28"/>
      <c r="P634" s="28"/>
      <c r="Q634" s="28"/>
      <c r="R634" s="28"/>
      <c r="S634" s="28"/>
      <c r="T634" s="28"/>
      <c r="U634" s="28"/>
      <c r="V634" s="28"/>
      <c r="W634" s="28"/>
      <c r="X634" s="28"/>
      <c r="Y634" s="28"/>
      <c r="Z634" s="28"/>
      <c r="AA634" s="28"/>
      <c r="AB634" s="28"/>
      <c r="AC634" s="28"/>
      <c r="AD634" s="28"/>
      <c r="AE634" s="28"/>
      <c r="AF634" s="28"/>
      <c r="AG634" s="28"/>
      <c r="AH634" s="28"/>
      <c r="AI634" s="28"/>
      <c r="AJ634" s="28"/>
      <c r="AK634" s="28"/>
      <c r="AL634" s="28"/>
      <c r="AM634" s="28"/>
      <c r="AN634" s="28"/>
      <c r="AO634" s="28"/>
    </row>
    <row r="635" spans="5:41" x14ac:dyDescent="0.4">
      <c r="E635" s="28"/>
      <c r="F635" s="28"/>
      <c r="G635" s="28"/>
      <c r="H635" s="28"/>
      <c r="I635" s="28"/>
      <c r="J635" s="28"/>
      <c r="K635" s="28"/>
      <c r="L635" s="28"/>
      <c r="M635" s="28"/>
      <c r="N635" s="28"/>
      <c r="O635" s="28"/>
      <c r="P635" s="28"/>
      <c r="Q635" s="28"/>
      <c r="R635" s="28"/>
      <c r="S635" s="28"/>
      <c r="T635" s="28"/>
      <c r="U635" s="28"/>
      <c r="V635" s="28"/>
      <c r="W635" s="28"/>
      <c r="X635" s="28"/>
      <c r="Y635" s="28"/>
      <c r="Z635" s="28"/>
      <c r="AA635" s="28"/>
      <c r="AB635" s="28"/>
      <c r="AC635" s="28"/>
      <c r="AD635" s="28"/>
      <c r="AE635" s="28"/>
      <c r="AF635" s="28"/>
      <c r="AG635" s="28"/>
      <c r="AH635" s="28"/>
      <c r="AI635" s="28"/>
      <c r="AJ635" s="28"/>
      <c r="AK635" s="28"/>
      <c r="AL635" s="28"/>
      <c r="AM635" s="28"/>
      <c r="AN635" s="28"/>
      <c r="AO635" s="28"/>
    </row>
    <row r="636" spans="5:41" x14ac:dyDescent="0.4">
      <c r="E636" s="28"/>
      <c r="F636" s="28"/>
      <c r="G636" s="28"/>
      <c r="H636" s="28"/>
      <c r="I636" s="28"/>
      <c r="J636" s="28"/>
      <c r="K636" s="28"/>
      <c r="L636" s="28"/>
      <c r="M636" s="28"/>
      <c r="N636" s="28"/>
      <c r="O636" s="28"/>
      <c r="P636" s="28"/>
      <c r="Q636" s="28"/>
      <c r="R636" s="28"/>
      <c r="S636" s="28"/>
      <c r="T636" s="28"/>
      <c r="U636" s="28"/>
      <c r="V636" s="28"/>
      <c r="W636" s="28"/>
      <c r="X636" s="28"/>
      <c r="Y636" s="28"/>
      <c r="Z636" s="28"/>
      <c r="AA636" s="28"/>
      <c r="AB636" s="28"/>
      <c r="AC636" s="28"/>
      <c r="AD636" s="28"/>
      <c r="AE636" s="28"/>
      <c r="AF636" s="28"/>
      <c r="AG636" s="28"/>
      <c r="AH636" s="28"/>
      <c r="AI636" s="28"/>
      <c r="AJ636" s="28"/>
      <c r="AK636" s="28"/>
      <c r="AL636" s="28"/>
      <c r="AM636" s="28"/>
      <c r="AN636" s="28"/>
      <c r="AO636" s="28"/>
    </row>
    <row r="637" spans="5:41" x14ac:dyDescent="0.4">
      <c r="E637" s="28"/>
      <c r="F637" s="28"/>
      <c r="G637" s="28"/>
      <c r="H637" s="28"/>
      <c r="I637" s="28"/>
      <c r="J637" s="28"/>
      <c r="K637" s="28"/>
      <c r="L637" s="28"/>
      <c r="M637" s="28"/>
      <c r="N637" s="28"/>
      <c r="O637" s="28"/>
      <c r="P637" s="28"/>
      <c r="Q637" s="28"/>
      <c r="R637" s="28"/>
      <c r="S637" s="28"/>
      <c r="T637" s="28"/>
      <c r="U637" s="28"/>
      <c r="V637" s="28"/>
      <c r="W637" s="28"/>
      <c r="X637" s="28"/>
      <c r="Y637" s="28"/>
      <c r="Z637" s="28"/>
      <c r="AA637" s="28"/>
      <c r="AB637" s="28"/>
      <c r="AC637" s="28"/>
      <c r="AD637" s="28"/>
      <c r="AE637" s="28"/>
      <c r="AF637" s="28"/>
      <c r="AG637" s="28"/>
      <c r="AH637" s="28"/>
      <c r="AI637" s="28"/>
      <c r="AJ637" s="28"/>
      <c r="AK637" s="28"/>
      <c r="AL637" s="28"/>
      <c r="AM637" s="28"/>
      <c r="AN637" s="28"/>
      <c r="AO637" s="28"/>
    </row>
    <row r="638" spans="5:41" x14ac:dyDescent="0.4">
      <c r="E638" s="28"/>
      <c r="F638" s="28"/>
      <c r="G638" s="28"/>
      <c r="H638" s="28"/>
      <c r="I638" s="28"/>
      <c r="J638" s="28"/>
      <c r="K638" s="28"/>
      <c r="L638" s="28"/>
      <c r="M638" s="28"/>
      <c r="N638" s="28"/>
      <c r="O638" s="28"/>
      <c r="P638" s="28"/>
      <c r="Q638" s="28"/>
      <c r="R638" s="28"/>
      <c r="S638" s="28"/>
      <c r="T638" s="28"/>
      <c r="U638" s="28"/>
      <c r="V638" s="28"/>
      <c r="W638" s="28"/>
      <c r="X638" s="28"/>
      <c r="Y638" s="28"/>
      <c r="Z638" s="28"/>
      <c r="AA638" s="28"/>
      <c r="AB638" s="28"/>
      <c r="AC638" s="28"/>
      <c r="AD638" s="28"/>
      <c r="AE638" s="28"/>
      <c r="AF638" s="28"/>
      <c r="AG638" s="28"/>
      <c r="AH638" s="28"/>
      <c r="AI638" s="28"/>
      <c r="AJ638" s="28"/>
      <c r="AK638" s="28"/>
      <c r="AL638" s="28"/>
      <c r="AM638" s="28"/>
      <c r="AN638" s="28"/>
      <c r="AO638" s="28"/>
    </row>
    <row r="639" spans="5:41" x14ac:dyDescent="0.4">
      <c r="E639" s="28"/>
      <c r="F639" s="28"/>
      <c r="G639" s="28"/>
      <c r="H639" s="28"/>
      <c r="I639" s="28"/>
      <c r="J639" s="28"/>
      <c r="K639" s="28"/>
      <c r="L639" s="28"/>
      <c r="M639" s="28"/>
      <c r="N639" s="28"/>
      <c r="O639" s="28"/>
      <c r="P639" s="28"/>
      <c r="Q639" s="28"/>
      <c r="R639" s="28"/>
      <c r="S639" s="28"/>
      <c r="T639" s="28"/>
      <c r="U639" s="28"/>
      <c r="V639" s="28"/>
      <c r="W639" s="28"/>
      <c r="X639" s="28"/>
      <c r="Y639" s="28"/>
      <c r="Z639" s="28"/>
      <c r="AA639" s="28"/>
      <c r="AB639" s="28"/>
      <c r="AC639" s="28"/>
      <c r="AD639" s="28"/>
      <c r="AE639" s="28"/>
      <c r="AF639" s="28"/>
      <c r="AG639" s="28"/>
      <c r="AH639" s="28"/>
      <c r="AI639" s="28"/>
      <c r="AJ639" s="28"/>
      <c r="AK639" s="28"/>
      <c r="AL639" s="28"/>
      <c r="AM639" s="28"/>
      <c r="AN639" s="28"/>
      <c r="AO639" s="28"/>
    </row>
    <row r="640" spans="5:41" x14ac:dyDescent="0.4">
      <c r="E640" s="28"/>
      <c r="F640" s="28"/>
      <c r="G640" s="28"/>
      <c r="H640" s="28"/>
      <c r="I640" s="28"/>
      <c r="J640" s="28"/>
      <c r="K640" s="28"/>
      <c r="L640" s="28"/>
      <c r="M640" s="28"/>
      <c r="N640" s="28"/>
      <c r="O640" s="28"/>
      <c r="P640" s="28"/>
      <c r="Q640" s="28"/>
      <c r="R640" s="28"/>
      <c r="S640" s="28"/>
      <c r="T640" s="28"/>
      <c r="U640" s="28"/>
      <c r="V640" s="28"/>
      <c r="W640" s="28"/>
      <c r="X640" s="28"/>
      <c r="Y640" s="28"/>
      <c r="Z640" s="28"/>
      <c r="AA640" s="28"/>
      <c r="AB640" s="28"/>
      <c r="AC640" s="28"/>
      <c r="AD640" s="28"/>
      <c r="AE640" s="28"/>
      <c r="AF640" s="28"/>
      <c r="AG640" s="28"/>
      <c r="AH640" s="28"/>
      <c r="AI640" s="28"/>
      <c r="AJ640" s="28"/>
      <c r="AK640" s="28"/>
      <c r="AL640" s="28"/>
      <c r="AM640" s="28"/>
      <c r="AN640" s="28"/>
      <c r="AO640" s="28"/>
    </row>
    <row r="641" spans="5:41" x14ac:dyDescent="0.4">
      <c r="E641" s="28"/>
      <c r="F641" s="28"/>
      <c r="G641" s="28"/>
      <c r="H641" s="28"/>
      <c r="I641" s="28"/>
      <c r="J641" s="28"/>
      <c r="K641" s="28"/>
      <c r="L641" s="28"/>
      <c r="M641" s="28"/>
      <c r="N641" s="28"/>
      <c r="O641" s="28"/>
      <c r="P641" s="28"/>
      <c r="Q641" s="28"/>
      <c r="R641" s="28"/>
      <c r="S641" s="28"/>
      <c r="T641" s="28"/>
      <c r="U641" s="28"/>
      <c r="V641" s="28"/>
      <c r="W641" s="28"/>
      <c r="X641" s="28"/>
      <c r="Y641" s="28"/>
      <c r="Z641" s="28"/>
      <c r="AA641" s="28"/>
      <c r="AB641" s="28"/>
      <c r="AC641" s="28"/>
      <c r="AD641" s="28"/>
      <c r="AE641" s="28"/>
      <c r="AF641" s="28"/>
      <c r="AG641" s="28"/>
      <c r="AH641" s="28"/>
      <c r="AI641" s="28"/>
      <c r="AJ641" s="28"/>
      <c r="AK641" s="28"/>
      <c r="AL641" s="28"/>
      <c r="AM641" s="28"/>
      <c r="AN641" s="28"/>
      <c r="AO641" s="28"/>
    </row>
    <row r="642" spans="5:41" x14ac:dyDescent="0.4">
      <c r="E642" s="28"/>
      <c r="F642" s="28"/>
      <c r="G642" s="28"/>
      <c r="H642" s="28"/>
      <c r="I642" s="28"/>
      <c r="J642" s="28"/>
      <c r="K642" s="28"/>
      <c r="L642" s="28"/>
      <c r="M642" s="28"/>
      <c r="N642" s="28"/>
      <c r="O642" s="28"/>
      <c r="P642" s="28"/>
      <c r="Q642" s="28"/>
      <c r="R642" s="28"/>
      <c r="S642" s="28"/>
      <c r="T642" s="28"/>
      <c r="U642" s="28"/>
      <c r="V642" s="28"/>
      <c r="W642" s="28"/>
      <c r="X642" s="28"/>
      <c r="Y642" s="28"/>
      <c r="Z642" s="28"/>
      <c r="AA642" s="28"/>
      <c r="AB642" s="28"/>
      <c r="AC642" s="28"/>
      <c r="AD642" s="28"/>
      <c r="AE642" s="28"/>
      <c r="AF642" s="28"/>
      <c r="AG642" s="28"/>
      <c r="AH642" s="28"/>
      <c r="AI642" s="28"/>
      <c r="AJ642" s="28"/>
      <c r="AK642" s="28"/>
      <c r="AL642" s="28"/>
      <c r="AM642" s="28"/>
      <c r="AN642" s="28"/>
      <c r="AO642" s="28"/>
    </row>
    <row r="643" spans="5:41" x14ac:dyDescent="0.4">
      <c r="E643" s="28"/>
      <c r="F643" s="28"/>
      <c r="G643" s="28"/>
      <c r="H643" s="28"/>
      <c r="I643" s="28"/>
      <c r="J643" s="28"/>
      <c r="K643" s="28"/>
      <c r="L643" s="28"/>
      <c r="M643" s="28"/>
      <c r="N643" s="28"/>
      <c r="O643" s="28"/>
      <c r="P643" s="28"/>
      <c r="Q643" s="28"/>
      <c r="R643" s="28"/>
      <c r="S643" s="28"/>
      <c r="T643" s="28"/>
      <c r="U643" s="28"/>
      <c r="V643" s="28"/>
      <c r="W643" s="28"/>
      <c r="X643" s="28"/>
      <c r="Y643" s="28"/>
      <c r="Z643" s="28"/>
      <c r="AA643" s="28"/>
      <c r="AB643" s="28"/>
      <c r="AC643" s="28"/>
      <c r="AD643" s="28"/>
      <c r="AE643" s="28"/>
      <c r="AF643" s="28"/>
      <c r="AG643" s="28"/>
      <c r="AH643" s="28"/>
      <c r="AI643" s="28"/>
      <c r="AJ643" s="28"/>
      <c r="AK643" s="28"/>
      <c r="AL643" s="28"/>
      <c r="AM643" s="28"/>
      <c r="AN643" s="28"/>
      <c r="AO643" s="28"/>
    </row>
    <row r="644" spans="5:41" x14ac:dyDescent="0.4">
      <c r="E644" s="28"/>
      <c r="F644" s="28"/>
      <c r="G644" s="28"/>
      <c r="H644" s="28"/>
      <c r="I644" s="28"/>
      <c r="J644" s="28"/>
      <c r="K644" s="28"/>
      <c r="L644" s="28"/>
      <c r="M644" s="28"/>
      <c r="N644" s="28"/>
      <c r="O644" s="28"/>
      <c r="P644" s="28"/>
      <c r="Q644" s="28"/>
      <c r="R644" s="28"/>
      <c r="S644" s="28"/>
      <c r="T644" s="28"/>
      <c r="U644" s="28"/>
      <c r="V644" s="28"/>
      <c r="W644" s="28"/>
      <c r="X644" s="28"/>
      <c r="Y644" s="28"/>
      <c r="Z644" s="28"/>
      <c r="AA644" s="28"/>
      <c r="AB644" s="28"/>
      <c r="AC644" s="28"/>
      <c r="AD644" s="28"/>
      <c r="AE644" s="28"/>
      <c r="AF644" s="28"/>
      <c r="AG644" s="28"/>
      <c r="AH644" s="28"/>
      <c r="AI644" s="28"/>
      <c r="AJ644" s="28"/>
      <c r="AK644" s="28"/>
      <c r="AL644" s="28"/>
      <c r="AM644" s="28"/>
      <c r="AN644" s="28"/>
      <c r="AO644" s="28"/>
    </row>
    <row r="645" spans="5:41" x14ac:dyDescent="0.4">
      <c r="E645" s="28"/>
      <c r="F645" s="28"/>
      <c r="G645" s="28"/>
      <c r="H645" s="28"/>
      <c r="I645" s="28"/>
      <c r="J645" s="28"/>
      <c r="K645" s="28"/>
      <c r="L645" s="28"/>
      <c r="M645" s="28"/>
      <c r="N645" s="28"/>
      <c r="O645" s="28"/>
      <c r="P645" s="28"/>
      <c r="Q645" s="28"/>
      <c r="R645" s="28"/>
      <c r="S645" s="28"/>
      <c r="T645" s="28"/>
      <c r="U645" s="28"/>
      <c r="V645" s="28"/>
      <c r="W645" s="28"/>
      <c r="X645" s="28"/>
      <c r="Y645" s="28"/>
      <c r="Z645" s="28"/>
      <c r="AA645" s="28"/>
      <c r="AB645" s="28"/>
      <c r="AC645" s="28"/>
      <c r="AD645" s="28"/>
      <c r="AE645" s="28"/>
      <c r="AF645" s="28"/>
      <c r="AG645" s="28"/>
      <c r="AH645" s="28"/>
      <c r="AI645" s="28"/>
      <c r="AJ645" s="28"/>
      <c r="AK645" s="28"/>
      <c r="AL645" s="28"/>
      <c r="AM645" s="28"/>
      <c r="AN645" s="28"/>
      <c r="AO645" s="28"/>
    </row>
    <row r="646" spans="5:41" x14ac:dyDescent="0.4">
      <c r="E646" s="28"/>
      <c r="F646" s="28"/>
      <c r="G646" s="28"/>
      <c r="H646" s="28"/>
      <c r="I646" s="28"/>
      <c r="J646" s="28"/>
      <c r="K646" s="28"/>
      <c r="L646" s="28"/>
      <c r="M646" s="28"/>
      <c r="N646" s="28"/>
      <c r="O646" s="28"/>
      <c r="P646" s="28"/>
      <c r="Q646" s="28"/>
      <c r="R646" s="28"/>
      <c r="S646" s="28"/>
      <c r="T646" s="28"/>
      <c r="U646" s="28"/>
      <c r="V646" s="28"/>
      <c r="W646" s="28"/>
      <c r="X646" s="28"/>
      <c r="Y646" s="28"/>
      <c r="Z646" s="28"/>
      <c r="AA646" s="28"/>
      <c r="AB646" s="28"/>
      <c r="AC646" s="28"/>
      <c r="AD646" s="28"/>
      <c r="AE646" s="28"/>
      <c r="AF646" s="28"/>
      <c r="AG646" s="28"/>
      <c r="AH646" s="28"/>
      <c r="AI646" s="28"/>
      <c r="AJ646" s="28"/>
      <c r="AK646" s="28"/>
      <c r="AL646" s="28"/>
      <c r="AM646" s="28"/>
      <c r="AN646" s="28"/>
      <c r="AO646" s="28"/>
    </row>
    <row r="647" spans="5:41" x14ac:dyDescent="0.4">
      <c r="E647" s="28"/>
      <c r="F647" s="28"/>
      <c r="G647" s="28"/>
      <c r="H647" s="28"/>
      <c r="I647" s="28"/>
      <c r="J647" s="28"/>
      <c r="K647" s="28"/>
      <c r="L647" s="28"/>
      <c r="M647" s="28"/>
      <c r="N647" s="28"/>
      <c r="O647" s="28"/>
      <c r="P647" s="28"/>
      <c r="Q647" s="28"/>
      <c r="R647" s="28"/>
      <c r="S647" s="28"/>
      <c r="T647" s="28"/>
      <c r="U647" s="28"/>
      <c r="V647" s="28"/>
      <c r="W647" s="28"/>
      <c r="X647" s="28"/>
      <c r="Y647" s="28"/>
      <c r="Z647" s="28"/>
      <c r="AA647" s="28"/>
      <c r="AB647" s="28"/>
      <c r="AC647" s="28"/>
      <c r="AD647" s="28"/>
      <c r="AE647" s="28"/>
      <c r="AF647" s="28"/>
      <c r="AG647" s="28"/>
      <c r="AH647" s="28"/>
      <c r="AI647" s="28"/>
      <c r="AJ647" s="28"/>
      <c r="AK647" s="28"/>
      <c r="AL647" s="28"/>
      <c r="AM647" s="28"/>
      <c r="AN647" s="28"/>
      <c r="AO647" s="28"/>
    </row>
    <row r="648" spans="5:41" x14ac:dyDescent="0.4">
      <c r="E648" s="28"/>
      <c r="F648" s="28"/>
      <c r="G648" s="28"/>
      <c r="H648" s="28"/>
      <c r="I648" s="28"/>
      <c r="J648" s="28"/>
      <c r="K648" s="28"/>
      <c r="L648" s="28"/>
      <c r="M648" s="28"/>
      <c r="N648" s="28"/>
      <c r="O648" s="28"/>
      <c r="P648" s="28"/>
      <c r="Q648" s="28"/>
      <c r="R648" s="28"/>
      <c r="S648" s="28"/>
      <c r="T648" s="28"/>
      <c r="U648" s="28"/>
      <c r="V648" s="28"/>
      <c r="W648" s="28"/>
      <c r="X648" s="28"/>
      <c r="Y648" s="28"/>
      <c r="Z648" s="28"/>
      <c r="AA648" s="28"/>
      <c r="AB648" s="28"/>
      <c r="AC648" s="28"/>
      <c r="AD648" s="28"/>
      <c r="AE648" s="28"/>
      <c r="AF648" s="28"/>
      <c r="AG648" s="28"/>
      <c r="AH648" s="28"/>
      <c r="AI648" s="28"/>
      <c r="AJ648" s="28"/>
      <c r="AK648" s="28"/>
      <c r="AL648" s="28"/>
      <c r="AM648" s="28"/>
      <c r="AN648" s="28"/>
      <c r="AO648" s="28"/>
    </row>
    <row r="649" spans="5:41" x14ac:dyDescent="0.4">
      <c r="E649" s="28"/>
      <c r="F649" s="28"/>
      <c r="G649" s="28"/>
      <c r="H649" s="28"/>
      <c r="I649" s="28"/>
      <c r="J649" s="28"/>
      <c r="K649" s="28"/>
      <c r="L649" s="28"/>
      <c r="M649" s="28"/>
      <c r="N649" s="28"/>
      <c r="O649" s="28"/>
      <c r="P649" s="28"/>
      <c r="Q649" s="28"/>
      <c r="R649" s="28"/>
      <c r="S649" s="28"/>
      <c r="T649" s="28"/>
      <c r="U649" s="28"/>
      <c r="V649" s="28"/>
      <c r="W649" s="28"/>
      <c r="X649" s="28"/>
      <c r="Y649" s="28"/>
      <c r="Z649" s="28"/>
      <c r="AA649" s="28"/>
      <c r="AB649" s="28"/>
      <c r="AC649" s="28"/>
      <c r="AD649" s="28"/>
      <c r="AE649" s="28"/>
      <c r="AF649" s="28"/>
      <c r="AG649" s="28"/>
      <c r="AH649" s="28"/>
      <c r="AI649" s="28"/>
      <c r="AJ649" s="28"/>
      <c r="AK649" s="28"/>
      <c r="AL649" s="28"/>
      <c r="AM649" s="28"/>
      <c r="AN649" s="28"/>
      <c r="AO649" s="28"/>
    </row>
    <row r="650" spans="5:41" x14ac:dyDescent="0.4">
      <c r="E650" s="28"/>
      <c r="F650" s="28"/>
      <c r="G650" s="28"/>
      <c r="H650" s="28"/>
      <c r="I650" s="28"/>
      <c r="J650" s="28"/>
      <c r="K650" s="28"/>
      <c r="L650" s="28"/>
      <c r="M650" s="28"/>
      <c r="N650" s="28"/>
      <c r="O650" s="28"/>
      <c r="P650" s="28"/>
      <c r="Q650" s="28"/>
      <c r="R650" s="28"/>
      <c r="S650" s="28"/>
      <c r="T650" s="28"/>
      <c r="U650" s="28"/>
      <c r="V650" s="28"/>
      <c r="W650" s="28"/>
      <c r="X650" s="28"/>
      <c r="Y650" s="28"/>
      <c r="Z650" s="28"/>
      <c r="AA650" s="28"/>
      <c r="AB650" s="28"/>
      <c r="AC650" s="28"/>
      <c r="AD650" s="28"/>
      <c r="AE650" s="28"/>
      <c r="AF650" s="28"/>
      <c r="AG650" s="28"/>
      <c r="AH650" s="28"/>
      <c r="AI650" s="28"/>
      <c r="AJ650" s="28"/>
      <c r="AK650" s="28"/>
      <c r="AL650" s="28"/>
      <c r="AM650" s="28"/>
      <c r="AN650" s="28"/>
      <c r="AO650" s="28"/>
    </row>
    <row r="651" spans="5:41" x14ac:dyDescent="0.4">
      <c r="E651" s="28"/>
      <c r="F651" s="28"/>
      <c r="G651" s="28"/>
      <c r="H651" s="28"/>
      <c r="I651" s="28"/>
      <c r="J651" s="28"/>
      <c r="K651" s="28"/>
      <c r="L651" s="28"/>
      <c r="M651" s="28"/>
      <c r="N651" s="28"/>
      <c r="O651" s="28"/>
      <c r="P651" s="28"/>
      <c r="Q651" s="28"/>
      <c r="R651" s="28"/>
      <c r="S651" s="28"/>
      <c r="T651" s="28"/>
      <c r="U651" s="28"/>
      <c r="V651" s="28"/>
      <c r="W651" s="28"/>
      <c r="X651" s="28"/>
      <c r="Y651" s="28"/>
      <c r="Z651" s="28"/>
      <c r="AA651" s="28"/>
      <c r="AB651" s="28"/>
      <c r="AC651" s="28"/>
      <c r="AD651" s="28"/>
      <c r="AE651" s="28"/>
      <c r="AF651" s="28"/>
      <c r="AG651" s="28"/>
      <c r="AH651" s="28"/>
      <c r="AI651" s="28"/>
      <c r="AJ651" s="28"/>
      <c r="AK651" s="28"/>
      <c r="AL651" s="28"/>
      <c r="AM651" s="28"/>
      <c r="AN651" s="28"/>
      <c r="AO651" s="28"/>
    </row>
    <row r="652" spans="5:41" x14ac:dyDescent="0.4">
      <c r="E652" s="28"/>
      <c r="F652" s="28"/>
      <c r="G652" s="28"/>
      <c r="H652" s="28"/>
      <c r="I652" s="28"/>
      <c r="J652" s="28"/>
      <c r="K652" s="28"/>
      <c r="L652" s="28"/>
      <c r="M652" s="28"/>
      <c r="N652" s="28"/>
      <c r="O652" s="28"/>
      <c r="P652" s="28"/>
      <c r="Q652" s="28"/>
      <c r="R652" s="28"/>
      <c r="S652" s="28"/>
      <c r="T652" s="28"/>
      <c r="U652" s="28"/>
      <c r="V652" s="28"/>
      <c r="W652" s="28"/>
      <c r="X652" s="28"/>
      <c r="Y652" s="28"/>
      <c r="Z652" s="28"/>
      <c r="AA652" s="28"/>
      <c r="AB652" s="28"/>
      <c r="AC652" s="28"/>
      <c r="AD652" s="28"/>
      <c r="AE652" s="28"/>
      <c r="AF652" s="28"/>
      <c r="AG652" s="28"/>
      <c r="AH652" s="28"/>
      <c r="AI652" s="28"/>
      <c r="AJ652" s="28"/>
      <c r="AK652" s="28"/>
      <c r="AL652" s="28"/>
      <c r="AM652" s="28"/>
      <c r="AN652" s="28"/>
      <c r="AO652" s="28"/>
    </row>
    <row r="653" spans="5:41" x14ac:dyDescent="0.4">
      <c r="E653" s="28"/>
      <c r="F653" s="28"/>
      <c r="G653" s="28"/>
      <c r="H653" s="28"/>
      <c r="I653" s="28"/>
      <c r="J653" s="28"/>
      <c r="K653" s="28"/>
      <c r="L653" s="28"/>
      <c r="M653" s="28"/>
      <c r="N653" s="28"/>
      <c r="O653" s="28"/>
      <c r="P653" s="28"/>
      <c r="Q653" s="28"/>
      <c r="R653" s="28"/>
      <c r="S653" s="28"/>
      <c r="T653" s="28"/>
      <c r="U653" s="28"/>
      <c r="V653" s="28"/>
      <c r="W653" s="28"/>
      <c r="X653" s="28"/>
      <c r="Y653" s="28"/>
      <c r="Z653" s="28"/>
      <c r="AA653" s="28"/>
      <c r="AB653" s="28"/>
      <c r="AC653" s="28"/>
      <c r="AD653" s="28"/>
      <c r="AE653" s="28"/>
      <c r="AF653" s="28"/>
      <c r="AG653" s="28"/>
      <c r="AH653" s="28"/>
      <c r="AI653" s="28"/>
      <c r="AJ653" s="28"/>
      <c r="AK653" s="28"/>
      <c r="AL653" s="28"/>
      <c r="AM653" s="28"/>
      <c r="AN653" s="28"/>
      <c r="AO653" s="28"/>
    </row>
    <row r="654" spans="5:41" x14ac:dyDescent="0.4">
      <c r="E654" s="28"/>
      <c r="F654" s="28"/>
      <c r="G654" s="28"/>
      <c r="H654" s="28"/>
      <c r="I654" s="28"/>
      <c r="J654" s="28"/>
      <c r="K654" s="28"/>
      <c r="L654" s="28"/>
      <c r="M654" s="28"/>
      <c r="N654" s="28"/>
      <c r="O654" s="28"/>
      <c r="P654" s="28"/>
      <c r="Q654" s="28"/>
      <c r="R654" s="28"/>
      <c r="S654" s="28"/>
      <c r="T654" s="28"/>
      <c r="U654" s="28"/>
      <c r="V654" s="28"/>
      <c r="W654" s="28"/>
      <c r="X654" s="28"/>
      <c r="Y654" s="28"/>
      <c r="Z654" s="28"/>
      <c r="AA654" s="28"/>
      <c r="AB654" s="28"/>
      <c r="AC654" s="28"/>
      <c r="AD654" s="28"/>
      <c r="AE654" s="28"/>
      <c r="AF654" s="28"/>
      <c r="AG654" s="28"/>
      <c r="AH654" s="28"/>
      <c r="AI654" s="28"/>
      <c r="AJ654" s="28"/>
      <c r="AK654" s="28"/>
      <c r="AL654" s="28"/>
      <c r="AM654" s="28"/>
      <c r="AN654" s="28"/>
      <c r="AO654" s="28"/>
    </row>
    <row r="655" spans="5:41" x14ac:dyDescent="0.4">
      <c r="E655" s="28"/>
      <c r="F655" s="28"/>
      <c r="G655" s="28"/>
      <c r="H655" s="28"/>
      <c r="I655" s="28"/>
      <c r="J655" s="28"/>
      <c r="K655" s="28"/>
      <c r="L655" s="28"/>
      <c r="M655" s="28"/>
      <c r="N655" s="28"/>
      <c r="O655" s="28"/>
      <c r="P655" s="28"/>
      <c r="Q655" s="28"/>
      <c r="R655" s="28"/>
      <c r="S655" s="28"/>
      <c r="T655" s="28"/>
      <c r="U655" s="28"/>
      <c r="V655" s="28"/>
      <c r="W655" s="28"/>
      <c r="X655" s="28"/>
      <c r="Y655" s="28"/>
      <c r="Z655" s="28"/>
      <c r="AA655" s="28"/>
      <c r="AB655" s="28"/>
      <c r="AC655" s="28"/>
      <c r="AD655" s="28"/>
      <c r="AE655" s="28"/>
      <c r="AF655" s="28"/>
      <c r="AG655" s="28"/>
      <c r="AH655" s="28"/>
      <c r="AI655" s="28"/>
      <c r="AJ655" s="28"/>
      <c r="AK655" s="28"/>
      <c r="AL655" s="28"/>
      <c r="AM655" s="28"/>
      <c r="AN655" s="28"/>
      <c r="AO655" s="28"/>
    </row>
    <row r="656" spans="5:41" x14ac:dyDescent="0.4">
      <c r="E656" s="28"/>
      <c r="F656" s="28"/>
      <c r="G656" s="28"/>
      <c r="H656" s="28"/>
      <c r="I656" s="28"/>
      <c r="J656" s="28"/>
      <c r="K656" s="28"/>
      <c r="L656" s="28"/>
      <c r="M656" s="28"/>
      <c r="N656" s="28"/>
      <c r="O656" s="28"/>
      <c r="P656" s="28"/>
      <c r="Q656" s="28"/>
      <c r="R656" s="28"/>
      <c r="S656" s="28"/>
      <c r="T656" s="28"/>
      <c r="U656" s="28"/>
      <c r="V656" s="28"/>
      <c r="W656" s="28"/>
      <c r="X656" s="28"/>
      <c r="Y656" s="28"/>
      <c r="Z656" s="28"/>
      <c r="AA656" s="28"/>
      <c r="AB656" s="28"/>
      <c r="AC656" s="28"/>
      <c r="AD656" s="28"/>
      <c r="AE656" s="28"/>
      <c r="AF656" s="28"/>
      <c r="AG656" s="28"/>
      <c r="AH656" s="28"/>
      <c r="AI656" s="28"/>
      <c r="AJ656" s="28"/>
      <c r="AK656" s="28"/>
      <c r="AL656" s="28"/>
      <c r="AM656" s="28"/>
      <c r="AN656" s="28"/>
      <c r="AO656" s="28"/>
    </row>
    <row r="657" spans="5:41" x14ac:dyDescent="0.4">
      <c r="E657" s="28"/>
      <c r="F657" s="28"/>
      <c r="G657" s="28"/>
      <c r="H657" s="28"/>
      <c r="I657" s="28"/>
      <c r="J657" s="28"/>
      <c r="K657" s="28"/>
      <c r="L657" s="28"/>
      <c r="M657" s="28"/>
      <c r="N657" s="28"/>
      <c r="O657" s="28"/>
      <c r="P657" s="28"/>
      <c r="Q657" s="28"/>
      <c r="R657" s="28"/>
      <c r="S657" s="28"/>
      <c r="T657" s="28"/>
      <c r="U657" s="28"/>
      <c r="V657" s="28"/>
      <c r="W657" s="28"/>
      <c r="X657" s="28"/>
      <c r="Y657" s="28"/>
      <c r="Z657" s="28"/>
      <c r="AA657" s="28"/>
      <c r="AB657" s="28"/>
      <c r="AC657" s="28"/>
      <c r="AD657" s="28"/>
      <c r="AE657" s="28"/>
      <c r="AF657" s="28"/>
      <c r="AG657" s="28"/>
      <c r="AH657" s="28"/>
      <c r="AI657" s="28"/>
      <c r="AJ657" s="28"/>
      <c r="AK657" s="28"/>
      <c r="AL657" s="28"/>
      <c r="AM657" s="28"/>
      <c r="AN657" s="28"/>
      <c r="AO657" s="28"/>
    </row>
    <row r="658" spans="5:41" x14ac:dyDescent="0.4">
      <c r="E658" s="28"/>
      <c r="F658" s="28"/>
      <c r="G658" s="28"/>
      <c r="H658" s="28"/>
      <c r="I658" s="28"/>
      <c r="J658" s="28"/>
      <c r="K658" s="28"/>
      <c r="L658" s="28"/>
      <c r="M658" s="28"/>
      <c r="N658" s="28"/>
      <c r="O658" s="28"/>
      <c r="P658" s="28"/>
      <c r="Q658" s="28"/>
      <c r="R658" s="28"/>
      <c r="S658" s="28"/>
      <c r="T658" s="28"/>
      <c r="U658" s="28"/>
      <c r="V658" s="28"/>
      <c r="W658" s="28"/>
      <c r="X658" s="28"/>
      <c r="Y658" s="28"/>
      <c r="Z658" s="28"/>
      <c r="AA658" s="28"/>
      <c r="AB658" s="28"/>
      <c r="AC658" s="28"/>
      <c r="AD658" s="28"/>
      <c r="AE658" s="28"/>
      <c r="AF658" s="28"/>
      <c r="AG658" s="28"/>
      <c r="AH658" s="28"/>
      <c r="AI658" s="28"/>
      <c r="AJ658" s="28"/>
      <c r="AK658" s="28"/>
      <c r="AL658" s="28"/>
      <c r="AM658" s="28"/>
      <c r="AN658" s="28"/>
      <c r="AO658" s="28"/>
    </row>
    <row r="659" spans="5:41" x14ac:dyDescent="0.4">
      <c r="E659" s="28"/>
      <c r="F659" s="28"/>
      <c r="G659" s="28"/>
      <c r="H659" s="28"/>
      <c r="I659" s="28"/>
      <c r="J659" s="28"/>
      <c r="K659" s="28"/>
      <c r="L659" s="28"/>
      <c r="M659" s="28"/>
      <c r="N659" s="28"/>
      <c r="O659" s="28"/>
      <c r="P659" s="28"/>
      <c r="Q659" s="28"/>
      <c r="R659" s="28"/>
      <c r="S659" s="28"/>
      <c r="T659" s="28"/>
      <c r="U659" s="28"/>
      <c r="V659" s="28"/>
      <c r="W659" s="28"/>
      <c r="X659" s="28"/>
      <c r="Y659" s="28"/>
      <c r="Z659" s="28"/>
      <c r="AA659" s="28"/>
      <c r="AB659" s="28"/>
      <c r="AC659" s="28"/>
      <c r="AD659" s="28"/>
      <c r="AE659" s="28"/>
      <c r="AF659" s="28"/>
      <c r="AG659" s="28"/>
      <c r="AH659" s="28"/>
      <c r="AI659" s="28"/>
      <c r="AJ659" s="28"/>
      <c r="AK659" s="28"/>
      <c r="AL659" s="28"/>
      <c r="AM659" s="28"/>
      <c r="AN659" s="28"/>
      <c r="AO659" s="28"/>
    </row>
  </sheetData>
  <sheetProtection sheet="1" objects="1" scenarios="1"/>
  <mergeCells count="34">
    <mergeCell ref="C2:D2"/>
    <mergeCell ref="A3:B3"/>
    <mergeCell ref="A4:B4"/>
    <mergeCell ref="A10:B10"/>
    <mergeCell ref="A12:B12"/>
    <mergeCell ref="C5:D5"/>
    <mergeCell ref="C6:D6"/>
    <mergeCell ref="C8:D8"/>
    <mergeCell ref="A13:D13"/>
    <mergeCell ref="A14:D14"/>
    <mergeCell ref="A15:D15"/>
    <mergeCell ref="A11:D11"/>
    <mergeCell ref="B9:D9"/>
    <mergeCell ref="A16:B16"/>
    <mergeCell ref="B17:D17"/>
    <mergeCell ref="A20:A22"/>
    <mergeCell ref="B21:D21"/>
    <mergeCell ref="A23:A25"/>
    <mergeCell ref="B23:D23"/>
    <mergeCell ref="B24:D24"/>
    <mergeCell ref="B25:D25"/>
    <mergeCell ref="C20:D20"/>
    <mergeCell ref="C22:D22"/>
    <mergeCell ref="A31:D31"/>
    <mergeCell ref="A32:D32"/>
    <mergeCell ref="A33:D33"/>
    <mergeCell ref="A29:D29"/>
    <mergeCell ref="B26:D26"/>
    <mergeCell ref="A28:B28"/>
    <mergeCell ref="A34:D34"/>
    <mergeCell ref="A35:D35"/>
    <mergeCell ref="A36:D36"/>
    <mergeCell ref="A37:D37"/>
    <mergeCell ref="A38:D38"/>
  </mergeCells>
  <phoneticPr fontId="19"/>
  <conditionalFormatting sqref="A1:D26">
    <cfRule type="cellIs" dxfId="7" priority="1" operator="equal">
      <formula>0</formula>
    </cfRule>
  </conditionalFormatting>
  <printOptions horizontalCentered="1" verticalCentered="1"/>
  <pageMargins left="0.70866141732283472" right="0.70866141732283472" top="0.74803149606299213" bottom="0.74803149606299213" header="0.31496062992125984" footer="0.31496062992125984"/>
  <pageSetup paperSize="9" orientation="portrait" r:id="rId1"/>
  <rowBreaks count="1" manualBreakCount="1">
    <brk id="2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40"/>
  <sheetViews>
    <sheetView showGridLines="0" workbookViewId="0">
      <selection activeCell="A2" sqref="A2"/>
    </sheetView>
  </sheetViews>
  <sheetFormatPr defaultColWidth="9" defaultRowHeight="24" x14ac:dyDescent="0.4"/>
  <cols>
    <col min="1" max="1" width="17.125" style="8" bestFit="1" customWidth="1"/>
    <col min="2" max="6" width="12" style="8" customWidth="1"/>
    <col min="7" max="7" width="16.375" style="177" customWidth="1"/>
    <col min="8" max="8" width="12.25" style="177" bestFit="1" customWidth="1"/>
    <col min="9" max="9" width="36" style="177" bestFit="1" customWidth="1"/>
    <col min="10" max="31" width="9" style="177"/>
    <col min="32" max="16384" width="9" style="8"/>
  </cols>
  <sheetData>
    <row r="1" spans="1:11" x14ac:dyDescent="0.4">
      <c r="A1" s="13"/>
      <c r="B1" s="13"/>
      <c r="C1" s="13"/>
      <c r="D1" s="13"/>
      <c r="E1" s="13"/>
      <c r="F1" s="14" t="s">
        <v>0</v>
      </c>
    </row>
    <row r="2" spans="1:11" ht="18.75" customHeight="1" thickBot="1" x14ac:dyDescent="0.45">
      <c r="A2" s="193" t="str">
        <f>IF(入力シート!G8=7,"令和7年度",IF(入力シート!G8=8,"令和8年度",IF(入力シート!G8=9,"令和9年度",IF(入力シート!G8=10,"令和10年度",))))</f>
        <v>令和7年度</v>
      </c>
      <c r="B2" s="339" t="str">
        <f>入力シート!B8</f>
        <v>○○健康クラブ</v>
      </c>
      <c r="C2" s="339"/>
      <c r="D2" s="339"/>
      <c r="E2" s="25" t="s">
        <v>50</v>
      </c>
      <c r="F2" s="25"/>
    </row>
    <row r="3" spans="1:11" ht="18.75" customHeight="1" x14ac:dyDescent="0.4">
      <c r="A3" s="25" t="s">
        <v>51</v>
      </c>
      <c r="B3" s="340" t="str">
        <f>入力シート!B17</f>
        <v>第1段階（初回）</v>
      </c>
      <c r="C3" s="340"/>
      <c r="D3" s="25"/>
      <c r="E3" s="25"/>
      <c r="F3" s="25"/>
      <c r="H3" s="178" t="s">
        <v>287</v>
      </c>
      <c r="I3" s="179"/>
      <c r="J3" s="179"/>
      <c r="K3" s="180"/>
    </row>
    <row r="4" spans="1:11" x14ac:dyDescent="0.4">
      <c r="A4" s="25" t="s">
        <v>1</v>
      </c>
      <c r="B4" s="25"/>
      <c r="C4" s="25"/>
      <c r="D4" s="25"/>
      <c r="E4" s="25"/>
      <c r="F4" s="25"/>
      <c r="H4" s="181" t="s">
        <v>89</v>
      </c>
      <c r="I4" s="182"/>
      <c r="J4" s="182"/>
      <c r="K4" s="183"/>
    </row>
    <row r="5" spans="1:11" ht="20.25" customHeight="1" thickBot="1" x14ac:dyDescent="0.45">
      <c r="A5" s="341" t="str">
        <f>入力シート!B20</f>
        <v>地区住民主体で結成され、地域に介護予防に取り組める場を創出し、健康の維持増進を図る</v>
      </c>
      <c r="B5" s="342"/>
      <c r="C5" s="342"/>
      <c r="D5" s="342"/>
      <c r="E5" s="342"/>
      <c r="F5" s="342"/>
      <c r="H5" s="184" t="s">
        <v>153</v>
      </c>
      <c r="I5" s="185"/>
      <c r="J5" s="185"/>
      <c r="K5" s="186"/>
    </row>
    <row r="6" spans="1:11" ht="20.25" customHeight="1" x14ac:dyDescent="0.4">
      <c r="A6" s="342"/>
      <c r="B6" s="342"/>
      <c r="C6" s="342"/>
      <c r="D6" s="342"/>
      <c r="E6" s="342"/>
      <c r="F6" s="342"/>
    </row>
    <row r="7" spans="1:11" x14ac:dyDescent="0.4">
      <c r="A7" s="25" t="s">
        <v>2</v>
      </c>
      <c r="B7" s="25"/>
      <c r="C7" s="25"/>
      <c r="D7" s="25"/>
      <c r="E7" s="25"/>
      <c r="F7" s="25"/>
      <c r="H7" s="187" t="s">
        <v>201</v>
      </c>
      <c r="I7" s="160"/>
    </row>
    <row r="8" spans="1:11" ht="24" customHeight="1" x14ac:dyDescent="0.4">
      <c r="A8" s="25" t="s">
        <v>3</v>
      </c>
      <c r="B8" s="25"/>
      <c r="C8" s="25"/>
      <c r="D8" s="25"/>
      <c r="E8" s="25"/>
      <c r="F8" s="25"/>
      <c r="H8" s="160"/>
      <c r="I8" s="160"/>
    </row>
    <row r="9" spans="1:11" x14ac:dyDescent="0.4">
      <c r="A9" s="338" t="str">
        <f>"　"&amp;入力シート!B33&amp;"　"&amp;入力シート!B34&amp;"　"&amp;入力シート!B35&amp;"　"&amp;入力シート!B36&amp;"　"&amp;入力シート!B37</f>
        <v>　いきいき百歳体操　　かみかみ百歳体操　　　　</v>
      </c>
      <c r="B9" s="338"/>
      <c r="C9" s="338"/>
      <c r="D9" s="338"/>
      <c r="E9" s="338"/>
      <c r="F9" s="338"/>
      <c r="H9" s="160"/>
      <c r="I9" s="160"/>
    </row>
    <row r="10" spans="1:11" x14ac:dyDescent="0.4">
      <c r="A10" s="25" t="s">
        <v>4</v>
      </c>
      <c r="B10" s="25"/>
      <c r="C10" s="25"/>
      <c r="D10" s="25"/>
      <c r="E10" s="25"/>
      <c r="F10" s="25"/>
      <c r="H10" s="160"/>
      <c r="I10" s="160"/>
    </row>
    <row r="11" spans="1:11" ht="21" customHeight="1" x14ac:dyDescent="0.4">
      <c r="A11" s="330" t="s">
        <v>202</v>
      </c>
      <c r="B11" s="330"/>
      <c r="C11" s="330"/>
      <c r="D11" s="330"/>
      <c r="E11" s="330"/>
      <c r="F11" s="330"/>
      <c r="H11" s="160"/>
      <c r="I11" s="160"/>
    </row>
    <row r="12" spans="1:11" ht="21" customHeight="1" x14ac:dyDescent="0.4">
      <c r="A12" s="330" t="s">
        <v>133</v>
      </c>
      <c r="B12" s="330"/>
      <c r="C12" s="330"/>
      <c r="D12" s="330"/>
      <c r="E12" s="330"/>
      <c r="F12" s="330"/>
      <c r="H12" s="160"/>
      <c r="I12" s="160"/>
    </row>
    <row r="13" spans="1:11" ht="21" customHeight="1" x14ac:dyDescent="0.4">
      <c r="A13" s="343" t="str">
        <f>IF(入力シート!B82="","",'②（様式第1-2）'!H13)</f>
        <v/>
      </c>
      <c r="B13" s="343"/>
      <c r="C13" s="343"/>
      <c r="D13" s="343"/>
      <c r="E13" s="343"/>
      <c r="F13" s="343"/>
      <c r="H13" s="33" t="str">
        <f>"・"&amp;入力シート!B82&amp;" "&amp;入力シート!B83&amp;" "&amp;入力シート!B84&amp;" "&amp;入力シート!B85&amp;" "&amp;入力シート!B86&amp;" "&amp;入力シート!B87&amp;"を取り組む"</f>
        <v>・     を取り組む</v>
      </c>
      <c r="I13" s="160"/>
    </row>
    <row r="14" spans="1:11" ht="21" customHeight="1" x14ac:dyDescent="0.4">
      <c r="A14" s="330" t="str">
        <f>IF(入力シート!B17=入力シート!I17,入力シート!R22,IF(入力シート!B17=入力シート!J17,入力シート!R22,""))</f>
        <v/>
      </c>
      <c r="B14" s="330"/>
      <c r="C14" s="330"/>
      <c r="D14" s="330"/>
      <c r="E14" s="330"/>
      <c r="F14" s="330"/>
    </row>
    <row r="15" spans="1:11" ht="21" customHeight="1" x14ac:dyDescent="0.4">
      <c r="A15" s="25" t="s">
        <v>5</v>
      </c>
      <c r="B15" s="25"/>
      <c r="C15" s="25"/>
      <c r="D15" s="25"/>
      <c r="E15" s="25"/>
      <c r="F15" s="25"/>
    </row>
    <row r="16" spans="1:11" ht="24" customHeight="1" x14ac:dyDescent="0.4">
      <c r="A16" s="339" t="str">
        <f>入力シート!B30&amp;"　毎週"&amp;入力シート!B23&amp;"曜日　"&amp;入力シート!C26&amp;"~"&amp;入力シート!E26</f>
        <v>●●地区コミュニティセンター　毎週月曜日　10：00~12：00</v>
      </c>
      <c r="B16" s="339"/>
      <c r="C16" s="339"/>
      <c r="D16" s="339"/>
      <c r="E16" s="339"/>
      <c r="F16" s="339"/>
    </row>
    <row r="17" spans="1:9" ht="18" customHeight="1" x14ac:dyDescent="0.4">
      <c r="A17" s="161"/>
      <c r="B17" s="161"/>
      <c r="C17" s="161"/>
      <c r="D17" s="338" t="str">
        <f>IF(入力シート!D23="","",'②（様式第1-2）'!H18)</f>
        <v/>
      </c>
      <c r="E17" s="338"/>
      <c r="F17" s="338"/>
    </row>
    <row r="18" spans="1:9" ht="18" customHeight="1" thickBot="1" x14ac:dyDescent="0.45">
      <c r="A18" s="25" t="s">
        <v>272</v>
      </c>
      <c r="B18" s="25"/>
      <c r="C18" s="25"/>
      <c r="D18" s="25"/>
      <c r="E18" s="25"/>
      <c r="F18" s="25"/>
      <c r="H18" s="23" t="str">
        <f>"毎週"&amp;入力シート!D23&amp;"曜日　"&amp;入力シート!C27&amp;"~"&amp;入力シート!E27</f>
        <v>毎週曜日　~</v>
      </c>
      <c r="I18" s="23"/>
    </row>
    <row r="19" spans="1:9" ht="24.75" customHeight="1" thickBot="1" x14ac:dyDescent="0.45">
      <c r="A19" s="335" t="s">
        <v>6</v>
      </c>
      <c r="B19" s="336"/>
      <c r="C19" s="336"/>
      <c r="D19" s="336"/>
      <c r="E19" s="336"/>
      <c r="F19" s="337"/>
    </row>
    <row r="20" spans="1:9" ht="22.5" customHeight="1" thickBot="1" x14ac:dyDescent="0.45">
      <c r="A20" s="12" t="s">
        <v>7</v>
      </c>
      <c r="B20" s="110">
        <f>I20</f>
        <v>7</v>
      </c>
      <c r="C20" s="110">
        <f>I20+7</f>
        <v>14</v>
      </c>
      <c r="D20" s="110">
        <f>I20+14</f>
        <v>21</v>
      </c>
      <c r="E20" s="110">
        <f>I20+21</f>
        <v>28</v>
      </c>
      <c r="F20" s="110">
        <f>I20+28</f>
        <v>35</v>
      </c>
      <c r="I20" s="23">
        <f>VLOOKUP(H21,・・!A:B,2,0)</f>
        <v>7</v>
      </c>
    </row>
    <row r="21" spans="1:9" ht="19.5" customHeight="1" thickBot="1" x14ac:dyDescent="0.45">
      <c r="A21" s="12" t="s">
        <v>8</v>
      </c>
      <c r="B21" s="110">
        <f t="shared" ref="B21:B31" si="0">I21</f>
        <v>5</v>
      </c>
      <c r="C21" s="110">
        <f t="shared" ref="C21:C31" si="1">I21+7</f>
        <v>12</v>
      </c>
      <c r="D21" s="110">
        <f t="shared" ref="D21:D31" si="2">I21+14</f>
        <v>19</v>
      </c>
      <c r="E21" s="110">
        <f t="shared" ref="E21:E31" si="3">I21+21</f>
        <v>26</v>
      </c>
      <c r="F21" s="110">
        <f t="shared" ref="F21:F31" si="4">I21+28</f>
        <v>33</v>
      </c>
      <c r="H21" s="188" t="str">
        <f>入力シート!B23</f>
        <v>月</v>
      </c>
      <c r="I21" s="23">
        <f>VLOOKUP(H21,・・!A:M,3,0)</f>
        <v>5</v>
      </c>
    </row>
    <row r="22" spans="1:9" ht="19.5" customHeight="1" thickBot="1" x14ac:dyDescent="0.45">
      <c r="A22" s="12" t="s">
        <v>9</v>
      </c>
      <c r="B22" s="110">
        <f t="shared" si="0"/>
        <v>2</v>
      </c>
      <c r="C22" s="110">
        <f t="shared" si="1"/>
        <v>9</v>
      </c>
      <c r="D22" s="110">
        <f t="shared" si="2"/>
        <v>16</v>
      </c>
      <c r="E22" s="110">
        <f t="shared" si="3"/>
        <v>23</v>
      </c>
      <c r="F22" s="110">
        <f t="shared" si="4"/>
        <v>30</v>
      </c>
      <c r="I22" s="23">
        <f>VLOOKUP(H21,・・!A:M,4,0)</f>
        <v>2</v>
      </c>
    </row>
    <row r="23" spans="1:9" ht="19.5" customHeight="1" thickBot="1" x14ac:dyDescent="0.45">
      <c r="A23" s="12" t="s">
        <v>10</v>
      </c>
      <c r="B23" s="110">
        <f t="shared" si="0"/>
        <v>7</v>
      </c>
      <c r="C23" s="110">
        <f t="shared" si="1"/>
        <v>14</v>
      </c>
      <c r="D23" s="110">
        <f t="shared" si="2"/>
        <v>21</v>
      </c>
      <c r="E23" s="110">
        <f t="shared" si="3"/>
        <v>28</v>
      </c>
      <c r="F23" s="110">
        <f t="shared" si="4"/>
        <v>35</v>
      </c>
      <c r="I23" s="23">
        <f>VLOOKUP(H21,・・!A:M,5,0)</f>
        <v>7</v>
      </c>
    </row>
    <row r="24" spans="1:9" ht="19.5" customHeight="1" thickBot="1" x14ac:dyDescent="0.45">
      <c r="A24" s="12" t="s">
        <v>11</v>
      </c>
      <c r="B24" s="110">
        <f t="shared" si="0"/>
        <v>4</v>
      </c>
      <c r="C24" s="110">
        <f t="shared" si="1"/>
        <v>11</v>
      </c>
      <c r="D24" s="110">
        <f t="shared" si="2"/>
        <v>18</v>
      </c>
      <c r="E24" s="110">
        <f t="shared" si="3"/>
        <v>25</v>
      </c>
      <c r="F24" s="110">
        <f t="shared" si="4"/>
        <v>32</v>
      </c>
      <c r="I24" s="23">
        <f>VLOOKUP(H21,・・!A:M,6,0)</f>
        <v>4</v>
      </c>
    </row>
    <row r="25" spans="1:9" ht="19.5" customHeight="1" thickBot="1" x14ac:dyDescent="0.45">
      <c r="A25" s="12" t="s">
        <v>12</v>
      </c>
      <c r="B25" s="110">
        <f t="shared" si="0"/>
        <v>1</v>
      </c>
      <c r="C25" s="110">
        <f t="shared" si="1"/>
        <v>8</v>
      </c>
      <c r="D25" s="110">
        <f t="shared" si="2"/>
        <v>15</v>
      </c>
      <c r="E25" s="110">
        <f t="shared" si="3"/>
        <v>22</v>
      </c>
      <c r="F25" s="110">
        <f t="shared" si="4"/>
        <v>29</v>
      </c>
      <c r="I25" s="23">
        <f>VLOOKUP(H21,・・!A:M,7,0)</f>
        <v>1</v>
      </c>
    </row>
    <row r="26" spans="1:9" ht="19.5" customHeight="1" thickBot="1" x14ac:dyDescent="0.45">
      <c r="A26" s="12" t="s">
        <v>13</v>
      </c>
      <c r="B26" s="110">
        <f t="shared" si="0"/>
        <v>6</v>
      </c>
      <c r="C26" s="110">
        <f t="shared" si="1"/>
        <v>13</v>
      </c>
      <c r="D26" s="110">
        <f t="shared" si="2"/>
        <v>20</v>
      </c>
      <c r="E26" s="110">
        <f t="shared" si="3"/>
        <v>27</v>
      </c>
      <c r="F26" s="110">
        <f t="shared" si="4"/>
        <v>34</v>
      </c>
      <c r="I26" s="23">
        <f>VLOOKUP(H21,・・!A:M,8,0)</f>
        <v>6</v>
      </c>
    </row>
    <row r="27" spans="1:9" ht="19.5" customHeight="1" thickBot="1" x14ac:dyDescent="0.45">
      <c r="A27" s="12" t="s">
        <v>14</v>
      </c>
      <c r="B27" s="110">
        <f t="shared" si="0"/>
        <v>3</v>
      </c>
      <c r="C27" s="110">
        <f t="shared" si="1"/>
        <v>10</v>
      </c>
      <c r="D27" s="110">
        <f t="shared" si="2"/>
        <v>17</v>
      </c>
      <c r="E27" s="110">
        <f t="shared" si="3"/>
        <v>24</v>
      </c>
      <c r="F27" s="110">
        <f t="shared" si="4"/>
        <v>31</v>
      </c>
      <c r="I27" s="23">
        <f>VLOOKUP(H21,・・!A:M,9,0)</f>
        <v>3</v>
      </c>
    </row>
    <row r="28" spans="1:9" ht="19.5" customHeight="1" thickBot="1" x14ac:dyDescent="0.45">
      <c r="A28" s="12" t="s">
        <v>15</v>
      </c>
      <c r="B28" s="110">
        <f t="shared" si="0"/>
        <v>1</v>
      </c>
      <c r="C28" s="110">
        <f t="shared" si="1"/>
        <v>8</v>
      </c>
      <c r="D28" s="110">
        <f t="shared" si="2"/>
        <v>15</v>
      </c>
      <c r="E28" s="110">
        <f t="shared" si="3"/>
        <v>22</v>
      </c>
      <c r="F28" s="110">
        <f t="shared" si="4"/>
        <v>29</v>
      </c>
      <c r="I28" s="23">
        <f>VLOOKUP(H21,・・!A:M,10,0)</f>
        <v>1</v>
      </c>
    </row>
    <row r="29" spans="1:9" ht="19.5" customHeight="1" thickBot="1" x14ac:dyDescent="0.45">
      <c r="A29" s="12" t="s">
        <v>16</v>
      </c>
      <c r="B29" s="110">
        <f t="shared" si="0"/>
        <v>5</v>
      </c>
      <c r="C29" s="110">
        <f t="shared" si="1"/>
        <v>12</v>
      </c>
      <c r="D29" s="110">
        <f t="shared" si="2"/>
        <v>19</v>
      </c>
      <c r="E29" s="110">
        <f t="shared" si="3"/>
        <v>26</v>
      </c>
      <c r="F29" s="110">
        <f t="shared" si="4"/>
        <v>33</v>
      </c>
      <c r="I29" s="23">
        <f>VLOOKUP(H21,・・!A:M,11,0)</f>
        <v>5</v>
      </c>
    </row>
    <row r="30" spans="1:9" ht="19.5" customHeight="1" thickBot="1" x14ac:dyDescent="0.45">
      <c r="A30" s="12" t="s">
        <v>17</v>
      </c>
      <c r="B30" s="110">
        <f t="shared" si="0"/>
        <v>2</v>
      </c>
      <c r="C30" s="110">
        <f t="shared" si="1"/>
        <v>9</v>
      </c>
      <c r="D30" s="110">
        <f t="shared" si="2"/>
        <v>16</v>
      </c>
      <c r="E30" s="110">
        <f t="shared" si="3"/>
        <v>23</v>
      </c>
      <c r="F30" s="110">
        <f t="shared" si="4"/>
        <v>30</v>
      </c>
      <c r="I30" s="23">
        <f>VLOOKUP(H21,・・!A:M,12,0)</f>
        <v>2</v>
      </c>
    </row>
    <row r="31" spans="1:9" ht="19.5" customHeight="1" thickBot="1" x14ac:dyDescent="0.45">
      <c r="A31" s="12" t="s">
        <v>18</v>
      </c>
      <c r="B31" s="110">
        <f t="shared" si="0"/>
        <v>2</v>
      </c>
      <c r="C31" s="110">
        <f t="shared" si="1"/>
        <v>9</v>
      </c>
      <c r="D31" s="110">
        <f t="shared" si="2"/>
        <v>16</v>
      </c>
      <c r="E31" s="110">
        <f t="shared" si="3"/>
        <v>23</v>
      </c>
      <c r="F31" s="110">
        <f t="shared" si="4"/>
        <v>30</v>
      </c>
      <c r="I31" s="23">
        <f>VLOOKUP(H21,・・!A:M,13,0)</f>
        <v>2</v>
      </c>
    </row>
    <row r="32" spans="1:9" ht="19.5" customHeight="1" thickBot="1" x14ac:dyDescent="0.45">
      <c r="A32" s="331" t="s">
        <v>19</v>
      </c>
      <c r="B32" s="331"/>
      <c r="C32" s="331"/>
      <c r="D32" s="331"/>
      <c r="E32" s="331"/>
      <c r="F32" s="331"/>
    </row>
    <row r="33" spans="1:10" ht="24.75" thickBot="1" x14ac:dyDescent="0.45">
      <c r="A33" s="11" t="s">
        <v>20</v>
      </c>
      <c r="B33" s="332" t="s">
        <v>120</v>
      </c>
      <c r="C33" s="334"/>
      <c r="D33" s="333"/>
      <c r="E33" s="332" t="s">
        <v>136</v>
      </c>
      <c r="F33" s="333"/>
    </row>
    <row r="34" spans="1:10" ht="24.75" customHeight="1" thickBot="1" x14ac:dyDescent="0.45">
      <c r="A34" s="11" t="s">
        <v>21</v>
      </c>
      <c r="B34" s="325">
        <f>入力シート!B42</f>
        <v>0</v>
      </c>
      <c r="C34" s="326"/>
      <c r="D34" s="327"/>
      <c r="E34" s="328">
        <f>入力シート!G42</f>
        <v>0</v>
      </c>
      <c r="F34" s="329"/>
    </row>
    <row r="35" spans="1:10" ht="24.75" customHeight="1" thickBot="1" x14ac:dyDescent="0.45">
      <c r="A35" s="11" t="s">
        <v>22</v>
      </c>
      <c r="B35" s="325">
        <f>入力シート!B43</f>
        <v>0</v>
      </c>
      <c r="C35" s="326"/>
      <c r="D35" s="327"/>
      <c r="E35" s="328">
        <f>入力シート!G43</f>
        <v>0</v>
      </c>
      <c r="F35" s="329"/>
    </row>
    <row r="36" spans="1:10" ht="24.75" customHeight="1" thickBot="1" x14ac:dyDescent="0.45">
      <c r="A36" s="11" t="s">
        <v>22</v>
      </c>
      <c r="B36" s="325">
        <f>入力シート!B44</f>
        <v>0</v>
      </c>
      <c r="C36" s="326"/>
      <c r="D36" s="327"/>
      <c r="E36" s="328">
        <f>入力シート!G44</f>
        <v>0</v>
      </c>
      <c r="F36" s="329"/>
      <c r="H36" s="324"/>
      <c r="I36" s="324"/>
      <c r="J36" s="324"/>
    </row>
    <row r="37" spans="1:10" ht="24.75" customHeight="1" thickBot="1" x14ac:dyDescent="0.45">
      <c r="A37" s="11" t="s">
        <v>22</v>
      </c>
      <c r="B37" s="325">
        <f>入力シート!B45</f>
        <v>0</v>
      </c>
      <c r="C37" s="326"/>
      <c r="D37" s="327"/>
      <c r="E37" s="328">
        <f>入力シート!G45</f>
        <v>0</v>
      </c>
      <c r="F37" s="329"/>
      <c r="H37" s="324"/>
      <c r="I37" s="324"/>
      <c r="J37" s="324"/>
    </row>
    <row r="38" spans="1:10" ht="24.75" customHeight="1" thickBot="1" x14ac:dyDescent="0.45">
      <c r="A38" s="11" t="s">
        <v>22</v>
      </c>
      <c r="B38" s="325">
        <f>入力シート!B46</f>
        <v>0</v>
      </c>
      <c r="C38" s="326"/>
      <c r="D38" s="327"/>
      <c r="E38" s="328">
        <f>入力シート!G46</f>
        <v>0</v>
      </c>
      <c r="F38" s="329"/>
    </row>
    <row r="40" spans="1:10" ht="24.75" customHeight="1" x14ac:dyDescent="0.4"/>
  </sheetData>
  <sheetProtection sheet="1" objects="1" scenarios="1"/>
  <mergeCells count="26">
    <mergeCell ref="B2:D2"/>
    <mergeCell ref="B3:C3"/>
    <mergeCell ref="A9:F9"/>
    <mergeCell ref="B38:D38"/>
    <mergeCell ref="E38:F38"/>
    <mergeCell ref="A5:F6"/>
    <mergeCell ref="B37:D37"/>
    <mergeCell ref="E37:F37"/>
    <mergeCell ref="A14:F14"/>
    <mergeCell ref="A16:F16"/>
    <mergeCell ref="A13:F13"/>
    <mergeCell ref="H36:J36"/>
    <mergeCell ref="H37:J37"/>
    <mergeCell ref="B36:D36"/>
    <mergeCell ref="E36:F36"/>
    <mergeCell ref="A11:F11"/>
    <mergeCell ref="A12:F12"/>
    <mergeCell ref="B34:D34"/>
    <mergeCell ref="E34:F34"/>
    <mergeCell ref="B35:D35"/>
    <mergeCell ref="E35:F35"/>
    <mergeCell ref="A32:F32"/>
    <mergeCell ref="E33:F33"/>
    <mergeCell ref="B33:D33"/>
    <mergeCell ref="A19:F19"/>
    <mergeCell ref="D17:F17"/>
  </mergeCells>
  <phoneticPr fontId="19"/>
  <conditionalFormatting sqref="B34:B38 E34:E38">
    <cfRule type="cellIs" dxfId="6" priority="1" operator="equal">
      <formula>0</formula>
    </cfRule>
  </conditionalFormatting>
  <conditionalFormatting sqref="F20:F31">
    <cfRule type="cellIs" dxfId="5" priority="10" operator="greaterThanOrEqual">
      <formula>31</formula>
    </cfRule>
  </conditionalFormatting>
  <dataValidations count="1">
    <dataValidation type="list" errorStyle="information" allowBlank="1" showInputMessage="1" showErrorMessage="1" sqref="H21" xr:uid="{00000000-0002-0000-0200-000000000000}">
      <formula1>$M$21:$M$27</formula1>
    </dataValidation>
  </dataValidations>
  <printOptions horizontalCentered="1" verticalCentered="1"/>
  <pageMargins left="0.23622047244094491" right="0.23622047244094491" top="0.15748031496062992" bottom="0.15748031496062992" header="0.31496062992125984" footer="0.31496062992125984"/>
  <pageSetup paperSize="9" fitToWidth="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4"/>
  <sheetViews>
    <sheetView showGridLines="0" workbookViewId="0">
      <selection activeCell="A3" sqref="A3"/>
    </sheetView>
  </sheetViews>
  <sheetFormatPr defaultColWidth="9" defaultRowHeight="30" customHeight="1" x14ac:dyDescent="0.4"/>
  <cols>
    <col min="1" max="1" width="17.125" style="9" bestFit="1" customWidth="1"/>
    <col min="2" max="2" width="15.375" style="9" customWidth="1"/>
    <col min="3" max="3" width="20.125" style="9" customWidth="1"/>
    <col min="4" max="4" width="23.875" style="9" customWidth="1"/>
    <col min="5" max="10" width="9" style="9" customWidth="1"/>
    <col min="11" max="11" width="19.5" style="9" customWidth="1"/>
    <col min="12" max="16384" width="9" style="9"/>
  </cols>
  <sheetData>
    <row r="1" spans="1:13" ht="30" customHeight="1" thickBot="1" x14ac:dyDescent="0.45">
      <c r="A1" s="10"/>
      <c r="B1" s="10"/>
      <c r="C1" s="15"/>
      <c r="D1" s="15" t="s">
        <v>212</v>
      </c>
    </row>
    <row r="2" spans="1:13" ht="30" customHeight="1" x14ac:dyDescent="0.4">
      <c r="A2" s="193" t="str">
        <f>IF(入力シート!G8=7,"令和7年度",IF(入力シート!G8=8,"令和8年度",IF(入力シート!G8=9,"令和9年度",IF(入力シート!G8=10,"令和10年度",))))</f>
        <v>令和7年度</v>
      </c>
      <c r="B2" s="339" t="str">
        <f>入力シート!B8</f>
        <v>○○健康クラブ</v>
      </c>
      <c r="C2" s="339"/>
      <c r="D2" s="24" t="s">
        <v>49</v>
      </c>
      <c r="F2" s="36" t="s">
        <v>152</v>
      </c>
      <c r="G2" s="37"/>
      <c r="H2" s="37"/>
      <c r="I2" s="37"/>
      <c r="J2" s="65"/>
      <c r="K2" s="66"/>
    </row>
    <row r="3" spans="1:13" ht="30" customHeight="1" thickBot="1" x14ac:dyDescent="0.45">
      <c r="A3" s="27" t="s">
        <v>47</v>
      </c>
      <c r="B3" s="26"/>
      <c r="C3" s="358" t="s">
        <v>48</v>
      </c>
      <c r="D3" s="358"/>
      <c r="F3" s="38" t="s">
        <v>197</v>
      </c>
      <c r="G3" s="39"/>
      <c r="H3" s="39"/>
      <c r="I3" s="39"/>
      <c r="J3" s="67"/>
      <c r="K3" s="68"/>
    </row>
    <row r="4" spans="1:13" ht="30" customHeight="1" thickBot="1" x14ac:dyDescent="0.45">
      <c r="A4" s="17" t="s">
        <v>23</v>
      </c>
      <c r="B4" s="20" t="s">
        <v>59</v>
      </c>
      <c r="C4" s="201" t="s">
        <v>25</v>
      </c>
      <c r="D4" s="202"/>
      <c r="F4" s="40"/>
      <c r="G4" s="41"/>
      <c r="H4" s="41"/>
      <c r="I4" s="41"/>
      <c r="J4" s="69"/>
      <c r="K4" s="70"/>
    </row>
    <row r="5" spans="1:13" ht="30" customHeight="1" thickBot="1" x14ac:dyDescent="0.45">
      <c r="A5" s="18" t="s">
        <v>26</v>
      </c>
      <c r="B5" s="112">
        <f>入力シート!C51</f>
        <v>0</v>
      </c>
      <c r="C5" s="350"/>
      <c r="D5" s="351"/>
    </row>
    <row r="6" spans="1:13" ht="30" customHeight="1" thickBot="1" x14ac:dyDescent="0.45">
      <c r="A6" s="356" t="s">
        <v>27</v>
      </c>
      <c r="B6" s="112">
        <f>入力シート!C52</f>
        <v>24000</v>
      </c>
      <c r="C6" s="350" t="s">
        <v>151</v>
      </c>
      <c r="D6" s="351"/>
      <c r="F6" s="85" t="s">
        <v>201</v>
      </c>
      <c r="G6" s="28"/>
      <c r="H6" s="8"/>
      <c r="I6" s="8"/>
      <c r="J6" s="8"/>
      <c r="K6" s="8"/>
      <c r="L6" s="8"/>
      <c r="M6" s="8"/>
    </row>
    <row r="7" spans="1:13" ht="30" customHeight="1" thickBot="1" x14ac:dyDescent="0.45">
      <c r="A7" s="357"/>
      <c r="B7" s="112">
        <f>入力シート!C53</f>
        <v>0</v>
      </c>
      <c r="C7" s="350">
        <f>入力シート!F53</f>
        <v>0</v>
      </c>
      <c r="D7" s="351"/>
      <c r="F7" s="28"/>
      <c r="G7" s="28"/>
      <c r="H7" s="8"/>
      <c r="I7" s="8"/>
      <c r="J7" s="8"/>
      <c r="K7" s="8"/>
      <c r="L7" s="8"/>
      <c r="M7" s="8"/>
    </row>
    <row r="8" spans="1:13" ht="30" customHeight="1" thickBot="1" x14ac:dyDescent="0.45">
      <c r="A8" s="18" t="s">
        <v>28</v>
      </c>
      <c r="B8" s="112">
        <f>入力シート!C54</f>
        <v>0</v>
      </c>
      <c r="C8" s="350">
        <f>入力シート!F54</f>
        <v>0</v>
      </c>
      <c r="D8" s="351"/>
      <c r="F8" s="28"/>
      <c r="G8" s="28"/>
      <c r="H8" s="8"/>
      <c r="I8" s="8"/>
      <c r="J8" s="8"/>
      <c r="K8" s="8"/>
      <c r="L8" s="8"/>
      <c r="M8" s="8"/>
    </row>
    <row r="9" spans="1:13" ht="30" customHeight="1" thickBot="1" x14ac:dyDescent="0.45">
      <c r="A9" s="19" t="s">
        <v>29</v>
      </c>
      <c r="B9" s="113">
        <f>入力シート!C55</f>
        <v>0</v>
      </c>
      <c r="C9" s="352">
        <f>入力シート!F55</f>
        <v>0</v>
      </c>
      <c r="D9" s="353"/>
      <c r="F9" s="28"/>
      <c r="G9" s="28"/>
      <c r="H9" s="8"/>
      <c r="I9" s="8"/>
      <c r="J9" s="8"/>
      <c r="K9" s="8"/>
      <c r="L9" s="8"/>
      <c r="M9" s="8"/>
    </row>
    <row r="10" spans="1:13" ht="30" customHeight="1" thickTop="1" thickBot="1" x14ac:dyDescent="0.45">
      <c r="A10" s="18" t="s">
        <v>30</v>
      </c>
      <c r="B10" s="112">
        <f>SUM(B5:B9)</f>
        <v>24000</v>
      </c>
      <c r="C10" s="354"/>
      <c r="D10" s="355"/>
      <c r="F10" s="28"/>
      <c r="G10" s="28"/>
      <c r="H10" s="8"/>
      <c r="I10" s="8"/>
      <c r="J10" s="8"/>
      <c r="K10" s="8"/>
      <c r="L10" s="8"/>
      <c r="M10" s="8"/>
    </row>
    <row r="11" spans="1:13" ht="30" customHeight="1" thickBot="1" x14ac:dyDescent="0.45">
      <c r="A11" s="27" t="s">
        <v>31</v>
      </c>
      <c r="B11" s="10"/>
      <c r="C11" s="10"/>
      <c r="D11" s="10"/>
    </row>
    <row r="12" spans="1:13" ht="30" customHeight="1" thickBot="1" x14ac:dyDescent="0.45">
      <c r="A12" s="17" t="s">
        <v>23</v>
      </c>
      <c r="B12" s="20" t="s">
        <v>24</v>
      </c>
      <c r="C12" s="201" t="s">
        <v>25</v>
      </c>
      <c r="D12" s="202"/>
    </row>
    <row r="13" spans="1:13" ht="30.75" customHeight="1" thickBot="1" x14ac:dyDescent="0.45">
      <c r="A13" s="17" t="s">
        <v>168</v>
      </c>
      <c r="B13" s="114">
        <f>入力シート!H61</f>
        <v>6000</v>
      </c>
      <c r="C13" s="350" t="str">
        <f>入力シート!F60&amp;"　"&amp;入力シート!F61&amp;"　"&amp;入力シート!F62</f>
        <v>講話の講師に支出　レクレーションの講師に支出　脳トレの講師に支出</v>
      </c>
      <c r="D13" s="351"/>
    </row>
    <row r="14" spans="1:13" ht="30" customHeight="1" thickBot="1" x14ac:dyDescent="0.45">
      <c r="A14" s="163" t="s">
        <v>269</v>
      </c>
      <c r="B14" s="115"/>
      <c r="C14" s="350" t="str">
        <f>入力シート!F63&amp;入力シート!G63&amp;" "&amp;入力シート!F64&amp;入力シート!G64</f>
        <v>レクレーション用品1,000円 文具代3,000円</v>
      </c>
      <c r="D14" s="351"/>
    </row>
    <row r="15" spans="1:13" ht="30" customHeight="1" thickBot="1" x14ac:dyDescent="0.45">
      <c r="A15" s="21" t="s">
        <v>32</v>
      </c>
      <c r="B15" s="116">
        <f>入力シート!H64</f>
        <v>6000</v>
      </c>
      <c r="C15" s="350" t="str">
        <f>入力シート!F65&amp;入力シート!G65&amp;"　"&amp;入力シート!F66&amp;入力シート!G66</f>
        <v>プリンターインク代2,000円　</v>
      </c>
      <c r="D15" s="351"/>
    </row>
    <row r="16" spans="1:13" ht="30" customHeight="1" thickBot="1" x14ac:dyDescent="0.45">
      <c r="A16" s="22"/>
      <c r="B16" s="117"/>
      <c r="C16" s="350" t="str">
        <f>入力シート!F67&amp;入力シート!G67&amp;"　"&amp;入力シート!F68&amp;入力シート!G68</f>
        <v>　</v>
      </c>
      <c r="D16" s="351"/>
    </row>
    <row r="17" spans="1:4" ht="37.5" customHeight="1" thickBot="1" x14ac:dyDescent="0.45">
      <c r="A17" s="17" t="s">
        <v>167</v>
      </c>
      <c r="B17" s="118">
        <f>入力シート!H70</f>
        <v>12000</v>
      </c>
      <c r="C17" s="350" t="str">
        <f>入力シート!F69&amp;入力シート!G69&amp;"　"&amp;入力シート!F70&amp;入力シート!G70</f>
        <v>公民館使用料1000円×12ヶ月　</v>
      </c>
      <c r="D17" s="351"/>
    </row>
    <row r="18" spans="1:4" ht="30" customHeight="1" thickBot="1" x14ac:dyDescent="0.45">
      <c r="A18" s="18" t="str">
        <f>入力シート!A71</f>
        <v>講話に伴う経費</v>
      </c>
      <c r="B18" s="119">
        <f>入力シート!H72</f>
        <v>0</v>
      </c>
      <c r="C18" s="350" t="str">
        <f>入力シート!F71&amp;入力シート!G71&amp;"　"&amp;入力シート!F72&amp;入力シート!G72&amp;"　"&amp;入力シート!F73&amp;入力シート!G73</f>
        <v>　　</v>
      </c>
      <c r="D18" s="351"/>
    </row>
    <row r="19" spans="1:4" ht="30" customHeight="1" thickBot="1" x14ac:dyDescent="0.45">
      <c r="A19" s="18" t="str">
        <f>入力シート!A74</f>
        <v>送迎に係る経費</v>
      </c>
      <c r="B19" s="119">
        <f>入力シート!I74</f>
        <v>0</v>
      </c>
      <c r="C19" s="346" t="str">
        <f>入力シート!F74&amp;入力シート!G74</f>
        <v/>
      </c>
      <c r="D19" s="347"/>
    </row>
    <row r="20" spans="1:4" ht="30" customHeight="1" thickBot="1" x14ac:dyDescent="0.45">
      <c r="A20" s="18">
        <f>入力シート!H75</f>
        <v>0</v>
      </c>
      <c r="B20" s="119">
        <f>入力シート!I75</f>
        <v>0</v>
      </c>
      <c r="C20" s="346" t="str">
        <f>入力シート!F75&amp;入力シート!G75</f>
        <v/>
      </c>
      <c r="D20" s="347"/>
    </row>
    <row r="21" spans="1:4" ht="30" customHeight="1" thickBot="1" x14ac:dyDescent="0.45">
      <c r="A21" s="18">
        <f>入力シート!H76</f>
        <v>0</v>
      </c>
      <c r="B21" s="119">
        <f>入力シート!I76</f>
        <v>0</v>
      </c>
      <c r="C21" s="325" t="str">
        <f>入力シート!F76&amp;入力シート!G76</f>
        <v/>
      </c>
      <c r="D21" s="327"/>
    </row>
    <row r="22" spans="1:4" ht="30" customHeight="1" thickBot="1" x14ac:dyDescent="0.45">
      <c r="A22" s="18">
        <f>入力シート!H77</f>
        <v>0</v>
      </c>
      <c r="B22" s="119">
        <f>入力シート!I77</f>
        <v>0</v>
      </c>
      <c r="C22" s="325" t="str">
        <f>入力シート!F77&amp;入力シート!G77</f>
        <v/>
      </c>
      <c r="D22" s="327"/>
    </row>
    <row r="23" spans="1:4" ht="30" customHeight="1" thickBot="1" x14ac:dyDescent="0.45">
      <c r="A23" s="46">
        <f>入力シート!H78</f>
        <v>0</v>
      </c>
      <c r="B23" s="120">
        <f>入力シート!I78</f>
        <v>0</v>
      </c>
      <c r="C23" s="348" t="str">
        <f>入力シート!F78&amp;入力シート!G78</f>
        <v/>
      </c>
      <c r="D23" s="349"/>
    </row>
    <row r="24" spans="1:4" ht="30" customHeight="1" thickTop="1" thickBot="1" x14ac:dyDescent="0.45">
      <c r="A24" s="18" t="s">
        <v>30</v>
      </c>
      <c r="B24" s="119">
        <f>SUM(B13:B23)</f>
        <v>24000</v>
      </c>
      <c r="C24" s="344"/>
      <c r="D24" s="345"/>
    </row>
  </sheetData>
  <sheetProtection sheet="1" objects="1" scenarios="1"/>
  <mergeCells count="23">
    <mergeCell ref="C13:D13"/>
    <mergeCell ref="A6:A7"/>
    <mergeCell ref="C3:D3"/>
    <mergeCell ref="C4:D4"/>
    <mergeCell ref="C5:D5"/>
    <mergeCell ref="C6:D6"/>
    <mergeCell ref="C7:D7"/>
    <mergeCell ref="C24:D24"/>
    <mergeCell ref="B2:C2"/>
    <mergeCell ref="C19:D19"/>
    <mergeCell ref="C20:D20"/>
    <mergeCell ref="C21:D21"/>
    <mergeCell ref="C22:D22"/>
    <mergeCell ref="C23:D23"/>
    <mergeCell ref="C14:D14"/>
    <mergeCell ref="C15:D15"/>
    <mergeCell ref="C16:D16"/>
    <mergeCell ref="C17:D17"/>
    <mergeCell ref="C18:D18"/>
    <mergeCell ref="C8:D8"/>
    <mergeCell ref="C9:D9"/>
    <mergeCell ref="C10:D10"/>
    <mergeCell ref="C12:D12"/>
  </mergeCells>
  <phoneticPr fontId="19"/>
  <conditionalFormatting sqref="A20:A23">
    <cfRule type="cellIs" dxfId="4" priority="5" operator="equal">
      <formula>0</formula>
    </cfRule>
  </conditionalFormatting>
  <conditionalFormatting sqref="B20:B23">
    <cfRule type="cellIs" dxfId="3" priority="4" operator="equal">
      <formula>0</formula>
    </cfRule>
  </conditionalFormatting>
  <conditionalFormatting sqref="C9">
    <cfRule type="cellIs" dxfId="2" priority="3" operator="equal">
      <formula>0</formula>
    </cfRule>
  </conditionalFormatting>
  <conditionalFormatting sqref="C7:D8">
    <cfRule type="cellIs" dxfId="1" priority="1" operator="equal">
      <formula>0</formula>
    </cfRule>
  </conditionalFormatting>
  <printOptions horizontalCentered="1" verticalCentered="1"/>
  <pageMargins left="0.35433070866141736" right="0.35433070866141736" top="0.59055118110236227" bottom="0.59055118110236227" header="0.51181102362204722" footer="0.5118110236220472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64"/>
  <sheetViews>
    <sheetView showGridLines="0" zoomScale="85" zoomScaleNormal="85" zoomScaleSheetLayoutView="70" workbookViewId="0"/>
  </sheetViews>
  <sheetFormatPr defaultColWidth="9" defaultRowHeight="24" x14ac:dyDescent="0.4"/>
  <cols>
    <col min="1" max="4" width="18.75" style="8" customWidth="1"/>
    <col min="5" max="5" width="12.375" style="8" customWidth="1"/>
    <col min="6" max="9" width="19.375" style="8" customWidth="1"/>
    <col min="10" max="10" width="5.75" style="8" customWidth="1"/>
    <col min="11" max="16384" width="9" style="8"/>
  </cols>
  <sheetData>
    <row r="1" spans="1:19" ht="35.25" customHeight="1" thickBot="1" x14ac:dyDescent="0.45">
      <c r="A1" s="194" t="str">
        <f>IF(入力シート!G8=7,"令和7年度",IF(入力シート!G8=8,"令和8年度",IF(入力シート!G8=9,"令和9年度",IF(入力シート!G8=10,"令和10年度",))))</f>
        <v>令和7年度</v>
      </c>
      <c r="B1" s="362" t="str">
        <f>入力シート!B8</f>
        <v>○○健康クラブ</v>
      </c>
      <c r="C1" s="362"/>
      <c r="D1" s="362"/>
      <c r="E1" s="169" t="s">
        <v>54</v>
      </c>
      <c r="F1" s="170" t="s">
        <v>55</v>
      </c>
      <c r="G1" s="171">
        <f>COUNTA(A5:A144)</f>
        <v>0</v>
      </c>
      <c r="H1" s="172" t="s">
        <v>56</v>
      </c>
      <c r="I1" s="16"/>
      <c r="J1" s="86"/>
    </row>
    <row r="2" spans="1:19" ht="22.5" customHeight="1" thickTop="1" x14ac:dyDescent="0.4">
      <c r="A2" s="363" t="s">
        <v>35</v>
      </c>
      <c r="B2" s="366" t="s">
        <v>36</v>
      </c>
      <c r="C2" s="366" t="s">
        <v>37</v>
      </c>
      <c r="D2" s="366" t="s">
        <v>38</v>
      </c>
      <c r="E2" s="381" t="s">
        <v>39</v>
      </c>
      <c r="F2" s="369" t="s">
        <v>58</v>
      </c>
      <c r="G2" s="370"/>
      <c r="H2" s="1" t="s">
        <v>41</v>
      </c>
      <c r="I2" s="2" t="s">
        <v>44</v>
      </c>
      <c r="J2" s="87"/>
      <c r="K2" s="90" t="s">
        <v>154</v>
      </c>
      <c r="L2" s="91"/>
      <c r="M2" s="91"/>
      <c r="N2" s="91"/>
      <c r="O2" s="91"/>
      <c r="P2" s="91"/>
      <c r="Q2" s="91"/>
      <c r="R2" s="91"/>
      <c r="S2" s="92"/>
    </row>
    <row r="3" spans="1:19" ht="22.5" customHeight="1" thickBot="1" x14ac:dyDescent="0.45">
      <c r="A3" s="364"/>
      <c r="B3" s="367"/>
      <c r="C3" s="367"/>
      <c r="D3" s="367"/>
      <c r="E3" s="382"/>
      <c r="F3" s="371" t="s">
        <v>40</v>
      </c>
      <c r="G3" s="372"/>
      <c r="H3" s="3" t="s">
        <v>42</v>
      </c>
      <c r="I3" s="379" t="s">
        <v>52</v>
      </c>
      <c r="J3" s="88"/>
      <c r="K3" s="373" t="s">
        <v>57</v>
      </c>
      <c r="L3" s="374"/>
      <c r="M3" s="374"/>
      <c r="N3" s="374"/>
      <c r="O3" s="374"/>
      <c r="P3" s="374"/>
      <c r="Q3" s="374"/>
      <c r="R3" s="374"/>
      <c r="S3" s="375"/>
    </row>
    <row r="4" spans="1:19" ht="22.5" customHeight="1" thickBot="1" x14ac:dyDescent="0.45">
      <c r="A4" s="365"/>
      <c r="B4" s="368"/>
      <c r="C4" s="368"/>
      <c r="D4" s="368"/>
      <c r="E4" s="4" t="s">
        <v>53</v>
      </c>
      <c r="F4" s="5" t="s">
        <v>45</v>
      </c>
      <c r="G4" s="6" t="s">
        <v>46</v>
      </c>
      <c r="H4" s="7" t="s">
        <v>43</v>
      </c>
      <c r="I4" s="380"/>
      <c r="J4" s="88"/>
      <c r="K4" s="376"/>
      <c r="L4" s="377"/>
      <c r="M4" s="377"/>
      <c r="N4" s="377"/>
      <c r="O4" s="377"/>
      <c r="P4" s="377"/>
      <c r="Q4" s="377"/>
      <c r="R4" s="377"/>
      <c r="S4" s="378"/>
    </row>
    <row r="5" spans="1:19" ht="52.5" customHeight="1" thickBot="1" x14ac:dyDescent="0.45">
      <c r="A5" s="100"/>
      <c r="B5" s="101"/>
      <c r="C5" s="102"/>
      <c r="D5" s="103"/>
      <c r="E5" s="156"/>
      <c r="F5" s="165"/>
      <c r="G5" s="166"/>
      <c r="H5" s="166"/>
      <c r="I5" s="104"/>
      <c r="J5" s="89"/>
      <c r="K5" s="359" t="s">
        <v>264</v>
      </c>
      <c r="L5" s="360"/>
      <c r="M5" s="360"/>
      <c r="N5" s="360"/>
      <c r="O5" s="360"/>
      <c r="P5" s="360"/>
      <c r="Q5" s="360"/>
      <c r="R5" s="360"/>
      <c r="S5" s="361"/>
    </row>
    <row r="6" spans="1:19" ht="52.5" customHeight="1" thickBot="1" x14ac:dyDescent="0.45">
      <c r="A6" s="100"/>
      <c r="B6" s="101"/>
      <c r="C6" s="102"/>
      <c r="D6" s="103"/>
      <c r="E6" s="156"/>
      <c r="F6" s="165"/>
      <c r="G6" s="166"/>
      <c r="H6" s="154"/>
      <c r="I6" s="104"/>
      <c r="J6" s="89"/>
    </row>
    <row r="7" spans="1:19" ht="52.5" customHeight="1" thickBot="1" x14ac:dyDescent="0.45">
      <c r="A7" s="100"/>
      <c r="B7" s="101"/>
      <c r="C7" s="102"/>
      <c r="D7" s="103"/>
      <c r="E7" s="156"/>
      <c r="F7" s="165"/>
      <c r="G7" s="166"/>
      <c r="H7" s="154"/>
      <c r="I7" s="104"/>
      <c r="J7" s="89"/>
    </row>
    <row r="8" spans="1:19" ht="52.5" customHeight="1" thickBot="1" x14ac:dyDescent="0.45">
      <c r="A8" s="100"/>
      <c r="B8" s="101"/>
      <c r="C8" s="102"/>
      <c r="D8" s="103"/>
      <c r="E8" s="156"/>
      <c r="F8" s="165"/>
      <c r="G8" s="166"/>
      <c r="H8" s="154"/>
      <c r="I8" s="104"/>
      <c r="J8" s="89"/>
    </row>
    <row r="9" spans="1:19" ht="52.5" customHeight="1" thickBot="1" x14ac:dyDescent="0.45">
      <c r="A9" s="100"/>
      <c r="B9" s="101"/>
      <c r="C9" s="102"/>
      <c r="D9" s="103"/>
      <c r="E9" s="156"/>
      <c r="F9" s="165"/>
      <c r="G9" s="166"/>
      <c r="H9" s="154"/>
      <c r="I9" s="104"/>
      <c r="J9" s="89"/>
    </row>
    <row r="10" spans="1:19" ht="52.5" customHeight="1" thickBot="1" x14ac:dyDescent="0.45">
      <c r="A10" s="100"/>
      <c r="B10" s="101"/>
      <c r="C10" s="102"/>
      <c r="D10" s="103"/>
      <c r="E10" s="156"/>
      <c r="F10" s="165"/>
      <c r="G10" s="166"/>
      <c r="H10" s="154"/>
      <c r="I10" s="104"/>
      <c r="J10" s="89"/>
    </row>
    <row r="11" spans="1:19" ht="52.5" customHeight="1" thickBot="1" x14ac:dyDescent="0.45">
      <c r="A11" s="100"/>
      <c r="B11" s="101"/>
      <c r="C11" s="102"/>
      <c r="D11" s="103"/>
      <c r="E11" s="156"/>
      <c r="F11" s="165"/>
      <c r="G11" s="166"/>
      <c r="H11" s="154"/>
      <c r="I11" s="104"/>
      <c r="J11" s="89"/>
    </row>
    <row r="12" spans="1:19" ht="52.5" customHeight="1" thickBot="1" x14ac:dyDescent="0.45">
      <c r="A12" s="100"/>
      <c r="B12" s="101"/>
      <c r="C12" s="102"/>
      <c r="D12" s="103"/>
      <c r="E12" s="156"/>
      <c r="F12" s="165"/>
      <c r="G12" s="166"/>
      <c r="H12" s="154"/>
      <c r="I12" s="104"/>
      <c r="J12" s="89"/>
    </row>
    <row r="13" spans="1:19" ht="52.5" customHeight="1" thickBot="1" x14ac:dyDescent="0.45">
      <c r="A13" s="100"/>
      <c r="B13" s="101"/>
      <c r="C13" s="102"/>
      <c r="D13" s="103"/>
      <c r="E13" s="156"/>
      <c r="F13" s="165"/>
      <c r="G13" s="166"/>
      <c r="H13" s="154"/>
      <c r="I13" s="104"/>
      <c r="J13" s="89"/>
    </row>
    <row r="14" spans="1:19" ht="52.5" customHeight="1" thickBot="1" x14ac:dyDescent="0.45">
      <c r="A14" s="100"/>
      <c r="B14" s="101"/>
      <c r="C14" s="102"/>
      <c r="D14" s="103"/>
      <c r="E14" s="156"/>
      <c r="F14" s="165"/>
      <c r="G14" s="166"/>
      <c r="H14" s="154"/>
      <c r="I14" s="104"/>
      <c r="J14" s="89"/>
    </row>
    <row r="15" spans="1:19" ht="52.5" customHeight="1" thickBot="1" x14ac:dyDescent="0.45">
      <c r="A15" s="100"/>
      <c r="B15" s="101"/>
      <c r="C15" s="102"/>
      <c r="D15" s="103"/>
      <c r="E15" s="156"/>
      <c r="F15" s="165"/>
      <c r="G15" s="166"/>
      <c r="H15" s="154"/>
      <c r="I15" s="104"/>
      <c r="J15" s="89"/>
    </row>
    <row r="16" spans="1:19" ht="52.5" customHeight="1" thickBot="1" x14ac:dyDescent="0.45">
      <c r="A16" s="100"/>
      <c r="B16" s="101"/>
      <c r="C16" s="102"/>
      <c r="D16" s="103"/>
      <c r="E16" s="156"/>
      <c r="F16" s="165"/>
      <c r="G16" s="166"/>
      <c r="H16" s="154"/>
      <c r="I16" s="104"/>
      <c r="J16" s="89"/>
    </row>
    <row r="17" spans="1:10" ht="52.5" customHeight="1" thickBot="1" x14ac:dyDescent="0.45">
      <c r="A17" s="100"/>
      <c r="B17" s="101"/>
      <c r="C17" s="102"/>
      <c r="D17" s="103"/>
      <c r="E17" s="157"/>
      <c r="F17" s="165"/>
      <c r="G17" s="166"/>
      <c r="H17" s="154"/>
      <c r="I17" s="104"/>
      <c r="J17" s="89"/>
    </row>
    <row r="18" spans="1:10" ht="52.5" customHeight="1" thickBot="1" x14ac:dyDescent="0.45">
      <c r="A18" s="100"/>
      <c r="B18" s="101"/>
      <c r="C18" s="102"/>
      <c r="D18" s="103"/>
      <c r="E18" s="157"/>
      <c r="F18" s="165"/>
      <c r="G18" s="166"/>
      <c r="H18" s="154"/>
      <c r="I18" s="104"/>
      <c r="J18" s="89"/>
    </row>
    <row r="19" spans="1:10" ht="52.5" customHeight="1" thickBot="1" x14ac:dyDescent="0.45">
      <c r="A19" s="100"/>
      <c r="B19" s="101"/>
      <c r="C19" s="102"/>
      <c r="D19" s="103"/>
      <c r="E19" s="157"/>
      <c r="F19" s="165"/>
      <c r="G19" s="166"/>
      <c r="H19" s="154"/>
      <c r="I19" s="104"/>
      <c r="J19" s="89"/>
    </row>
    <row r="20" spans="1:10" ht="52.5" customHeight="1" thickBot="1" x14ac:dyDescent="0.45">
      <c r="A20" s="100"/>
      <c r="B20" s="101"/>
      <c r="C20" s="102"/>
      <c r="D20" s="103"/>
      <c r="E20" s="157"/>
      <c r="F20" s="165"/>
      <c r="G20" s="166"/>
      <c r="H20" s="154"/>
      <c r="I20" s="104"/>
      <c r="J20" s="89"/>
    </row>
    <row r="21" spans="1:10" ht="52.5" customHeight="1" thickBot="1" x14ac:dyDescent="0.45">
      <c r="A21" s="100"/>
      <c r="B21" s="101"/>
      <c r="C21" s="102"/>
      <c r="D21" s="103"/>
      <c r="E21" s="157"/>
      <c r="F21" s="165"/>
      <c r="G21" s="166"/>
      <c r="H21" s="154"/>
      <c r="I21" s="104"/>
      <c r="J21" s="89"/>
    </row>
    <row r="22" spans="1:10" ht="52.5" customHeight="1" thickBot="1" x14ac:dyDescent="0.45">
      <c r="A22" s="100"/>
      <c r="B22" s="101"/>
      <c r="C22" s="102"/>
      <c r="D22" s="103"/>
      <c r="E22" s="157"/>
      <c r="F22" s="165"/>
      <c r="G22" s="166"/>
      <c r="H22" s="154"/>
      <c r="I22" s="104"/>
      <c r="J22" s="89"/>
    </row>
    <row r="23" spans="1:10" ht="52.5" customHeight="1" thickBot="1" x14ac:dyDescent="0.45">
      <c r="A23" s="100"/>
      <c r="B23" s="101"/>
      <c r="C23" s="102"/>
      <c r="D23" s="103"/>
      <c r="E23" s="157"/>
      <c r="F23" s="165"/>
      <c r="G23" s="166"/>
      <c r="H23" s="154"/>
      <c r="I23" s="104"/>
      <c r="J23" s="89"/>
    </row>
    <row r="24" spans="1:10" ht="52.5" customHeight="1" thickBot="1" x14ac:dyDescent="0.45">
      <c r="A24" s="100"/>
      <c r="B24" s="101"/>
      <c r="C24" s="102"/>
      <c r="D24" s="103"/>
      <c r="E24" s="157"/>
      <c r="F24" s="165"/>
      <c r="G24" s="166"/>
      <c r="H24" s="154"/>
      <c r="I24" s="104"/>
      <c r="J24" s="89"/>
    </row>
    <row r="25" spans="1:10" ht="52.5" customHeight="1" thickBot="1" x14ac:dyDescent="0.45">
      <c r="A25" s="100"/>
      <c r="B25" s="101"/>
      <c r="C25" s="102"/>
      <c r="D25" s="103"/>
      <c r="E25" s="156"/>
      <c r="F25" s="165"/>
      <c r="G25" s="166"/>
      <c r="H25" s="154"/>
      <c r="I25" s="104"/>
      <c r="J25" s="89"/>
    </row>
    <row r="26" spans="1:10" ht="52.5" customHeight="1" thickBot="1" x14ac:dyDescent="0.45">
      <c r="A26" s="100"/>
      <c r="B26" s="101"/>
      <c r="C26" s="102"/>
      <c r="D26" s="103"/>
      <c r="E26" s="156"/>
      <c r="F26" s="165"/>
      <c r="G26" s="166"/>
      <c r="H26" s="154"/>
      <c r="I26" s="104"/>
      <c r="J26" s="89"/>
    </row>
    <row r="27" spans="1:10" ht="52.5" customHeight="1" thickBot="1" x14ac:dyDescent="0.45">
      <c r="A27" s="100"/>
      <c r="B27" s="101"/>
      <c r="C27" s="102"/>
      <c r="D27" s="103"/>
      <c r="E27" s="156"/>
      <c r="F27" s="165"/>
      <c r="G27" s="166"/>
      <c r="H27" s="154"/>
      <c r="I27" s="104"/>
      <c r="J27" s="89"/>
    </row>
    <row r="28" spans="1:10" ht="52.5" customHeight="1" thickBot="1" x14ac:dyDescent="0.45">
      <c r="A28" s="100"/>
      <c r="B28" s="101"/>
      <c r="C28" s="102"/>
      <c r="D28" s="103"/>
      <c r="E28" s="156"/>
      <c r="F28" s="165"/>
      <c r="G28" s="166"/>
      <c r="H28" s="154"/>
      <c r="I28" s="104"/>
      <c r="J28" s="89"/>
    </row>
    <row r="29" spans="1:10" ht="52.5" customHeight="1" thickBot="1" x14ac:dyDescent="0.45">
      <c r="A29" s="100"/>
      <c r="B29" s="101"/>
      <c r="C29" s="102"/>
      <c r="D29" s="103"/>
      <c r="E29" s="156"/>
      <c r="F29" s="165"/>
      <c r="G29" s="166"/>
      <c r="H29" s="154"/>
      <c r="I29" s="104"/>
      <c r="J29" s="89"/>
    </row>
    <row r="30" spans="1:10" ht="52.5" customHeight="1" thickBot="1" x14ac:dyDescent="0.45">
      <c r="A30" s="100"/>
      <c r="B30" s="101"/>
      <c r="C30" s="102"/>
      <c r="D30" s="103"/>
      <c r="E30" s="156"/>
      <c r="F30" s="165"/>
      <c r="G30" s="166"/>
      <c r="H30" s="154"/>
      <c r="I30" s="104"/>
      <c r="J30" s="89"/>
    </row>
    <row r="31" spans="1:10" ht="52.5" customHeight="1" thickBot="1" x14ac:dyDescent="0.45">
      <c r="A31" s="100"/>
      <c r="B31" s="101"/>
      <c r="C31" s="102"/>
      <c r="D31" s="103"/>
      <c r="E31" s="156"/>
      <c r="F31" s="165"/>
      <c r="G31" s="166"/>
      <c r="H31" s="154"/>
      <c r="I31" s="104"/>
      <c r="J31" s="89"/>
    </row>
    <row r="32" spans="1:10" ht="52.5" customHeight="1" thickBot="1" x14ac:dyDescent="0.45">
      <c r="A32" s="100"/>
      <c r="B32" s="101"/>
      <c r="C32" s="102"/>
      <c r="D32" s="103"/>
      <c r="E32" s="156"/>
      <c r="F32" s="165"/>
      <c r="G32" s="166"/>
      <c r="H32" s="154"/>
      <c r="I32" s="104"/>
      <c r="J32" s="89"/>
    </row>
    <row r="33" spans="1:10" ht="52.5" customHeight="1" thickBot="1" x14ac:dyDescent="0.45">
      <c r="A33" s="100"/>
      <c r="B33" s="101"/>
      <c r="C33" s="102"/>
      <c r="D33" s="103"/>
      <c r="E33" s="156"/>
      <c r="F33" s="165"/>
      <c r="G33" s="166"/>
      <c r="H33" s="154"/>
      <c r="I33" s="104"/>
      <c r="J33" s="89"/>
    </row>
    <row r="34" spans="1:10" ht="52.5" customHeight="1" thickBot="1" x14ac:dyDescent="0.45">
      <c r="A34" s="100"/>
      <c r="B34" s="101"/>
      <c r="C34" s="102"/>
      <c r="D34" s="103"/>
      <c r="E34" s="156"/>
      <c r="F34" s="165"/>
      <c r="G34" s="166"/>
      <c r="H34" s="154"/>
      <c r="I34" s="104"/>
      <c r="J34" s="89"/>
    </row>
    <row r="35" spans="1:10" ht="52.5" customHeight="1" thickBot="1" x14ac:dyDescent="0.45">
      <c r="A35" s="100"/>
      <c r="B35" s="101"/>
      <c r="C35" s="102"/>
      <c r="D35" s="103"/>
      <c r="E35" s="156"/>
      <c r="F35" s="165"/>
      <c r="G35" s="166"/>
      <c r="H35" s="154"/>
      <c r="I35" s="104"/>
      <c r="J35" s="89"/>
    </row>
    <row r="36" spans="1:10" ht="52.5" customHeight="1" thickBot="1" x14ac:dyDescent="0.45">
      <c r="A36" s="100"/>
      <c r="B36" s="101"/>
      <c r="C36" s="102"/>
      <c r="D36" s="103"/>
      <c r="E36" s="156"/>
      <c r="F36" s="165"/>
      <c r="G36" s="166"/>
      <c r="H36" s="154"/>
      <c r="I36" s="104"/>
      <c r="J36" s="89"/>
    </row>
    <row r="37" spans="1:10" ht="52.5" customHeight="1" thickBot="1" x14ac:dyDescent="0.45">
      <c r="A37" s="100"/>
      <c r="B37" s="101"/>
      <c r="C37" s="102"/>
      <c r="D37" s="103"/>
      <c r="E37" s="157"/>
      <c r="F37" s="165"/>
      <c r="G37" s="166"/>
      <c r="H37" s="154"/>
      <c r="I37" s="104"/>
      <c r="J37" s="89"/>
    </row>
    <row r="38" spans="1:10" ht="52.5" customHeight="1" thickBot="1" x14ac:dyDescent="0.45">
      <c r="A38" s="100"/>
      <c r="B38" s="101"/>
      <c r="C38" s="102"/>
      <c r="D38" s="103"/>
      <c r="E38" s="157"/>
      <c r="F38" s="165"/>
      <c r="G38" s="166"/>
      <c r="H38" s="154"/>
      <c r="I38" s="104"/>
      <c r="J38" s="89"/>
    </row>
    <row r="39" spans="1:10" ht="52.5" customHeight="1" thickBot="1" x14ac:dyDescent="0.45">
      <c r="A39" s="100"/>
      <c r="B39" s="101"/>
      <c r="C39" s="102"/>
      <c r="D39" s="103"/>
      <c r="E39" s="157"/>
      <c r="F39" s="165"/>
      <c r="G39" s="166"/>
      <c r="H39" s="154"/>
      <c r="I39" s="104"/>
      <c r="J39" s="89"/>
    </row>
    <row r="40" spans="1:10" ht="52.5" customHeight="1" thickBot="1" x14ac:dyDescent="0.45">
      <c r="A40" s="100"/>
      <c r="B40" s="101"/>
      <c r="C40" s="102"/>
      <c r="D40" s="103"/>
      <c r="E40" s="157"/>
      <c r="F40" s="165"/>
      <c r="G40" s="166"/>
      <c r="H40" s="154"/>
      <c r="I40" s="104"/>
      <c r="J40" s="89"/>
    </row>
    <row r="41" spans="1:10" ht="52.5" customHeight="1" thickBot="1" x14ac:dyDescent="0.45">
      <c r="A41" s="100"/>
      <c r="B41" s="101"/>
      <c r="C41" s="102"/>
      <c r="D41" s="103"/>
      <c r="E41" s="157"/>
      <c r="F41" s="165"/>
      <c r="G41" s="166"/>
      <c r="H41" s="154"/>
      <c r="I41" s="104"/>
      <c r="J41" s="89"/>
    </row>
    <row r="42" spans="1:10" ht="52.5" customHeight="1" thickBot="1" x14ac:dyDescent="0.45">
      <c r="A42" s="100"/>
      <c r="B42" s="101"/>
      <c r="C42" s="102"/>
      <c r="D42" s="103"/>
      <c r="E42" s="157"/>
      <c r="F42" s="165"/>
      <c r="G42" s="166"/>
      <c r="H42" s="154"/>
      <c r="I42" s="104"/>
      <c r="J42" s="89"/>
    </row>
    <row r="43" spans="1:10" ht="52.5" customHeight="1" thickBot="1" x14ac:dyDescent="0.45">
      <c r="A43" s="100"/>
      <c r="B43" s="101"/>
      <c r="C43" s="102"/>
      <c r="D43" s="103"/>
      <c r="E43" s="157"/>
      <c r="F43" s="165"/>
      <c r="G43" s="166"/>
      <c r="H43" s="154"/>
      <c r="I43" s="104"/>
      <c r="J43" s="89"/>
    </row>
    <row r="44" spans="1:10" ht="52.5" customHeight="1" thickBot="1" x14ac:dyDescent="0.45">
      <c r="A44" s="100"/>
      <c r="B44" s="101"/>
      <c r="C44" s="102"/>
      <c r="D44" s="103"/>
      <c r="E44" s="157"/>
      <c r="F44" s="165"/>
      <c r="G44" s="166"/>
      <c r="H44" s="154"/>
      <c r="I44" s="104"/>
      <c r="J44" s="89"/>
    </row>
    <row r="45" spans="1:10" ht="52.5" customHeight="1" thickBot="1" x14ac:dyDescent="0.45">
      <c r="A45" s="100"/>
      <c r="B45" s="101"/>
      <c r="C45" s="102"/>
      <c r="D45" s="103"/>
      <c r="E45" s="156"/>
      <c r="F45" s="165"/>
      <c r="G45" s="166"/>
      <c r="H45" s="154"/>
      <c r="I45" s="104"/>
      <c r="J45" s="89"/>
    </row>
    <row r="46" spans="1:10" ht="52.5" customHeight="1" thickBot="1" x14ac:dyDescent="0.45">
      <c r="A46" s="100"/>
      <c r="B46" s="101"/>
      <c r="C46" s="102"/>
      <c r="D46" s="103"/>
      <c r="E46" s="156"/>
      <c r="F46" s="165"/>
      <c r="G46" s="166"/>
      <c r="H46" s="154"/>
      <c r="I46" s="104"/>
      <c r="J46" s="89"/>
    </row>
    <row r="47" spans="1:10" ht="52.5" customHeight="1" thickBot="1" x14ac:dyDescent="0.45">
      <c r="A47" s="100"/>
      <c r="B47" s="101"/>
      <c r="C47" s="102"/>
      <c r="D47" s="103"/>
      <c r="E47" s="156"/>
      <c r="F47" s="165"/>
      <c r="G47" s="166"/>
      <c r="H47" s="154"/>
      <c r="I47" s="104"/>
      <c r="J47" s="89"/>
    </row>
    <row r="48" spans="1:10" ht="52.5" customHeight="1" thickBot="1" x14ac:dyDescent="0.45">
      <c r="A48" s="100"/>
      <c r="B48" s="101"/>
      <c r="C48" s="102"/>
      <c r="D48" s="103"/>
      <c r="E48" s="156"/>
      <c r="F48" s="165"/>
      <c r="G48" s="166"/>
      <c r="H48" s="154"/>
      <c r="I48" s="104"/>
      <c r="J48" s="89"/>
    </row>
    <row r="49" spans="1:10" ht="52.5" customHeight="1" thickBot="1" x14ac:dyDescent="0.45">
      <c r="A49" s="100"/>
      <c r="B49" s="101"/>
      <c r="C49" s="102"/>
      <c r="D49" s="103"/>
      <c r="E49" s="156"/>
      <c r="F49" s="165"/>
      <c r="G49" s="166"/>
      <c r="H49" s="154"/>
      <c r="I49" s="104"/>
      <c r="J49" s="89"/>
    </row>
    <row r="50" spans="1:10" ht="52.5" customHeight="1" thickBot="1" x14ac:dyDescent="0.45">
      <c r="A50" s="100"/>
      <c r="B50" s="101"/>
      <c r="C50" s="102"/>
      <c r="D50" s="103"/>
      <c r="E50" s="156"/>
      <c r="F50" s="165"/>
      <c r="G50" s="166"/>
      <c r="H50" s="154"/>
      <c r="I50" s="104"/>
      <c r="J50" s="89"/>
    </row>
    <row r="51" spans="1:10" ht="52.5" customHeight="1" thickBot="1" x14ac:dyDescent="0.45">
      <c r="A51" s="100"/>
      <c r="B51" s="101"/>
      <c r="C51" s="102"/>
      <c r="D51" s="103"/>
      <c r="E51" s="156"/>
      <c r="F51" s="165"/>
      <c r="G51" s="166"/>
      <c r="H51" s="154"/>
      <c r="I51" s="104"/>
      <c r="J51" s="89"/>
    </row>
    <row r="52" spans="1:10" ht="52.5" customHeight="1" thickBot="1" x14ac:dyDescent="0.45">
      <c r="A52" s="100"/>
      <c r="B52" s="101"/>
      <c r="C52" s="102"/>
      <c r="D52" s="103"/>
      <c r="E52" s="156"/>
      <c r="F52" s="165"/>
      <c r="G52" s="166"/>
      <c r="H52" s="154"/>
      <c r="I52" s="104"/>
      <c r="J52" s="89"/>
    </row>
    <row r="53" spans="1:10" ht="52.5" customHeight="1" thickBot="1" x14ac:dyDescent="0.45">
      <c r="A53" s="100"/>
      <c r="B53" s="101"/>
      <c r="C53" s="102"/>
      <c r="D53" s="103"/>
      <c r="E53" s="156"/>
      <c r="F53" s="165"/>
      <c r="G53" s="166"/>
      <c r="H53" s="154"/>
      <c r="I53" s="104"/>
      <c r="J53" s="89"/>
    </row>
    <row r="54" spans="1:10" ht="52.5" customHeight="1" thickBot="1" x14ac:dyDescent="0.45">
      <c r="A54" s="100"/>
      <c r="B54" s="101"/>
      <c r="C54" s="102"/>
      <c r="D54" s="103"/>
      <c r="E54" s="156"/>
      <c r="F54" s="165"/>
      <c r="G54" s="166"/>
      <c r="H54" s="154"/>
      <c r="I54" s="104"/>
      <c r="J54" s="89"/>
    </row>
    <row r="55" spans="1:10" ht="52.5" customHeight="1" thickBot="1" x14ac:dyDescent="0.45">
      <c r="A55" s="100"/>
      <c r="B55" s="101"/>
      <c r="C55" s="102"/>
      <c r="D55" s="103"/>
      <c r="E55" s="156"/>
      <c r="F55" s="165"/>
      <c r="G55" s="166"/>
      <c r="H55" s="154"/>
      <c r="I55" s="104"/>
      <c r="J55" s="89"/>
    </row>
    <row r="56" spans="1:10" ht="52.5" customHeight="1" thickBot="1" x14ac:dyDescent="0.45">
      <c r="A56" s="100"/>
      <c r="B56" s="101"/>
      <c r="C56" s="102"/>
      <c r="D56" s="103"/>
      <c r="E56" s="156"/>
      <c r="F56" s="165"/>
      <c r="G56" s="166"/>
      <c r="H56" s="154"/>
      <c r="I56" s="104"/>
      <c r="J56" s="89"/>
    </row>
    <row r="57" spans="1:10" ht="52.5" customHeight="1" thickBot="1" x14ac:dyDescent="0.45">
      <c r="A57" s="100"/>
      <c r="B57" s="101"/>
      <c r="C57" s="102"/>
      <c r="D57" s="103"/>
      <c r="E57" s="157"/>
      <c r="F57" s="165"/>
      <c r="G57" s="166"/>
      <c r="H57" s="154"/>
      <c r="I57" s="104"/>
      <c r="J57" s="89"/>
    </row>
    <row r="58" spans="1:10" ht="52.5" customHeight="1" thickBot="1" x14ac:dyDescent="0.45">
      <c r="A58" s="100"/>
      <c r="B58" s="101"/>
      <c r="C58" s="102"/>
      <c r="D58" s="103"/>
      <c r="E58" s="157"/>
      <c r="F58" s="165"/>
      <c r="G58" s="166"/>
      <c r="H58" s="154"/>
      <c r="I58" s="104"/>
      <c r="J58" s="89"/>
    </row>
    <row r="59" spans="1:10" ht="52.5" customHeight="1" thickBot="1" x14ac:dyDescent="0.45">
      <c r="A59" s="100"/>
      <c r="B59" s="101"/>
      <c r="C59" s="102"/>
      <c r="D59" s="103"/>
      <c r="E59" s="157"/>
      <c r="F59" s="165"/>
      <c r="G59" s="166"/>
      <c r="H59" s="154"/>
      <c r="I59" s="104"/>
      <c r="J59" s="89"/>
    </row>
    <row r="60" spans="1:10" ht="52.5" customHeight="1" thickBot="1" x14ac:dyDescent="0.45">
      <c r="A60" s="100"/>
      <c r="B60" s="101"/>
      <c r="C60" s="102"/>
      <c r="D60" s="103"/>
      <c r="E60" s="157"/>
      <c r="F60" s="165"/>
      <c r="G60" s="166"/>
      <c r="H60" s="154"/>
      <c r="I60" s="104"/>
      <c r="J60" s="89"/>
    </row>
    <row r="61" spans="1:10" ht="52.5" customHeight="1" thickBot="1" x14ac:dyDescent="0.45">
      <c r="A61" s="100"/>
      <c r="B61" s="101"/>
      <c r="C61" s="102"/>
      <c r="D61" s="103"/>
      <c r="E61" s="157"/>
      <c r="F61" s="165"/>
      <c r="G61" s="166"/>
      <c r="H61" s="154"/>
      <c r="I61" s="104"/>
      <c r="J61" s="89"/>
    </row>
    <row r="62" spans="1:10" ht="52.5" customHeight="1" thickBot="1" x14ac:dyDescent="0.45">
      <c r="A62" s="100"/>
      <c r="B62" s="101"/>
      <c r="C62" s="102"/>
      <c r="D62" s="103"/>
      <c r="E62" s="157"/>
      <c r="F62" s="165"/>
      <c r="G62" s="166"/>
      <c r="H62" s="154"/>
      <c r="I62" s="104"/>
      <c r="J62" s="89"/>
    </row>
    <row r="63" spans="1:10" ht="52.5" customHeight="1" thickBot="1" x14ac:dyDescent="0.45">
      <c r="A63" s="100"/>
      <c r="B63" s="101"/>
      <c r="C63" s="102"/>
      <c r="D63" s="103"/>
      <c r="E63" s="157"/>
      <c r="F63" s="165"/>
      <c r="G63" s="166"/>
      <c r="H63" s="154"/>
      <c r="I63" s="104"/>
      <c r="J63" s="89"/>
    </row>
    <row r="64" spans="1:10" ht="52.5" customHeight="1" thickBot="1" x14ac:dyDescent="0.45">
      <c r="A64" s="100"/>
      <c r="B64" s="101"/>
      <c r="C64" s="102"/>
      <c r="D64" s="103"/>
      <c r="E64" s="157"/>
      <c r="F64" s="165"/>
      <c r="G64" s="166"/>
      <c r="H64" s="154"/>
      <c r="I64" s="104"/>
      <c r="J64" s="89"/>
    </row>
    <row r="65" spans="1:10" ht="52.5" customHeight="1" thickBot="1" x14ac:dyDescent="0.45">
      <c r="A65" s="100"/>
      <c r="B65" s="101"/>
      <c r="C65" s="102"/>
      <c r="D65" s="103"/>
      <c r="E65" s="156"/>
      <c r="F65" s="165"/>
      <c r="G65" s="166"/>
      <c r="H65" s="154"/>
      <c r="I65" s="104"/>
      <c r="J65" s="89"/>
    </row>
    <row r="66" spans="1:10" ht="52.5" customHeight="1" thickBot="1" x14ac:dyDescent="0.45">
      <c r="A66" s="100"/>
      <c r="B66" s="101"/>
      <c r="C66" s="102"/>
      <c r="D66" s="103"/>
      <c r="E66" s="156"/>
      <c r="F66" s="165"/>
      <c r="G66" s="166"/>
      <c r="H66" s="154"/>
      <c r="I66" s="104"/>
      <c r="J66" s="89"/>
    </row>
    <row r="67" spans="1:10" ht="52.5" customHeight="1" thickBot="1" x14ac:dyDescent="0.45">
      <c r="A67" s="100"/>
      <c r="B67" s="101"/>
      <c r="C67" s="102"/>
      <c r="D67" s="103"/>
      <c r="E67" s="156"/>
      <c r="F67" s="165"/>
      <c r="G67" s="166"/>
      <c r="H67" s="154"/>
      <c r="I67" s="104"/>
      <c r="J67" s="89"/>
    </row>
    <row r="68" spans="1:10" ht="52.5" customHeight="1" thickBot="1" x14ac:dyDescent="0.45">
      <c r="A68" s="100"/>
      <c r="B68" s="101"/>
      <c r="C68" s="102"/>
      <c r="D68" s="103"/>
      <c r="E68" s="156"/>
      <c r="F68" s="165"/>
      <c r="G68" s="166"/>
      <c r="H68" s="154"/>
      <c r="I68" s="104"/>
      <c r="J68" s="89"/>
    </row>
    <row r="69" spans="1:10" ht="52.5" customHeight="1" thickBot="1" x14ac:dyDescent="0.45">
      <c r="A69" s="100"/>
      <c r="B69" s="101"/>
      <c r="C69" s="102"/>
      <c r="D69" s="103"/>
      <c r="E69" s="156"/>
      <c r="F69" s="165"/>
      <c r="G69" s="166"/>
      <c r="H69" s="154"/>
      <c r="I69" s="104"/>
      <c r="J69" s="89"/>
    </row>
    <row r="70" spans="1:10" ht="52.5" customHeight="1" thickBot="1" x14ac:dyDescent="0.45">
      <c r="A70" s="100"/>
      <c r="B70" s="101"/>
      <c r="C70" s="102"/>
      <c r="D70" s="103"/>
      <c r="E70" s="156"/>
      <c r="F70" s="165"/>
      <c r="G70" s="166"/>
      <c r="H70" s="154"/>
      <c r="I70" s="104"/>
      <c r="J70" s="89"/>
    </row>
    <row r="71" spans="1:10" ht="52.5" customHeight="1" thickBot="1" x14ac:dyDescent="0.45">
      <c r="A71" s="100"/>
      <c r="B71" s="101"/>
      <c r="C71" s="102"/>
      <c r="D71" s="103"/>
      <c r="E71" s="156"/>
      <c r="F71" s="165"/>
      <c r="G71" s="166"/>
      <c r="H71" s="154"/>
      <c r="I71" s="104"/>
      <c r="J71" s="89"/>
    </row>
    <row r="72" spans="1:10" ht="52.5" customHeight="1" thickBot="1" x14ac:dyDescent="0.45">
      <c r="A72" s="100"/>
      <c r="B72" s="101"/>
      <c r="C72" s="102"/>
      <c r="D72" s="103"/>
      <c r="E72" s="156"/>
      <c r="F72" s="165"/>
      <c r="G72" s="166"/>
      <c r="H72" s="154"/>
      <c r="I72" s="104"/>
      <c r="J72" s="89"/>
    </row>
    <row r="73" spans="1:10" ht="52.5" customHeight="1" thickBot="1" x14ac:dyDescent="0.45">
      <c r="A73" s="100"/>
      <c r="B73" s="101"/>
      <c r="C73" s="102"/>
      <c r="D73" s="103"/>
      <c r="E73" s="156"/>
      <c r="F73" s="165"/>
      <c r="G73" s="166"/>
      <c r="H73" s="154"/>
      <c r="I73" s="104"/>
      <c r="J73" s="89"/>
    </row>
    <row r="74" spans="1:10" ht="52.5" customHeight="1" thickBot="1" x14ac:dyDescent="0.45">
      <c r="A74" s="100"/>
      <c r="B74" s="101"/>
      <c r="C74" s="102"/>
      <c r="D74" s="103"/>
      <c r="E74" s="156"/>
      <c r="F74" s="165"/>
      <c r="G74" s="166"/>
      <c r="H74" s="154"/>
      <c r="I74" s="104"/>
      <c r="J74" s="89"/>
    </row>
    <row r="75" spans="1:10" ht="52.5" customHeight="1" thickBot="1" x14ac:dyDescent="0.45">
      <c r="A75" s="100"/>
      <c r="B75" s="101"/>
      <c r="C75" s="102"/>
      <c r="D75" s="103"/>
      <c r="E75" s="156"/>
      <c r="F75" s="165"/>
      <c r="G75" s="166"/>
      <c r="H75" s="154"/>
      <c r="I75" s="104"/>
      <c r="J75" s="89"/>
    </row>
    <row r="76" spans="1:10" ht="52.5" customHeight="1" thickBot="1" x14ac:dyDescent="0.45">
      <c r="A76" s="100"/>
      <c r="B76" s="101"/>
      <c r="C76" s="102"/>
      <c r="D76" s="103"/>
      <c r="E76" s="156"/>
      <c r="F76" s="165"/>
      <c r="G76" s="166"/>
      <c r="H76" s="154"/>
      <c r="I76" s="104"/>
      <c r="J76" s="89"/>
    </row>
    <row r="77" spans="1:10" ht="52.5" customHeight="1" thickBot="1" x14ac:dyDescent="0.45">
      <c r="A77" s="100"/>
      <c r="B77" s="101"/>
      <c r="C77" s="102"/>
      <c r="D77" s="103"/>
      <c r="E77" s="157"/>
      <c r="F77" s="165"/>
      <c r="G77" s="166"/>
      <c r="H77" s="154"/>
      <c r="I77" s="104"/>
      <c r="J77" s="89"/>
    </row>
    <row r="78" spans="1:10" ht="52.5" customHeight="1" thickBot="1" x14ac:dyDescent="0.45">
      <c r="A78" s="100"/>
      <c r="B78" s="101"/>
      <c r="C78" s="102"/>
      <c r="D78" s="103"/>
      <c r="E78" s="157"/>
      <c r="F78" s="165"/>
      <c r="G78" s="166"/>
      <c r="H78" s="154"/>
      <c r="I78" s="104"/>
      <c r="J78" s="89"/>
    </row>
    <row r="79" spans="1:10" ht="52.5" customHeight="1" thickBot="1" x14ac:dyDescent="0.45">
      <c r="A79" s="100"/>
      <c r="B79" s="101"/>
      <c r="C79" s="102"/>
      <c r="D79" s="103"/>
      <c r="E79" s="157"/>
      <c r="F79" s="165"/>
      <c r="G79" s="166"/>
      <c r="H79" s="154"/>
      <c r="I79" s="104"/>
      <c r="J79" s="89"/>
    </row>
    <row r="80" spans="1:10" ht="52.5" customHeight="1" thickBot="1" x14ac:dyDescent="0.45">
      <c r="A80" s="100"/>
      <c r="B80" s="101"/>
      <c r="C80" s="102"/>
      <c r="D80" s="103"/>
      <c r="E80" s="157"/>
      <c r="F80" s="165"/>
      <c r="G80" s="166"/>
      <c r="H80" s="154"/>
      <c r="I80" s="104"/>
      <c r="J80" s="89"/>
    </row>
    <row r="81" spans="1:10" ht="52.5" customHeight="1" thickBot="1" x14ac:dyDescent="0.45">
      <c r="A81" s="100"/>
      <c r="B81" s="101"/>
      <c r="C81" s="102"/>
      <c r="D81" s="103"/>
      <c r="E81" s="157"/>
      <c r="F81" s="165"/>
      <c r="G81" s="166"/>
      <c r="H81" s="154"/>
      <c r="I81" s="104"/>
      <c r="J81" s="89"/>
    </row>
    <row r="82" spans="1:10" ht="52.5" customHeight="1" thickBot="1" x14ac:dyDescent="0.45">
      <c r="A82" s="100"/>
      <c r="B82" s="101"/>
      <c r="C82" s="102"/>
      <c r="D82" s="103"/>
      <c r="E82" s="157"/>
      <c r="F82" s="165"/>
      <c r="G82" s="166"/>
      <c r="H82" s="154"/>
      <c r="I82" s="104"/>
      <c r="J82" s="89"/>
    </row>
    <row r="83" spans="1:10" ht="52.5" customHeight="1" thickBot="1" x14ac:dyDescent="0.45">
      <c r="A83" s="100"/>
      <c r="B83" s="101"/>
      <c r="C83" s="102"/>
      <c r="D83" s="103"/>
      <c r="E83" s="157"/>
      <c r="F83" s="165"/>
      <c r="G83" s="166"/>
      <c r="H83" s="154"/>
      <c r="I83" s="104"/>
      <c r="J83" s="89"/>
    </row>
    <row r="84" spans="1:10" ht="52.5" customHeight="1" thickBot="1" x14ac:dyDescent="0.45">
      <c r="A84" s="100"/>
      <c r="B84" s="101"/>
      <c r="C84" s="102"/>
      <c r="D84" s="103"/>
      <c r="E84" s="157"/>
      <c r="F84" s="165"/>
      <c r="G84" s="166"/>
      <c r="H84" s="154"/>
      <c r="I84" s="104"/>
      <c r="J84" s="89"/>
    </row>
    <row r="85" spans="1:10" ht="52.5" customHeight="1" thickBot="1" x14ac:dyDescent="0.45">
      <c r="A85" s="100"/>
      <c r="B85" s="101"/>
      <c r="C85" s="102"/>
      <c r="D85" s="103"/>
      <c r="E85" s="156"/>
      <c r="F85" s="165"/>
      <c r="G85" s="166"/>
      <c r="H85" s="154"/>
      <c r="I85" s="104"/>
      <c r="J85" s="89"/>
    </row>
    <row r="86" spans="1:10" ht="52.5" customHeight="1" thickBot="1" x14ac:dyDescent="0.45">
      <c r="A86" s="100"/>
      <c r="B86" s="101"/>
      <c r="C86" s="102"/>
      <c r="D86" s="103"/>
      <c r="E86" s="156"/>
      <c r="F86" s="165"/>
      <c r="G86" s="166"/>
      <c r="H86" s="154"/>
      <c r="I86" s="104"/>
      <c r="J86" s="89"/>
    </row>
    <row r="87" spans="1:10" ht="52.5" customHeight="1" thickBot="1" x14ac:dyDescent="0.45">
      <c r="A87" s="100"/>
      <c r="B87" s="101"/>
      <c r="C87" s="102"/>
      <c r="D87" s="103"/>
      <c r="E87" s="156"/>
      <c r="F87" s="165"/>
      <c r="G87" s="166"/>
      <c r="H87" s="154"/>
      <c r="I87" s="104"/>
      <c r="J87" s="89"/>
    </row>
    <row r="88" spans="1:10" ht="52.5" customHeight="1" thickBot="1" x14ac:dyDescent="0.45">
      <c r="A88" s="100"/>
      <c r="B88" s="101"/>
      <c r="C88" s="102"/>
      <c r="D88" s="103"/>
      <c r="E88" s="156"/>
      <c r="F88" s="165"/>
      <c r="G88" s="166"/>
      <c r="H88" s="154"/>
      <c r="I88" s="104"/>
      <c r="J88" s="89"/>
    </row>
    <row r="89" spans="1:10" ht="52.5" customHeight="1" thickBot="1" x14ac:dyDescent="0.45">
      <c r="A89" s="100"/>
      <c r="B89" s="101"/>
      <c r="C89" s="102"/>
      <c r="D89" s="103"/>
      <c r="E89" s="156"/>
      <c r="F89" s="165"/>
      <c r="G89" s="166"/>
      <c r="H89" s="154"/>
      <c r="I89" s="104"/>
      <c r="J89" s="89"/>
    </row>
    <row r="90" spans="1:10" ht="52.5" customHeight="1" thickBot="1" x14ac:dyDescent="0.45">
      <c r="A90" s="100"/>
      <c r="B90" s="101"/>
      <c r="C90" s="102"/>
      <c r="D90" s="103"/>
      <c r="E90" s="156"/>
      <c r="F90" s="165"/>
      <c r="G90" s="166"/>
      <c r="H90" s="154"/>
      <c r="I90" s="104"/>
      <c r="J90" s="89"/>
    </row>
    <row r="91" spans="1:10" ht="52.5" customHeight="1" thickBot="1" x14ac:dyDescent="0.45">
      <c r="A91" s="100"/>
      <c r="B91" s="101"/>
      <c r="C91" s="102"/>
      <c r="D91" s="103"/>
      <c r="E91" s="156"/>
      <c r="F91" s="165"/>
      <c r="G91" s="166"/>
      <c r="H91" s="154"/>
      <c r="I91" s="104"/>
      <c r="J91" s="89"/>
    </row>
    <row r="92" spans="1:10" ht="52.5" customHeight="1" thickBot="1" x14ac:dyDescent="0.45">
      <c r="A92" s="100"/>
      <c r="B92" s="101"/>
      <c r="C92" s="102"/>
      <c r="D92" s="103"/>
      <c r="E92" s="156"/>
      <c r="F92" s="165"/>
      <c r="G92" s="166"/>
      <c r="H92" s="154"/>
      <c r="I92" s="104"/>
      <c r="J92" s="89"/>
    </row>
    <row r="93" spans="1:10" ht="52.5" customHeight="1" thickBot="1" x14ac:dyDescent="0.45">
      <c r="A93" s="100"/>
      <c r="B93" s="101"/>
      <c r="C93" s="102"/>
      <c r="D93" s="103"/>
      <c r="E93" s="156"/>
      <c r="F93" s="165"/>
      <c r="G93" s="166"/>
      <c r="H93" s="154"/>
      <c r="I93" s="104"/>
      <c r="J93" s="89"/>
    </row>
    <row r="94" spans="1:10" ht="52.5" customHeight="1" thickBot="1" x14ac:dyDescent="0.45">
      <c r="A94" s="100"/>
      <c r="B94" s="101"/>
      <c r="C94" s="102"/>
      <c r="D94" s="103"/>
      <c r="E94" s="156"/>
      <c r="F94" s="165"/>
      <c r="G94" s="166"/>
      <c r="H94" s="154"/>
      <c r="I94" s="104"/>
      <c r="J94" s="89"/>
    </row>
    <row r="95" spans="1:10" ht="52.5" customHeight="1" thickBot="1" x14ac:dyDescent="0.45">
      <c r="A95" s="100"/>
      <c r="B95" s="101"/>
      <c r="C95" s="102"/>
      <c r="D95" s="103"/>
      <c r="E95" s="156"/>
      <c r="F95" s="165"/>
      <c r="G95" s="166"/>
      <c r="H95" s="154"/>
      <c r="I95" s="104"/>
      <c r="J95" s="89"/>
    </row>
    <row r="96" spans="1:10" ht="52.5" customHeight="1" thickBot="1" x14ac:dyDescent="0.45">
      <c r="A96" s="100"/>
      <c r="B96" s="101"/>
      <c r="C96" s="102"/>
      <c r="D96" s="103"/>
      <c r="E96" s="156"/>
      <c r="F96" s="165"/>
      <c r="G96" s="166"/>
      <c r="H96" s="154"/>
      <c r="I96" s="104"/>
      <c r="J96" s="89"/>
    </row>
    <row r="97" spans="1:10" ht="52.5" customHeight="1" thickBot="1" x14ac:dyDescent="0.45">
      <c r="A97" s="100"/>
      <c r="B97" s="101"/>
      <c r="C97" s="102"/>
      <c r="D97" s="103"/>
      <c r="E97" s="157"/>
      <c r="F97" s="165"/>
      <c r="G97" s="166"/>
      <c r="H97" s="154"/>
      <c r="I97" s="104"/>
      <c r="J97" s="89"/>
    </row>
    <row r="98" spans="1:10" ht="52.5" customHeight="1" thickBot="1" x14ac:dyDescent="0.45">
      <c r="A98" s="100"/>
      <c r="B98" s="101"/>
      <c r="C98" s="102"/>
      <c r="D98" s="103"/>
      <c r="E98" s="157"/>
      <c r="F98" s="165"/>
      <c r="G98" s="166"/>
      <c r="H98" s="154"/>
      <c r="I98" s="104"/>
      <c r="J98" s="89"/>
    </row>
    <row r="99" spans="1:10" ht="52.5" customHeight="1" thickBot="1" x14ac:dyDescent="0.45">
      <c r="A99" s="100"/>
      <c r="B99" s="101"/>
      <c r="C99" s="102"/>
      <c r="D99" s="103"/>
      <c r="E99" s="157"/>
      <c r="F99" s="165"/>
      <c r="G99" s="166"/>
      <c r="H99" s="154"/>
      <c r="I99" s="104"/>
      <c r="J99" s="89"/>
    </row>
    <row r="100" spans="1:10" ht="52.5" customHeight="1" thickBot="1" x14ac:dyDescent="0.45">
      <c r="A100" s="100"/>
      <c r="B100" s="101"/>
      <c r="C100" s="102"/>
      <c r="D100" s="103"/>
      <c r="E100" s="157"/>
      <c r="F100" s="165"/>
      <c r="G100" s="166"/>
      <c r="H100" s="154"/>
      <c r="I100" s="104"/>
      <c r="J100" s="89"/>
    </row>
    <row r="101" spans="1:10" ht="52.5" customHeight="1" thickBot="1" x14ac:dyDescent="0.45">
      <c r="A101" s="100"/>
      <c r="B101" s="101"/>
      <c r="C101" s="102"/>
      <c r="D101" s="103"/>
      <c r="E101" s="157"/>
      <c r="F101" s="165"/>
      <c r="G101" s="166"/>
      <c r="H101" s="154"/>
      <c r="I101" s="104"/>
      <c r="J101" s="89"/>
    </row>
    <row r="102" spans="1:10" ht="52.5" customHeight="1" thickBot="1" x14ac:dyDescent="0.45">
      <c r="A102" s="100"/>
      <c r="B102" s="101"/>
      <c r="C102" s="102"/>
      <c r="D102" s="103"/>
      <c r="E102" s="157"/>
      <c r="F102" s="165"/>
      <c r="G102" s="166"/>
      <c r="H102" s="154"/>
      <c r="I102" s="104"/>
      <c r="J102" s="89"/>
    </row>
    <row r="103" spans="1:10" ht="52.5" customHeight="1" thickBot="1" x14ac:dyDescent="0.45">
      <c r="A103" s="100"/>
      <c r="B103" s="101"/>
      <c r="C103" s="102"/>
      <c r="D103" s="103"/>
      <c r="E103" s="157"/>
      <c r="F103" s="165"/>
      <c r="G103" s="166"/>
      <c r="H103" s="154"/>
      <c r="I103" s="104"/>
      <c r="J103" s="89"/>
    </row>
    <row r="104" spans="1:10" ht="52.5" customHeight="1" thickBot="1" x14ac:dyDescent="0.45">
      <c r="A104" s="100"/>
      <c r="B104" s="101"/>
      <c r="C104" s="102"/>
      <c r="D104" s="103"/>
      <c r="E104" s="157"/>
      <c r="F104" s="165"/>
      <c r="G104" s="166"/>
      <c r="H104" s="154"/>
      <c r="I104" s="104"/>
      <c r="J104" s="89"/>
    </row>
    <row r="105" spans="1:10" ht="52.5" customHeight="1" thickBot="1" x14ac:dyDescent="0.45">
      <c r="A105" s="100"/>
      <c r="B105" s="101"/>
      <c r="C105" s="102"/>
      <c r="D105" s="103"/>
      <c r="E105" s="156"/>
      <c r="F105" s="165"/>
      <c r="G105" s="166"/>
      <c r="H105" s="154"/>
      <c r="I105" s="104"/>
      <c r="J105" s="89"/>
    </row>
    <row r="106" spans="1:10" ht="52.5" customHeight="1" thickBot="1" x14ac:dyDescent="0.45">
      <c r="A106" s="100"/>
      <c r="B106" s="101"/>
      <c r="C106" s="102"/>
      <c r="D106" s="103"/>
      <c r="E106" s="156"/>
      <c r="F106" s="165"/>
      <c r="G106" s="166"/>
      <c r="H106" s="154"/>
      <c r="I106" s="104"/>
      <c r="J106" s="89"/>
    </row>
    <row r="107" spans="1:10" ht="52.5" customHeight="1" thickBot="1" x14ac:dyDescent="0.45">
      <c r="A107" s="100"/>
      <c r="B107" s="101"/>
      <c r="C107" s="102"/>
      <c r="D107" s="103"/>
      <c r="E107" s="156"/>
      <c r="F107" s="165"/>
      <c r="G107" s="166"/>
      <c r="H107" s="154"/>
      <c r="I107" s="104"/>
      <c r="J107" s="89"/>
    </row>
    <row r="108" spans="1:10" ht="52.5" customHeight="1" thickBot="1" x14ac:dyDescent="0.45">
      <c r="A108" s="100"/>
      <c r="B108" s="101"/>
      <c r="C108" s="102"/>
      <c r="D108" s="103"/>
      <c r="E108" s="156"/>
      <c r="F108" s="165"/>
      <c r="G108" s="166"/>
      <c r="H108" s="154"/>
      <c r="I108" s="104"/>
      <c r="J108" s="89"/>
    </row>
    <row r="109" spans="1:10" ht="52.5" customHeight="1" thickBot="1" x14ac:dyDescent="0.45">
      <c r="A109" s="100"/>
      <c r="B109" s="101"/>
      <c r="C109" s="102"/>
      <c r="D109" s="103"/>
      <c r="E109" s="156"/>
      <c r="F109" s="165"/>
      <c r="G109" s="166"/>
      <c r="H109" s="154"/>
      <c r="I109" s="104"/>
      <c r="J109" s="89"/>
    </row>
    <row r="110" spans="1:10" ht="52.5" customHeight="1" thickBot="1" x14ac:dyDescent="0.45">
      <c r="A110" s="100"/>
      <c r="B110" s="101"/>
      <c r="C110" s="102"/>
      <c r="D110" s="103"/>
      <c r="E110" s="156"/>
      <c r="F110" s="165"/>
      <c r="G110" s="166"/>
      <c r="H110" s="154"/>
      <c r="I110" s="104"/>
      <c r="J110" s="89"/>
    </row>
    <row r="111" spans="1:10" ht="52.5" customHeight="1" thickBot="1" x14ac:dyDescent="0.45">
      <c r="A111" s="100"/>
      <c r="B111" s="101"/>
      <c r="C111" s="102"/>
      <c r="D111" s="103"/>
      <c r="E111" s="156"/>
      <c r="F111" s="165"/>
      <c r="G111" s="166"/>
      <c r="H111" s="154"/>
      <c r="I111" s="104"/>
      <c r="J111" s="89"/>
    </row>
    <row r="112" spans="1:10" ht="52.5" customHeight="1" thickBot="1" x14ac:dyDescent="0.45">
      <c r="A112" s="100"/>
      <c r="B112" s="101"/>
      <c r="C112" s="102"/>
      <c r="D112" s="103"/>
      <c r="E112" s="156"/>
      <c r="F112" s="165"/>
      <c r="G112" s="166"/>
      <c r="H112" s="154"/>
      <c r="I112" s="104"/>
      <c r="J112" s="89"/>
    </row>
    <row r="113" spans="1:10" ht="52.5" customHeight="1" thickBot="1" x14ac:dyDescent="0.45">
      <c r="A113" s="100"/>
      <c r="B113" s="101"/>
      <c r="C113" s="102"/>
      <c r="D113" s="103"/>
      <c r="E113" s="156"/>
      <c r="F113" s="165"/>
      <c r="G113" s="166"/>
      <c r="H113" s="154"/>
      <c r="I113" s="104"/>
      <c r="J113" s="89"/>
    </row>
    <row r="114" spans="1:10" ht="52.5" customHeight="1" thickBot="1" x14ac:dyDescent="0.45">
      <c r="A114" s="100"/>
      <c r="B114" s="101"/>
      <c r="C114" s="102"/>
      <c r="D114" s="103"/>
      <c r="E114" s="156"/>
      <c r="F114" s="165"/>
      <c r="G114" s="166"/>
      <c r="H114" s="154"/>
      <c r="I114" s="104"/>
      <c r="J114" s="89"/>
    </row>
    <row r="115" spans="1:10" ht="52.5" customHeight="1" thickBot="1" x14ac:dyDescent="0.45">
      <c r="A115" s="100"/>
      <c r="B115" s="101"/>
      <c r="C115" s="102"/>
      <c r="D115" s="103"/>
      <c r="E115" s="156"/>
      <c r="F115" s="165"/>
      <c r="G115" s="166"/>
      <c r="H115" s="154"/>
      <c r="I115" s="104"/>
      <c r="J115" s="89"/>
    </row>
    <row r="116" spans="1:10" ht="52.5" customHeight="1" thickBot="1" x14ac:dyDescent="0.45">
      <c r="A116" s="100"/>
      <c r="B116" s="101"/>
      <c r="C116" s="102"/>
      <c r="D116" s="103"/>
      <c r="E116" s="156"/>
      <c r="F116" s="165"/>
      <c r="G116" s="166"/>
      <c r="H116" s="154"/>
      <c r="I116" s="104"/>
      <c r="J116" s="89"/>
    </row>
    <row r="117" spans="1:10" ht="52.5" customHeight="1" thickBot="1" x14ac:dyDescent="0.45">
      <c r="A117" s="100"/>
      <c r="B117" s="101"/>
      <c r="C117" s="102"/>
      <c r="D117" s="103"/>
      <c r="E117" s="157"/>
      <c r="F117" s="165"/>
      <c r="G117" s="166"/>
      <c r="H117" s="154"/>
      <c r="I117" s="104"/>
      <c r="J117" s="89"/>
    </row>
    <row r="118" spans="1:10" ht="52.5" customHeight="1" thickBot="1" x14ac:dyDescent="0.45">
      <c r="A118" s="100"/>
      <c r="B118" s="101"/>
      <c r="C118" s="102"/>
      <c r="D118" s="103"/>
      <c r="E118" s="157"/>
      <c r="F118" s="165"/>
      <c r="G118" s="166"/>
      <c r="H118" s="154"/>
      <c r="I118" s="104"/>
      <c r="J118" s="89"/>
    </row>
    <row r="119" spans="1:10" ht="52.5" customHeight="1" thickBot="1" x14ac:dyDescent="0.45">
      <c r="A119" s="100"/>
      <c r="B119" s="101"/>
      <c r="C119" s="102"/>
      <c r="D119" s="103"/>
      <c r="E119" s="157"/>
      <c r="F119" s="165"/>
      <c r="G119" s="166"/>
      <c r="H119" s="154"/>
      <c r="I119" s="104"/>
      <c r="J119" s="89"/>
    </row>
    <row r="120" spans="1:10" ht="52.5" customHeight="1" thickBot="1" x14ac:dyDescent="0.45">
      <c r="A120" s="100"/>
      <c r="B120" s="101"/>
      <c r="C120" s="102"/>
      <c r="D120" s="103"/>
      <c r="E120" s="157"/>
      <c r="F120" s="165"/>
      <c r="G120" s="166"/>
      <c r="H120" s="154"/>
      <c r="I120" s="104"/>
      <c r="J120" s="89"/>
    </row>
    <row r="121" spans="1:10" ht="52.5" customHeight="1" thickBot="1" x14ac:dyDescent="0.45">
      <c r="A121" s="100"/>
      <c r="B121" s="101"/>
      <c r="C121" s="102"/>
      <c r="D121" s="103"/>
      <c r="E121" s="157"/>
      <c r="F121" s="165"/>
      <c r="G121" s="166"/>
      <c r="H121" s="154"/>
      <c r="I121" s="104"/>
      <c r="J121" s="89"/>
    </row>
    <row r="122" spans="1:10" ht="52.5" customHeight="1" thickBot="1" x14ac:dyDescent="0.45">
      <c r="A122" s="100"/>
      <c r="B122" s="101"/>
      <c r="C122" s="102"/>
      <c r="D122" s="103"/>
      <c r="E122" s="157"/>
      <c r="F122" s="165"/>
      <c r="G122" s="166"/>
      <c r="H122" s="154"/>
      <c r="I122" s="104"/>
      <c r="J122" s="89"/>
    </row>
    <row r="123" spans="1:10" ht="52.5" customHeight="1" thickBot="1" x14ac:dyDescent="0.45">
      <c r="A123" s="100"/>
      <c r="B123" s="101"/>
      <c r="C123" s="102"/>
      <c r="D123" s="103"/>
      <c r="E123" s="157"/>
      <c r="F123" s="165"/>
      <c r="G123" s="166"/>
      <c r="H123" s="154"/>
      <c r="I123" s="104"/>
      <c r="J123" s="89"/>
    </row>
    <row r="124" spans="1:10" ht="52.5" customHeight="1" thickBot="1" x14ac:dyDescent="0.45">
      <c r="A124" s="100"/>
      <c r="B124" s="101"/>
      <c r="C124" s="102"/>
      <c r="D124" s="103"/>
      <c r="E124" s="157"/>
      <c r="F124" s="165"/>
      <c r="G124" s="166"/>
      <c r="H124" s="154"/>
      <c r="I124" s="104"/>
      <c r="J124" s="89"/>
    </row>
    <row r="125" spans="1:10" ht="52.5" customHeight="1" thickBot="1" x14ac:dyDescent="0.45">
      <c r="A125" s="100"/>
      <c r="B125" s="101"/>
      <c r="C125" s="102"/>
      <c r="D125" s="103"/>
      <c r="E125" s="156"/>
      <c r="F125" s="165"/>
      <c r="G125" s="166"/>
      <c r="H125" s="154"/>
      <c r="I125" s="104"/>
      <c r="J125" s="89"/>
    </row>
    <row r="126" spans="1:10" ht="52.5" customHeight="1" thickBot="1" x14ac:dyDescent="0.45">
      <c r="A126" s="100"/>
      <c r="B126" s="101"/>
      <c r="C126" s="102"/>
      <c r="D126" s="103"/>
      <c r="E126" s="156"/>
      <c r="F126" s="165"/>
      <c r="G126" s="166"/>
      <c r="H126" s="154"/>
      <c r="I126" s="104"/>
      <c r="J126" s="89"/>
    </row>
    <row r="127" spans="1:10" ht="52.5" customHeight="1" thickBot="1" x14ac:dyDescent="0.45">
      <c r="A127" s="100"/>
      <c r="B127" s="101"/>
      <c r="C127" s="102"/>
      <c r="D127" s="103"/>
      <c r="E127" s="156"/>
      <c r="F127" s="165"/>
      <c r="G127" s="166"/>
      <c r="H127" s="154"/>
      <c r="I127" s="104"/>
      <c r="J127" s="89"/>
    </row>
    <row r="128" spans="1:10" ht="52.5" customHeight="1" thickBot="1" x14ac:dyDescent="0.45">
      <c r="A128" s="100"/>
      <c r="B128" s="101"/>
      <c r="C128" s="102"/>
      <c r="D128" s="103"/>
      <c r="E128" s="156"/>
      <c r="F128" s="165"/>
      <c r="G128" s="166"/>
      <c r="H128" s="154"/>
      <c r="I128" s="104"/>
      <c r="J128" s="89"/>
    </row>
    <row r="129" spans="1:10" ht="52.5" customHeight="1" thickBot="1" x14ac:dyDescent="0.45">
      <c r="A129" s="100"/>
      <c r="B129" s="101"/>
      <c r="C129" s="102"/>
      <c r="D129" s="103"/>
      <c r="E129" s="156"/>
      <c r="F129" s="165"/>
      <c r="G129" s="166"/>
      <c r="H129" s="154"/>
      <c r="I129" s="104"/>
      <c r="J129" s="89"/>
    </row>
    <row r="130" spans="1:10" ht="52.5" customHeight="1" thickBot="1" x14ac:dyDescent="0.45">
      <c r="A130" s="100"/>
      <c r="B130" s="101"/>
      <c r="C130" s="102"/>
      <c r="D130" s="103"/>
      <c r="E130" s="156"/>
      <c r="F130" s="165"/>
      <c r="G130" s="166"/>
      <c r="H130" s="154"/>
      <c r="I130" s="104"/>
      <c r="J130" s="89"/>
    </row>
    <row r="131" spans="1:10" ht="52.5" customHeight="1" thickBot="1" x14ac:dyDescent="0.45">
      <c r="A131" s="100"/>
      <c r="B131" s="101"/>
      <c r="C131" s="102"/>
      <c r="D131" s="103"/>
      <c r="E131" s="156"/>
      <c r="F131" s="165"/>
      <c r="G131" s="166"/>
      <c r="H131" s="154"/>
      <c r="I131" s="104"/>
      <c r="J131" s="89"/>
    </row>
    <row r="132" spans="1:10" ht="52.5" customHeight="1" thickBot="1" x14ac:dyDescent="0.45">
      <c r="A132" s="100"/>
      <c r="B132" s="101"/>
      <c r="C132" s="102"/>
      <c r="D132" s="103"/>
      <c r="E132" s="156"/>
      <c r="F132" s="165"/>
      <c r="G132" s="166"/>
      <c r="H132" s="154"/>
      <c r="I132" s="104"/>
      <c r="J132" s="89"/>
    </row>
    <row r="133" spans="1:10" ht="52.5" customHeight="1" thickBot="1" x14ac:dyDescent="0.45">
      <c r="A133" s="100"/>
      <c r="B133" s="101"/>
      <c r="C133" s="102"/>
      <c r="D133" s="103"/>
      <c r="E133" s="156"/>
      <c r="F133" s="165"/>
      <c r="G133" s="166"/>
      <c r="H133" s="154"/>
      <c r="I133" s="104"/>
      <c r="J133" s="89"/>
    </row>
    <row r="134" spans="1:10" ht="52.5" customHeight="1" thickBot="1" x14ac:dyDescent="0.45">
      <c r="A134" s="100"/>
      <c r="B134" s="101"/>
      <c r="C134" s="102"/>
      <c r="D134" s="103"/>
      <c r="E134" s="156"/>
      <c r="F134" s="165"/>
      <c r="G134" s="166"/>
      <c r="H134" s="154"/>
      <c r="I134" s="104"/>
      <c r="J134" s="89"/>
    </row>
    <row r="135" spans="1:10" ht="52.5" customHeight="1" thickBot="1" x14ac:dyDescent="0.45">
      <c r="A135" s="100"/>
      <c r="B135" s="101"/>
      <c r="C135" s="102"/>
      <c r="D135" s="103"/>
      <c r="E135" s="156"/>
      <c r="F135" s="165"/>
      <c r="G135" s="166"/>
      <c r="H135" s="154"/>
      <c r="I135" s="104"/>
      <c r="J135" s="89"/>
    </row>
    <row r="136" spans="1:10" ht="52.5" customHeight="1" thickBot="1" x14ac:dyDescent="0.45">
      <c r="A136" s="100"/>
      <c r="B136" s="101"/>
      <c r="C136" s="102"/>
      <c r="D136" s="103"/>
      <c r="E136" s="156"/>
      <c r="F136" s="165"/>
      <c r="G136" s="166"/>
      <c r="H136" s="154"/>
      <c r="I136" s="104"/>
      <c r="J136" s="89"/>
    </row>
    <row r="137" spans="1:10" ht="52.5" customHeight="1" thickBot="1" x14ac:dyDescent="0.45">
      <c r="A137" s="100"/>
      <c r="B137" s="101"/>
      <c r="C137" s="102"/>
      <c r="D137" s="103"/>
      <c r="E137" s="157"/>
      <c r="F137" s="165"/>
      <c r="G137" s="166"/>
      <c r="H137" s="154"/>
      <c r="I137" s="104"/>
      <c r="J137" s="89"/>
    </row>
    <row r="138" spans="1:10" ht="52.5" customHeight="1" thickBot="1" x14ac:dyDescent="0.45">
      <c r="A138" s="100"/>
      <c r="B138" s="101"/>
      <c r="C138" s="102"/>
      <c r="D138" s="103"/>
      <c r="E138" s="157"/>
      <c r="F138" s="165"/>
      <c r="G138" s="166"/>
      <c r="H138" s="154"/>
      <c r="I138" s="104"/>
      <c r="J138" s="89"/>
    </row>
    <row r="139" spans="1:10" ht="52.5" customHeight="1" thickBot="1" x14ac:dyDescent="0.45">
      <c r="A139" s="100"/>
      <c r="B139" s="101"/>
      <c r="C139" s="102"/>
      <c r="D139" s="103"/>
      <c r="E139" s="157"/>
      <c r="F139" s="165"/>
      <c r="G139" s="166"/>
      <c r="H139" s="154"/>
      <c r="I139" s="104"/>
      <c r="J139" s="89"/>
    </row>
    <row r="140" spans="1:10" ht="52.5" customHeight="1" thickBot="1" x14ac:dyDescent="0.45">
      <c r="A140" s="100"/>
      <c r="B140" s="101"/>
      <c r="C140" s="102"/>
      <c r="D140" s="103"/>
      <c r="E140" s="157"/>
      <c r="F140" s="165"/>
      <c r="G140" s="166"/>
      <c r="H140" s="154"/>
      <c r="I140" s="104"/>
      <c r="J140" s="89"/>
    </row>
    <row r="141" spans="1:10" ht="52.5" customHeight="1" thickBot="1" x14ac:dyDescent="0.45">
      <c r="A141" s="100"/>
      <c r="B141" s="101"/>
      <c r="C141" s="102"/>
      <c r="D141" s="103"/>
      <c r="E141" s="157"/>
      <c r="F141" s="165"/>
      <c r="G141" s="166"/>
      <c r="H141" s="154"/>
      <c r="I141" s="104"/>
      <c r="J141" s="89"/>
    </row>
    <row r="142" spans="1:10" ht="52.5" customHeight="1" thickBot="1" x14ac:dyDescent="0.45">
      <c r="A142" s="100"/>
      <c r="B142" s="101"/>
      <c r="C142" s="102"/>
      <c r="D142" s="103"/>
      <c r="E142" s="157"/>
      <c r="F142" s="165"/>
      <c r="G142" s="166"/>
      <c r="H142" s="154"/>
      <c r="I142" s="104"/>
      <c r="J142" s="89"/>
    </row>
    <row r="143" spans="1:10" ht="52.5" customHeight="1" thickBot="1" x14ac:dyDescent="0.45">
      <c r="A143" s="100"/>
      <c r="B143" s="101"/>
      <c r="C143" s="102"/>
      <c r="D143" s="103"/>
      <c r="E143" s="157"/>
      <c r="F143" s="165"/>
      <c r="G143" s="166"/>
      <c r="H143" s="154"/>
      <c r="I143" s="104"/>
      <c r="J143" s="89"/>
    </row>
    <row r="144" spans="1:10" ht="52.5" customHeight="1" thickBot="1" x14ac:dyDescent="0.45">
      <c r="A144" s="105"/>
      <c r="B144" s="106"/>
      <c r="C144" s="107"/>
      <c r="D144" s="108"/>
      <c r="E144" s="158"/>
      <c r="F144" s="167"/>
      <c r="G144" s="168"/>
      <c r="H144" s="155"/>
      <c r="I144" s="109"/>
      <c r="J144" s="89"/>
    </row>
    <row r="145" ht="46.5" customHeight="1" thickTop="1" x14ac:dyDescent="0.4"/>
    <row r="146" ht="46.5" customHeight="1" x14ac:dyDescent="0.4"/>
    <row r="147" ht="46.5" customHeight="1" x14ac:dyDescent="0.4"/>
    <row r="148" ht="46.5" customHeight="1" x14ac:dyDescent="0.4"/>
    <row r="149" ht="46.5" customHeight="1" x14ac:dyDescent="0.4"/>
    <row r="150" ht="46.5" customHeight="1" x14ac:dyDescent="0.4"/>
    <row r="151" ht="46.5" customHeight="1" x14ac:dyDescent="0.4"/>
    <row r="152" ht="46.5" customHeight="1" x14ac:dyDescent="0.4"/>
    <row r="153" ht="46.5" customHeight="1" x14ac:dyDescent="0.4"/>
    <row r="154" ht="46.5" customHeight="1" x14ac:dyDescent="0.4"/>
    <row r="155" ht="46.5" customHeight="1" x14ac:dyDescent="0.4"/>
    <row r="156" ht="46.5" customHeight="1" x14ac:dyDescent="0.4"/>
    <row r="157" ht="46.5" customHeight="1" x14ac:dyDescent="0.4"/>
    <row r="158" ht="46.5" customHeight="1" x14ac:dyDescent="0.4"/>
    <row r="159" ht="46.5" customHeight="1" x14ac:dyDescent="0.4"/>
    <row r="160" ht="46.5" customHeight="1" x14ac:dyDescent="0.4"/>
    <row r="161" ht="46.5" customHeight="1" x14ac:dyDescent="0.4"/>
    <row r="162" ht="46.5" customHeight="1" x14ac:dyDescent="0.4"/>
    <row r="163" ht="46.5" customHeight="1" x14ac:dyDescent="0.4"/>
    <row r="164" ht="46.5" customHeight="1" x14ac:dyDescent="0.4"/>
  </sheetData>
  <sheetProtection sheet="1" objects="1" scenarios="1" formatCells="0"/>
  <mergeCells count="11">
    <mergeCell ref="K5:S5"/>
    <mergeCell ref="B1:D1"/>
    <mergeCell ref="A2:A4"/>
    <mergeCell ref="B2:B4"/>
    <mergeCell ref="C2:C4"/>
    <mergeCell ref="D2:D4"/>
    <mergeCell ref="F2:G2"/>
    <mergeCell ref="F3:G3"/>
    <mergeCell ref="K3:S4"/>
    <mergeCell ref="I3:I4"/>
    <mergeCell ref="E2:E3"/>
  </mergeCells>
  <phoneticPr fontId="19"/>
  <conditionalFormatting sqref="G1">
    <cfRule type="cellIs" dxfId="0" priority="1" operator="equal">
      <formula>0</formula>
    </cfRule>
  </conditionalFormatting>
  <printOptions horizontalCentered="1" verticalCentered="1"/>
  <pageMargins left="0.23622047244094491" right="0.23622047244094491" top="0.74803149606299213" bottom="0.55118110236220474" header="0.31496062992125984" footer="0.31496062992125984"/>
  <pageSetup paperSize="9" scale="79" fitToHeight="0" orientation="landscape" r:id="rId1"/>
  <rowBreaks count="11" manualBreakCount="11">
    <brk id="14" max="8" man="1"/>
    <brk id="24" max="8" man="1"/>
    <brk id="34" max="8" man="1"/>
    <brk id="44" max="8" man="1"/>
    <brk id="54" max="8" man="1"/>
    <brk id="64" max="8" man="1"/>
    <brk id="74" max="8" man="1"/>
    <brk id="84" max="8" man="1"/>
    <brk id="94" max="8" man="1"/>
    <brk id="104" max="8" man="1"/>
    <brk id="124"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4"/>
  <sheetViews>
    <sheetView topLeftCell="N1" workbookViewId="0">
      <selection sqref="A1:M1048576"/>
    </sheetView>
  </sheetViews>
  <sheetFormatPr defaultColWidth="69.25" defaultRowHeight="18.75" x14ac:dyDescent="0.4"/>
  <cols>
    <col min="1" max="1" width="3.375" hidden="1" customWidth="1"/>
    <col min="2" max="7" width="4.375" hidden="1" customWidth="1"/>
    <col min="8" max="10" width="5.375" hidden="1" customWidth="1"/>
    <col min="11" max="13" width="4.375" hidden="1" customWidth="1"/>
    <col min="14" max="14" width="69.25" customWidth="1"/>
  </cols>
  <sheetData>
    <row r="1" spans="1:13" x14ac:dyDescent="0.4">
      <c r="A1">
        <f>入力シート!G8</f>
        <v>7</v>
      </c>
      <c r="B1" t="s">
        <v>77</v>
      </c>
      <c r="C1" t="s">
        <v>78</v>
      </c>
      <c r="D1" t="s">
        <v>79</v>
      </c>
      <c r="E1" t="s">
        <v>80</v>
      </c>
      <c r="F1" t="s">
        <v>81</v>
      </c>
      <c r="G1" t="s">
        <v>82</v>
      </c>
      <c r="H1" t="s">
        <v>83</v>
      </c>
      <c r="I1" t="s">
        <v>84</v>
      </c>
      <c r="J1" t="s">
        <v>85</v>
      </c>
      <c r="K1" t="s">
        <v>86</v>
      </c>
      <c r="L1" t="s">
        <v>87</v>
      </c>
      <c r="M1" t="s">
        <v>88</v>
      </c>
    </row>
    <row r="2" spans="1:13" x14ac:dyDescent="0.4">
      <c r="A2" t="s">
        <v>70</v>
      </c>
      <c r="B2">
        <f>IF($A$1=7,B11,IF($A$1=8,B20,IF($A$1=9,B29,IF($A$1=10,B38))))</f>
        <v>7</v>
      </c>
      <c r="C2">
        <f t="shared" ref="C2:M2" si="0">IF($A$1=7,C11,IF($A$1=8,C20,IF($A$1=9,C29,IF($A$1=10,C38))))</f>
        <v>5</v>
      </c>
      <c r="D2">
        <f t="shared" si="0"/>
        <v>2</v>
      </c>
      <c r="E2">
        <f t="shared" si="0"/>
        <v>7</v>
      </c>
      <c r="F2">
        <f t="shared" si="0"/>
        <v>4</v>
      </c>
      <c r="G2">
        <f t="shared" si="0"/>
        <v>1</v>
      </c>
      <c r="H2">
        <f t="shared" si="0"/>
        <v>6</v>
      </c>
      <c r="I2">
        <f t="shared" si="0"/>
        <v>3</v>
      </c>
      <c r="J2">
        <f t="shared" si="0"/>
        <v>1</v>
      </c>
      <c r="K2">
        <f t="shared" si="0"/>
        <v>5</v>
      </c>
      <c r="L2">
        <f t="shared" si="0"/>
        <v>2</v>
      </c>
      <c r="M2">
        <f t="shared" si="0"/>
        <v>2</v>
      </c>
    </row>
    <row r="3" spans="1:13" x14ac:dyDescent="0.4">
      <c r="A3" t="s">
        <v>71</v>
      </c>
      <c r="B3">
        <f>IF($A$1=7,B12,IF($A$1=8,B21,IF($A$1=9,B30,IF($A$1=10,B39))))</f>
        <v>1</v>
      </c>
      <c r="C3">
        <f t="shared" ref="C3:M3" si="1">IF($A$1=7,C12,IF($A$1=8,C21,IF($A$1=9,C30,IF($A$1=10,C39))))</f>
        <v>6</v>
      </c>
      <c r="D3">
        <f t="shared" si="1"/>
        <v>3</v>
      </c>
      <c r="E3">
        <f t="shared" si="1"/>
        <v>1</v>
      </c>
      <c r="F3">
        <f t="shared" si="1"/>
        <v>5</v>
      </c>
      <c r="G3">
        <f t="shared" si="1"/>
        <v>2</v>
      </c>
      <c r="H3">
        <f t="shared" si="1"/>
        <v>7</v>
      </c>
      <c r="I3">
        <f t="shared" si="1"/>
        <v>4</v>
      </c>
      <c r="J3">
        <f t="shared" si="1"/>
        <v>2</v>
      </c>
      <c r="K3">
        <f t="shared" si="1"/>
        <v>6</v>
      </c>
      <c r="L3">
        <f t="shared" si="1"/>
        <v>3</v>
      </c>
      <c r="M3">
        <f t="shared" si="1"/>
        <v>3</v>
      </c>
    </row>
    <row r="4" spans="1:13" x14ac:dyDescent="0.4">
      <c r="A4" t="s">
        <v>72</v>
      </c>
      <c r="B4">
        <f t="shared" ref="B4:M8" si="2">IF($A$1=7,B13,IF($A$1=8,B22,IF($A$1=9,B31,IF($A$1=10,B40))))</f>
        <v>2</v>
      </c>
      <c r="C4">
        <f t="shared" si="2"/>
        <v>7</v>
      </c>
      <c r="D4">
        <f t="shared" si="2"/>
        <v>4</v>
      </c>
      <c r="E4">
        <f t="shared" si="2"/>
        <v>2</v>
      </c>
      <c r="F4">
        <f t="shared" si="2"/>
        <v>6</v>
      </c>
      <c r="G4">
        <f t="shared" si="2"/>
        <v>3</v>
      </c>
      <c r="H4">
        <f t="shared" si="2"/>
        <v>1</v>
      </c>
      <c r="I4">
        <f t="shared" si="2"/>
        <v>5</v>
      </c>
      <c r="J4">
        <f t="shared" si="2"/>
        <v>3</v>
      </c>
      <c r="K4">
        <f t="shared" si="2"/>
        <v>7</v>
      </c>
      <c r="L4">
        <f t="shared" si="2"/>
        <v>4</v>
      </c>
      <c r="M4">
        <f t="shared" si="2"/>
        <v>4</v>
      </c>
    </row>
    <row r="5" spans="1:13" x14ac:dyDescent="0.4">
      <c r="A5" t="s">
        <v>73</v>
      </c>
      <c r="B5">
        <f t="shared" si="2"/>
        <v>3</v>
      </c>
      <c r="C5">
        <f t="shared" si="2"/>
        <v>1</v>
      </c>
      <c r="D5">
        <f t="shared" si="2"/>
        <v>5</v>
      </c>
      <c r="E5">
        <f t="shared" si="2"/>
        <v>3</v>
      </c>
      <c r="F5">
        <f t="shared" si="2"/>
        <v>7</v>
      </c>
      <c r="G5">
        <f t="shared" si="2"/>
        <v>4</v>
      </c>
      <c r="H5">
        <f t="shared" si="2"/>
        <v>2</v>
      </c>
      <c r="I5">
        <f t="shared" si="2"/>
        <v>6</v>
      </c>
      <c r="J5">
        <f t="shared" si="2"/>
        <v>4</v>
      </c>
      <c r="K5">
        <f t="shared" si="2"/>
        <v>1</v>
      </c>
      <c r="L5">
        <f t="shared" si="2"/>
        <v>5</v>
      </c>
      <c r="M5">
        <f t="shared" si="2"/>
        <v>5</v>
      </c>
    </row>
    <row r="6" spans="1:13" x14ac:dyDescent="0.4">
      <c r="A6" t="s">
        <v>74</v>
      </c>
      <c r="B6">
        <f t="shared" si="2"/>
        <v>4</v>
      </c>
      <c r="C6">
        <f t="shared" si="2"/>
        <v>2</v>
      </c>
      <c r="D6">
        <f t="shared" si="2"/>
        <v>6</v>
      </c>
      <c r="E6">
        <f t="shared" si="2"/>
        <v>4</v>
      </c>
      <c r="F6">
        <f t="shared" si="2"/>
        <v>1</v>
      </c>
      <c r="G6">
        <f t="shared" si="2"/>
        <v>5</v>
      </c>
      <c r="H6">
        <f t="shared" si="2"/>
        <v>3</v>
      </c>
      <c r="I6">
        <f t="shared" si="2"/>
        <v>7</v>
      </c>
      <c r="J6">
        <f t="shared" si="2"/>
        <v>5</v>
      </c>
      <c r="K6">
        <f t="shared" si="2"/>
        <v>2</v>
      </c>
      <c r="L6">
        <f t="shared" si="2"/>
        <v>6</v>
      </c>
      <c r="M6">
        <f t="shared" si="2"/>
        <v>6</v>
      </c>
    </row>
    <row r="7" spans="1:13" x14ac:dyDescent="0.4">
      <c r="A7" t="s">
        <v>75</v>
      </c>
      <c r="B7">
        <f t="shared" si="2"/>
        <v>5</v>
      </c>
      <c r="C7">
        <f t="shared" si="2"/>
        <v>3</v>
      </c>
      <c r="D7">
        <f t="shared" si="2"/>
        <v>7</v>
      </c>
      <c r="E7">
        <f t="shared" si="2"/>
        <v>5</v>
      </c>
      <c r="F7">
        <f t="shared" si="2"/>
        <v>2</v>
      </c>
      <c r="G7">
        <f t="shared" si="2"/>
        <v>6</v>
      </c>
      <c r="H7">
        <f t="shared" si="2"/>
        <v>4</v>
      </c>
      <c r="I7">
        <f t="shared" si="2"/>
        <v>1</v>
      </c>
      <c r="J7">
        <f t="shared" si="2"/>
        <v>6</v>
      </c>
      <c r="K7">
        <f t="shared" si="2"/>
        <v>3</v>
      </c>
      <c r="L7">
        <f t="shared" si="2"/>
        <v>7</v>
      </c>
      <c r="M7">
        <f t="shared" si="2"/>
        <v>7</v>
      </c>
    </row>
    <row r="8" spans="1:13" x14ac:dyDescent="0.4">
      <c r="A8" t="s">
        <v>76</v>
      </c>
      <c r="B8">
        <f t="shared" si="2"/>
        <v>6</v>
      </c>
      <c r="C8">
        <f t="shared" si="2"/>
        <v>4</v>
      </c>
      <c r="D8">
        <f t="shared" si="2"/>
        <v>1</v>
      </c>
      <c r="E8">
        <f t="shared" si="2"/>
        <v>6</v>
      </c>
      <c r="F8">
        <f t="shared" si="2"/>
        <v>3</v>
      </c>
      <c r="G8">
        <f t="shared" si="2"/>
        <v>7</v>
      </c>
      <c r="H8">
        <f t="shared" si="2"/>
        <v>5</v>
      </c>
      <c r="I8">
        <f t="shared" si="2"/>
        <v>2</v>
      </c>
      <c r="J8">
        <f t="shared" si="2"/>
        <v>7</v>
      </c>
      <c r="K8">
        <f t="shared" si="2"/>
        <v>4</v>
      </c>
      <c r="L8">
        <f t="shared" si="2"/>
        <v>1</v>
      </c>
      <c r="M8">
        <f t="shared" si="2"/>
        <v>1</v>
      </c>
    </row>
    <row r="10" spans="1:13" x14ac:dyDescent="0.4">
      <c r="A10">
        <v>7</v>
      </c>
      <c r="B10" t="s">
        <v>77</v>
      </c>
      <c r="C10" t="s">
        <v>78</v>
      </c>
      <c r="D10" t="s">
        <v>79</v>
      </c>
      <c r="E10" t="s">
        <v>80</v>
      </c>
      <c r="F10" t="s">
        <v>81</v>
      </c>
      <c r="G10" t="s">
        <v>82</v>
      </c>
      <c r="H10" t="s">
        <v>83</v>
      </c>
      <c r="I10" t="s">
        <v>84</v>
      </c>
      <c r="J10" t="s">
        <v>85</v>
      </c>
      <c r="K10" t="s">
        <v>86</v>
      </c>
      <c r="L10" t="s">
        <v>87</v>
      </c>
      <c r="M10" t="s">
        <v>88</v>
      </c>
    </row>
    <row r="11" spans="1:13" x14ac:dyDescent="0.4">
      <c r="A11" t="s">
        <v>70</v>
      </c>
      <c r="B11">
        <v>7</v>
      </c>
      <c r="C11">
        <v>5</v>
      </c>
      <c r="D11">
        <v>2</v>
      </c>
      <c r="E11">
        <v>7</v>
      </c>
      <c r="F11">
        <v>4</v>
      </c>
      <c r="G11">
        <v>1</v>
      </c>
      <c r="H11">
        <v>6</v>
      </c>
      <c r="I11">
        <v>3</v>
      </c>
      <c r="J11">
        <v>1</v>
      </c>
      <c r="K11">
        <v>5</v>
      </c>
      <c r="L11">
        <v>2</v>
      </c>
      <c r="M11">
        <v>2</v>
      </c>
    </row>
    <row r="12" spans="1:13" x14ac:dyDescent="0.4">
      <c r="A12" t="s">
        <v>71</v>
      </c>
      <c r="B12">
        <v>1</v>
      </c>
      <c r="C12">
        <v>6</v>
      </c>
      <c r="D12">
        <v>3</v>
      </c>
      <c r="E12">
        <v>1</v>
      </c>
      <c r="F12">
        <v>5</v>
      </c>
      <c r="G12">
        <v>2</v>
      </c>
      <c r="H12">
        <v>7</v>
      </c>
      <c r="I12">
        <v>4</v>
      </c>
      <c r="J12">
        <v>2</v>
      </c>
      <c r="K12">
        <v>6</v>
      </c>
      <c r="L12">
        <v>3</v>
      </c>
      <c r="M12">
        <v>3</v>
      </c>
    </row>
    <row r="13" spans="1:13" x14ac:dyDescent="0.4">
      <c r="A13" t="s">
        <v>72</v>
      </c>
      <c r="B13">
        <v>2</v>
      </c>
      <c r="C13">
        <v>7</v>
      </c>
      <c r="D13">
        <v>4</v>
      </c>
      <c r="E13">
        <v>2</v>
      </c>
      <c r="F13">
        <v>6</v>
      </c>
      <c r="G13">
        <v>3</v>
      </c>
      <c r="H13">
        <v>1</v>
      </c>
      <c r="I13">
        <v>5</v>
      </c>
      <c r="J13">
        <v>3</v>
      </c>
      <c r="K13">
        <v>7</v>
      </c>
      <c r="L13">
        <v>4</v>
      </c>
      <c r="M13">
        <v>4</v>
      </c>
    </row>
    <row r="14" spans="1:13" x14ac:dyDescent="0.4">
      <c r="A14" t="s">
        <v>73</v>
      </c>
      <c r="B14">
        <v>3</v>
      </c>
      <c r="C14">
        <v>1</v>
      </c>
      <c r="D14">
        <v>5</v>
      </c>
      <c r="E14">
        <v>3</v>
      </c>
      <c r="F14">
        <v>7</v>
      </c>
      <c r="G14">
        <v>4</v>
      </c>
      <c r="H14">
        <v>2</v>
      </c>
      <c r="I14">
        <v>6</v>
      </c>
      <c r="J14">
        <v>4</v>
      </c>
      <c r="K14">
        <v>1</v>
      </c>
      <c r="L14">
        <v>5</v>
      </c>
      <c r="M14">
        <v>5</v>
      </c>
    </row>
    <row r="15" spans="1:13" x14ac:dyDescent="0.4">
      <c r="A15" t="s">
        <v>74</v>
      </c>
      <c r="B15">
        <v>4</v>
      </c>
      <c r="C15">
        <v>2</v>
      </c>
      <c r="D15">
        <v>6</v>
      </c>
      <c r="E15">
        <v>4</v>
      </c>
      <c r="F15">
        <v>1</v>
      </c>
      <c r="G15">
        <v>5</v>
      </c>
      <c r="H15">
        <v>3</v>
      </c>
      <c r="I15">
        <v>7</v>
      </c>
      <c r="J15">
        <v>5</v>
      </c>
      <c r="K15">
        <v>2</v>
      </c>
      <c r="L15">
        <v>6</v>
      </c>
      <c r="M15">
        <v>6</v>
      </c>
    </row>
    <row r="16" spans="1:13" x14ac:dyDescent="0.4">
      <c r="A16" t="s">
        <v>75</v>
      </c>
      <c r="B16">
        <v>5</v>
      </c>
      <c r="C16">
        <v>3</v>
      </c>
      <c r="D16">
        <v>7</v>
      </c>
      <c r="E16">
        <v>5</v>
      </c>
      <c r="F16">
        <v>2</v>
      </c>
      <c r="G16">
        <v>6</v>
      </c>
      <c r="H16">
        <v>4</v>
      </c>
      <c r="I16">
        <v>1</v>
      </c>
      <c r="J16">
        <v>6</v>
      </c>
      <c r="K16">
        <v>3</v>
      </c>
      <c r="L16">
        <v>7</v>
      </c>
      <c r="M16">
        <v>7</v>
      </c>
    </row>
    <row r="17" spans="1:13" x14ac:dyDescent="0.4">
      <c r="A17" t="s">
        <v>76</v>
      </c>
      <c r="B17">
        <v>6</v>
      </c>
      <c r="C17">
        <v>4</v>
      </c>
      <c r="D17">
        <v>1</v>
      </c>
      <c r="E17">
        <v>6</v>
      </c>
      <c r="F17">
        <v>3</v>
      </c>
      <c r="G17">
        <v>7</v>
      </c>
      <c r="H17">
        <v>5</v>
      </c>
      <c r="I17">
        <v>2</v>
      </c>
      <c r="J17">
        <v>7</v>
      </c>
      <c r="K17">
        <v>4</v>
      </c>
      <c r="L17">
        <v>1</v>
      </c>
      <c r="M17">
        <v>1</v>
      </c>
    </row>
    <row r="19" spans="1:13" x14ac:dyDescent="0.4">
      <c r="A19">
        <v>8</v>
      </c>
      <c r="B19" t="s">
        <v>77</v>
      </c>
      <c r="C19" t="s">
        <v>78</v>
      </c>
      <c r="D19" t="s">
        <v>79</v>
      </c>
      <c r="E19" t="s">
        <v>80</v>
      </c>
      <c r="F19" t="s">
        <v>81</v>
      </c>
      <c r="G19" t="s">
        <v>82</v>
      </c>
      <c r="H19" t="s">
        <v>83</v>
      </c>
      <c r="I19" t="s">
        <v>84</v>
      </c>
      <c r="J19" t="s">
        <v>85</v>
      </c>
      <c r="K19" t="s">
        <v>86</v>
      </c>
      <c r="L19" t="s">
        <v>87</v>
      </c>
      <c r="M19" t="s">
        <v>88</v>
      </c>
    </row>
    <row r="20" spans="1:13" x14ac:dyDescent="0.4">
      <c r="A20" t="s">
        <v>70</v>
      </c>
      <c r="B20">
        <v>6</v>
      </c>
      <c r="C20">
        <v>4</v>
      </c>
      <c r="D20">
        <v>1</v>
      </c>
      <c r="E20">
        <v>6</v>
      </c>
      <c r="F20">
        <v>3</v>
      </c>
      <c r="G20">
        <v>7</v>
      </c>
      <c r="H20">
        <v>5</v>
      </c>
      <c r="I20">
        <v>2</v>
      </c>
      <c r="J20">
        <v>7</v>
      </c>
      <c r="K20">
        <v>4</v>
      </c>
      <c r="L20">
        <v>1</v>
      </c>
      <c r="M20">
        <v>1</v>
      </c>
    </row>
    <row r="21" spans="1:13" x14ac:dyDescent="0.4">
      <c r="A21" t="s">
        <v>71</v>
      </c>
      <c r="B21">
        <v>7</v>
      </c>
      <c r="C21">
        <v>5</v>
      </c>
      <c r="D21">
        <v>2</v>
      </c>
      <c r="E21">
        <v>7</v>
      </c>
      <c r="F21">
        <v>4</v>
      </c>
      <c r="G21">
        <v>1</v>
      </c>
      <c r="H21">
        <v>6</v>
      </c>
      <c r="I21">
        <v>3</v>
      </c>
      <c r="J21">
        <v>1</v>
      </c>
      <c r="K21">
        <v>5</v>
      </c>
      <c r="L21">
        <v>2</v>
      </c>
      <c r="M21">
        <v>2</v>
      </c>
    </row>
    <row r="22" spans="1:13" x14ac:dyDescent="0.4">
      <c r="A22" t="s">
        <v>72</v>
      </c>
      <c r="B22">
        <v>1</v>
      </c>
      <c r="C22">
        <v>6</v>
      </c>
      <c r="D22">
        <v>3</v>
      </c>
      <c r="E22">
        <v>1</v>
      </c>
      <c r="F22">
        <v>5</v>
      </c>
      <c r="G22">
        <v>2</v>
      </c>
      <c r="H22">
        <v>7</v>
      </c>
      <c r="I22">
        <v>4</v>
      </c>
      <c r="J22">
        <v>2</v>
      </c>
      <c r="K22">
        <v>6</v>
      </c>
      <c r="L22">
        <v>3</v>
      </c>
      <c r="M22">
        <v>3</v>
      </c>
    </row>
    <row r="23" spans="1:13" x14ac:dyDescent="0.4">
      <c r="A23" t="s">
        <v>73</v>
      </c>
      <c r="B23">
        <v>2</v>
      </c>
      <c r="C23">
        <v>7</v>
      </c>
      <c r="D23">
        <v>4</v>
      </c>
      <c r="E23">
        <v>2</v>
      </c>
      <c r="F23">
        <v>6</v>
      </c>
      <c r="G23">
        <v>3</v>
      </c>
      <c r="H23">
        <v>1</v>
      </c>
      <c r="I23">
        <v>5</v>
      </c>
      <c r="J23">
        <v>3</v>
      </c>
      <c r="K23">
        <v>7</v>
      </c>
      <c r="L23">
        <v>4</v>
      </c>
      <c r="M23">
        <v>4</v>
      </c>
    </row>
    <row r="24" spans="1:13" x14ac:dyDescent="0.4">
      <c r="A24" t="s">
        <v>74</v>
      </c>
      <c r="B24">
        <v>3</v>
      </c>
      <c r="C24">
        <v>1</v>
      </c>
      <c r="D24">
        <v>5</v>
      </c>
      <c r="E24">
        <v>3</v>
      </c>
      <c r="F24">
        <v>7</v>
      </c>
      <c r="G24">
        <v>4</v>
      </c>
      <c r="H24">
        <v>2</v>
      </c>
      <c r="I24">
        <v>6</v>
      </c>
      <c r="J24">
        <v>4</v>
      </c>
      <c r="K24">
        <v>1</v>
      </c>
      <c r="L24">
        <v>5</v>
      </c>
      <c r="M24">
        <v>5</v>
      </c>
    </row>
    <row r="25" spans="1:13" x14ac:dyDescent="0.4">
      <c r="A25" t="s">
        <v>75</v>
      </c>
      <c r="B25">
        <v>4</v>
      </c>
      <c r="C25">
        <v>2</v>
      </c>
      <c r="D25">
        <v>6</v>
      </c>
      <c r="E25">
        <v>4</v>
      </c>
      <c r="F25">
        <v>1</v>
      </c>
      <c r="G25">
        <v>5</v>
      </c>
      <c r="H25">
        <v>3</v>
      </c>
      <c r="I25">
        <v>7</v>
      </c>
      <c r="J25">
        <v>5</v>
      </c>
      <c r="K25">
        <v>2</v>
      </c>
      <c r="L25">
        <v>6</v>
      </c>
      <c r="M25">
        <v>6</v>
      </c>
    </row>
    <row r="26" spans="1:13" x14ac:dyDescent="0.4">
      <c r="A26" t="s">
        <v>76</v>
      </c>
      <c r="B26">
        <v>5</v>
      </c>
      <c r="C26">
        <v>3</v>
      </c>
      <c r="D26">
        <v>7</v>
      </c>
      <c r="E26">
        <v>5</v>
      </c>
      <c r="F26">
        <v>2</v>
      </c>
      <c r="G26">
        <v>6</v>
      </c>
      <c r="H26">
        <v>4</v>
      </c>
      <c r="I26">
        <v>1</v>
      </c>
      <c r="J26">
        <v>6</v>
      </c>
      <c r="K26">
        <v>3</v>
      </c>
      <c r="L26">
        <v>7</v>
      </c>
      <c r="M26">
        <v>7</v>
      </c>
    </row>
    <row r="28" spans="1:13" x14ac:dyDescent="0.4">
      <c r="A28">
        <v>9</v>
      </c>
      <c r="B28" t="s">
        <v>77</v>
      </c>
      <c r="C28" t="s">
        <v>78</v>
      </c>
      <c r="D28" t="s">
        <v>79</v>
      </c>
      <c r="E28" t="s">
        <v>80</v>
      </c>
      <c r="F28" t="s">
        <v>81</v>
      </c>
      <c r="G28" t="s">
        <v>82</v>
      </c>
      <c r="H28" t="s">
        <v>83</v>
      </c>
      <c r="I28" t="s">
        <v>84</v>
      </c>
      <c r="J28" t="s">
        <v>85</v>
      </c>
      <c r="K28" t="s">
        <v>86</v>
      </c>
      <c r="L28" t="s">
        <v>87</v>
      </c>
      <c r="M28" t="s">
        <v>88</v>
      </c>
    </row>
    <row r="29" spans="1:13" x14ac:dyDescent="0.4">
      <c r="A29" t="s">
        <v>70</v>
      </c>
      <c r="B29">
        <v>5</v>
      </c>
      <c r="C29">
        <v>3</v>
      </c>
      <c r="D29">
        <v>7</v>
      </c>
      <c r="E29">
        <v>5</v>
      </c>
      <c r="F29">
        <v>2</v>
      </c>
      <c r="G29">
        <v>6</v>
      </c>
      <c r="H29">
        <v>4</v>
      </c>
      <c r="I29">
        <v>1</v>
      </c>
      <c r="J29">
        <v>6</v>
      </c>
      <c r="K29">
        <v>3</v>
      </c>
      <c r="L29">
        <v>7</v>
      </c>
      <c r="M29">
        <v>6</v>
      </c>
    </row>
    <row r="30" spans="1:13" x14ac:dyDescent="0.4">
      <c r="A30" t="s">
        <v>71</v>
      </c>
      <c r="B30">
        <v>6</v>
      </c>
      <c r="C30">
        <v>4</v>
      </c>
      <c r="D30">
        <v>1</v>
      </c>
      <c r="E30">
        <v>6</v>
      </c>
      <c r="F30">
        <v>3</v>
      </c>
      <c r="G30">
        <v>7</v>
      </c>
      <c r="H30">
        <v>5</v>
      </c>
      <c r="I30">
        <v>2</v>
      </c>
      <c r="J30">
        <v>7</v>
      </c>
      <c r="K30">
        <v>4</v>
      </c>
      <c r="L30">
        <v>1</v>
      </c>
      <c r="M30">
        <v>7</v>
      </c>
    </row>
    <row r="31" spans="1:13" x14ac:dyDescent="0.4">
      <c r="A31" t="s">
        <v>72</v>
      </c>
      <c r="B31">
        <v>7</v>
      </c>
      <c r="C31">
        <v>5</v>
      </c>
      <c r="D31">
        <v>2</v>
      </c>
      <c r="E31">
        <v>7</v>
      </c>
      <c r="F31">
        <v>4</v>
      </c>
      <c r="G31">
        <v>1</v>
      </c>
      <c r="H31">
        <v>6</v>
      </c>
      <c r="I31">
        <v>3</v>
      </c>
      <c r="J31">
        <v>1</v>
      </c>
      <c r="K31">
        <v>5</v>
      </c>
      <c r="L31">
        <v>2</v>
      </c>
      <c r="M31">
        <v>1</v>
      </c>
    </row>
    <row r="32" spans="1:13" x14ac:dyDescent="0.4">
      <c r="A32" t="s">
        <v>73</v>
      </c>
      <c r="B32">
        <v>1</v>
      </c>
      <c r="C32">
        <v>6</v>
      </c>
      <c r="D32">
        <v>3</v>
      </c>
      <c r="E32">
        <v>1</v>
      </c>
      <c r="F32">
        <v>5</v>
      </c>
      <c r="G32">
        <v>2</v>
      </c>
      <c r="H32">
        <v>7</v>
      </c>
      <c r="I32">
        <v>4</v>
      </c>
      <c r="J32">
        <v>2</v>
      </c>
      <c r="K32">
        <v>6</v>
      </c>
      <c r="L32">
        <v>3</v>
      </c>
      <c r="M32">
        <v>2</v>
      </c>
    </row>
    <row r="33" spans="1:13" x14ac:dyDescent="0.4">
      <c r="A33" t="s">
        <v>74</v>
      </c>
      <c r="B33">
        <v>2</v>
      </c>
      <c r="C33">
        <v>7</v>
      </c>
      <c r="D33">
        <v>4</v>
      </c>
      <c r="E33">
        <v>2</v>
      </c>
      <c r="F33">
        <v>6</v>
      </c>
      <c r="G33">
        <v>3</v>
      </c>
      <c r="H33">
        <v>1</v>
      </c>
      <c r="I33">
        <v>5</v>
      </c>
      <c r="J33">
        <v>3</v>
      </c>
      <c r="K33">
        <v>7</v>
      </c>
      <c r="L33">
        <v>4</v>
      </c>
      <c r="M33">
        <v>3</v>
      </c>
    </row>
    <row r="34" spans="1:13" x14ac:dyDescent="0.4">
      <c r="A34" t="s">
        <v>75</v>
      </c>
      <c r="B34">
        <v>3</v>
      </c>
      <c r="C34">
        <v>1</v>
      </c>
      <c r="D34">
        <v>5</v>
      </c>
      <c r="E34">
        <v>3</v>
      </c>
      <c r="F34">
        <v>7</v>
      </c>
      <c r="G34">
        <v>4</v>
      </c>
      <c r="H34">
        <v>2</v>
      </c>
      <c r="I34">
        <v>6</v>
      </c>
      <c r="J34">
        <v>4</v>
      </c>
      <c r="K34">
        <v>1</v>
      </c>
      <c r="L34">
        <v>5</v>
      </c>
      <c r="M34">
        <v>4</v>
      </c>
    </row>
    <row r="35" spans="1:13" x14ac:dyDescent="0.4">
      <c r="A35" t="s">
        <v>76</v>
      </c>
      <c r="B35">
        <v>4</v>
      </c>
      <c r="C35">
        <v>2</v>
      </c>
      <c r="D35">
        <v>6</v>
      </c>
      <c r="E35">
        <v>4</v>
      </c>
      <c r="F35">
        <v>1</v>
      </c>
      <c r="G35">
        <v>5</v>
      </c>
      <c r="H35">
        <v>3</v>
      </c>
      <c r="I35">
        <v>7</v>
      </c>
      <c r="J35">
        <v>5</v>
      </c>
      <c r="K35">
        <v>2</v>
      </c>
      <c r="L35">
        <v>6</v>
      </c>
      <c r="M35">
        <v>5</v>
      </c>
    </row>
    <row r="37" spans="1:13" x14ac:dyDescent="0.4">
      <c r="A37">
        <v>10</v>
      </c>
      <c r="B37" t="s">
        <v>77</v>
      </c>
      <c r="C37" t="s">
        <v>78</v>
      </c>
      <c r="D37" t="s">
        <v>79</v>
      </c>
      <c r="E37" t="s">
        <v>80</v>
      </c>
      <c r="F37" t="s">
        <v>81</v>
      </c>
      <c r="G37" t="s">
        <v>82</v>
      </c>
      <c r="H37" t="s">
        <v>83</v>
      </c>
      <c r="I37" t="s">
        <v>84</v>
      </c>
      <c r="J37" t="s">
        <v>85</v>
      </c>
      <c r="K37" t="s">
        <v>86</v>
      </c>
      <c r="L37" t="s">
        <v>87</v>
      </c>
      <c r="M37" t="s">
        <v>88</v>
      </c>
    </row>
    <row r="38" spans="1:13" x14ac:dyDescent="0.4">
      <c r="A38" t="s">
        <v>70</v>
      </c>
      <c r="B38">
        <v>3</v>
      </c>
      <c r="C38">
        <v>1</v>
      </c>
      <c r="D38">
        <v>5</v>
      </c>
      <c r="E38">
        <v>3</v>
      </c>
      <c r="F38">
        <v>7</v>
      </c>
      <c r="G38">
        <v>4</v>
      </c>
      <c r="H38">
        <v>2</v>
      </c>
      <c r="I38">
        <v>6</v>
      </c>
      <c r="J38">
        <v>4</v>
      </c>
      <c r="K38">
        <v>1</v>
      </c>
      <c r="L38">
        <v>5</v>
      </c>
      <c r="M38">
        <v>5</v>
      </c>
    </row>
    <row r="39" spans="1:13" x14ac:dyDescent="0.4">
      <c r="A39" t="s">
        <v>71</v>
      </c>
      <c r="B39">
        <v>4</v>
      </c>
      <c r="C39">
        <v>2</v>
      </c>
      <c r="D39">
        <v>6</v>
      </c>
      <c r="E39">
        <v>4</v>
      </c>
      <c r="F39">
        <v>1</v>
      </c>
      <c r="G39">
        <v>5</v>
      </c>
      <c r="H39">
        <v>3</v>
      </c>
      <c r="I39">
        <v>7</v>
      </c>
      <c r="J39">
        <v>5</v>
      </c>
      <c r="K39">
        <v>2</v>
      </c>
      <c r="L39">
        <v>6</v>
      </c>
      <c r="M39">
        <v>6</v>
      </c>
    </row>
    <row r="40" spans="1:13" x14ac:dyDescent="0.4">
      <c r="A40" t="s">
        <v>72</v>
      </c>
      <c r="B40">
        <v>5</v>
      </c>
      <c r="C40">
        <v>3</v>
      </c>
      <c r="D40">
        <v>7</v>
      </c>
      <c r="E40">
        <v>5</v>
      </c>
      <c r="F40">
        <v>2</v>
      </c>
      <c r="G40">
        <v>6</v>
      </c>
      <c r="H40">
        <v>4</v>
      </c>
      <c r="I40">
        <v>1</v>
      </c>
      <c r="J40">
        <v>6</v>
      </c>
      <c r="K40">
        <v>3</v>
      </c>
      <c r="L40">
        <v>7</v>
      </c>
      <c r="M40">
        <v>7</v>
      </c>
    </row>
    <row r="41" spans="1:13" x14ac:dyDescent="0.4">
      <c r="A41" t="s">
        <v>73</v>
      </c>
      <c r="B41">
        <v>6</v>
      </c>
      <c r="C41">
        <v>4</v>
      </c>
      <c r="D41">
        <v>1</v>
      </c>
      <c r="E41">
        <v>6</v>
      </c>
      <c r="F41">
        <v>3</v>
      </c>
      <c r="G41">
        <v>7</v>
      </c>
      <c r="H41">
        <v>5</v>
      </c>
      <c r="I41">
        <v>2</v>
      </c>
      <c r="J41">
        <v>7</v>
      </c>
      <c r="K41">
        <v>4</v>
      </c>
      <c r="L41">
        <v>1</v>
      </c>
      <c r="M41">
        <v>1</v>
      </c>
    </row>
    <row r="42" spans="1:13" x14ac:dyDescent="0.4">
      <c r="A42" t="s">
        <v>74</v>
      </c>
      <c r="B42">
        <v>7</v>
      </c>
      <c r="C42">
        <v>5</v>
      </c>
      <c r="D42">
        <v>2</v>
      </c>
      <c r="E42">
        <v>7</v>
      </c>
      <c r="F42">
        <v>4</v>
      </c>
      <c r="G42">
        <v>1</v>
      </c>
      <c r="H42">
        <v>6</v>
      </c>
      <c r="I42">
        <v>3</v>
      </c>
      <c r="J42">
        <v>1</v>
      </c>
      <c r="K42">
        <v>5</v>
      </c>
      <c r="L42">
        <v>2</v>
      </c>
      <c r="M42">
        <v>2</v>
      </c>
    </row>
    <row r="43" spans="1:13" x14ac:dyDescent="0.4">
      <c r="A43" t="s">
        <v>75</v>
      </c>
      <c r="B43">
        <v>1</v>
      </c>
      <c r="C43">
        <v>6</v>
      </c>
      <c r="D43">
        <v>3</v>
      </c>
      <c r="E43">
        <v>1</v>
      </c>
      <c r="F43">
        <v>5</v>
      </c>
      <c r="G43">
        <v>2</v>
      </c>
      <c r="H43">
        <v>7</v>
      </c>
      <c r="I43">
        <v>4</v>
      </c>
      <c r="J43">
        <v>2</v>
      </c>
      <c r="K43">
        <v>6</v>
      </c>
      <c r="L43">
        <v>3</v>
      </c>
      <c r="M43">
        <v>3</v>
      </c>
    </row>
    <row r="44" spans="1:13" x14ac:dyDescent="0.4">
      <c r="A44" t="s">
        <v>76</v>
      </c>
      <c r="B44">
        <v>2</v>
      </c>
      <c r="C44">
        <v>7</v>
      </c>
      <c r="D44">
        <v>4</v>
      </c>
      <c r="E44">
        <v>2</v>
      </c>
      <c r="F44">
        <v>6</v>
      </c>
      <c r="G44">
        <v>3</v>
      </c>
      <c r="H44">
        <v>1</v>
      </c>
      <c r="I44">
        <v>5</v>
      </c>
      <c r="J44">
        <v>3</v>
      </c>
      <c r="K44">
        <v>7</v>
      </c>
      <c r="L44">
        <v>4</v>
      </c>
      <c r="M44">
        <v>4</v>
      </c>
    </row>
  </sheetData>
  <sheetProtection sheet="1" objects="1" scenarios="1"/>
  <phoneticPr fontId="19"/>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FC2"/>
  <sheetViews>
    <sheetView topLeftCell="XFD1" workbookViewId="0">
      <selection activeCell="XFD1" sqref="A1:XFD1048576"/>
    </sheetView>
  </sheetViews>
  <sheetFormatPr defaultColWidth="0" defaultRowHeight="18.75" x14ac:dyDescent="0.4"/>
  <cols>
    <col min="1" max="50" width="0" hidden="1" customWidth="1"/>
    <col min="51" max="16383" width="9" hidden="1"/>
    <col min="16384" max="16384" width="10.625" hidden="1" customWidth="1"/>
  </cols>
  <sheetData>
    <row r="1" spans="1:49" s="152" customFormat="1" ht="37.5" x14ac:dyDescent="0.4">
      <c r="A1" s="123" t="s">
        <v>213</v>
      </c>
      <c r="B1" s="124" t="s">
        <v>100</v>
      </c>
      <c r="C1" s="125" t="s">
        <v>214</v>
      </c>
      <c r="D1" s="126" t="s">
        <v>215</v>
      </c>
      <c r="E1" s="124" t="s">
        <v>216</v>
      </c>
      <c r="F1" s="124" t="s">
        <v>217</v>
      </c>
      <c r="G1" s="127" t="s">
        <v>215</v>
      </c>
      <c r="H1" s="383" t="s">
        <v>218</v>
      </c>
      <c r="I1" s="384"/>
      <c r="J1" s="385"/>
      <c r="K1" s="128" t="s">
        <v>219</v>
      </c>
      <c r="L1" s="128" t="s">
        <v>220</v>
      </c>
      <c r="M1" s="128" t="s">
        <v>221</v>
      </c>
      <c r="N1" s="129" t="s">
        <v>105</v>
      </c>
      <c r="O1" s="128" t="s">
        <v>222</v>
      </c>
      <c r="P1" s="128" t="s">
        <v>223</v>
      </c>
      <c r="Q1" s="128" t="s">
        <v>224</v>
      </c>
      <c r="R1" s="130" t="s">
        <v>225</v>
      </c>
      <c r="S1" s="131" t="s">
        <v>226</v>
      </c>
      <c r="T1" s="132" t="s">
        <v>227</v>
      </c>
      <c r="U1" s="133" t="s">
        <v>228</v>
      </c>
      <c r="V1" s="134" t="s">
        <v>229</v>
      </c>
      <c r="W1" s="135" t="s">
        <v>230</v>
      </c>
      <c r="X1" s="136" t="s">
        <v>231</v>
      </c>
      <c r="Y1" s="136" t="s">
        <v>232</v>
      </c>
      <c r="Z1" s="137" t="s">
        <v>233</v>
      </c>
      <c r="AA1" s="138" t="s">
        <v>234</v>
      </c>
      <c r="AB1" s="139" t="s">
        <v>235</v>
      </c>
      <c r="AC1" s="140" t="s">
        <v>236</v>
      </c>
      <c r="AD1" s="141" t="s">
        <v>237</v>
      </c>
      <c r="AE1" s="141" t="s">
        <v>238</v>
      </c>
      <c r="AF1" s="142" t="s">
        <v>239</v>
      </c>
      <c r="AG1" s="143" t="s">
        <v>240</v>
      </c>
      <c r="AH1" s="144" t="s">
        <v>241</v>
      </c>
      <c r="AI1" s="145" t="s">
        <v>242</v>
      </c>
      <c r="AJ1" s="146" t="s">
        <v>243</v>
      </c>
      <c r="AK1" s="147" t="s">
        <v>244</v>
      </c>
      <c r="AL1" s="148" t="s">
        <v>245</v>
      </c>
      <c r="AM1" s="149" t="s">
        <v>246</v>
      </c>
      <c r="AN1" s="150" t="s">
        <v>247</v>
      </c>
      <c r="AO1" s="146" t="s">
        <v>248</v>
      </c>
      <c r="AP1" s="151" t="s">
        <v>249</v>
      </c>
      <c r="AQ1" s="152" t="s">
        <v>250</v>
      </c>
      <c r="AR1" s="152" t="s">
        <v>251</v>
      </c>
      <c r="AT1" s="144"/>
      <c r="AU1" s="143" t="s">
        <v>252</v>
      </c>
      <c r="AV1" s="144" t="s">
        <v>253</v>
      </c>
      <c r="AW1" s="152" t="s">
        <v>254</v>
      </c>
    </row>
    <row r="2" spans="1:49" x14ac:dyDescent="0.4">
      <c r="B2" s="153" t="str">
        <f>入力シート!H11</f>
        <v>高砂町５－１</v>
      </c>
      <c r="C2" s="153" t="str">
        <f>入力シート!B11</f>
        <v>佐世保　太郎</v>
      </c>
      <c r="F2" t="str">
        <f>入力シート!B14&amp;" "&amp;入力シート!B11</f>
        <v>代表 佐世保　太郎</v>
      </c>
      <c r="K2">
        <f>入力シート!D56</f>
        <v>24000</v>
      </c>
      <c r="N2" s="153" t="str">
        <f>入力シート!B17</f>
        <v>第1段階（初回）</v>
      </c>
    </row>
  </sheetData>
  <sheetProtection sheet="1" objects="1" scenarios="1"/>
  <mergeCells count="1">
    <mergeCell ref="H1:J1"/>
  </mergeCells>
  <phoneticPr fontId="19"/>
  <dataValidations count="2">
    <dataValidation showDropDown="1" showInputMessage="1" showErrorMessage="1" sqref="AQ1" xr:uid="{00000000-0002-0000-0600-000000000000}"/>
    <dataValidation imeMode="hiragana" allowBlank="1" showInputMessage="1" showErrorMessage="1" promptTitle="和暦で入力して下さい。" prompt="○　令和4年4月1日_x000a_✖　2022/4/1" sqref="S1" xr:uid="{00000000-0002-0000-0600-000001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Normal</Template>
  <TotalTime>1</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入力シート</vt:lpstr>
      <vt:lpstr>①（様式第1）※両面印刷</vt:lpstr>
      <vt:lpstr>②（様式第1-2）</vt:lpstr>
      <vt:lpstr>③（様式第1-3）</vt:lpstr>
      <vt:lpstr>④会員名簿</vt:lpstr>
      <vt:lpstr>・・</vt:lpstr>
      <vt:lpstr>・・・</vt:lpstr>
      <vt:lpstr>'①（様式第1）※両面印刷'!Print_Area</vt:lpstr>
      <vt:lpstr>'②（様式第1-2）'!Print_Area</vt:lpstr>
      <vt:lpstr>'③（様式第1-3）'!Print_Area</vt:lpstr>
      <vt:lpstr>④会員名簿!Print_Area</vt:lpstr>
      <vt:lpstr>入力シート!Print_Area</vt:lpstr>
      <vt:lpstr>④会員名簿!Print_Titles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dc:title>
  <dc:creator>財政課</dc:creator>
  <cp:lastModifiedBy>谷口敬太</cp:lastModifiedBy>
  <cp:revision>2</cp:revision>
  <cp:lastPrinted>2025-04-02T02:48:05Z</cp:lastPrinted>
  <dcterms:created xsi:type="dcterms:W3CDTF">2025-02-04T00:08:00Z</dcterms:created>
  <dcterms:modified xsi:type="dcterms:W3CDTF">2025-11-20T06:59:23Z</dcterms:modified>
  <cp:contentStatus/>
</cp:coreProperties>
</file>