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117923\AppData\Local\Temp\2\ipk_temp\IP123100000001147137123100\"/>
    </mc:Choice>
  </mc:AlternateContent>
  <xr:revisionPtr revIDLastSave="0" documentId="13_ncr:1_{D7288DF1-1540-4A93-A3F3-C6DD8BC84FE9}" xr6:coauthVersionLast="47" xr6:coauthVersionMax="47" xr10:uidLastSave="{00000000-0000-0000-0000-000000000000}"/>
  <bookViews>
    <workbookView xWindow="-120" yWindow="-120" windowWidth="24240" windowHeight="13140" tabRatio="767" xr2:uid="{00000000-000D-0000-FFFF-FFFF00000000}"/>
  </bookViews>
  <sheets>
    <sheet name="入力用シート" sheetId="5" r:id="rId1"/>
    <sheet name="➊出力用シート" sheetId="7" r:id="rId2"/>
  </sheets>
  <definedNames>
    <definedName name="_xlnm.Print_Area" localSheetId="1">'➊出力用シート'!$A$1:$Z$94</definedName>
    <definedName name="_xlnm.Print_Area" localSheetId="0">入力用シート!$A$1:$J$84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6" i="5" l="1"/>
  <c r="B58" i="7" l="1"/>
  <c r="J15" i="7"/>
  <c r="A28" i="7"/>
  <c r="A3" i="7"/>
  <c r="B31" i="7"/>
  <c r="B55" i="7" s="1"/>
  <c r="N20" i="7"/>
  <c r="Q84" i="7"/>
  <c r="Q85" i="7"/>
  <c r="Q83" i="7"/>
  <c r="Q82" i="7"/>
  <c r="F81" i="7"/>
  <c r="F82" i="7"/>
  <c r="F83" i="7"/>
  <c r="F84" i="7"/>
  <c r="F85" i="7"/>
  <c r="F80" i="7"/>
  <c r="A104" i="5"/>
  <c r="A85" i="7"/>
  <c r="A84" i="7"/>
  <c r="A83" i="7"/>
  <c r="H84" i="5"/>
  <c r="H83" i="5"/>
  <c r="H82" i="5"/>
  <c r="H81" i="5"/>
  <c r="I80" i="5"/>
  <c r="L82" i="7"/>
  <c r="L80" i="7"/>
  <c r="I78" i="5"/>
  <c r="Q81" i="7"/>
  <c r="Q65" i="7"/>
  <c r="Q64" i="7"/>
  <c r="Q62" i="7"/>
  <c r="Q80" i="7"/>
  <c r="Q79" i="7"/>
  <c r="Q78" i="7"/>
  <c r="Q77" i="7"/>
  <c r="Q76" i="7"/>
  <c r="Q75" i="7"/>
  <c r="Q74" i="7"/>
  <c r="Q73" i="7"/>
  <c r="H66" i="5"/>
  <c r="Q72" i="7"/>
  <c r="Q71" i="7"/>
  <c r="L77" i="7" l="1"/>
  <c r="F72" i="7" l="1"/>
  <c r="F77" i="7"/>
  <c r="F71" i="7"/>
  <c r="L66" i="7"/>
  <c r="L65" i="7"/>
  <c r="L64" i="7"/>
  <c r="L62" i="7"/>
  <c r="F63" i="7"/>
  <c r="J18" i="7" s="1"/>
  <c r="F64" i="7"/>
  <c r="F65" i="7"/>
  <c r="F66" i="7"/>
  <c r="F62" i="7"/>
  <c r="F50" i="7"/>
  <c r="F49" i="7"/>
  <c r="C47" i="7"/>
  <c r="C46" i="7"/>
  <c r="C45" i="7"/>
  <c r="C44" i="7"/>
  <c r="B34" i="7"/>
  <c r="B40" i="7"/>
  <c r="A106" i="5"/>
  <c r="A105" i="5"/>
  <c r="N9" i="7" l="1"/>
  <c r="N8" i="7"/>
  <c r="D28" i="7" s="1"/>
  <c r="G58" i="7" s="1"/>
  <c r="N7" i="7"/>
  <c r="C54" i="5"/>
  <c r="L63" i="7" s="1"/>
  <c r="L67" i="7" s="1"/>
  <c r="F86" i="7"/>
  <c r="F89" i="7" s="1"/>
  <c r="F67" i="7"/>
  <c r="G107" i="5" l="1"/>
  <c r="D94" i="5"/>
  <c r="D85" i="5"/>
  <c r="J17" i="7" s="1"/>
  <c r="I84" i="5"/>
  <c r="L85" i="7" s="1"/>
  <c r="I83" i="5"/>
  <c r="L84" i="7" s="1"/>
  <c r="I82" i="5"/>
  <c r="L83" i="7" s="1"/>
  <c r="H80" i="5"/>
  <c r="I79" i="5"/>
  <c r="L81" i="7" s="1"/>
  <c r="H79" i="5"/>
  <c r="L72" i="7"/>
  <c r="H63" i="5"/>
  <c r="L71" i="7" s="1"/>
  <c r="D58" i="5"/>
  <c r="B27" i="5"/>
  <c r="B26" i="5"/>
  <c r="L86" i="7" l="1"/>
  <c r="L88" i="7" s="1"/>
  <c r="L89" i="7" s="1"/>
</calcChain>
</file>

<file path=xl/sharedStrings.xml><?xml version="1.0" encoding="utf-8"?>
<sst xmlns="http://schemas.openxmlformats.org/spreadsheetml/2006/main" count="256" uniqueCount="214">
  <si>
    <t>（収入の部）　　　　　　　　　　　　　　　　（単位：円）</t>
  </si>
  <si>
    <t>項目</t>
  </si>
  <si>
    <t>本年度予算額</t>
  </si>
  <si>
    <t>本年度決算額</t>
  </si>
  <si>
    <t>備考</t>
  </si>
  <si>
    <t>補助金</t>
  </si>
  <si>
    <t>佐世保市より補助金</t>
  </si>
  <si>
    <t>会費</t>
  </si>
  <si>
    <t>合計</t>
  </si>
  <si>
    <t>（支出の部）</t>
  </si>
  <si>
    <t>小計（総事業費）</t>
    <rPh sb="0" eb="2">
      <t>ショウケイ</t>
    </rPh>
    <rPh sb="3" eb="7">
      <t>ソウジギョウヒ</t>
    </rPh>
    <phoneticPr fontId="7"/>
  </si>
  <si>
    <t>市処理欄（長寿社会課で記入しますので何も書かないでください）</t>
    <rPh sb="0" eb="1">
      <t>シ</t>
    </rPh>
    <rPh sb="1" eb="3">
      <t>ショリ</t>
    </rPh>
    <rPh sb="3" eb="4">
      <t>ラン</t>
    </rPh>
    <rPh sb="5" eb="7">
      <t>チョウジュ</t>
    </rPh>
    <rPh sb="7" eb="9">
      <t>シャカイ</t>
    </rPh>
    <rPh sb="9" eb="10">
      <t>カ</t>
    </rPh>
    <rPh sb="11" eb="13">
      <t>キニュウ</t>
    </rPh>
    <rPh sb="18" eb="19">
      <t>ナニ</t>
    </rPh>
    <rPh sb="20" eb="21">
      <t>カ</t>
    </rPh>
    <phoneticPr fontId="17"/>
  </si>
  <si>
    <t>本市への返納</t>
    <rPh sb="0" eb="2">
      <t>ホンシ</t>
    </rPh>
    <rPh sb="4" eb="6">
      <t>ヘンノウ</t>
    </rPh>
    <phoneticPr fontId="17"/>
  </si>
  <si>
    <r>
      <rPr>
        <sz val="11"/>
        <color theme="1"/>
        <rFont val="ＭＳ 明朝"/>
        <family val="1"/>
        <charset val="128"/>
      </rPr>
      <t>その他</t>
    </r>
    <r>
      <rPr>
        <sz val="9"/>
        <color theme="1"/>
        <rFont val="ＭＳ 明朝"/>
        <family val="1"/>
        <charset val="128"/>
      </rPr>
      <t xml:space="preserve">　a-b
</t>
    </r>
    <r>
      <rPr>
        <sz val="12"/>
        <color theme="1"/>
        <rFont val="ＭＳ 明朝"/>
        <family val="1"/>
        <charset val="128"/>
      </rPr>
      <t>（繰越など）</t>
    </r>
    <rPh sb="2" eb="3">
      <t>タ</t>
    </rPh>
    <rPh sb="9" eb="11">
      <t>クリコシ</t>
    </rPh>
    <phoneticPr fontId="7"/>
  </si>
  <si>
    <r>
      <t xml:space="preserve">報償費
</t>
    </r>
    <r>
      <rPr>
        <sz val="10"/>
        <color theme="1"/>
        <rFont val="ＭＳ 明朝"/>
        <family val="1"/>
        <charset val="128"/>
      </rPr>
      <t>(外部講師等への支払う経費）</t>
    </r>
    <rPh sb="5" eb="7">
      <t>ガイブ</t>
    </rPh>
    <rPh sb="7" eb="9">
      <t>コウシ</t>
    </rPh>
    <rPh sb="9" eb="10">
      <t>ナド</t>
    </rPh>
    <rPh sb="12" eb="14">
      <t>シハラ</t>
    </rPh>
    <rPh sb="15" eb="17">
      <t>ケイヒ</t>
    </rPh>
    <phoneticPr fontId="7"/>
  </si>
  <si>
    <t>)収支決算書</t>
    <phoneticPr fontId="7"/>
  </si>
  <si>
    <t>団体名</t>
    <rPh sb="0" eb="2">
      <t>ダンタイ</t>
    </rPh>
    <rPh sb="2" eb="3">
      <t>メイ</t>
    </rPh>
    <phoneticPr fontId="7"/>
  </si>
  <si>
    <t>前年度繰越金</t>
    <rPh sb="0" eb="3">
      <t>ゼンネンド</t>
    </rPh>
    <rPh sb="3" eb="5">
      <t>クリコシ</t>
    </rPh>
    <rPh sb="5" eb="6">
      <t>キン</t>
    </rPh>
    <phoneticPr fontId="7"/>
  </si>
  <si>
    <t>雑収入</t>
    <phoneticPr fontId="7"/>
  </si>
  <si>
    <r>
      <rPr>
        <sz val="12"/>
        <color theme="1"/>
        <rFont val="ＭＳ 明朝"/>
        <family val="1"/>
        <charset val="128"/>
      </rPr>
      <t>消耗品費</t>
    </r>
    <r>
      <rPr>
        <sz val="10"/>
        <color theme="1"/>
        <rFont val="ＭＳ 明朝"/>
        <family val="1"/>
        <charset val="128"/>
      </rPr>
      <t xml:space="preserve">
(1個5万未満）</t>
    </r>
    <rPh sb="0" eb="3">
      <t>ショウモウヒン</t>
    </rPh>
    <rPh sb="3" eb="4">
      <t>ヒ</t>
    </rPh>
    <rPh sb="7" eb="8">
      <t>コ</t>
    </rPh>
    <rPh sb="9" eb="10">
      <t>マン</t>
    </rPh>
    <rPh sb="10" eb="12">
      <t>ミマン</t>
    </rPh>
    <phoneticPr fontId="7"/>
  </si>
  <si>
    <r>
      <t xml:space="preserve">使用料および賃借料
</t>
    </r>
    <r>
      <rPr>
        <sz val="9"/>
        <color theme="1"/>
        <rFont val="ＭＳ 明朝"/>
        <family val="1"/>
        <charset val="128"/>
      </rPr>
      <t>（冷暖房費含む）</t>
    </r>
    <rPh sb="11" eb="14">
      <t>レイダンボウ</t>
    </rPh>
    <rPh sb="14" eb="15">
      <t>ヒ</t>
    </rPh>
    <rPh sb="15" eb="16">
      <t>フク</t>
    </rPh>
    <phoneticPr fontId="7"/>
  </si>
  <si>
    <t>(法人にあっては名称及び代表者の氏名)　</t>
  </si>
  <si>
    <t>補助事業等実績報告書</t>
  </si>
  <si>
    <t>　佐世保市補助金等交付規則第11条の規定に基づき、次のとおり報告します。</t>
  </si>
  <si>
    <t>1　指令年月日及び指令番号</t>
  </si>
  <si>
    <t>2　事業等の名称</t>
  </si>
  <si>
    <t>4　補助金等の交付決定額</t>
  </si>
  <si>
    <t>5　補助事業等の内容及び成果</t>
  </si>
  <si>
    <t>6　着手年月日及び完了年月日</t>
  </si>
  <si>
    <t>7　添付書類</t>
  </si>
  <si>
    <t>8　備考</t>
  </si>
  <si>
    <t>　佐世保市長　　　　様</t>
    <phoneticPr fontId="7"/>
  </si>
  <si>
    <t>申請者　住　所　　　　　　　　　　　　　　　　</t>
    <phoneticPr fontId="7"/>
  </si>
  <si>
    <t>氏　名　　　　　　　　　　　　　　　　</t>
    <phoneticPr fontId="7"/>
  </si>
  <si>
    <t>様式第２</t>
    <rPh sb="0" eb="2">
      <t>ヨウシキ</t>
    </rPh>
    <rPh sb="2" eb="3">
      <t>ダイ</t>
    </rPh>
    <phoneticPr fontId="7"/>
  </si>
  <si>
    <t>円</t>
    <rPh sb="0" eb="1">
      <t>エン</t>
    </rPh>
    <phoneticPr fontId="7"/>
  </si>
  <si>
    <t>　着　手</t>
    <phoneticPr fontId="7"/>
  </si>
  <si>
    <t>　完　了</t>
    <phoneticPr fontId="7"/>
  </si>
  <si>
    <t>様式第２-３</t>
    <phoneticPr fontId="7"/>
  </si>
  <si>
    <t>３．事業内容</t>
  </si>
  <si>
    <t>（1）介護予防体操の名称</t>
  </si>
  <si>
    <t>（2）活動内容</t>
  </si>
  <si>
    <t>・</t>
    <phoneticPr fontId="7"/>
  </si>
  <si>
    <t>１．申請段階</t>
    <phoneticPr fontId="7"/>
  </si>
  <si>
    <t>【作成の手順】</t>
    <rPh sb="1" eb="3">
      <t>サクセイ</t>
    </rPh>
    <rPh sb="4" eb="6">
      <t>テジュン</t>
    </rPh>
    <phoneticPr fontId="25"/>
  </si>
  <si>
    <t>お問い合わせ先</t>
    <rPh sb="1" eb="2">
      <t>ト</t>
    </rPh>
    <rPh sb="3" eb="4">
      <t>ア</t>
    </rPh>
    <rPh sb="6" eb="7">
      <t>サキ</t>
    </rPh>
    <phoneticPr fontId="25"/>
  </si>
  <si>
    <t>佐世保市長寿社会課谷口</t>
    <rPh sb="0" eb="4">
      <t>サセボシ</t>
    </rPh>
    <rPh sb="4" eb="9">
      <t>チョウジュシャカイカ</t>
    </rPh>
    <rPh sb="9" eb="11">
      <t>タニグチ</t>
    </rPh>
    <phoneticPr fontId="25"/>
  </si>
  <si>
    <t>0956-24-1111（5325）</t>
    <phoneticPr fontId="25"/>
  </si>
  <si>
    <t>団体名</t>
    <rPh sb="0" eb="2">
      <t>ダンタイ</t>
    </rPh>
    <rPh sb="2" eb="3">
      <t>メイ</t>
    </rPh>
    <phoneticPr fontId="25"/>
  </si>
  <si>
    <t>名前</t>
    <rPh sb="0" eb="2">
      <t>ナマエ</t>
    </rPh>
    <phoneticPr fontId="25"/>
  </si>
  <si>
    <t>佐世保　太郎</t>
    <rPh sb="0" eb="3">
      <t>サセボ</t>
    </rPh>
    <rPh sb="4" eb="6">
      <t>タロウ</t>
    </rPh>
    <phoneticPr fontId="25"/>
  </si>
  <si>
    <t>住所</t>
    <rPh sb="0" eb="2">
      <t>ジュウショ</t>
    </rPh>
    <phoneticPr fontId="25"/>
  </si>
  <si>
    <t>佐世保市</t>
    <rPh sb="0" eb="4">
      <t>サセボシ</t>
    </rPh>
    <phoneticPr fontId="25"/>
  </si>
  <si>
    <t>高砂町５－１</t>
    <rPh sb="0" eb="2">
      <t>タカサゴ</t>
    </rPh>
    <rPh sb="2" eb="3">
      <t>マチ</t>
    </rPh>
    <phoneticPr fontId="25"/>
  </si>
  <si>
    <t>役職</t>
    <rPh sb="0" eb="2">
      <t>ヤクショク</t>
    </rPh>
    <phoneticPr fontId="25"/>
  </si>
  <si>
    <t>代表</t>
    <rPh sb="0" eb="2">
      <t>ダイヒョウ</t>
    </rPh>
    <phoneticPr fontId="25"/>
  </si>
  <si>
    <t>例）</t>
    <rPh sb="0" eb="1">
      <t>レイ</t>
    </rPh>
    <phoneticPr fontId="25"/>
  </si>
  <si>
    <t>代表・会長</t>
    <rPh sb="0" eb="2">
      <t>ダイヒョウ</t>
    </rPh>
    <rPh sb="3" eb="5">
      <t>カイチョウ</t>
    </rPh>
    <phoneticPr fontId="25"/>
  </si>
  <si>
    <t>入力箇所に合わせると□ボタンが出てくるのでクリックすると選択肢が出てきます。</t>
  </si>
  <si>
    <t>段階</t>
    <rPh sb="0" eb="2">
      <t>ダンカイ</t>
    </rPh>
    <phoneticPr fontId="25"/>
  </si>
  <si>
    <t>第2段階</t>
    <rPh sb="0" eb="1">
      <t>ダイ</t>
    </rPh>
    <rPh sb="2" eb="4">
      <t>ダンカイ</t>
    </rPh>
    <phoneticPr fontId="25"/>
  </si>
  <si>
    <t>第1段階（初回）</t>
    <rPh sb="0" eb="1">
      <t>ダイ</t>
    </rPh>
    <rPh sb="2" eb="4">
      <t>ダンカイ</t>
    </rPh>
    <rPh sb="5" eb="7">
      <t>ショカイ</t>
    </rPh>
    <phoneticPr fontId="25"/>
  </si>
  <si>
    <t>第1段階（2回目以降）</t>
    <rPh sb="0" eb="1">
      <t>ダイ</t>
    </rPh>
    <rPh sb="2" eb="4">
      <t>ダンカイ</t>
    </rPh>
    <rPh sb="6" eb="8">
      <t>カイメ</t>
    </rPh>
    <rPh sb="8" eb="10">
      <t>イコウ</t>
    </rPh>
    <phoneticPr fontId="25"/>
  </si>
  <si>
    <t>第3段階</t>
    <rPh sb="0" eb="1">
      <t>ダイ</t>
    </rPh>
    <rPh sb="2" eb="4">
      <t>ダンカイ</t>
    </rPh>
    <phoneticPr fontId="25"/>
  </si>
  <si>
    <t>８．講話の内容と日程を記載してください</t>
    <phoneticPr fontId="25"/>
  </si>
  <si>
    <t>８．記載不要です。空白に設定してください。</t>
    <rPh sb="2" eb="4">
      <t>キサイ</t>
    </rPh>
    <rPh sb="4" eb="6">
      <t>フヨウ</t>
    </rPh>
    <rPh sb="9" eb="11">
      <t>クウハク</t>
    </rPh>
    <rPh sb="12" eb="14">
      <t>セッテイ</t>
    </rPh>
    <phoneticPr fontId="25"/>
  </si>
  <si>
    <t>・生活習慣病予防を含むの講話を実施する</t>
    <rPh sb="1" eb="3">
      <t>セイカツ</t>
    </rPh>
    <rPh sb="3" eb="5">
      <t>シュウカン</t>
    </rPh>
    <rPh sb="5" eb="6">
      <t>ビョウ</t>
    </rPh>
    <rPh sb="6" eb="8">
      <t>ヨボウ</t>
    </rPh>
    <rPh sb="9" eb="10">
      <t>フク</t>
    </rPh>
    <rPh sb="12" eb="14">
      <t>コウワ</t>
    </rPh>
    <rPh sb="15" eb="17">
      <t>ジッシ</t>
    </rPh>
    <phoneticPr fontId="25"/>
  </si>
  <si>
    <t>月</t>
    <rPh sb="0" eb="1">
      <t>ゲツ</t>
    </rPh>
    <phoneticPr fontId="25"/>
  </si>
  <si>
    <t>曜日</t>
    <rPh sb="0" eb="2">
      <t>ヨウビ</t>
    </rPh>
    <phoneticPr fontId="25"/>
  </si>
  <si>
    <t>日</t>
    <rPh sb="0" eb="1">
      <t>ニチ</t>
    </rPh>
    <phoneticPr fontId="25"/>
  </si>
  <si>
    <t>火</t>
    <rPh sb="0" eb="1">
      <t>カ</t>
    </rPh>
    <phoneticPr fontId="25"/>
  </si>
  <si>
    <t>水</t>
    <rPh sb="0" eb="1">
      <t>スイ</t>
    </rPh>
    <phoneticPr fontId="25"/>
  </si>
  <si>
    <t>木</t>
    <rPh sb="0" eb="1">
      <t>モク</t>
    </rPh>
    <phoneticPr fontId="25"/>
  </si>
  <si>
    <t>金</t>
    <rPh sb="0" eb="1">
      <t>キン</t>
    </rPh>
    <phoneticPr fontId="25"/>
  </si>
  <si>
    <t>土</t>
    <rPh sb="0" eb="1">
      <t>ツチ</t>
    </rPh>
    <phoneticPr fontId="25"/>
  </si>
  <si>
    <t>時間</t>
    <rPh sb="0" eb="2">
      <t>ジカン</t>
    </rPh>
    <phoneticPr fontId="25"/>
  </si>
  <si>
    <t>15：00</t>
    <phoneticPr fontId="25"/>
  </si>
  <si>
    <t>~</t>
    <phoneticPr fontId="25"/>
  </si>
  <si>
    <t>16：00</t>
    <phoneticPr fontId="25"/>
  </si>
  <si>
    <t>10時~12時</t>
    <rPh sb="2" eb="3">
      <t>ジ</t>
    </rPh>
    <rPh sb="6" eb="7">
      <t>ジ</t>
    </rPh>
    <phoneticPr fontId="25"/>
  </si>
  <si>
    <t>10：30~12：00</t>
    <phoneticPr fontId="25"/>
  </si>
  <si>
    <t>←週2回行う場合はこちらも書いてください</t>
    <rPh sb="1" eb="2">
      <t>シュウ</t>
    </rPh>
    <rPh sb="3" eb="4">
      <t>カイ</t>
    </rPh>
    <rPh sb="4" eb="5">
      <t>オコナ</t>
    </rPh>
    <rPh sb="6" eb="8">
      <t>バアイ</t>
    </rPh>
    <rPh sb="13" eb="14">
      <t>カ</t>
    </rPh>
    <phoneticPr fontId="25"/>
  </si>
  <si>
    <t>場所</t>
    <rPh sb="0" eb="2">
      <t>バショ</t>
    </rPh>
    <phoneticPr fontId="25"/>
  </si>
  <si>
    <t>●●公民館、○○地区コミニュティセンター</t>
    <rPh sb="2" eb="5">
      <t>コウミンカン</t>
    </rPh>
    <rPh sb="8" eb="10">
      <t>チク</t>
    </rPh>
    <phoneticPr fontId="25"/>
  </si>
  <si>
    <t>体操１</t>
    <rPh sb="0" eb="2">
      <t>タイソウ</t>
    </rPh>
    <phoneticPr fontId="25"/>
  </si>
  <si>
    <t>いきいき百歳体操　</t>
    <rPh sb="4" eb="6">
      <t>ヒャクサイ</t>
    </rPh>
    <rPh sb="6" eb="8">
      <t>タイソウ</t>
    </rPh>
    <phoneticPr fontId="25"/>
  </si>
  <si>
    <t>必須　　　　　　　　例）</t>
    <rPh sb="0" eb="2">
      <t>ヒッス</t>
    </rPh>
    <rPh sb="10" eb="11">
      <t>レイ</t>
    </rPh>
    <phoneticPr fontId="25"/>
  </si>
  <si>
    <t>体操２</t>
    <rPh sb="0" eb="2">
      <t>タイソウ</t>
    </rPh>
    <phoneticPr fontId="25"/>
  </si>
  <si>
    <t>かみかみ百歳体操　</t>
    <rPh sb="4" eb="6">
      <t>ヒャクサイ</t>
    </rPh>
    <rPh sb="6" eb="8">
      <t>タイソウ</t>
    </rPh>
    <phoneticPr fontId="25"/>
  </si>
  <si>
    <t>体操３</t>
    <rPh sb="0" eb="2">
      <t>タイソウ</t>
    </rPh>
    <phoneticPr fontId="25"/>
  </si>
  <si>
    <t>つるかめ体操　</t>
    <rPh sb="4" eb="6">
      <t>タイソウ</t>
    </rPh>
    <phoneticPr fontId="25"/>
  </si>
  <si>
    <t>体操４</t>
    <rPh sb="0" eb="2">
      <t>タイソウ</t>
    </rPh>
    <phoneticPr fontId="25"/>
  </si>
  <si>
    <t>とっとり式認知症予防運動プログラム　</t>
    <rPh sb="4" eb="5">
      <t>シキ</t>
    </rPh>
    <rPh sb="5" eb="8">
      <t>ニンチショウ</t>
    </rPh>
    <rPh sb="8" eb="10">
      <t>ヨボウ</t>
    </rPh>
    <rPh sb="10" eb="12">
      <t>ウンドウ</t>
    </rPh>
    <phoneticPr fontId="25"/>
  </si>
  <si>
    <t>体操５</t>
    <rPh sb="0" eb="2">
      <t>タイソウ</t>
    </rPh>
    <phoneticPr fontId="25"/>
  </si>
  <si>
    <t>太極拳ゆったり体操（喜多方市）　</t>
    <rPh sb="0" eb="3">
      <t>タイキョクケン</t>
    </rPh>
    <rPh sb="7" eb="9">
      <t>タイソウ</t>
    </rPh>
    <rPh sb="10" eb="13">
      <t>キタカタ</t>
    </rPh>
    <rPh sb="13" eb="14">
      <t>シ</t>
    </rPh>
    <rPh sb="14" eb="15">
      <t>キタイチ</t>
    </rPh>
    <phoneticPr fontId="25"/>
  </si>
  <si>
    <t>（積算根拠）</t>
    <phoneticPr fontId="25"/>
  </si>
  <si>
    <t>前年度繰越金</t>
  </si>
  <si>
    <t>佐世保市より</t>
    <rPh sb="0" eb="4">
      <t>サセボシ</t>
    </rPh>
    <phoneticPr fontId="25"/>
  </si>
  <si>
    <t>←佐世保市以外からの補助金があれば記載してください</t>
    <rPh sb="1" eb="5">
      <t>サセボシ</t>
    </rPh>
    <rPh sb="5" eb="7">
      <t>イガイ</t>
    </rPh>
    <rPh sb="10" eb="13">
      <t>ホジョキン</t>
    </rPh>
    <rPh sb="17" eb="19">
      <t>キサイ</t>
    </rPh>
    <phoneticPr fontId="25"/>
  </si>
  <si>
    <t>雑収入</t>
  </si>
  <si>
    <t>合計額</t>
    <rPh sb="0" eb="2">
      <t>ゴウケイ</t>
    </rPh>
    <rPh sb="2" eb="3">
      <t>ガク</t>
    </rPh>
    <phoneticPr fontId="25"/>
  </si>
  <si>
    <t>備考（積算根拠）</t>
  </si>
  <si>
    <t>報償費</t>
    <phoneticPr fontId="25"/>
  </si>
  <si>
    <t>報償費合計</t>
    <rPh sb="0" eb="3">
      <t>ホウショウヒ</t>
    </rPh>
    <rPh sb="3" eb="5">
      <t>ゴウケイ</t>
    </rPh>
    <phoneticPr fontId="25"/>
  </si>
  <si>
    <t>(外部講師等へ</t>
    <phoneticPr fontId="25"/>
  </si>
  <si>
    <t>支払う経費)</t>
    <phoneticPr fontId="25"/>
  </si>
  <si>
    <t>レクレーション用品</t>
    <rPh sb="7" eb="9">
      <t>ヨウヒン</t>
    </rPh>
    <phoneticPr fontId="25"/>
  </si>
  <si>
    <t>消耗品合計</t>
    <rPh sb="0" eb="2">
      <t>ショウモウ</t>
    </rPh>
    <rPh sb="2" eb="3">
      <t>ヒン</t>
    </rPh>
    <rPh sb="3" eb="5">
      <t>ゴウケイ</t>
    </rPh>
    <phoneticPr fontId="25"/>
  </si>
  <si>
    <t>消耗品費</t>
    <rPh sb="0" eb="2">
      <t>ショウモウ</t>
    </rPh>
    <rPh sb="2" eb="3">
      <t>ヒン</t>
    </rPh>
    <phoneticPr fontId="25"/>
  </si>
  <si>
    <t>文具代</t>
    <rPh sb="0" eb="2">
      <t>ブング</t>
    </rPh>
    <rPh sb="2" eb="3">
      <t>ダイ</t>
    </rPh>
    <phoneticPr fontId="25"/>
  </si>
  <si>
    <t>(1個5万円未満)</t>
  </si>
  <si>
    <t>プリンターインク代</t>
    <rPh sb="8" eb="9">
      <t>ダイ</t>
    </rPh>
    <phoneticPr fontId="25"/>
  </si>
  <si>
    <t>公民館使用料</t>
    <rPh sb="0" eb="3">
      <t>コウミンカン</t>
    </rPh>
    <rPh sb="3" eb="6">
      <t>シヨウリョウ</t>
    </rPh>
    <phoneticPr fontId="25"/>
  </si>
  <si>
    <t>使用料及び賃借料</t>
    <rPh sb="0" eb="3">
      <t>シヨウリョウ</t>
    </rPh>
    <rPh sb="3" eb="4">
      <t>オヨ</t>
    </rPh>
    <rPh sb="5" eb="7">
      <t>チンシャク</t>
    </rPh>
    <rPh sb="7" eb="8">
      <t>リョウ</t>
    </rPh>
    <phoneticPr fontId="25"/>
  </si>
  <si>
    <t>本年度実績額</t>
    <rPh sb="3" eb="5">
      <t>ジッセキ</t>
    </rPh>
    <phoneticPr fontId="25"/>
  </si>
  <si>
    <t>本年度実績額</t>
    <rPh sb="3" eb="5">
      <t>ジッセキ</t>
    </rPh>
    <phoneticPr fontId="7"/>
  </si>
  <si>
    <r>
      <t>本年度</t>
    </r>
    <r>
      <rPr>
        <b/>
        <sz val="12"/>
        <color rgb="FFFF0000"/>
        <rFont val="游ゴシック"/>
        <family val="3"/>
        <charset val="128"/>
        <scheme val="minor"/>
      </rPr>
      <t>予算</t>
    </r>
    <r>
      <rPr>
        <sz val="12"/>
        <color theme="1"/>
        <rFont val="游ゴシック"/>
        <family val="3"/>
        <charset val="128"/>
        <scheme val="minor"/>
      </rPr>
      <t>額</t>
    </r>
    <rPh sb="3" eb="5">
      <t>ヨサン</t>
    </rPh>
    <phoneticPr fontId="25"/>
  </si>
  <si>
    <t>２．成果</t>
    <rPh sb="2" eb="4">
      <t>セイカ</t>
    </rPh>
    <phoneticPr fontId="7"/>
  </si>
  <si>
    <t>事業実施報告書・収支決算書のとおり</t>
    <phoneticPr fontId="7"/>
  </si>
  <si>
    <t>③　会員名簿</t>
    <rPh sb="2" eb="4">
      <t>カイイン</t>
    </rPh>
    <rPh sb="4" eb="6">
      <t>メイボ</t>
    </rPh>
    <phoneticPr fontId="7"/>
  </si>
  <si>
    <t>3　総事業費　（*ｂ）</t>
    <phoneticPr fontId="7"/>
  </si>
  <si>
    <t>佐世保市地域介護予防活動支援事業補助金</t>
    <rPh sb="0" eb="4">
      <t>サセボシ</t>
    </rPh>
    <rPh sb="4" eb="6">
      <t>チイキ</t>
    </rPh>
    <rPh sb="6" eb="8">
      <t>カイゴ</t>
    </rPh>
    <rPh sb="8" eb="10">
      <t>ヨボウ</t>
    </rPh>
    <rPh sb="10" eb="12">
      <t>カツドウ</t>
    </rPh>
    <rPh sb="12" eb="14">
      <t>シエン</t>
    </rPh>
    <rPh sb="14" eb="16">
      <t>ジギョウ</t>
    </rPh>
    <rPh sb="16" eb="19">
      <t>ホジョキン</t>
    </rPh>
    <phoneticPr fontId="7"/>
  </si>
  <si>
    <t>６．講話実施日　</t>
    <phoneticPr fontId="7"/>
  </si>
  <si>
    <t>５．開催日（実績）</t>
    <rPh sb="6" eb="8">
      <t>ジッセキ</t>
    </rPh>
    <phoneticPr fontId="7"/>
  </si>
  <si>
    <t>報償費（外部講師等へ支払う経費）</t>
    <rPh sb="4" eb="6">
      <t>ガイブ</t>
    </rPh>
    <rPh sb="6" eb="8">
      <t>コウシ</t>
    </rPh>
    <rPh sb="8" eb="9">
      <t>トウ</t>
    </rPh>
    <rPh sb="10" eb="12">
      <t>シハラ</t>
    </rPh>
    <rPh sb="13" eb="15">
      <t>ケイヒ</t>
    </rPh>
    <phoneticPr fontId="25"/>
  </si>
  <si>
    <t>使用料および賃借料）</t>
    <rPh sb="6" eb="7">
      <t>チン</t>
    </rPh>
    <rPh sb="7" eb="8">
      <t>シャク</t>
    </rPh>
    <rPh sb="8" eb="9">
      <t>リョウ</t>
    </rPh>
    <phoneticPr fontId="25"/>
  </si>
  <si>
    <t>佐世保●●サロン</t>
    <rPh sb="0" eb="3">
      <t>サセボ</t>
    </rPh>
    <phoneticPr fontId="25"/>
  </si>
  <si>
    <t>④　その他</t>
    <rPh sb="4" eb="5">
      <t>タ</t>
    </rPh>
    <phoneticPr fontId="7"/>
  </si>
  <si>
    <t>別紙（年間実績報告書）のとおり</t>
    <rPh sb="0" eb="2">
      <t>ベッシ</t>
    </rPh>
    <rPh sb="3" eb="5">
      <t>ネンカン</t>
    </rPh>
    <rPh sb="5" eb="7">
      <t>ジッセキ</t>
    </rPh>
    <rPh sb="7" eb="10">
      <t>ホウコクショ</t>
    </rPh>
    <phoneticPr fontId="7"/>
  </si>
  <si>
    <t>４．場所および時間（曜日）</t>
    <rPh sb="10" eb="12">
      <t>ヨウビ</t>
    </rPh>
    <phoneticPr fontId="7"/>
  </si>
  <si>
    <t>場所</t>
    <rPh sb="0" eb="2">
      <t>バショ</t>
    </rPh>
    <phoneticPr fontId="7"/>
  </si>
  <si>
    <t>市記載欄</t>
    <rPh sb="0" eb="1">
      <t>シ</t>
    </rPh>
    <rPh sb="1" eb="3">
      <t>キサイ</t>
    </rPh>
    <rPh sb="3" eb="4">
      <t>ラン</t>
    </rPh>
    <phoneticPr fontId="7"/>
  </si>
  <si>
    <t>時間（曜日）</t>
    <rPh sb="0" eb="2">
      <t>ジカン</t>
    </rPh>
    <rPh sb="3" eb="5">
      <t>ヨウビ</t>
    </rPh>
    <phoneticPr fontId="7"/>
  </si>
  <si>
    <t>【実績】</t>
    <rPh sb="1" eb="3">
      <t>ジッセキ</t>
    </rPh>
    <phoneticPr fontId="7"/>
  </si>
  <si>
    <t>使用料および
賃借料</t>
    <rPh sb="7" eb="10">
      <t>チンシャクリョウ</t>
    </rPh>
    <phoneticPr fontId="7"/>
  </si>
  <si>
    <t>前年度の自主財源からの繰り越し</t>
    <rPh sb="0" eb="3">
      <t>ゼンネンド</t>
    </rPh>
    <rPh sb="4" eb="6">
      <t>ジシュ</t>
    </rPh>
    <rPh sb="6" eb="8">
      <t>ザイゲン</t>
    </rPh>
    <rPh sb="11" eb="12">
      <t>ク</t>
    </rPh>
    <rPh sb="13" eb="14">
      <t>コ</t>
    </rPh>
    <phoneticPr fontId="25"/>
  </si>
  <si>
    <t>←</t>
    <phoneticPr fontId="25"/>
  </si>
  <si>
    <t>●●●町公民館</t>
    <rPh sb="3" eb="4">
      <t>マチ</t>
    </rPh>
    <rPh sb="4" eb="7">
      <t>コウミンカン</t>
    </rPh>
    <phoneticPr fontId="25"/>
  </si>
  <si>
    <t>●●協議会から</t>
    <rPh sb="2" eb="5">
      <t>キョウギカイ</t>
    </rPh>
    <phoneticPr fontId="25"/>
  </si>
  <si>
    <t>30人×100円</t>
    <rPh sb="2" eb="3">
      <t>ニン</t>
    </rPh>
    <rPh sb="7" eb="8">
      <t>エン</t>
    </rPh>
    <phoneticPr fontId="25"/>
  </si>
  <si>
    <t>5/15講話の講師謝礼</t>
    <rPh sb="4" eb="6">
      <t>コウワ</t>
    </rPh>
    <rPh sb="7" eb="9">
      <t>コウシ</t>
    </rPh>
    <rPh sb="9" eb="11">
      <t>シャレイ</t>
    </rPh>
    <phoneticPr fontId="25"/>
  </si>
  <si>
    <t>5,000円</t>
    <rPh sb="1" eb="6">
      <t>０００エン</t>
    </rPh>
    <phoneticPr fontId="25"/>
  </si>
  <si>
    <t>8/30講話の講師謝礼</t>
    <rPh sb="4" eb="6">
      <t>コウワ</t>
    </rPh>
    <rPh sb="7" eb="9">
      <t>コウシ</t>
    </rPh>
    <rPh sb="9" eb="11">
      <t>シャレイ</t>
    </rPh>
    <phoneticPr fontId="25"/>
  </si>
  <si>
    <t>3,000円</t>
    <rPh sb="5" eb="6">
      <t>エン</t>
    </rPh>
    <phoneticPr fontId="25"/>
  </si>
  <si>
    <t>・</t>
    <phoneticPr fontId="25"/>
  </si>
  <si>
    <t>週1回以上の開催した</t>
    <rPh sb="0" eb="1">
      <t>シュウ</t>
    </rPh>
    <rPh sb="2" eb="3">
      <t>カイ</t>
    </rPh>
    <rPh sb="3" eb="5">
      <t>イジョウ</t>
    </rPh>
    <rPh sb="6" eb="8">
      <t>カイサイ</t>
    </rPh>
    <phoneticPr fontId="25"/>
  </si>
  <si>
    <t>30分以上の体操をした</t>
    <rPh sb="2" eb="3">
      <t>フン</t>
    </rPh>
    <rPh sb="3" eb="5">
      <t>イジョウ</t>
    </rPh>
    <rPh sb="6" eb="8">
      <t>タイソウ</t>
    </rPh>
    <phoneticPr fontId="25"/>
  </si>
  <si>
    <t>地域に対して誰でも気軽に受け入れ、協力して介護予防に取り組んだ</t>
    <rPh sb="0" eb="2">
      <t>チイキ</t>
    </rPh>
    <rPh sb="3" eb="4">
      <t>タイ</t>
    </rPh>
    <rPh sb="6" eb="7">
      <t>ダレ</t>
    </rPh>
    <rPh sb="9" eb="11">
      <t>キガル</t>
    </rPh>
    <rPh sb="12" eb="13">
      <t>ウ</t>
    </rPh>
    <rPh sb="14" eb="15">
      <t>イ</t>
    </rPh>
    <rPh sb="17" eb="19">
      <t>キョウリョク</t>
    </rPh>
    <rPh sb="21" eb="23">
      <t>カイゴ</t>
    </rPh>
    <rPh sb="23" eb="25">
      <t>ヨボウ</t>
    </rPh>
    <rPh sb="26" eb="27">
      <t>ト</t>
    </rPh>
    <rPh sb="28" eb="29">
      <t>ク</t>
    </rPh>
    <phoneticPr fontId="25"/>
  </si>
  <si>
    <t>生活習慣病予防を含む講話を受講することができた</t>
    <rPh sb="0" eb="2">
      <t>セイカツ</t>
    </rPh>
    <rPh sb="2" eb="4">
      <t>シュウカン</t>
    </rPh>
    <rPh sb="4" eb="5">
      <t>ビョウ</t>
    </rPh>
    <rPh sb="5" eb="7">
      <t>ヨボウ</t>
    </rPh>
    <rPh sb="8" eb="9">
      <t>フク</t>
    </rPh>
    <rPh sb="10" eb="12">
      <t>コウワ</t>
    </rPh>
    <rPh sb="13" eb="15">
      <t>ジュコウ</t>
    </rPh>
    <phoneticPr fontId="25"/>
  </si>
  <si>
    <t>生活習慣病予防を含む講話を受講することができた</t>
    <phoneticPr fontId="25"/>
  </si>
  <si>
    <t>生活習慣病予防を含み、3回以上の分野の講話を受講することができた</t>
    <rPh sb="12" eb="13">
      <t>カイ</t>
    </rPh>
    <rPh sb="13" eb="15">
      <t>イジョウ</t>
    </rPh>
    <rPh sb="16" eb="18">
      <t>ブンヤ</t>
    </rPh>
    <phoneticPr fontId="25"/>
  </si>
  <si>
    <t>【予算】</t>
    <rPh sb="1" eb="3">
      <t>ヨサン</t>
    </rPh>
    <phoneticPr fontId="7"/>
  </si>
  <si>
    <t>固定</t>
    <rPh sb="0" eb="2">
      <t>コテイ</t>
    </rPh>
    <phoneticPr fontId="7"/>
  </si>
  <si>
    <t>住民主体で結成され、地域に介護予防に取り組める場を創出し、健康の維持増進を図るなど介護予防活動に取り組んだ</t>
    <rPh sb="0" eb="2">
      <t>ジュウミン</t>
    </rPh>
    <rPh sb="2" eb="4">
      <t>シュタイ</t>
    </rPh>
    <rPh sb="5" eb="7">
      <t>ケッセイ</t>
    </rPh>
    <rPh sb="10" eb="12">
      <t>チイキ</t>
    </rPh>
    <rPh sb="13" eb="15">
      <t>カイゴ</t>
    </rPh>
    <rPh sb="15" eb="17">
      <t>ヨボウ</t>
    </rPh>
    <rPh sb="18" eb="19">
      <t>ト</t>
    </rPh>
    <rPh sb="20" eb="21">
      <t>ク</t>
    </rPh>
    <rPh sb="23" eb="24">
      <t>バ</t>
    </rPh>
    <rPh sb="25" eb="27">
      <t>ソウシュツ</t>
    </rPh>
    <rPh sb="29" eb="31">
      <t>ケンコウ</t>
    </rPh>
    <rPh sb="32" eb="34">
      <t>イジ</t>
    </rPh>
    <rPh sb="34" eb="36">
      <t>ゾウシン</t>
    </rPh>
    <rPh sb="37" eb="38">
      <t>ハカ</t>
    </rPh>
    <rPh sb="41" eb="43">
      <t>カイゴ</t>
    </rPh>
    <rPh sb="43" eb="45">
      <t>ヨボウ</t>
    </rPh>
    <rPh sb="45" eb="47">
      <t>カツドウ</t>
    </rPh>
    <rPh sb="48" eb="49">
      <t>ト</t>
    </rPh>
    <rPh sb="50" eb="51">
      <t>ク</t>
    </rPh>
    <phoneticPr fontId="25"/>
  </si>
  <si>
    <t>●申請した団体名を記載してください。</t>
    <rPh sb="5" eb="7">
      <t>ダンタイ</t>
    </rPh>
    <rPh sb="7" eb="8">
      <t>メイ</t>
    </rPh>
    <rPh sb="9" eb="11">
      <t>キサイ</t>
    </rPh>
    <phoneticPr fontId="25"/>
  </si>
  <si>
    <t>●申請した団体の代表の方の名前、住所を記載してください</t>
    <rPh sb="5" eb="7">
      <t>ダンタイ</t>
    </rPh>
    <rPh sb="8" eb="10">
      <t>ダイヒョウ</t>
    </rPh>
    <rPh sb="11" eb="12">
      <t>カタ</t>
    </rPh>
    <rPh sb="13" eb="15">
      <t>ナマエ</t>
    </rPh>
    <rPh sb="16" eb="18">
      <t>ジュウショ</t>
    </rPh>
    <rPh sb="19" eb="21">
      <t>キサイ</t>
    </rPh>
    <phoneticPr fontId="25"/>
  </si>
  <si>
    <t>●申請した団体の代表の方の役職名を記載してください</t>
    <rPh sb="5" eb="7">
      <t>ダンタイ</t>
    </rPh>
    <rPh sb="8" eb="10">
      <t>ダイヒョウ</t>
    </rPh>
    <rPh sb="11" eb="12">
      <t>カタ</t>
    </rPh>
    <rPh sb="13" eb="16">
      <t>ヤクショクメイ</t>
    </rPh>
    <rPh sb="17" eb="19">
      <t>キサイ</t>
    </rPh>
    <phoneticPr fontId="25"/>
  </si>
  <si>
    <t>●申請した段階を選んでください</t>
    <rPh sb="5" eb="7">
      <t>ダンカイ</t>
    </rPh>
    <rPh sb="8" eb="9">
      <t>エラ</t>
    </rPh>
    <phoneticPr fontId="25"/>
  </si>
  <si>
    <t>●活動した曜日を記入してください</t>
    <rPh sb="5" eb="7">
      <t>ヨウビ</t>
    </rPh>
    <rPh sb="8" eb="10">
      <t>キニュウ</t>
    </rPh>
    <phoneticPr fontId="25"/>
  </si>
  <si>
    <t>●活動した時間を記入してください</t>
    <rPh sb="5" eb="7">
      <t>ジカン</t>
    </rPh>
    <rPh sb="8" eb="10">
      <t>キニュウ</t>
    </rPh>
    <phoneticPr fontId="25"/>
  </si>
  <si>
    <t>●活動した場所を記入してください</t>
    <rPh sb="5" eb="7">
      <t>バショ</t>
    </rPh>
    <rPh sb="8" eb="10">
      <t>キニュウ</t>
    </rPh>
    <phoneticPr fontId="25"/>
  </si>
  <si>
    <r>
      <t xml:space="preserve">●介護予防体操の種類を記入してください。（代表的な体操5つ以内で書いてください）   </t>
    </r>
    <r>
      <rPr>
        <b/>
        <sz val="11"/>
        <color rgb="FFFF0000"/>
        <rFont val="游ゴシック"/>
        <family val="3"/>
        <charset val="128"/>
        <scheme val="minor"/>
      </rPr>
      <t>入力箇所に合わせると□ボタンが出てくるのでクリックすると選択肢が出てきます。</t>
    </r>
    <rPh sb="1" eb="3">
      <t>カイゴ</t>
    </rPh>
    <rPh sb="3" eb="5">
      <t>ヨボウ</t>
    </rPh>
    <rPh sb="5" eb="7">
      <t>タイソウ</t>
    </rPh>
    <rPh sb="8" eb="10">
      <t>シュルイ</t>
    </rPh>
    <rPh sb="11" eb="13">
      <t>キニュウ</t>
    </rPh>
    <rPh sb="21" eb="24">
      <t>ダイヒョウテキ</t>
    </rPh>
    <rPh sb="25" eb="27">
      <t>タイソウ</t>
    </rPh>
    <rPh sb="29" eb="31">
      <t>イナイ</t>
    </rPh>
    <rPh sb="32" eb="33">
      <t>カ</t>
    </rPh>
    <phoneticPr fontId="25"/>
  </si>
  <si>
    <t>●成果を記載してください。</t>
    <rPh sb="1" eb="3">
      <t>セイカ</t>
    </rPh>
    <rPh sb="4" eb="6">
      <t>キサイ</t>
    </rPh>
    <phoneticPr fontId="25"/>
  </si>
  <si>
    <t>●内容を記載してください。</t>
    <rPh sb="1" eb="3">
      <t>ナイヨウ</t>
    </rPh>
    <rPh sb="4" eb="6">
      <t>キサイ</t>
    </rPh>
    <phoneticPr fontId="25"/>
  </si>
  <si>
    <t>←　上記以外からの収入があれば記載してください。（例：町内会からの助成金や寄付金などまとめた額を記入してください</t>
    <rPh sb="2" eb="4">
      <t>ジョウキ</t>
    </rPh>
    <rPh sb="4" eb="6">
      <t>イガイ</t>
    </rPh>
    <rPh sb="9" eb="11">
      <t>シュウニュウ</t>
    </rPh>
    <rPh sb="15" eb="17">
      <t>キサイ</t>
    </rPh>
    <rPh sb="25" eb="26">
      <t>レイ</t>
    </rPh>
    <rPh sb="27" eb="30">
      <t>チョウナイカイ</t>
    </rPh>
    <rPh sb="33" eb="36">
      <t>ジョセイキン</t>
    </rPh>
    <rPh sb="37" eb="39">
      <t>キフ</t>
    </rPh>
    <rPh sb="39" eb="40">
      <t>キン</t>
    </rPh>
    <rPh sb="46" eb="47">
      <t>ガク</t>
    </rPh>
    <rPh sb="48" eb="50">
      <t>キニュウ</t>
    </rPh>
    <phoneticPr fontId="25"/>
  </si>
  <si>
    <t>←『週1回以上の開催した』旨の記載してください</t>
  </si>
  <si>
    <t>←『地域に対して誰でも気軽に受け入れ、協力して介護予防に取り組んだ』旨の記載してください</t>
  </si>
  <si>
    <t>←『30分以上の体操をした』旨の記載してください</t>
    <phoneticPr fontId="25"/>
  </si>
  <si>
    <t>　</t>
    <phoneticPr fontId="25"/>
  </si>
  <si>
    <t>←２段階の方は『生活習慣病予防を含む講話を受講することができた』旨の記載してください</t>
    <rPh sb="2" eb="4">
      <t>ダンカイ</t>
    </rPh>
    <rPh sb="5" eb="6">
      <t>カタ</t>
    </rPh>
    <phoneticPr fontId="25"/>
  </si>
  <si>
    <t>　３段階の方は『生活習慣病予防を含み、3回以上各分野の講話を受講することができた』旨の記載してください</t>
    <rPh sb="2" eb="4">
      <t>ダンカイ</t>
    </rPh>
    <rPh sb="5" eb="6">
      <t>カタ</t>
    </rPh>
    <rPh sb="23" eb="24">
      <t>カク</t>
    </rPh>
    <phoneticPr fontId="25"/>
  </si>
  <si>
    <t>●交付決定通知書に記載された数値(指令番号）を記載してください</t>
    <rPh sb="1" eb="3">
      <t>コウフ</t>
    </rPh>
    <rPh sb="3" eb="5">
      <t>ケッテイ</t>
    </rPh>
    <rPh sb="5" eb="8">
      <t>ツウチショ</t>
    </rPh>
    <rPh sb="9" eb="11">
      <t>キサイ</t>
    </rPh>
    <rPh sb="14" eb="16">
      <t>スウチ</t>
    </rPh>
    <rPh sb="17" eb="19">
      <t>シレイ</t>
    </rPh>
    <rPh sb="19" eb="21">
      <t>バンゴウ</t>
    </rPh>
    <rPh sb="23" eb="25">
      <t>キサイ</t>
    </rPh>
    <phoneticPr fontId="25"/>
  </si>
  <si>
    <t>佐世保市指令7長寿第</t>
    <rPh sb="0" eb="4">
      <t>サセボシ</t>
    </rPh>
    <rPh sb="4" eb="6">
      <t>シレイ</t>
    </rPh>
    <rPh sb="7" eb="9">
      <t>チョウジュ</t>
    </rPh>
    <rPh sb="9" eb="10">
      <t>ダイ</t>
    </rPh>
    <phoneticPr fontId="25"/>
  </si>
  <si>
    <t>号</t>
    <rPh sb="0" eb="1">
      <t>ゴウ</t>
    </rPh>
    <phoneticPr fontId="25"/>
  </si>
  <si>
    <t>保険料</t>
    <rPh sb="0" eb="3">
      <t>ホケンリョウ</t>
    </rPh>
    <phoneticPr fontId="7"/>
  </si>
  <si>
    <t>送迎にいかかる経費</t>
    <rPh sb="0" eb="2">
      <t>ソウゲイ</t>
    </rPh>
    <rPh sb="7" eb="9">
      <t>ケイヒ</t>
    </rPh>
    <phoneticPr fontId="7"/>
  </si>
  <si>
    <t>講話に伴う実習経費</t>
    <rPh sb="0" eb="2">
      <t>コウワ</t>
    </rPh>
    <rPh sb="3" eb="4">
      <t>トモナ</t>
    </rPh>
    <rPh sb="5" eb="7">
      <t>ジッシュウ</t>
    </rPh>
    <rPh sb="7" eb="9">
      <t>ケイヒ</t>
    </rPh>
    <phoneticPr fontId="7"/>
  </si>
  <si>
    <t>保険料</t>
    <rPh sb="0" eb="3">
      <t>ホケンリョウ</t>
    </rPh>
    <phoneticPr fontId="25"/>
  </si>
  <si>
    <t>送迎にかかる経費</t>
    <rPh sb="0" eb="2">
      <t>ソウゲイ</t>
    </rPh>
    <rPh sb="6" eb="8">
      <t>ケイヒ</t>
    </rPh>
    <phoneticPr fontId="25"/>
  </si>
  <si>
    <t>講話に伴う実習経費</t>
    <rPh sb="0" eb="2">
      <t>コウワ</t>
    </rPh>
    <rPh sb="3" eb="4">
      <t>トモナ</t>
    </rPh>
    <rPh sb="5" eb="7">
      <t>ジッシュウ</t>
    </rPh>
    <rPh sb="7" eb="9">
      <t>ケイヒ</t>
    </rPh>
    <phoneticPr fontId="25"/>
  </si>
  <si>
    <t>灯油代</t>
    <rPh sb="0" eb="2">
      <t>トウユ</t>
    </rPh>
    <rPh sb="2" eb="3">
      <t>ダイ</t>
    </rPh>
    <phoneticPr fontId="25"/>
  </si>
  <si>
    <t>　うち補助対象経費　　　　　　　</t>
    <rPh sb="3" eb="5">
      <t>ホジョ</t>
    </rPh>
    <rPh sb="5" eb="7">
      <t>タイショウ</t>
    </rPh>
    <rPh sb="7" eb="9">
      <t>ケイヒ</t>
    </rPh>
    <phoneticPr fontId="7"/>
  </si>
  <si>
    <t>補助金額　　　　　　　円　ー　補助対象額 　　　　　円　＝　返納額　　　　　円</t>
    <rPh sb="0" eb="2">
      <t>ホジョ</t>
    </rPh>
    <rPh sb="2" eb="4">
      <t>キンガク</t>
    </rPh>
    <rPh sb="11" eb="12">
      <t>エン</t>
    </rPh>
    <rPh sb="15" eb="17">
      <t>ホジョ</t>
    </rPh>
    <rPh sb="17" eb="19">
      <t>タイショウ</t>
    </rPh>
    <rPh sb="19" eb="20">
      <t>ガク</t>
    </rPh>
    <rPh sb="26" eb="27">
      <t>エン</t>
    </rPh>
    <rPh sb="30" eb="33">
      <t>ヘンノウガク</t>
    </rPh>
    <rPh sb="38" eb="39">
      <t>エン</t>
    </rPh>
    <phoneticPr fontId="7"/>
  </si>
  <si>
    <t>有　　無</t>
    <rPh sb="0" eb="1">
      <t>ア</t>
    </rPh>
    <rPh sb="3" eb="4">
      <t>ナ</t>
    </rPh>
    <phoneticPr fontId="17"/>
  </si>
  <si>
    <t>7,000円</t>
    <rPh sb="5" eb="6">
      <t>エン</t>
    </rPh>
    <phoneticPr fontId="25"/>
  </si>
  <si>
    <t>3,000円</t>
    <rPh sb="5" eb="6">
      <t>エン</t>
    </rPh>
    <phoneticPr fontId="25"/>
  </si>
  <si>
    <t>公民館冷暖房費</t>
    <rPh sb="0" eb="3">
      <t>コウミンカン</t>
    </rPh>
    <rPh sb="3" eb="6">
      <t>レイダンボウ</t>
    </rPh>
    <rPh sb="6" eb="7">
      <t>ヒ</t>
    </rPh>
    <phoneticPr fontId="25"/>
  </si>
  <si>
    <t>****円</t>
    <rPh sb="4" eb="5">
      <t>エン</t>
    </rPh>
    <phoneticPr fontId="25"/>
  </si>
  <si>
    <t>●●保険</t>
    <rPh sb="2" eb="4">
      <t>ホケン</t>
    </rPh>
    <phoneticPr fontId="25"/>
  </si>
  <si>
    <t>保険料</t>
    <rPh sb="0" eb="3">
      <t>ホケンリョウ</t>
    </rPh>
    <phoneticPr fontId="25"/>
  </si>
  <si>
    <t>保険にかかる経費</t>
    <phoneticPr fontId="25"/>
  </si>
  <si>
    <t>講話に伴う経費</t>
    <phoneticPr fontId="25"/>
  </si>
  <si>
    <t>事業実施報告書</t>
    <rPh sb="0" eb="2">
      <t>ジギョウ</t>
    </rPh>
    <rPh sb="2" eb="4">
      <t>ジッシ</t>
    </rPh>
    <rPh sb="4" eb="6">
      <t>ホウコク</t>
    </rPh>
    <rPh sb="6" eb="7">
      <t>ショ</t>
    </rPh>
    <phoneticPr fontId="7"/>
  </si>
  <si>
    <t>様式第２-２</t>
    <phoneticPr fontId="7"/>
  </si>
  <si>
    <t>年度地域介護予防活動支援事業補助金実績報告用Excelデータ</t>
    <phoneticPr fontId="25"/>
  </si>
  <si>
    <t>令和</t>
    <rPh sb="0" eb="2">
      <t>レイワ</t>
    </rPh>
    <phoneticPr fontId="25"/>
  </si>
  <si>
    <t>●●-△△△</t>
    <phoneticPr fontId="25"/>
  </si>
  <si>
    <t>（１）以下の</t>
    <rPh sb="3" eb="5">
      <t>イカ</t>
    </rPh>
    <phoneticPr fontId="25"/>
  </si>
  <si>
    <t>400円×12ヶ月</t>
  </si>
  <si>
    <t>600円×12ヶ月</t>
    <rPh sb="3" eb="4">
      <t>エン</t>
    </rPh>
    <rPh sb="8" eb="9">
      <t>ゲツ</t>
    </rPh>
    <phoneticPr fontId="25"/>
  </si>
  <si>
    <t>5,000円</t>
    <rPh sb="5" eb="6">
      <t>エン</t>
    </rPh>
    <phoneticPr fontId="25"/>
  </si>
  <si>
    <t>赤字を確認して、印刷してください。</t>
    <rPh sb="0" eb="2">
      <t>アカジ</t>
    </rPh>
    <rPh sb="3" eb="5">
      <t>カクニン</t>
    </rPh>
    <rPh sb="8" eb="10">
      <t>インサツ</t>
    </rPh>
    <phoneticPr fontId="7"/>
  </si>
  <si>
    <t>●収入の実績を記入してください</t>
    <rPh sb="1" eb="3">
      <t>シュウニュウ</t>
    </rPh>
    <rPh sb="4" eb="6">
      <t>ジッセキ</t>
    </rPh>
    <rPh sb="7" eb="9">
      <t>キニュウ</t>
    </rPh>
    <phoneticPr fontId="25"/>
  </si>
  <si>
    <t>●支出の実績を記入してください</t>
    <rPh sb="1" eb="3">
      <t>シシュツ</t>
    </rPh>
    <rPh sb="4" eb="6">
      <t>ジッセキ</t>
    </rPh>
    <rPh sb="7" eb="9">
      <t>キニュウ</t>
    </rPh>
    <phoneticPr fontId="25"/>
  </si>
  <si>
    <t>●収入の予算額を記入してください</t>
    <rPh sb="1" eb="3">
      <t>シュウニュウ</t>
    </rPh>
    <rPh sb="4" eb="7">
      <t>ヨサンガク</t>
    </rPh>
    <rPh sb="8" eb="10">
      <t>キニュウ</t>
    </rPh>
    <phoneticPr fontId="25"/>
  </si>
  <si>
    <t>●支出の予算額を記入してください</t>
    <rPh sb="1" eb="3">
      <t>シシュツ</t>
    </rPh>
    <rPh sb="4" eb="7">
      <t>ヨサンガク</t>
    </rPh>
    <rPh sb="8" eb="10">
      <t>キニュウ</t>
    </rPh>
    <phoneticPr fontId="25"/>
  </si>
  <si>
    <t>簡単に実績報告書を作成できるように該当箇所に入力するだけで書類様式２、2-2、2-3が作成できるようになっています。</t>
    <rPh sb="0" eb="2">
      <t>カンタン</t>
    </rPh>
    <rPh sb="3" eb="5">
      <t>ジッセキ</t>
    </rPh>
    <rPh sb="5" eb="8">
      <t>ホウコクショ</t>
    </rPh>
    <rPh sb="9" eb="11">
      <t>サクセイ</t>
    </rPh>
    <rPh sb="17" eb="19">
      <t>ガイトウ</t>
    </rPh>
    <rPh sb="19" eb="21">
      <t>カショ</t>
    </rPh>
    <rPh sb="22" eb="24">
      <t>ニュウリョク</t>
    </rPh>
    <rPh sb="29" eb="31">
      <t>ショルイ</t>
    </rPh>
    <rPh sb="31" eb="33">
      <t>ヨウシキ</t>
    </rPh>
    <rPh sb="43" eb="45">
      <t>サクセイ</t>
    </rPh>
    <phoneticPr fontId="25"/>
  </si>
  <si>
    <t>の17箇所の設問を入力して、各シートを確認して、印刷してください。</t>
    <rPh sb="3" eb="5">
      <t>カショ</t>
    </rPh>
    <rPh sb="6" eb="8">
      <t>セツモン</t>
    </rPh>
    <rPh sb="9" eb="11">
      <t>ニュウリョク</t>
    </rPh>
    <rPh sb="14" eb="15">
      <t>カク</t>
    </rPh>
    <rPh sb="19" eb="21">
      <t>カクニン</t>
    </rPh>
    <rPh sb="24" eb="26">
      <t>インサツ</t>
    </rPh>
    <phoneticPr fontId="25"/>
  </si>
  <si>
    <t>（２）➊出力用シートを印刷し、佐世保市長寿社会課に提出してください。</t>
    <rPh sb="4" eb="7">
      <t>シュツリョクヨウ</t>
    </rPh>
    <rPh sb="11" eb="13">
      <t>インサツ</t>
    </rPh>
    <rPh sb="15" eb="18">
      <t>サセボ</t>
    </rPh>
    <rPh sb="18" eb="19">
      <t>シ</t>
    </rPh>
    <rPh sb="19" eb="24">
      <t>チョウジュシャカイカ</t>
    </rPh>
    <rPh sb="25" eb="27">
      <t>テイシュツ</t>
    </rPh>
    <phoneticPr fontId="25"/>
  </si>
  <si>
    <t>令和●年●月●日</t>
    <rPh sb="0" eb="2">
      <t>レイワ</t>
    </rPh>
    <rPh sb="3" eb="4">
      <t>ネン</t>
    </rPh>
    <rPh sb="5" eb="6">
      <t>ガツ</t>
    </rPh>
    <rPh sb="7" eb="8">
      <t>ニチ</t>
    </rPh>
    <phoneticPr fontId="7"/>
  </si>
  <si>
    <t>●交付決定通知に記載された決定日を記入してください。</t>
    <rPh sb="1" eb="3">
      <t>コウフ</t>
    </rPh>
    <rPh sb="3" eb="5">
      <t>ケッテイ</t>
    </rPh>
    <rPh sb="5" eb="7">
      <t>ツウチ</t>
    </rPh>
    <rPh sb="8" eb="10">
      <t>キサイ</t>
    </rPh>
    <rPh sb="13" eb="16">
      <t>ケッテイビ</t>
    </rPh>
    <rPh sb="17" eb="19">
      <t>キニュウ</t>
    </rPh>
    <phoneticPr fontId="25"/>
  </si>
  <si>
    <t>決定日</t>
    <rPh sb="0" eb="2">
      <t>ケッテイ</t>
    </rPh>
    <rPh sb="2" eb="3">
      <t>ビ</t>
    </rPh>
    <phoneticPr fontId="25"/>
  </si>
  <si>
    <t>①　事業実施報告書</t>
    <phoneticPr fontId="7"/>
  </si>
  <si>
    <t>②　収支決算書</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</si>
</sst>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 &quot;*a&quot;"/>
    <numFmt numFmtId="178" formatCode="#,##0\ &quot;*b&quot;"/>
    <numFmt numFmtId="179" formatCode="&quot;うち補助対象経費&quot;&quot;　&quot;#,##0&quot;円&quot;"/>
    <numFmt numFmtId="180" formatCode="[$-411]ggge&quot;年&quot;m&quot;月&quot;d&quot;日&quot;;@"/>
    <numFmt numFmtId="181" formatCode="#,##0_);[Red]\(#,##0\)"/>
  </numFmts>
  <fonts count="43">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ＭＳ Ｐゴシック"/>
      <family val="3"/>
      <charset val="128"/>
    </font>
    <font>
      <sz val="12"/>
      <color theme="1"/>
      <name val="ＭＳ 明朝"/>
      <family val="1"/>
      <charset val="128"/>
    </font>
    <font>
      <sz val="14"/>
      <color theme="1"/>
      <name val="ＭＳ 明朝"/>
      <family val="1"/>
      <charset val="128"/>
    </font>
    <font>
      <sz val="11"/>
      <name val="游ゴシック"/>
      <family val="3"/>
      <charset val="128"/>
      <scheme val="minor"/>
    </font>
    <font>
      <sz val="12"/>
      <name val="ＭＳ 明朝"/>
      <family val="1"/>
      <charset val="128"/>
    </font>
    <font>
      <sz val="10"/>
      <color theme="1"/>
      <name val="ＭＳ 明朝"/>
      <family val="1"/>
      <charset val="128"/>
    </font>
    <font>
      <sz val="9"/>
      <color theme="1"/>
      <name val="ＭＳ 明朝"/>
      <family val="1"/>
      <charset val="128"/>
    </font>
    <font>
      <sz val="11"/>
      <color rgb="FF00B0F0"/>
      <name val="游ゴシック"/>
      <family val="3"/>
      <charset val="128"/>
      <scheme val="minor"/>
    </font>
    <font>
      <sz val="11"/>
      <color theme="1"/>
      <name val="ＭＳ 明朝"/>
      <family val="1"/>
      <charset val="128"/>
    </font>
    <font>
      <sz val="10"/>
      <color theme="1"/>
      <name val="游ゴシック"/>
      <family val="2"/>
      <scheme val="minor"/>
    </font>
    <font>
      <sz val="6"/>
      <name val="游ゴシック"/>
      <family val="3"/>
      <charset val="128"/>
      <scheme val="minor"/>
    </font>
    <font>
      <sz val="12"/>
      <color theme="1"/>
      <name val="游ゴシック"/>
      <family val="3"/>
      <charset val="128"/>
      <scheme val="minor"/>
    </font>
    <font>
      <strike/>
      <sz val="10"/>
      <name val="ＭＳ 明朝"/>
      <family val="1"/>
      <charset val="128"/>
    </font>
    <font>
      <sz val="8"/>
      <name val="ＭＳ 明朝"/>
      <family val="1"/>
      <charset val="128"/>
    </font>
    <font>
      <sz val="12"/>
      <color theme="1"/>
      <name val="ＭＳ Ｐ明朝"/>
      <family val="1"/>
      <charset val="128"/>
    </font>
    <font>
      <sz val="11"/>
      <color theme="1"/>
      <name val="ＭＳ Ｐ明朝"/>
      <family val="1"/>
      <charset val="128"/>
    </font>
    <font>
      <b/>
      <sz val="12"/>
      <color theme="1"/>
      <name val="ＭＳ Ｐ明朝"/>
      <family val="1"/>
      <charset val="128"/>
    </font>
    <font>
      <b/>
      <sz val="16"/>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1"/>
      <name val="游ゴシック"/>
      <family val="2"/>
      <charset val="128"/>
      <scheme val="minor"/>
    </font>
    <font>
      <u/>
      <sz val="11"/>
      <color theme="10"/>
      <name val="游ゴシック"/>
      <family val="2"/>
      <charset val="128"/>
      <scheme val="minor"/>
    </font>
    <font>
      <b/>
      <sz val="11"/>
      <color rgb="FFFF0000"/>
      <name val="游ゴシック"/>
      <family val="3"/>
      <charset val="128"/>
      <scheme val="minor"/>
    </font>
    <font>
      <sz val="11"/>
      <color theme="2"/>
      <name val="游ゴシック"/>
      <family val="2"/>
      <charset val="128"/>
      <scheme val="minor"/>
    </font>
    <font>
      <sz val="11"/>
      <color theme="2"/>
      <name val="游ゴシック"/>
      <family val="3"/>
      <charset val="128"/>
      <scheme val="minor"/>
    </font>
    <font>
      <b/>
      <sz val="12"/>
      <color rgb="FFFF0000"/>
      <name val="游ゴシック"/>
      <family val="3"/>
      <charset val="128"/>
      <scheme val="minor"/>
    </font>
    <font>
      <b/>
      <sz val="9"/>
      <color rgb="FFFF0000"/>
      <name val="游ゴシック"/>
      <family val="3"/>
      <charset val="128"/>
      <scheme val="minor"/>
    </font>
    <font>
      <sz val="12"/>
      <color theme="1"/>
      <name val="游ゴシック"/>
      <family val="2"/>
      <scheme val="minor"/>
    </font>
    <font>
      <sz val="20"/>
      <color theme="1"/>
      <name val="FGP角ｺﾞｼｯｸ体Ca-U"/>
      <family val="3"/>
      <charset val="128"/>
    </font>
    <font>
      <sz val="16"/>
      <color rgb="FFFF0000"/>
      <name val="HGS創英角ﾎﾟｯﾌﾟ体"/>
      <family val="3"/>
      <charset val="128"/>
    </font>
    <font>
      <sz val="16"/>
      <color rgb="FFFF0000"/>
      <name val="HGS創英角ｺﾞｼｯｸUB"/>
      <family val="3"/>
      <charset val="128"/>
    </font>
    <font>
      <b/>
      <sz val="12"/>
      <color rgb="FFFF0000"/>
      <name val="HGS創英角ﾎﾟｯﾌﾟ体"/>
      <family val="3"/>
      <charset val="128"/>
    </font>
    <font>
      <sz val="12"/>
      <color rgb="FFFF0000"/>
      <name val="HGS創英角ﾎﾟｯﾌﾟ体"/>
      <family val="3"/>
      <charset val="128"/>
    </font>
    <font>
      <sz val="14"/>
      <color rgb="FFFF0000"/>
      <name val="HGS創英角ﾎﾟｯﾌﾟ体"/>
      <family val="3"/>
      <charset val="128"/>
    </font>
    <font>
      <sz val="10"/>
      <color rgb="FFFF0000"/>
      <name val="HGS創英角ﾎﾟｯﾌﾟ体"/>
      <family val="3"/>
      <charset val="128"/>
    </font>
    <font>
      <sz val="12"/>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right style="thin">
        <color indexed="64"/>
      </right>
      <top/>
      <bottom/>
      <diagonal/>
    </border>
    <border>
      <left/>
      <right/>
      <top style="double">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style="medium">
        <color auto="1"/>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style="thin">
        <color indexed="64"/>
      </right>
      <top/>
      <bottom style="thin">
        <color indexed="64"/>
      </bottom>
      <diagonal/>
    </border>
    <border>
      <left/>
      <right style="thin">
        <color indexed="64"/>
      </right>
      <top style="double">
        <color indexed="64"/>
      </top>
      <bottom style="medium">
        <color indexed="64"/>
      </bottom>
      <diagonal/>
    </border>
    <border>
      <left style="thin">
        <color indexed="64"/>
      </left>
      <right/>
      <top/>
      <bottom style="medium">
        <color auto="1"/>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diagonal/>
    </border>
  </borders>
  <cellStyleXfs count="4">
    <xf numFmtId="0" fontId="0" fillId="0" borderId="0">
      <alignment vertical="center"/>
    </xf>
    <xf numFmtId="0" fontId="5" fillId="0" borderId="0">
      <alignment vertical="center"/>
    </xf>
    <xf numFmtId="0" fontId="4" fillId="0" borderId="0">
      <alignment vertical="center"/>
    </xf>
    <xf numFmtId="0" fontId="28" fillId="0" borderId="0" applyNumberFormat="0" applyFill="0" applyBorder="0" applyAlignment="0" applyProtection="0">
      <alignment vertical="center"/>
    </xf>
  </cellStyleXfs>
  <cellXfs count="484">
    <xf numFmtId="0" fontId="0" fillId="0" borderId="0" xfId="0">
      <alignment vertical="center"/>
    </xf>
    <xf numFmtId="0" fontId="6" fillId="0" borderId="0" xfId="0" applyFont="1" applyFill="1" applyBorder="1" applyAlignment="1">
      <alignment vertical="center"/>
    </xf>
    <xf numFmtId="0" fontId="8" fillId="0" borderId="0" xfId="0" applyFont="1" applyFill="1" applyBorder="1" applyAlignment="1">
      <alignment vertical="center" wrapText="1"/>
    </xf>
    <xf numFmtId="0" fontId="10" fillId="0"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top" wrapText="1"/>
    </xf>
    <xf numFmtId="0" fontId="8" fillId="0" borderId="0" xfId="0" applyFont="1" applyFill="1" applyBorder="1" applyAlignment="1">
      <alignment vertical="top" wrapText="1"/>
    </xf>
    <xf numFmtId="0" fontId="14" fillId="0" borderId="0" xfId="0" applyFont="1" applyFill="1" applyBorder="1" applyAlignment="1">
      <alignment horizontal="right" vertical="center"/>
    </xf>
    <xf numFmtId="0" fontId="0" fillId="0" borderId="0" xfId="0" applyAlignment="1">
      <alignment horizontal="left" vertical="center"/>
    </xf>
    <xf numFmtId="0" fontId="8" fillId="0" borderId="18" xfId="0" applyFont="1" applyFill="1" applyBorder="1" applyAlignment="1">
      <alignment horizontal="center" vertical="center"/>
    </xf>
    <xf numFmtId="3" fontId="11" fillId="0" borderId="18" xfId="0" applyNumberFormat="1" applyFont="1" applyFill="1" applyBorder="1" applyAlignment="1">
      <alignment horizontal="right" vertical="center" wrapText="1"/>
    </xf>
    <xf numFmtId="0" fontId="11" fillId="0" borderId="18" xfId="0" applyFont="1" applyFill="1" applyBorder="1" applyAlignment="1">
      <alignment horizontal="right" vertical="center" wrapText="1"/>
    </xf>
    <xf numFmtId="178" fontId="11" fillId="0" borderId="18" xfId="0" applyNumberFormat="1" applyFont="1" applyFill="1" applyBorder="1" applyAlignment="1">
      <alignment horizontal="right" vertical="center" wrapText="1"/>
    </xf>
    <xf numFmtId="0" fontId="0" fillId="3" borderId="0" xfId="0" applyFill="1" applyAlignment="1">
      <alignment horizontal="left" vertical="center"/>
    </xf>
    <xf numFmtId="0" fontId="16" fillId="3" borderId="0" xfId="0" applyFont="1" applyFill="1" applyBorder="1" applyAlignment="1"/>
    <xf numFmtId="0" fontId="0" fillId="3" borderId="16" xfId="0" applyFill="1" applyBorder="1" applyAlignment="1"/>
    <xf numFmtId="0" fontId="0" fillId="3" borderId="0" xfId="0" applyFill="1" applyBorder="1" applyAlignment="1">
      <alignment vertical="center"/>
    </xf>
    <xf numFmtId="0" fontId="0" fillId="3" borderId="0" xfId="0" applyFill="1" applyAlignment="1">
      <alignment horizontal="center" vertical="center"/>
    </xf>
    <xf numFmtId="0" fontId="0" fillId="3" borderId="0" xfId="0" applyFill="1" applyBorder="1" applyAlignment="1">
      <alignment horizontal="center" vertical="center"/>
    </xf>
    <xf numFmtId="0" fontId="6" fillId="3" borderId="0" xfId="0" applyFont="1" applyFill="1" applyBorder="1" applyAlignment="1">
      <alignment vertical="center"/>
    </xf>
    <xf numFmtId="0" fontId="18" fillId="0" borderId="0" xfId="0" applyFont="1" applyFill="1" applyBorder="1" applyAlignment="1">
      <alignment vertical="center"/>
    </xf>
    <xf numFmtId="0" fontId="18" fillId="0" borderId="0" xfId="0" applyFont="1" applyFill="1" applyBorder="1" applyAlignment="1">
      <alignment horizontal="left" vertical="center"/>
    </xf>
    <xf numFmtId="0" fontId="8" fillId="0" borderId="17" xfId="1" applyFont="1" applyBorder="1" applyAlignment="1">
      <alignment vertical="center" wrapText="1"/>
    </xf>
    <xf numFmtId="0" fontId="8" fillId="0" borderId="26" xfId="1" applyFont="1" applyBorder="1" applyAlignment="1">
      <alignment vertical="center" wrapText="1"/>
    </xf>
    <xf numFmtId="0" fontId="8" fillId="0" borderId="0" xfId="1" applyFont="1" applyBorder="1" applyAlignment="1">
      <alignment vertical="center" wrapText="1"/>
    </xf>
    <xf numFmtId="0" fontId="18" fillId="0" borderId="6" xfId="0" applyFont="1" applyFill="1" applyBorder="1" applyAlignment="1">
      <alignment vertical="center"/>
    </xf>
    <xf numFmtId="0" fontId="18" fillId="0" borderId="19" xfId="0" applyFont="1" applyFill="1" applyBorder="1" applyAlignment="1">
      <alignment vertical="center"/>
    </xf>
    <xf numFmtId="0" fontId="18" fillId="0" borderId="4" xfId="0" applyFont="1" applyFill="1" applyBorder="1" applyAlignment="1">
      <alignment vertical="center"/>
    </xf>
    <xf numFmtId="0" fontId="8" fillId="0" borderId="26" xfId="1" applyFont="1" applyBorder="1" applyAlignment="1">
      <alignment vertical="center"/>
    </xf>
    <xf numFmtId="0" fontId="8" fillId="0" borderId="0" xfId="1" applyFont="1" applyBorder="1" applyAlignment="1">
      <alignment vertical="center"/>
    </xf>
    <xf numFmtId="0" fontId="21" fillId="0" borderId="0" xfId="0" applyFont="1" applyFill="1" applyBorder="1" applyAlignment="1">
      <alignment vertical="center"/>
    </xf>
    <xf numFmtId="0" fontId="22" fillId="0" borderId="0" xfId="0" applyFont="1" applyFill="1" applyBorder="1" applyAlignment="1">
      <alignment vertical="center"/>
    </xf>
    <xf numFmtId="0" fontId="21" fillId="0" borderId="0" xfId="0" applyFont="1" applyFill="1" applyBorder="1" applyAlignment="1">
      <alignment vertical="top"/>
    </xf>
    <xf numFmtId="0" fontId="23" fillId="0" borderId="0" xfId="0" applyFont="1" applyFill="1" applyBorder="1" applyAlignment="1">
      <alignment vertical="top"/>
    </xf>
    <xf numFmtId="0" fontId="24" fillId="4" borderId="0" xfId="2" applyFont="1" applyFill="1">
      <alignment vertical="center"/>
    </xf>
    <xf numFmtId="0" fontId="26" fillId="4" borderId="0" xfId="2" applyFont="1" applyFill="1">
      <alignment vertical="center"/>
    </xf>
    <xf numFmtId="0" fontId="4" fillId="4" borderId="0" xfId="2" applyFill="1">
      <alignment vertical="center"/>
    </xf>
    <xf numFmtId="0" fontId="27" fillId="4" borderId="0" xfId="2" applyFont="1" applyFill="1">
      <alignment vertical="center"/>
    </xf>
    <xf numFmtId="0" fontId="24" fillId="2" borderId="20" xfId="2" applyFont="1" applyFill="1" applyBorder="1">
      <alignment vertical="center"/>
    </xf>
    <xf numFmtId="0" fontId="26" fillId="2" borderId="27" xfId="2" applyFont="1" applyFill="1" applyBorder="1">
      <alignment vertical="center"/>
    </xf>
    <xf numFmtId="0" fontId="26" fillId="2" borderId="21" xfId="2" applyFont="1" applyFill="1" applyBorder="1">
      <alignment vertical="center"/>
    </xf>
    <xf numFmtId="0" fontId="26" fillId="2" borderId="22" xfId="2" applyFont="1" applyFill="1" applyBorder="1" applyAlignment="1">
      <alignment horizontal="right" vertical="center"/>
    </xf>
    <xf numFmtId="0" fontId="26" fillId="2" borderId="28" xfId="2" applyFont="1" applyFill="1" applyBorder="1">
      <alignment vertical="center"/>
    </xf>
    <xf numFmtId="0" fontId="26" fillId="2" borderId="0" xfId="2" applyFont="1" applyFill="1" applyBorder="1">
      <alignment vertical="center"/>
    </xf>
    <xf numFmtId="0" fontId="26" fillId="2" borderId="23" xfId="2" applyFont="1" applyFill="1" applyBorder="1">
      <alignment vertical="center"/>
    </xf>
    <xf numFmtId="0" fontId="26" fillId="2" borderId="20" xfId="2" applyFont="1" applyFill="1" applyBorder="1">
      <alignment vertical="center"/>
    </xf>
    <xf numFmtId="0" fontId="26" fillId="2" borderId="24" xfId="2" applyFont="1" applyFill="1" applyBorder="1">
      <alignment vertical="center"/>
    </xf>
    <xf numFmtId="0" fontId="4" fillId="2" borderId="29" xfId="2" applyFill="1" applyBorder="1">
      <alignment vertical="center"/>
    </xf>
    <xf numFmtId="0" fontId="4" fillId="4" borderId="0" xfId="2" applyFill="1" applyAlignment="1">
      <alignment horizontal="right" vertical="center"/>
    </xf>
    <xf numFmtId="0" fontId="26" fillId="4" borderId="0" xfId="2" applyFont="1" applyFill="1" applyAlignment="1">
      <alignment horizontal="right" vertical="center"/>
    </xf>
    <xf numFmtId="0" fontId="4" fillId="0" borderId="30" xfId="2" applyFill="1" applyBorder="1" applyAlignment="1">
      <alignment horizontal="right" vertical="center"/>
    </xf>
    <xf numFmtId="0" fontId="29" fillId="4" borderId="0" xfId="2" applyFont="1" applyFill="1">
      <alignment vertical="center"/>
    </xf>
    <xf numFmtId="0" fontId="30" fillId="4" borderId="0" xfId="2" applyFont="1" applyFill="1">
      <alignment vertical="center"/>
    </xf>
    <xf numFmtId="0" fontId="31" fillId="4" borderId="0" xfId="2" applyFont="1" applyFill="1">
      <alignment vertical="center"/>
    </xf>
    <xf numFmtId="0" fontId="4" fillId="4" borderId="0" xfId="2" applyFont="1" applyFill="1">
      <alignment vertical="center"/>
    </xf>
    <xf numFmtId="0" fontId="10" fillId="4" borderId="0" xfId="2" applyFont="1" applyFill="1">
      <alignment vertical="center"/>
    </xf>
    <xf numFmtId="49" fontId="29" fillId="0" borderId="28" xfId="2" applyNumberFormat="1" applyFont="1" applyFill="1" applyBorder="1" applyAlignment="1" applyProtection="1">
      <alignment horizontal="right" vertical="center"/>
      <protection locked="0"/>
    </xf>
    <xf numFmtId="0" fontId="26" fillId="4" borderId="0" xfId="2" applyFont="1" applyFill="1" applyAlignment="1">
      <alignment vertical="center"/>
    </xf>
    <xf numFmtId="49" fontId="29" fillId="0" borderId="30" xfId="2" applyNumberFormat="1" applyFont="1" applyFill="1" applyBorder="1" applyAlignment="1" applyProtection="1">
      <alignment horizontal="right" vertical="center"/>
      <protection locked="0"/>
    </xf>
    <xf numFmtId="0" fontId="4" fillId="0" borderId="31" xfId="2" applyFill="1" applyBorder="1" applyAlignment="1">
      <alignment horizontal="center" vertical="center"/>
    </xf>
    <xf numFmtId="49" fontId="29" fillId="0" borderId="32" xfId="2" applyNumberFormat="1" applyFont="1" applyFill="1" applyBorder="1" applyAlignment="1" applyProtection="1">
      <alignment horizontal="left" vertical="center"/>
      <protection locked="0"/>
    </xf>
    <xf numFmtId="0" fontId="6" fillId="4" borderId="0" xfId="2" applyFont="1" applyFill="1">
      <alignment vertical="center"/>
    </xf>
    <xf numFmtId="0" fontId="26" fillId="4" borderId="0" xfId="2" applyFont="1" applyFill="1" applyAlignment="1">
      <alignment horizontal="left" vertical="center"/>
    </xf>
    <xf numFmtId="180" fontId="26" fillId="4" borderId="0" xfId="2" applyNumberFormat="1" applyFont="1" applyFill="1" applyAlignment="1">
      <alignment horizontal="right" vertical="center"/>
    </xf>
    <xf numFmtId="181" fontId="4" fillId="4" borderId="0" xfId="2" applyNumberFormat="1" applyFill="1">
      <alignment vertical="center"/>
    </xf>
    <xf numFmtId="0" fontId="32" fillId="0" borderId="20" xfId="2" applyFont="1" applyFill="1" applyBorder="1" applyAlignment="1" applyProtection="1">
      <alignment vertical="center" shrinkToFit="1"/>
      <protection locked="0"/>
    </xf>
    <xf numFmtId="0" fontId="32" fillId="0" borderId="21" xfId="2" applyFont="1" applyFill="1" applyBorder="1" applyAlignment="1" applyProtection="1">
      <alignment vertical="center" wrapText="1"/>
      <protection locked="0"/>
    </xf>
    <xf numFmtId="0" fontId="32" fillId="0" borderId="22" xfId="2" applyFont="1" applyFill="1" applyBorder="1" applyAlignment="1" applyProtection="1">
      <alignment vertical="center" shrinkToFit="1"/>
      <protection locked="0"/>
    </xf>
    <xf numFmtId="0" fontId="32" fillId="0" borderId="23" xfId="2" applyFont="1" applyFill="1" applyBorder="1" applyAlignment="1" applyProtection="1">
      <alignment vertical="center" wrapText="1"/>
      <protection locked="0"/>
    </xf>
    <xf numFmtId="0" fontId="18" fillId="5" borderId="22" xfId="2" applyFont="1" applyFill="1" applyBorder="1" applyAlignment="1">
      <alignment horizontal="center" vertical="center" wrapText="1"/>
    </xf>
    <xf numFmtId="0" fontId="18" fillId="5" borderId="23" xfId="2" applyFont="1" applyFill="1" applyBorder="1" applyAlignment="1">
      <alignment horizontal="center" vertical="center" wrapText="1"/>
    </xf>
    <xf numFmtId="0" fontId="32" fillId="0" borderId="24" xfId="2" applyFont="1" applyFill="1" applyBorder="1" applyAlignment="1" applyProtection="1">
      <alignment vertical="center" shrinkToFit="1"/>
      <protection locked="0"/>
    </xf>
    <xf numFmtId="0" fontId="32" fillId="0" borderId="25" xfId="2" applyFont="1" applyFill="1" applyBorder="1" applyAlignment="1" applyProtection="1">
      <alignment vertical="center" wrapText="1"/>
      <protection locked="0"/>
    </xf>
    <xf numFmtId="0" fontId="32" fillId="0" borderId="20" xfId="2" applyFont="1" applyFill="1" applyBorder="1" applyAlignment="1" applyProtection="1">
      <alignment vertical="center" wrapText="1"/>
      <protection locked="0"/>
    </xf>
    <xf numFmtId="0" fontId="32" fillId="0" borderId="24" xfId="2" applyFont="1" applyFill="1" applyBorder="1" applyAlignment="1" applyProtection="1">
      <alignment vertical="center" wrapText="1"/>
      <protection locked="0"/>
    </xf>
    <xf numFmtId="0" fontId="32" fillId="0" borderId="30" xfId="2" applyFont="1" applyFill="1" applyBorder="1" applyAlignment="1" applyProtection="1">
      <alignment vertical="center" wrapText="1"/>
      <protection locked="0"/>
    </xf>
    <xf numFmtId="0" fontId="32" fillId="0" borderId="32" xfId="2" applyFont="1" applyFill="1" applyBorder="1" applyAlignment="1" applyProtection="1">
      <alignment vertical="center" wrapText="1"/>
      <protection locked="0"/>
    </xf>
    <xf numFmtId="181" fontId="4" fillId="4" borderId="0" xfId="2" applyNumberFormat="1" applyFill="1" applyAlignment="1">
      <alignment horizontal="right" vertical="center"/>
    </xf>
    <xf numFmtId="0" fontId="8" fillId="0" borderId="17" xfId="1" applyFont="1" applyBorder="1" applyAlignment="1">
      <alignment horizontal="right" vertical="center" wrapText="1"/>
    </xf>
    <xf numFmtId="0" fontId="4" fillId="4" borderId="0" xfId="2" applyFill="1" applyBorder="1" applyAlignment="1">
      <alignment horizontal="center" vertical="center"/>
    </xf>
    <xf numFmtId="0" fontId="26" fillId="4" borderId="0" xfId="2" applyFont="1" applyFill="1" applyBorder="1" applyAlignment="1">
      <alignment horizontal="center" vertical="center"/>
    </xf>
    <xf numFmtId="0" fontId="18" fillId="5" borderId="22" xfId="2" applyFont="1" applyFill="1" applyBorder="1" applyAlignment="1">
      <alignment horizontal="center" vertical="center" wrapText="1"/>
    </xf>
    <xf numFmtId="0" fontId="18" fillId="5" borderId="23" xfId="2" applyFont="1" applyFill="1" applyBorder="1" applyAlignment="1">
      <alignment horizontal="center" vertical="center" wrapText="1"/>
    </xf>
    <xf numFmtId="0" fontId="23"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8" fillId="0" borderId="26" xfId="1" applyFont="1" applyBorder="1" applyAlignment="1">
      <alignment horizontal="right" vertical="center" wrapText="1"/>
    </xf>
    <xf numFmtId="0" fontId="8" fillId="0" borderId="0" xfId="1" applyFont="1" applyBorder="1" applyAlignment="1">
      <alignment horizontal="right" vertical="center" wrapText="1"/>
    </xf>
    <xf numFmtId="0" fontId="8" fillId="0" borderId="53" xfId="0" applyFont="1" applyFill="1" applyBorder="1" applyAlignment="1">
      <alignment horizontal="center" vertical="center"/>
    </xf>
    <xf numFmtId="0" fontId="10" fillId="3" borderId="0" xfId="0" applyFont="1" applyFill="1" applyBorder="1" applyAlignment="1">
      <alignment vertical="center"/>
    </xf>
    <xf numFmtId="0" fontId="34" fillId="3" borderId="0" xfId="0" applyFont="1" applyFill="1" applyBorder="1" applyAlignment="1"/>
    <xf numFmtId="0" fontId="18" fillId="5" borderId="22" xfId="2" applyFont="1" applyFill="1" applyBorder="1" applyAlignment="1">
      <alignment horizontal="center" vertical="center" wrapText="1"/>
    </xf>
    <xf numFmtId="0" fontId="18" fillId="5" borderId="23" xfId="2" applyFont="1" applyFill="1" applyBorder="1" applyAlignment="1">
      <alignment horizontal="center" vertical="center" wrapText="1"/>
    </xf>
    <xf numFmtId="0" fontId="3" fillId="4" borderId="0" xfId="2" applyFont="1" applyFill="1">
      <alignment vertical="center"/>
    </xf>
    <xf numFmtId="0" fontId="35" fillId="4" borderId="0" xfId="2" applyFont="1" applyFill="1">
      <alignment vertical="center"/>
    </xf>
    <xf numFmtId="0" fontId="32" fillId="0" borderId="22" xfId="2" applyFont="1" applyFill="1" applyBorder="1" applyAlignment="1" applyProtection="1">
      <alignment vertical="center" wrapText="1"/>
      <protection locked="0"/>
    </xf>
    <xf numFmtId="0" fontId="32" fillId="0" borderId="23" xfId="2" applyFont="1" applyFill="1" applyBorder="1" applyAlignment="1" applyProtection="1">
      <alignment horizontal="left" vertical="center" wrapText="1"/>
      <protection locked="0"/>
    </xf>
    <xf numFmtId="0" fontId="32" fillId="0" borderId="25" xfId="2" applyFont="1" applyFill="1" applyBorder="1" applyAlignment="1" applyProtection="1">
      <alignment horizontal="left" vertical="center" wrapText="1"/>
      <protection locked="0"/>
    </xf>
    <xf numFmtId="0" fontId="4" fillId="4" borderId="32" xfId="2" applyFill="1" applyBorder="1">
      <alignment vertical="center"/>
    </xf>
    <xf numFmtId="0" fontId="3" fillId="4" borderId="30" xfId="2" applyFont="1" applyFill="1" applyBorder="1">
      <alignment vertical="center"/>
    </xf>
    <xf numFmtId="0" fontId="3" fillId="4" borderId="0" xfId="2" applyFont="1" applyFill="1" applyAlignment="1">
      <alignment horizontal="right" vertical="center"/>
    </xf>
    <xf numFmtId="0" fontId="20" fillId="3" borderId="22"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38" fillId="0" borderId="20" xfId="0" applyFont="1" applyFill="1" applyBorder="1" applyAlignment="1">
      <alignment horizontal="right" vertical="center"/>
    </xf>
    <xf numFmtId="0" fontId="38" fillId="0" borderId="22" xfId="0" applyFont="1" applyFill="1" applyBorder="1" applyAlignment="1">
      <alignment horizontal="right" vertical="center"/>
    </xf>
    <xf numFmtId="0" fontId="38" fillId="0" borderId="24" xfId="0" applyFont="1" applyFill="1" applyBorder="1" applyAlignment="1">
      <alignment horizontal="right" vertical="center"/>
    </xf>
    <xf numFmtId="49" fontId="39" fillId="0" borderId="0" xfId="0" applyNumberFormat="1" applyFont="1" applyFill="1" applyBorder="1" applyAlignment="1">
      <alignment vertical="center"/>
    </xf>
    <xf numFmtId="181" fontId="4" fillId="4" borderId="22" xfId="2" applyNumberFormat="1" applyFill="1" applyBorder="1" applyAlignment="1">
      <alignment vertical="center"/>
    </xf>
    <xf numFmtId="179" fontId="11" fillId="0" borderId="16" xfId="0" applyNumberFormat="1" applyFont="1" applyFill="1" applyBorder="1" applyAlignment="1">
      <alignment horizontal="center" vertical="center" wrapText="1" shrinkToFit="1"/>
    </xf>
    <xf numFmtId="179" fontId="11" fillId="0" borderId="59" xfId="0" applyNumberFormat="1" applyFont="1" applyFill="1" applyBorder="1" applyAlignment="1">
      <alignment horizontal="center" vertical="center" wrapText="1" shrinkToFit="1"/>
    </xf>
    <xf numFmtId="0" fontId="20" fillId="3" borderId="42"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 fillId="4" borderId="0" xfId="2" applyFont="1" applyFill="1" applyAlignment="1">
      <alignment horizontal="right" vertical="center"/>
    </xf>
    <xf numFmtId="49" fontId="38" fillId="0" borderId="30" xfId="0" applyNumberFormat="1" applyFont="1" applyFill="1" applyBorder="1" applyAlignment="1">
      <alignment vertical="center"/>
    </xf>
    <xf numFmtId="0" fontId="38" fillId="0" borderId="31" xfId="0" applyFont="1" applyFill="1" applyBorder="1" applyAlignment="1">
      <alignment vertical="center"/>
    </xf>
    <xf numFmtId="49" fontId="38" fillId="0" borderId="31" xfId="0" applyNumberFormat="1" applyFont="1" applyFill="1" applyBorder="1" applyAlignment="1">
      <alignment vertical="center"/>
    </xf>
    <xf numFmtId="0" fontId="38" fillId="0" borderId="32" xfId="0" applyFont="1" applyFill="1" applyBorder="1" applyAlignment="1">
      <alignment vertical="center"/>
    </xf>
    <xf numFmtId="0" fontId="24" fillId="4" borderId="0" xfId="2" applyFont="1" applyFill="1" applyAlignment="1">
      <alignment horizontal="center" vertical="center"/>
    </xf>
    <xf numFmtId="0" fontId="24" fillId="4" borderId="0" xfId="2" applyFont="1" applyFill="1" applyAlignment="1">
      <alignment horizontal="right" vertical="center"/>
    </xf>
    <xf numFmtId="0" fontId="24" fillId="4" borderId="0" xfId="2" applyFont="1" applyFill="1" applyAlignment="1">
      <alignment horizontal="left" vertical="center"/>
    </xf>
    <xf numFmtId="0" fontId="26" fillId="2" borderId="22" xfId="2" applyFont="1" applyFill="1" applyBorder="1" applyAlignment="1">
      <alignment horizontal="left" vertical="top"/>
    </xf>
    <xf numFmtId="0" fontId="18" fillId="5" borderId="28" xfId="2" applyFont="1" applyFill="1" applyBorder="1" applyAlignment="1">
      <alignment vertical="center" wrapText="1"/>
    </xf>
    <xf numFmtId="0" fontId="4" fillId="4" borderId="0" xfId="2" applyFill="1" applyBorder="1">
      <alignment vertical="center"/>
    </xf>
    <xf numFmtId="181" fontId="4" fillId="4" borderId="0" xfId="2" applyNumberFormat="1" applyFill="1" applyBorder="1" applyAlignment="1">
      <alignment vertical="center"/>
    </xf>
    <xf numFmtId="0" fontId="4" fillId="4" borderId="0" xfId="2" applyFill="1" applyBorder="1" applyAlignment="1">
      <alignment vertical="center"/>
    </xf>
    <xf numFmtId="181" fontId="32" fillId="0" borderId="63" xfId="2" applyNumberFormat="1" applyFont="1" applyFill="1" applyBorder="1" applyAlignment="1" applyProtection="1">
      <alignment vertical="center" wrapText="1"/>
      <protection locked="0"/>
    </xf>
    <xf numFmtId="181" fontId="32" fillId="0" borderId="28" xfId="2" applyNumberFormat="1" applyFont="1" applyFill="1" applyBorder="1" applyAlignment="1" applyProtection="1">
      <alignment vertical="center" wrapText="1"/>
      <protection locked="0"/>
    </xf>
    <xf numFmtId="0" fontId="36" fillId="0" borderId="30" xfId="0" applyFont="1" applyFill="1" applyBorder="1" applyAlignment="1">
      <alignment vertical="center"/>
    </xf>
    <xf numFmtId="0" fontId="21" fillId="0" borderId="31" xfId="0" applyFont="1" applyFill="1" applyBorder="1" applyAlignment="1">
      <alignment vertical="center"/>
    </xf>
    <xf numFmtId="0" fontId="6" fillId="0" borderId="31" xfId="0" applyFont="1" applyFill="1" applyBorder="1" applyAlignment="1">
      <alignment vertical="center"/>
    </xf>
    <xf numFmtId="0" fontId="6" fillId="0" borderId="32" xfId="0" applyFont="1" applyFill="1" applyBorder="1" applyAlignment="1">
      <alignment vertical="center"/>
    </xf>
    <xf numFmtId="0" fontId="29" fillId="0" borderId="28" xfId="2" applyFont="1" applyFill="1" applyBorder="1" applyAlignment="1" applyProtection="1">
      <alignment horizontal="center" vertical="center"/>
      <protection locked="0"/>
    </xf>
    <xf numFmtId="0" fontId="18" fillId="4" borderId="0" xfId="0" applyFont="1" applyFill="1" applyBorder="1" applyAlignment="1">
      <alignment vertical="center"/>
    </xf>
    <xf numFmtId="0" fontId="18" fillId="4" borderId="0" xfId="0" applyFont="1" applyFill="1" applyBorder="1" applyAlignment="1">
      <alignment horizontal="left" vertical="center"/>
    </xf>
    <xf numFmtId="0" fontId="6" fillId="4" borderId="0" xfId="0" applyFont="1" applyFill="1" applyBorder="1" applyAlignment="1">
      <alignment vertical="center"/>
    </xf>
    <xf numFmtId="0" fontId="0" fillId="4" borderId="0" xfId="0" applyFill="1" applyAlignment="1">
      <alignment horizontal="left" vertical="center"/>
    </xf>
    <xf numFmtId="0" fontId="1" fillId="4" borderId="0" xfId="2" applyFont="1" applyFill="1" applyAlignment="1">
      <alignment horizontal="right" vertical="center"/>
    </xf>
    <xf numFmtId="0" fontId="26" fillId="2" borderId="22" xfId="2" applyFont="1" applyFill="1" applyBorder="1" applyAlignment="1">
      <alignment horizontal="center" vertical="center"/>
    </xf>
    <xf numFmtId="0" fontId="26" fillId="2" borderId="0" xfId="2" applyFont="1" applyFill="1" applyBorder="1" applyAlignment="1">
      <alignment horizontal="center" vertical="center"/>
    </xf>
    <xf numFmtId="0" fontId="26" fillId="2" borderId="23" xfId="2" applyFont="1" applyFill="1" applyBorder="1" applyAlignment="1">
      <alignment horizontal="center" vertical="center"/>
    </xf>
    <xf numFmtId="0" fontId="28" fillId="2" borderId="29" xfId="3" applyFill="1" applyBorder="1" applyAlignment="1">
      <alignment horizontal="center" vertical="center"/>
    </xf>
    <xf numFmtId="0" fontId="4" fillId="2" borderId="25" xfId="2" applyFill="1" applyBorder="1" applyAlignment="1">
      <alignment horizontal="center" vertical="center"/>
    </xf>
    <xf numFmtId="0" fontId="26" fillId="2" borderId="24" xfId="2" applyFont="1" applyFill="1" applyBorder="1" applyAlignment="1">
      <alignment horizontal="center" vertical="center"/>
    </xf>
    <xf numFmtId="0" fontId="26" fillId="2" borderId="29" xfId="2" applyFont="1" applyFill="1" applyBorder="1" applyAlignment="1">
      <alignment horizontal="center" vertical="center"/>
    </xf>
    <xf numFmtId="0" fontId="26" fillId="2" borderId="25" xfId="2" applyFont="1" applyFill="1" applyBorder="1" applyAlignment="1">
      <alignment horizontal="center" vertical="center"/>
    </xf>
    <xf numFmtId="0" fontId="29" fillId="0" borderId="30" xfId="2" applyFont="1" applyFill="1" applyBorder="1" applyAlignment="1" applyProtection="1">
      <alignment horizontal="center" vertical="center" shrinkToFit="1"/>
      <protection locked="0"/>
    </xf>
    <xf numFmtId="0" fontId="29" fillId="0" borderId="31" xfId="2" applyFont="1" applyFill="1" applyBorder="1" applyAlignment="1" applyProtection="1">
      <alignment horizontal="center" vertical="center" shrinkToFit="1"/>
      <protection locked="0"/>
    </xf>
    <xf numFmtId="0" fontId="29" fillId="0" borderId="32" xfId="2" applyFont="1" applyFill="1" applyBorder="1" applyAlignment="1" applyProtection="1">
      <alignment horizontal="center" vertical="center" shrinkToFit="1"/>
      <protection locked="0"/>
    </xf>
    <xf numFmtId="49" fontId="29" fillId="0" borderId="30" xfId="2" applyNumberFormat="1" applyFont="1" applyFill="1" applyBorder="1" applyAlignment="1" applyProtection="1">
      <alignment horizontal="center" vertical="center" shrinkToFit="1"/>
      <protection locked="0"/>
    </xf>
    <xf numFmtId="49" fontId="29" fillId="0" borderId="31" xfId="2" applyNumberFormat="1" applyFont="1" applyFill="1" applyBorder="1" applyAlignment="1" applyProtection="1">
      <alignment horizontal="center" vertical="center" shrinkToFit="1"/>
      <protection locked="0"/>
    </xf>
    <xf numFmtId="49" fontId="29" fillId="0" borderId="32" xfId="2" applyNumberFormat="1" applyFont="1" applyFill="1" applyBorder="1" applyAlignment="1" applyProtection="1">
      <alignment horizontal="center" vertical="center" shrinkToFit="1"/>
      <protection locked="0"/>
    </xf>
    <xf numFmtId="49" fontId="29" fillId="0" borderId="31" xfId="2" applyNumberFormat="1" applyFont="1" applyFill="1" applyBorder="1" applyAlignment="1" applyProtection="1">
      <alignment horizontal="left" vertical="center" shrinkToFit="1"/>
      <protection locked="0"/>
    </xf>
    <xf numFmtId="49" fontId="29" fillId="0" borderId="32" xfId="2" applyNumberFormat="1" applyFont="1" applyFill="1" applyBorder="1" applyAlignment="1" applyProtection="1">
      <alignment horizontal="left" vertical="center" shrinkToFit="1"/>
      <protection locked="0"/>
    </xf>
    <xf numFmtId="0" fontId="29" fillId="0" borderId="30" xfId="2" applyFont="1" applyFill="1" applyBorder="1" applyAlignment="1" applyProtection="1">
      <alignment horizontal="center" vertical="center"/>
      <protection locked="0"/>
    </xf>
    <xf numFmtId="0" fontId="29" fillId="0" borderId="31" xfId="2" applyFont="1" applyFill="1" applyBorder="1" applyAlignment="1" applyProtection="1">
      <alignment horizontal="center" vertical="center"/>
      <protection locked="0"/>
    </xf>
    <xf numFmtId="0" fontId="29" fillId="0" borderId="32" xfId="2" applyFont="1" applyFill="1" applyBorder="1" applyAlignment="1" applyProtection="1">
      <alignment horizontal="center" vertical="center"/>
      <protection locked="0"/>
    </xf>
    <xf numFmtId="49" fontId="29" fillId="0" borderId="30" xfId="2" applyNumberFormat="1" applyFont="1" applyFill="1" applyBorder="1" applyAlignment="1" applyProtection="1">
      <alignment horizontal="center" vertical="center"/>
      <protection locked="0"/>
    </xf>
    <xf numFmtId="49" fontId="29" fillId="0" borderId="31" xfId="2" applyNumberFormat="1" applyFont="1" applyFill="1" applyBorder="1" applyAlignment="1" applyProtection="1">
      <alignment horizontal="center" vertical="center"/>
      <protection locked="0"/>
    </xf>
    <xf numFmtId="49" fontId="29" fillId="0" borderId="32" xfId="2" applyNumberFormat="1" applyFont="1" applyFill="1" applyBorder="1" applyAlignment="1" applyProtection="1">
      <alignment horizontal="center" vertical="center"/>
      <protection locked="0"/>
    </xf>
    <xf numFmtId="0" fontId="29" fillId="0" borderId="30" xfId="2" applyFont="1" applyFill="1" applyBorder="1" applyAlignment="1" applyProtection="1">
      <alignment horizontal="left" vertical="center"/>
      <protection locked="0"/>
    </xf>
    <xf numFmtId="0" fontId="29" fillId="0" borderId="31" xfId="2" applyFont="1" applyFill="1" applyBorder="1" applyAlignment="1" applyProtection="1">
      <alignment horizontal="left" vertical="center"/>
      <protection locked="0"/>
    </xf>
    <xf numFmtId="0" fontId="29" fillId="0" borderId="32" xfId="2" applyFont="1" applyFill="1" applyBorder="1" applyAlignment="1" applyProtection="1">
      <alignment horizontal="left" vertical="center"/>
      <protection locked="0"/>
    </xf>
    <xf numFmtId="0" fontId="29" fillId="0" borderId="20" xfId="2" applyFont="1" applyFill="1" applyBorder="1" applyAlignment="1" applyProtection="1">
      <alignment horizontal="left" vertical="center" wrapText="1"/>
      <protection locked="0"/>
    </xf>
    <xf numFmtId="0" fontId="29" fillId="0" borderId="27" xfId="2" applyFont="1" applyFill="1" applyBorder="1" applyAlignment="1" applyProtection="1">
      <alignment horizontal="left" vertical="center" wrapText="1"/>
      <protection locked="0"/>
    </xf>
    <xf numFmtId="0" fontId="29" fillId="0" borderId="21" xfId="2" applyFont="1" applyFill="1" applyBorder="1" applyAlignment="1" applyProtection="1">
      <alignment horizontal="left" vertical="center" wrapText="1"/>
      <protection locked="0"/>
    </xf>
    <xf numFmtId="0" fontId="29" fillId="0" borderId="24" xfId="2" applyFont="1" applyFill="1" applyBorder="1" applyAlignment="1" applyProtection="1">
      <alignment horizontal="left" vertical="center" wrapText="1"/>
      <protection locked="0"/>
    </xf>
    <xf numFmtId="0" fontId="29" fillId="0" borderId="29" xfId="2" applyFont="1" applyFill="1" applyBorder="1" applyAlignment="1" applyProtection="1">
      <alignment horizontal="left" vertical="center" wrapText="1"/>
      <protection locked="0"/>
    </xf>
    <xf numFmtId="0" fontId="29" fillId="0" borderId="25" xfId="2" applyFont="1" applyFill="1" applyBorder="1" applyAlignment="1" applyProtection="1">
      <alignment horizontal="left" vertical="center" wrapText="1"/>
      <protection locked="0"/>
    </xf>
    <xf numFmtId="0" fontId="18" fillId="5" borderId="30" xfId="2" applyFont="1" applyFill="1" applyBorder="1" applyAlignment="1">
      <alignment horizontal="center" vertical="center" wrapText="1"/>
    </xf>
    <xf numFmtId="0" fontId="18" fillId="5" borderId="32" xfId="2" applyFont="1" applyFill="1" applyBorder="1" applyAlignment="1">
      <alignment horizontal="center" vertical="center" wrapText="1"/>
    </xf>
    <xf numFmtId="3" fontId="32" fillId="2" borderId="30" xfId="2" applyNumberFormat="1" applyFont="1" applyFill="1" applyBorder="1" applyAlignment="1" applyProtection="1">
      <alignment horizontal="center" vertical="center" wrapText="1"/>
      <protection locked="0"/>
    </xf>
    <xf numFmtId="3" fontId="32" fillId="2" borderId="31" xfId="2" applyNumberFormat="1" applyFont="1" applyFill="1" applyBorder="1" applyAlignment="1" applyProtection="1">
      <alignment horizontal="center" vertical="center" wrapText="1"/>
      <protection locked="0"/>
    </xf>
    <xf numFmtId="3" fontId="32" fillId="2" borderId="32" xfId="2" applyNumberFormat="1" applyFont="1" applyFill="1" applyBorder="1" applyAlignment="1" applyProtection="1">
      <alignment horizontal="center" vertical="center" wrapText="1"/>
      <protection locked="0"/>
    </xf>
    <xf numFmtId="0" fontId="18" fillId="5" borderId="28" xfId="2" applyFont="1" applyFill="1" applyBorder="1" applyAlignment="1">
      <alignment horizontal="center" vertical="center" wrapText="1"/>
    </xf>
    <xf numFmtId="3" fontId="32" fillId="2" borderId="28" xfId="2" applyNumberFormat="1" applyFont="1" applyFill="1" applyBorder="1" applyAlignment="1" applyProtection="1">
      <alignment horizontal="center" vertical="center" wrapText="1"/>
      <protection locked="0"/>
    </xf>
    <xf numFmtId="0" fontId="32" fillId="2" borderId="28" xfId="2" applyFont="1" applyFill="1" applyBorder="1" applyAlignment="1" applyProtection="1">
      <alignment horizontal="center" vertical="center" wrapText="1"/>
      <protection locked="0"/>
    </xf>
    <xf numFmtId="0" fontId="4" fillId="4" borderId="27" xfId="2" applyFill="1" applyBorder="1" applyAlignment="1">
      <alignment horizontal="center" vertical="center"/>
    </xf>
    <xf numFmtId="0" fontId="18" fillId="5" borderId="31" xfId="2" applyFont="1" applyFill="1" applyBorder="1" applyAlignment="1">
      <alignment horizontal="center" vertical="center" wrapText="1"/>
    </xf>
    <xf numFmtId="0" fontId="18" fillId="5" borderId="20" xfId="2" applyFont="1" applyFill="1" applyBorder="1" applyAlignment="1">
      <alignment horizontal="center" vertical="center" wrapText="1"/>
    </xf>
    <xf numFmtId="0" fontId="18" fillId="5" borderId="21" xfId="2" applyFont="1" applyFill="1" applyBorder="1" applyAlignment="1">
      <alignment horizontal="center" vertical="center" wrapText="1"/>
    </xf>
    <xf numFmtId="0" fontId="18" fillId="5" borderId="24" xfId="2" applyFont="1" applyFill="1" applyBorder="1" applyAlignment="1">
      <alignment horizontal="center" vertical="center" wrapText="1"/>
    </xf>
    <xf numFmtId="0" fontId="18" fillId="5" borderId="25" xfId="2" applyFont="1" applyFill="1" applyBorder="1" applyAlignment="1">
      <alignment horizontal="center" vertical="center" wrapText="1"/>
    </xf>
    <xf numFmtId="3" fontId="32" fillId="6" borderId="30" xfId="2" applyNumberFormat="1" applyFont="1" applyFill="1" applyBorder="1" applyAlignment="1" applyProtection="1">
      <alignment horizontal="center" vertical="center" wrapText="1"/>
      <protection locked="0"/>
    </xf>
    <xf numFmtId="3" fontId="32" fillId="6" borderId="31" xfId="2" applyNumberFormat="1" applyFont="1" applyFill="1" applyBorder="1" applyAlignment="1" applyProtection="1">
      <alignment horizontal="center" vertical="center" wrapText="1"/>
      <protection locked="0"/>
    </xf>
    <xf numFmtId="3" fontId="32" fillId="6" borderId="32" xfId="2" applyNumberFormat="1" applyFont="1" applyFill="1" applyBorder="1" applyAlignment="1" applyProtection="1">
      <alignment horizontal="center" vertical="center" wrapText="1"/>
      <protection locked="0"/>
    </xf>
    <xf numFmtId="0" fontId="18" fillId="4" borderId="28" xfId="2" applyFont="1" applyFill="1" applyBorder="1" applyAlignment="1">
      <alignment horizontal="left" vertical="center" wrapText="1"/>
    </xf>
    <xf numFmtId="0" fontId="33" fillId="0" borderId="28" xfId="2" applyFont="1" applyFill="1" applyBorder="1" applyAlignment="1" applyProtection="1">
      <alignment horizontal="left" vertical="center" wrapText="1"/>
      <protection locked="0"/>
    </xf>
    <xf numFmtId="181" fontId="32" fillId="0" borderId="20" xfId="2" applyNumberFormat="1" applyFont="1" applyFill="1" applyBorder="1" applyAlignment="1" applyProtection="1">
      <alignment horizontal="center" vertical="center" wrapText="1"/>
      <protection locked="0"/>
    </xf>
    <xf numFmtId="181" fontId="32" fillId="0" borderId="27" xfId="2" applyNumberFormat="1" applyFont="1" applyFill="1" applyBorder="1" applyAlignment="1" applyProtection="1">
      <alignment horizontal="center" vertical="center" wrapText="1"/>
      <protection locked="0"/>
    </xf>
    <xf numFmtId="181" fontId="32" fillId="0" borderId="21" xfId="2" applyNumberFormat="1" applyFont="1" applyFill="1" applyBorder="1" applyAlignment="1" applyProtection="1">
      <alignment horizontal="center" vertical="center" wrapText="1"/>
      <protection locked="0"/>
    </xf>
    <xf numFmtId="0" fontId="29" fillId="2" borderId="30" xfId="2" applyFont="1" applyFill="1" applyBorder="1" applyAlignment="1" applyProtection="1">
      <alignment horizontal="center" vertical="center"/>
      <protection locked="0"/>
    </xf>
    <xf numFmtId="0" fontId="29" fillId="2" borderId="32" xfId="2" applyFont="1" applyFill="1" applyBorder="1" applyAlignment="1" applyProtection="1">
      <alignment horizontal="center" vertical="center"/>
      <protection locked="0"/>
    </xf>
    <xf numFmtId="181" fontId="32" fillId="0" borderId="30" xfId="2" applyNumberFormat="1" applyFont="1" applyFill="1" applyBorder="1" applyAlignment="1" applyProtection="1">
      <alignment horizontal="center" vertical="center" wrapText="1"/>
      <protection locked="0"/>
    </xf>
    <xf numFmtId="181" fontId="32" fillId="0" borderId="31" xfId="2" applyNumberFormat="1" applyFont="1" applyFill="1" applyBorder="1" applyAlignment="1" applyProtection="1">
      <alignment horizontal="center" vertical="center" wrapText="1"/>
      <protection locked="0"/>
    </xf>
    <xf numFmtId="181" fontId="32" fillId="0" borderId="32" xfId="2" applyNumberFormat="1" applyFont="1" applyFill="1" applyBorder="1" applyAlignment="1" applyProtection="1">
      <alignment horizontal="center" vertical="center" wrapText="1"/>
      <protection locked="0"/>
    </xf>
    <xf numFmtId="181" fontId="32" fillId="0" borderId="24" xfId="2" applyNumberFormat="1" applyFont="1" applyFill="1" applyBorder="1" applyAlignment="1" applyProtection="1">
      <alignment horizontal="center" vertical="center" wrapText="1"/>
      <protection locked="0"/>
    </xf>
    <xf numFmtId="181" fontId="32" fillId="0" borderId="29" xfId="2" applyNumberFormat="1" applyFont="1" applyFill="1" applyBorder="1" applyAlignment="1" applyProtection="1">
      <alignment horizontal="center" vertical="center" wrapText="1"/>
      <protection locked="0"/>
    </xf>
    <xf numFmtId="181" fontId="32" fillId="0" borderId="25" xfId="2" applyNumberFormat="1" applyFont="1" applyFill="1" applyBorder="1" applyAlignment="1" applyProtection="1">
      <alignment horizontal="center" vertical="center" wrapText="1"/>
      <protection locked="0"/>
    </xf>
    <xf numFmtId="0" fontId="10" fillId="5" borderId="20" xfId="2" applyFont="1" applyFill="1" applyBorder="1" applyAlignment="1">
      <alignment horizontal="center" vertical="center"/>
    </xf>
    <xf numFmtId="0" fontId="10" fillId="5" borderId="21" xfId="2" applyFont="1" applyFill="1" applyBorder="1" applyAlignment="1">
      <alignment horizontal="center" vertical="center"/>
    </xf>
    <xf numFmtId="0" fontId="18" fillId="5" borderId="22" xfId="2" applyFont="1" applyFill="1" applyBorder="1" applyAlignment="1">
      <alignment horizontal="center" vertical="center" wrapText="1"/>
    </xf>
    <xf numFmtId="0" fontId="18" fillId="5" borderId="23" xfId="2" applyFont="1" applyFill="1" applyBorder="1" applyAlignment="1">
      <alignment horizontal="center" vertical="center" wrapText="1"/>
    </xf>
    <xf numFmtId="181" fontId="32" fillId="0" borderId="22" xfId="2" applyNumberFormat="1" applyFont="1" applyFill="1" applyBorder="1" applyAlignment="1" applyProtection="1">
      <alignment horizontal="center" vertical="center" wrapText="1"/>
      <protection locked="0"/>
    </xf>
    <xf numFmtId="181" fontId="32" fillId="0" borderId="0" xfId="2" applyNumberFormat="1" applyFont="1" applyFill="1" applyBorder="1" applyAlignment="1" applyProtection="1">
      <alignment horizontal="center" vertical="center" wrapText="1"/>
      <protection locked="0"/>
    </xf>
    <xf numFmtId="181" fontId="32" fillId="0" borderId="23" xfId="2" applyNumberFormat="1" applyFont="1" applyFill="1" applyBorder="1" applyAlignment="1" applyProtection="1">
      <alignment horizontal="center" vertical="center" wrapText="1"/>
      <protection locked="0"/>
    </xf>
    <xf numFmtId="0" fontId="18" fillId="5" borderId="22" xfId="2" applyFont="1" applyFill="1" applyBorder="1" applyAlignment="1">
      <alignment horizontal="center" wrapText="1"/>
    </xf>
    <xf numFmtId="0" fontId="18" fillId="5" borderId="23" xfId="2" applyFont="1" applyFill="1" applyBorder="1" applyAlignment="1">
      <alignment horizontal="center" wrapText="1"/>
    </xf>
    <xf numFmtId="0" fontId="4" fillId="5" borderId="24" xfId="2" applyFill="1" applyBorder="1" applyAlignment="1">
      <alignment horizontal="center" vertical="center"/>
    </xf>
    <xf numFmtId="0" fontId="4" fillId="5" borderId="25" xfId="2" applyFill="1" applyBorder="1" applyAlignment="1">
      <alignment horizontal="center" vertical="center"/>
    </xf>
    <xf numFmtId="0" fontId="18" fillId="5" borderId="24" xfId="2" applyFont="1" applyFill="1" applyBorder="1" applyAlignment="1">
      <alignment horizontal="center" vertical="top" wrapText="1"/>
    </xf>
    <xf numFmtId="0" fontId="18" fillId="5" borderId="25" xfId="2" applyFont="1" applyFill="1" applyBorder="1" applyAlignment="1">
      <alignment horizontal="center" vertical="top" wrapText="1"/>
    </xf>
    <xf numFmtId="0" fontId="4" fillId="5" borderId="20" xfId="2" applyFill="1" applyBorder="1" applyAlignment="1">
      <alignment horizontal="center" vertical="center"/>
    </xf>
    <xf numFmtId="0" fontId="4" fillId="5" borderId="21" xfId="2" applyFill="1" applyBorder="1" applyAlignment="1">
      <alignment horizontal="center" vertical="center"/>
    </xf>
    <xf numFmtId="181" fontId="4" fillId="4" borderId="27" xfId="2" applyNumberFormat="1" applyFill="1" applyBorder="1" applyAlignment="1">
      <alignment horizontal="center" vertical="center"/>
    </xf>
    <xf numFmtId="0" fontId="10" fillId="5" borderId="30" xfId="2" applyFont="1" applyFill="1" applyBorder="1" applyAlignment="1">
      <alignment horizontal="center" vertical="center"/>
    </xf>
    <xf numFmtId="0" fontId="10" fillId="5" borderId="32" xfId="2" applyFont="1" applyFill="1" applyBorder="1" applyAlignment="1">
      <alignment horizontal="center" vertical="center"/>
    </xf>
    <xf numFmtId="0" fontId="10" fillId="5" borderId="24" xfId="2" applyFont="1" applyFill="1" applyBorder="1" applyAlignment="1">
      <alignment horizontal="center" vertical="center"/>
    </xf>
    <xf numFmtId="0" fontId="10" fillId="5" borderId="25" xfId="2" applyFont="1" applyFill="1" applyBorder="1" applyAlignment="1">
      <alignment horizontal="center" vertical="center"/>
    </xf>
    <xf numFmtId="0" fontId="18" fillId="5" borderId="20" xfId="2" applyFont="1" applyFill="1" applyBorder="1" applyAlignment="1">
      <alignment horizontal="left" vertical="center" wrapText="1"/>
    </xf>
    <xf numFmtId="0" fontId="18" fillId="5" borderId="27" xfId="2" applyFont="1" applyFill="1" applyBorder="1" applyAlignment="1">
      <alignment horizontal="left" vertical="center" wrapText="1"/>
    </xf>
    <xf numFmtId="0" fontId="18" fillId="5" borderId="21" xfId="2" applyFont="1" applyFill="1" applyBorder="1" applyAlignment="1">
      <alignment horizontal="left" vertical="center" wrapText="1"/>
    </xf>
    <xf numFmtId="0" fontId="18" fillId="5" borderId="30" xfId="2" applyFont="1" applyFill="1" applyBorder="1" applyAlignment="1">
      <alignment horizontal="left" vertical="center" wrapText="1"/>
    </xf>
    <xf numFmtId="0" fontId="18" fillId="5" borderId="31" xfId="2" applyFont="1" applyFill="1" applyBorder="1" applyAlignment="1">
      <alignment horizontal="left" vertical="center" wrapText="1"/>
    </xf>
    <xf numFmtId="0" fontId="18" fillId="5" borderId="32" xfId="2" applyFont="1" applyFill="1" applyBorder="1" applyAlignment="1">
      <alignment horizontal="left" vertical="center" wrapText="1"/>
    </xf>
    <xf numFmtId="0" fontId="10" fillId="5" borderId="30" xfId="2" applyFont="1" applyFill="1" applyBorder="1" applyAlignment="1">
      <alignment horizontal="left" vertical="center"/>
    </xf>
    <xf numFmtId="0" fontId="10" fillId="5" borderId="31" xfId="2" applyFont="1" applyFill="1" applyBorder="1" applyAlignment="1">
      <alignment horizontal="left" vertical="center"/>
    </xf>
    <xf numFmtId="0" fontId="10" fillId="5" borderId="32" xfId="2" applyFont="1" applyFill="1" applyBorder="1" applyAlignment="1">
      <alignment horizontal="left" vertical="center"/>
    </xf>
    <xf numFmtId="0" fontId="29" fillId="4" borderId="20" xfId="2" applyFont="1" applyFill="1" applyBorder="1" applyAlignment="1" applyProtection="1">
      <alignment horizontal="center" vertical="center"/>
      <protection locked="0"/>
    </xf>
    <xf numFmtId="0" fontId="29" fillId="4" borderId="27" xfId="2" applyFont="1" applyFill="1" applyBorder="1" applyAlignment="1" applyProtection="1">
      <alignment horizontal="center" vertical="center"/>
      <protection locked="0"/>
    </xf>
    <xf numFmtId="0" fontId="29" fillId="4" borderId="21" xfId="2" applyFont="1" applyFill="1" applyBorder="1" applyAlignment="1" applyProtection="1">
      <alignment horizontal="center" vertical="center"/>
      <protection locked="0"/>
    </xf>
    <xf numFmtId="0" fontId="29" fillId="4" borderId="30" xfId="2" applyFont="1" applyFill="1" applyBorder="1" applyAlignment="1" applyProtection="1">
      <alignment horizontal="center" vertical="center"/>
      <protection locked="0"/>
    </xf>
    <xf numFmtId="0" fontId="29" fillId="4" borderId="31" xfId="2" applyFont="1" applyFill="1" applyBorder="1" applyAlignment="1" applyProtection="1">
      <alignment horizontal="center" vertical="center"/>
      <protection locked="0"/>
    </xf>
    <xf numFmtId="0" fontId="29" fillId="4" borderId="32" xfId="2" applyFont="1" applyFill="1" applyBorder="1" applyAlignment="1" applyProtection="1">
      <alignment horizontal="center" vertical="center"/>
      <protection locked="0"/>
    </xf>
    <xf numFmtId="0" fontId="29" fillId="4" borderId="24" xfId="2" applyFont="1" applyFill="1" applyBorder="1" applyAlignment="1" applyProtection="1">
      <alignment horizontal="center" vertical="center"/>
      <protection locked="0"/>
    </xf>
    <xf numFmtId="0" fontId="29" fillId="4" borderId="29" xfId="2" applyFont="1" applyFill="1" applyBorder="1" applyAlignment="1" applyProtection="1">
      <alignment horizontal="center" vertical="center"/>
      <protection locked="0"/>
    </xf>
    <xf numFmtId="0" fontId="29" fillId="4" borderId="25" xfId="2" applyFont="1" applyFill="1" applyBorder="1" applyAlignment="1" applyProtection="1">
      <alignment horizontal="center" vertical="center"/>
      <protection locked="0"/>
    </xf>
    <xf numFmtId="0" fontId="8" fillId="0" borderId="16" xfId="1" applyFont="1" applyBorder="1" applyAlignment="1">
      <alignment horizontal="right" vertical="center" wrapText="1"/>
    </xf>
    <xf numFmtId="0" fontId="36" fillId="0" borderId="26" xfId="1" applyFont="1" applyBorder="1" applyAlignment="1">
      <alignment horizontal="right" vertical="center" wrapText="1"/>
    </xf>
    <xf numFmtId="0" fontId="36" fillId="0" borderId="0" xfId="1" applyFont="1" applyBorder="1" applyAlignment="1">
      <alignment horizontal="right" vertical="center" wrapText="1"/>
    </xf>
    <xf numFmtId="0" fontId="36" fillId="0" borderId="17" xfId="1" applyFont="1" applyBorder="1" applyAlignment="1">
      <alignment horizontal="right" vertical="center" wrapText="1"/>
    </xf>
    <xf numFmtId="0" fontId="8" fillId="0" borderId="26" xfId="1" applyFont="1" applyBorder="1" applyAlignment="1">
      <alignment horizontal="right" vertical="center" wrapText="1"/>
    </xf>
    <xf numFmtId="0" fontId="8" fillId="0" borderId="0" xfId="1" applyFont="1" applyBorder="1" applyAlignment="1">
      <alignment horizontal="right" vertical="center" wrapText="1"/>
    </xf>
    <xf numFmtId="0" fontId="36" fillId="0" borderId="0" xfId="1" applyFont="1" applyBorder="1" applyAlignment="1">
      <alignment horizontal="left" vertical="center" shrinkToFit="1"/>
    </xf>
    <xf numFmtId="0" fontId="36" fillId="0" borderId="17" xfId="1" applyFont="1" applyBorder="1" applyAlignment="1">
      <alignment horizontal="left" vertical="center" shrinkToFit="1"/>
    </xf>
    <xf numFmtId="0" fontId="18" fillId="3" borderId="0" xfId="0" applyFont="1" applyFill="1" applyBorder="1" applyAlignment="1">
      <alignment horizontal="center" vertical="center" shrinkToFit="1"/>
    </xf>
    <xf numFmtId="0" fontId="12" fillId="0" borderId="41"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1" xfId="0" applyFont="1" applyFill="1" applyBorder="1" applyAlignment="1">
      <alignment horizontal="center" vertical="center" wrapText="1"/>
    </xf>
    <xf numFmtId="3" fontId="39" fillId="0" borderId="6" xfId="0" applyNumberFormat="1" applyFont="1" applyFill="1" applyBorder="1" applyAlignment="1">
      <alignment vertical="center" wrapText="1"/>
    </xf>
    <xf numFmtId="3" fontId="39" fillId="0" borderId="19" xfId="0" applyNumberFormat="1" applyFont="1" applyFill="1" applyBorder="1" applyAlignment="1">
      <alignment vertical="center" wrapText="1"/>
    </xf>
    <xf numFmtId="3" fontId="39" fillId="0" borderId="4" xfId="0" applyNumberFormat="1" applyFont="1" applyFill="1" applyBorder="1" applyAlignment="1">
      <alignment vertical="center" wrapText="1"/>
    </xf>
    <xf numFmtId="3" fontId="39" fillId="0" borderId="26" xfId="0" applyNumberFormat="1" applyFont="1" applyFill="1" applyBorder="1" applyAlignment="1">
      <alignment vertical="center" wrapText="1"/>
    </xf>
    <xf numFmtId="3" fontId="39" fillId="0" borderId="0" xfId="0" applyNumberFormat="1" applyFont="1" applyFill="1" applyBorder="1" applyAlignment="1">
      <alignment vertical="center" wrapText="1"/>
    </xf>
    <xf numFmtId="3" fontId="39" fillId="0" borderId="17" xfId="0" applyNumberFormat="1" applyFont="1" applyFill="1" applyBorder="1" applyAlignment="1">
      <alignment vertical="center" wrapText="1"/>
    </xf>
    <xf numFmtId="3" fontId="39" fillId="0" borderId="10" xfId="0" applyNumberFormat="1" applyFont="1" applyFill="1" applyBorder="1" applyAlignment="1">
      <alignment vertical="center" wrapText="1"/>
    </xf>
    <xf numFmtId="3" fontId="39" fillId="0" borderId="16" xfId="0" applyNumberFormat="1" applyFont="1" applyFill="1" applyBorder="1" applyAlignment="1">
      <alignment vertical="center" wrapText="1"/>
    </xf>
    <xf numFmtId="3" fontId="39" fillId="0" borderId="11" xfId="0" applyNumberFormat="1" applyFont="1" applyFill="1" applyBorder="1" applyAlignment="1">
      <alignment vertical="center" wrapText="1"/>
    </xf>
    <xf numFmtId="3" fontId="39" fillId="2" borderId="6" xfId="0" applyNumberFormat="1" applyFont="1" applyFill="1" applyBorder="1" applyAlignment="1">
      <alignment horizontal="right" vertical="center" wrapText="1"/>
    </xf>
    <xf numFmtId="3" fontId="39" fillId="2" borderId="19" xfId="0" applyNumberFormat="1" applyFont="1" applyFill="1" applyBorder="1" applyAlignment="1">
      <alignment horizontal="right" vertical="center" wrapText="1"/>
    </xf>
    <xf numFmtId="3" fontId="39" fillId="2" borderId="4" xfId="0" applyNumberFormat="1" applyFont="1" applyFill="1" applyBorder="1" applyAlignment="1">
      <alignment horizontal="right" vertical="center" wrapText="1"/>
    </xf>
    <xf numFmtId="3" fontId="39" fillId="2" borderId="26" xfId="0" applyNumberFormat="1" applyFont="1" applyFill="1" applyBorder="1" applyAlignment="1">
      <alignment horizontal="right" vertical="center" wrapText="1"/>
    </xf>
    <xf numFmtId="3" fontId="39" fillId="2" borderId="0" xfId="0" applyNumberFormat="1" applyFont="1" applyFill="1" applyBorder="1" applyAlignment="1">
      <alignment horizontal="right" vertical="center" wrapText="1"/>
    </xf>
    <xf numFmtId="3" fontId="39" fillId="2" borderId="17" xfId="0" applyNumberFormat="1" applyFont="1" applyFill="1" applyBorder="1" applyAlignment="1">
      <alignment horizontal="right" vertical="center" wrapText="1"/>
    </xf>
    <xf numFmtId="3" fontId="39" fillId="2" borderId="10" xfId="0" applyNumberFormat="1" applyFont="1" applyFill="1" applyBorder="1" applyAlignment="1">
      <alignment horizontal="right" vertical="center" wrapText="1"/>
    </xf>
    <xf numFmtId="3" fontId="39" fillId="2" borderId="16" xfId="0" applyNumberFormat="1" applyFont="1" applyFill="1" applyBorder="1" applyAlignment="1">
      <alignment horizontal="right" vertical="center" wrapText="1"/>
    </xf>
    <xf numFmtId="3" fontId="39" fillId="2" borderId="11" xfId="0" applyNumberFormat="1" applyFont="1" applyFill="1" applyBorder="1" applyAlignment="1">
      <alignment horizontal="right" vertical="center" wrapText="1"/>
    </xf>
    <xf numFmtId="0" fontId="41" fillId="2" borderId="26" xfId="0" applyFont="1" applyFill="1" applyBorder="1" applyAlignment="1">
      <alignment horizontal="left" vertical="center" shrinkToFit="1"/>
    </xf>
    <xf numFmtId="0" fontId="41" fillId="2" borderId="0" xfId="0" applyFont="1" applyFill="1" applyBorder="1" applyAlignment="1">
      <alignment horizontal="left" vertical="center" shrinkToFit="1"/>
    </xf>
    <xf numFmtId="0" fontId="41" fillId="2" borderId="23" xfId="0" applyFont="1" applyFill="1" applyBorder="1" applyAlignment="1">
      <alignment horizontal="left" vertical="center" shrinkToFit="1"/>
    </xf>
    <xf numFmtId="0" fontId="41" fillId="2" borderId="10" xfId="0" applyFont="1" applyFill="1" applyBorder="1" applyAlignment="1">
      <alignment horizontal="left" vertical="center" shrinkToFit="1"/>
    </xf>
    <xf numFmtId="0" fontId="41" fillId="2" borderId="16" xfId="0" applyFont="1" applyFill="1" applyBorder="1" applyAlignment="1">
      <alignment horizontal="left" vertical="center" shrinkToFit="1"/>
    </xf>
    <xf numFmtId="0" fontId="41" fillId="2" borderId="59" xfId="0" applyFont="1" applyFill="1" applyBorder="1" applyAlignment="1">
      <alignment horizontal="left" vertical="center" shrinkToFit="1"/>
    </xf>
    <xf numFmtId="0" fontId="15" fillId="0" borderId="41"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41" fillId="2" borderId="26" xfId="0" applyFont="1" applyFill="1" applyBorder="1" applyAlignment="1">
      <alignment horizontal="left" vertical="center" wrapText="1"/>
    </xf>
    <xf numFmtId="0" fontId="41" fillId="2" borderId="0" xfId="0" applyFont="1" applyFill="1" applyBorder="1" applyAlignment="1">
      <alignment horizontal="left" vertical="center" wrapText="1"/>
    </xf>
    <xf numFmtId="0" fontId="41" fillId="2" borderId="23" xfId="0" applyFont="1" applyFill="1" applyBorder="1" applyAlignment="1">
      <alignment horizontal="left" vertical="center" wrapText="1"/>
    </xf>
    <xf numFmtId="0" fontId="39" fillId="0" borderId="0" xfId="0" applyFont="1" applyFill="1" applyBorder="1" applyAlignment="1">
      <alignment horizontal="center" vertical="center"/>
    </xf>
    <xf numFmtId="0" fontId="8" fillId="0" borderId="1" xfId="1" applyFont="1" applyBorder="1" applyAlignment="1">
      <alignment horizontal="left" vertical="center" wrapText="1"/>
    </xf>
    <xf numFmtId="0" fontId="36" fillId="0" borderId="3" xfId="1" applyFont="1" applyBorder="1" applyAlignment="1">
      <alignment horizontal="left" vertical="center" shrinkToFit="1"/>
    </xf>
    <xf numFmtId="0" fontId="8" fillId="0" borderId="2" xfId="1" applyFont="1" applyBorder="1" applyAlignment="1">
      <alignment horizontal="left" vertical="center" wrapText="1"/>
    </xf>
    <xf numFmtId="3" fontId="36" fillId="0" borderId="2" xfId="1" applyNumberFormat="1" applyFont="1" applyBorder="1" applyAlignment="1">
      <alignment horizontal="right" vertical="center" wrapText="1"/>
    </xf>
    <xf numFmtId="3" fontId="36" fillId="0" borderId="8" xfId="1" applyNumberFormat="1" applyFont="1" applyBorder="1" applyAlignment="1">
      <alignment horizontal="right" vertical="center" wrapText="1"/>
    </xf>
    <xf numFmtId="0" fontId="36" fillId="0" borderId="8" xfId="1" applyFont="1" applyBorder="1" applyAlignment="1">
      <alignment horizontal="left" vertical="center" wrapText="1"/>
    </xf>
    <xf numFmtId="0" fontId="36" fillId="0" borderId="5" xfId="1" applyFont="1" applyBorder="1" applyAlignment="1">
      <alignment horizontal="left" vertical="center" wrapText="1"/>
    </xf>
    <xf numFmtId="3" fontId="36" fillId="0" borderId="10" xfId="1" applyNumberFormat="1" applyFont="1" applyBorder="1" applyAlignment="1">
      <alignment horizontal="right" vertical="center" wrapText="1"/>
    </xf>
    <xf numFmtId="3" fontId="36" fillId="0" borderId="16" xfId="1" applyNumberFormat="1" applyFont="1" applyBorder="1" applyAlignment="1">
      <alignment horizontal="right" vertical="center" wrapText="1"/>
    </xf>
    <xf numFmtId="0" fontId="36" fillId="0" borderId="16" xfId="1" applyFont="1" applyBorder="1" applyAlignment="1">
      <alignment horizontal="left" vertical="center" wrapText="1"/>
    </xf>
    <xf numFmtId="0" fontId="36" fillId="0" borderId="11" xfId="1" applyFont="1" applyBorder="1" applyAlignment="1">
      <alignment horizontal="left" vertical="center" wrapText="1"/>
    </xf>
    <xf numFmtId="0" fontId="8" fillId="0" borderId="26" xfId="1" applyFont="1" applyBorder="1" applyAlignment="1">
      <alignment horizontal="center" vertical="center" wrapText="1"/>
    </xf>
    <xf numFmtId="0" fontId="8" fillId="0" borderId="0" xfId="1" applyFont="1" applyBorder="1" applyAlignment="1">
      <alignment horizontal="center" vertical="center" wrapText="1"/>
    </xf>
    <xf numFmtId="0" fontId="8" fillId="0" borderId="17" xfId="1" applyFont="1" applyBorder="1" applyAlignment="1">
      <alignment horizontal="center" vertical="center" wrapText="1"/>
    </xf>
    <xf numFmtId="0" fontId="36" fillId="0" borderId="1" xfId="1" applyFont="1" applyBorder="1" applyAlignment="1">
      <alignment horizontal="center" vertical="center" shrinkToFit="1"/>
    </xf>
    <xf numFmtId="0" fontId="37" fillId="0" borderId="3" xfId="1" applyFont="1" applyBorder="1" applyAlignment="1">
      <alignment horizontal="left" vertical="center" wrapText="1"/>
    </xf>
    <xf numFmtId="0" fontId="37" fillId="0" borderId="13" xfId="1" applyFont="1" applyBorder="1" applyAlignment="1">
      <alignment horizontal="left" vertical="center" wrapText="1"/>
    </xf>
    <xf numFmtId="0" fontId="18" fillId="0" borderId="1" xfId="0" applyFont="1" applyFill="1" applyBorder="1" applyAlignment="1">
      <alignment horizontal="center" vertical="center"/>
    </xf>
    <xf numFmtId="0" fontId="36" fillId="0" borderId="1" xfId="1" applyFont="1" applyBorder="1" applyAlignment="1">
      <alignment horizontal="left" vertical="center" wrapText="1"/>
    </xf>
    <xf numFmtId="0" fontId="8" fillId="0" borderId="6" xfId="1" applyFont="1" applyBorder="1" applyAlignment="1">
      <alignment horizontal="center" vertical="center" wrapText="1"/>
    </xf>
    <xf numFmtId="0" fontId="8" fillId="0" borderId="19" xfId="1" applyFont="1" applyBorder="1" applyAlignment="1">
      <alignment horizontal="center" vertical="center" wrapText="1"/>
    </xf>
    <xf numFmtId="49" fontId="36" fillId="0" borderId="19" xfId="1" applyNumberFormat="1" applyFont="1" applyBorder="1" applyAlignment="1">
      <alignment horizontal="center" vertical="center" wrapText="1"/>
    </xf>
    <xf numFmtId="0" fontId="36" fillId="0" borderId="19" xfId="1" applyFont="1" applyBorder="1" applyAlignment="1">
      <alignment horizontal="center" vertical="center" wrapText="1"/>
    </xf>
    <xf numFmtId="0" fontId="36" fillId="0" borderId="4"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6" xfId="1" applyFont="1" applyBorder="1" applyAlignment="1">
      <alignment horizontal="center" vertical="center" wrapText="1"/>
    </xf>
    <xf numFmtId="58" fontId="36" fillId="0" borderId="16" xfId="1" applyNumberFormat="1" applyFont="1" applyBorder="1" applyAlignment="1">
      <alignment horizontal="center" vertical="center" wrapText="1"/>
    </xf>
    <xf numFmtId="0" fontId="36" fillId="0" borderId="16" xfId="1" applyFont="1" applyBorder="1" applyAlignment="1">
      <alignment horizontal="center" vertical="center" wrapText="1"/>
    </xf>
    <xf numFmtId="0" fontId="36" fillId="0" borderId="11" xfId="1" applyFont="1" applyBorder="1" applyAlignment="1">
      <alignment horizontal="center" vertical="center" wrapText="1"/>
    </xf>
    <xf numFmtId="0" fontId="39" fillId="0" borderId="0" xfId="0" applyFont="1" applyFill="1" applyBorder="1" applyAlignment="1">
      <alignment horizontal="left" vertical="center"/>
    </xf>
    <xf numFmtId="0" fontId="39" fillId="0" borderId="23" xfId="0" applyFont="1" applyFill="1" applyBorder="1" applyAlignment="1">
      <alignment horizontal="left" vertical="center"/>
    </xf>
    <xf numFmtId="0" fontId="39" fillId="0" borderId="29" xfId="0" applyFont="1" applyFill="1" applyBorder="1" applyAlignment="1">
      <alignment horizontal="left" vertical="center"/>
    </xf>
    <xf numFmtId="0" fontId="39" fillId="0" borderId="25" xfId="0" applyFont="1" applyFill="1" applyBorder="1" applyAlignment="1">
      <alignment horizontal="left" vertical="center"/>
    </xf>
    <xf numFmtId="0" fontId="21" fillId="0" borderId="20" xfId="0" applyFont="1" applyFill="1" applyBorder="1" applyAlignment="1">
      <alignment horizontal="center" vertical="center"/>
    </xf>
    <xf numFmtId="0" fontId="21" fillId="0" borderId="27" xfId="0" applyFont="1" applyFill="1" applyBorder="1" applyAlignment="1">
      <alignment horizontal="center" vertical="center"/>
    </xf>
    <xf numFmtId="49" fontId="39" fillId="0" borderId="27" xfId="0" applyNumberFormat="1" applyFont="1" applyFill="1" applyBorder="1" applyAlignment="1">
      <alignment horizontal="left" vertical="center"/>
    </xf>
    <xf numFmtId="0" fontId="39" fillId="0" borderId="27" xfId="0" applyFont="1" applyFill="1" applyBorder="1" applyAlignment="1">
      <alignment horizontal="left" vertical="center"/>
    </xf>
    <xf numFmtId="0" fontId="39" fillId="0" borderId="21" xfId="0" applyFont="1" applyFill="1" applyBorder="1" applyAlignment="1">
      <alignment horizontal="left" vertical="center"/>
    </xf>
    <xf numFmtId="0" fontId="21" fillId="0" borderId="24" xfId="0" applyFont="1" applyFill="1" applyBorder="1" applyAlignment="1">
      <alignment horizontal="center" vertical="center"/>
    </xf>
    <xf numFmtId="0" fontId="21" fillId="0" borderId="29"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39" fillId="0" borderId="20" xfId="0" applyFont="1" applyFill="1" applyBorder="1" applyAlignment="1">
      <alignment horizontal="left" vertical="top" wrapText="1"/>
    </xf>
    <xf numFmtId="0" fontId="39" fillId="0" borderId="27" xfId="0" applyFont="1" applyFill="1" applyBorder="1" applyAlignment="1">
      <alignment horizontal="left" vertical="top" wrapText="1"/>
    </xf>
    <xf numFmtId="0" fontId="39" fillId="0" borderId="21" xfId="0" applyFont="1" applyFill="1" applyBorder="1" applyAlignment="1">
      <alignment horizontal="left" vertical="top" wrapText="1"/>
    </xf>
    <xf numFmtId="0" fontId="39" fillId="0" borderId="22" xfId="0" applyFont="1" applyFill="1" applyBorder="1" applyAlignment="1">
      <alignment horizontal="left" vertical="top" wrapText="1"/>
    </xf>
    <xf numFmtId="0" fontId="39" fillId="0" borderId="0" xfId="0" applyFont="1" applyFill="1" applyBorder="1" applyAlignment="1">
      <alignment horizontal="left" vertical="top" wrapText="1"/>
    </xf>
    <xf numFmtId="0" fontId="39" fillId="0" borderId="23" xfId="0" applyFont="1" applyFill="1" applyBorder="1" applyAlignment="1">
      <alignment horizontal="left" vertical="top" wrapText="1"/>
    </xf>
    <xf numFmtId="0" fontId="39" fillId="0" borderId="24" xfId="0" applyFont="1" applyFill="1" applyBorder="1" applyAlignment="1">
      <alignment horizontal="left" vertical="top" wrapText="1"/>
    </xf>
    <xf numFmtId="0" fontId="39" fillId="0" borderId="29" xfId="0" applyFont="1" applyFill="1" applyBorder="1" applyAlignment="1">
      <alignment horizontal="left" vertical="top" wrapText="1"/>
    </xf>
    <xf numFmtId="0" fontId="39" fillId="0" borderId="25" xfId="0" applyFont="1" applyFill="1" applyBorder="1" applyAlignment="1">
      <alignment horizontal="left" vertical="top" wrapText="1"/>
    </xf>
    <xf numFmtId="0" fontId="39" fillId="0" borderId="20" xfId="0" applyFont="1" applyFill="1" applyBorder="1" applyAlignment="1">
      <alignment horizontal="left" vertical="top"/>
    </xf>
    <xf numFmtId="0" fontId="39" fillId="0" borderId="27" xfId="0" applyFont="1" applyFill="1" applyBorder="1" applyAlignment="1">
      <alignment horizontal="left" vertical="top"/>
    </xf>
    <xf numFmtId="0" fontId="39" fillId="0" borderId="21" xfId="0" applyFont="1" applyFill="1" applyBorder="1" applyAlignment="1">
      <alignment horizontal="left" vertical="top"/>
    </xf>
    <xf numFmtId="0" fontId="39" fillId="0" borderId="22" xfId="0" applyFont="1" applyFill="1" applyBorder="1" applyAlignment="1">
      <alignment horizontal="left" vertical="top"/>
    </xf>
    <xf numFmtId="0" fontId="39" fillId="0" borderId="0" xfId="0" applyFont="1" applyFill="1" applyBorder="1" applyAlignment="1">
      <alignment horizontal="left" vertical="top"/>
    </xf>
    <xf numFmtId="0" fontId="39" fillId="0" borderId="23" xfId="0" applyFont="1" applyFill="1" applyBorder="1" applyAlignment="1">
      <alignment horizontal="left" vertical="top"/>
    </xf>
    <xf numFmtId="0" fontId="39" fillId="0" borderId="24" xfId="0" applyFont="1" applyFill="1" applyBorder="1" applyAlignment="1">
      <alignment horizontal="left" vertical="top"/>
    </xf>
    <xf numFmtId="0" fontId="39" fillId="0" borderId="29" xfId="0" applyFont="1" applyFill="1" applyBorder="1" applyAlignment="1">
      <alignment horizontal="left" vertical="top"/>
    </xf>
    <xf numFmtId="0" fontId="39" fillId="0" borderId="25" xfId="0" applyFont="1" applyFill="1" applyBorder="1" applyAlignment="1">
      <alignment horizontal="left" vertical="top"/>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0" fontId="40" fillId="2" borderId="0" xfId="0" applyFont="1" applyFill="1" applyAlignment="1">
      <alignment horizontal="center" vertical="center" shrinkToFit="1"/>
    </xf>
    <xf numFmtId="0" fontId="9" fillId="0" borderId="0" xfId="0" applyFont="1" applyFill="1" applyAlignment="1">
      <alignment horizontal="left" vertical="center" wrapText="1"/>
    </xf>
    <xf numFmtId="0" fontId="8" fillId="0" borderId="0" xfId="0" applyFont="1" applyFill="1" applyAlignment="1">
      <alignment horizontal="left" vertical="center"/>
    </xf>
    <xf numFmtId="0" fontId="8" fillId="0" borderId="33"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3" fontId="39" fillId="0" borderId="2" xfId="0" applyNumberFormat="1" applyFont="1" applyFill="1" applyBorder="1" applyAlignment="1">
      <alignment horizontal="right" vertical="center" wrapText="1"/>
    </xf>
    <xf numFmtId="3" fontId="39" fillId="0" borderId="8" xfId="0" applyNumberFormat="1" applyFont="1" applyFill="1" applyBorder="1" applyAlignment="1">
      <alignment horizontal="right" vertical="center" wrapText="1"/>
    </xf>
    <xf numFmtId="3" fontId="39" fillId="0" borderId="5" xfId="0" applyNumberFormat="1" applyFont="1" applyFill="1" applyBorder="1" applyAlignment="1">
      <alignment horizontal="right" vertical="center" wrapText="1"/>
    </xf>
    <xf numFmtId="3" fontId="39" fillId="2" borderId="5" xfId="0" applyNumberFormat="1" applyFont="1" applyFill="1" applyBorder="1" applyAlignment="1">
      <alignment vertical="center" wrapText="1"/>
    </xf>
    <xf numFmtId="0" fontId="39" fillId="2" borderId="1" xfId="0" applyFont="1" applyFill="1" applyBorder="1" applyAlignment="1">
      <alignment vertical="center" wrapText="1"/>
    </xf>
    <xf numFmtId="0" fontId="41" fillId="2" borderId="1" xfId="0" applyFont="1" applyFill="1" applyBorder="1" applyAlignment="1">
      <alignment horizontal="left" vertical="center" wrapText="1"/>
    </xf>
    <xf numFmtId="0" fontId="41" fillId="2" borderId="2" xfId="0" applyFont="1" applyFill="1" applyBorder="1" applyAlignment="1">
      <alignment horizontal="left" vertical="center" wrapText="1"/>
    </xf>
    <xf numFmtId="0" fontId="41" fillId="2" borderId="40" xfId="0" applyFont="1" applyFill="1" applyBorder="1" applyAlignment="1">
      <alignment horizontal="left" vertical="center" wrapText="1"/>
    </xf>
    <xf numFmtId="0" fontId="8" fillId="0" borderId="41"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1" xfId="0" applyFont="1" applyFill="1" applyBorder="1" applyAlignment="1">
      <alignment horizontal="center" vertical="center"/>
    </xf>
    <xf numFmtId="3" fontId="39" fillId="2" borderId="2" xfId="0" applyNumberFormat="1" applyFont="1" applyFill="1" applyBorder="1" applyAlignment="1">
      <alignment vertical="center" wrapText="1"/>
    </xf>
    <xf numFmtId="3" fontId="39" fillId="2" borderId="8" xfId="0" applyNumberFormat="1" applyFont="1" applyFill="1" applyBorder="1" applyAlignment="1">
      <alignment vertical="center" wrapText="1"/>
    </xf>
    <xf numFmtId="0" fontId="41" fillId="2" borderId="8" xfId="0" applyFont="1" applyFill="1" applyBorder="1" applyAlignment="1">
      <alignment horizontal="left" vertical="center" wrapText="1"/>
    </xf>
    <xf numFmtId="0" fontId="41" fillId="2" borderId="43" xfId="0" applyFont="1" applyFill="1" applyBorder="1" applyAlignment="1">
      <alignment horizontal="left" vertical="center" wrapText="1"/>
    </xf>
    <xf numFmtId="0" fontId="41" fillId="2" borderId="3" xfId="0" applyFont="1" applyFill="1" applyBorder="1" applyAlignment="1">
      <alignment horizontal="left" vertical="center" wrapText="1"/>
    </xf>
    <xf numFmtId="0" fontId="41" fillId="2" borderId="6" xfId="0" applyFont="1" applyFill="1" applyBorder="1" applyAlignment="1">
      <alignment horizontal="left" vertical="center" wrapText="1"/>
    </xf>
    <xf numFmtId="0" fontId="41" fillId="2" borderId="48" xfId="0" applyFont="1" applyFill="1" applyBorder="1" applyAlignment="1">
      <alignment horizontal="left" vertical="center" wrapText="1"/>
    </xf>
    <xf numFmtId="0" fontId="8" fillId="0" borderId="44"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6" xfId="0" applyFont="1" applyFill="1" applyBorder="1" applyAlignment="1">
      <alignment horizontal="center" vertical="center"/>
    </xf>
    <xf numFmtId="3" fontId="39" fillId="2" borderId="12" xfId="0" applyNumberFormat="1" applyFont="1" applyFill="1" applyBorder="1" applyAlignment="1">
      <alignment vertical="center" wrapText="1"/>
    </xf>
    <xf numFmtId="0" fontId="39" fillId="2" borderId="12" xfId="0" applyFont="1" applyFill="1" applyBorder="1" applyAlignment="1">
      <alignment vertical="center" wrapText="1"/>
    </xf>
    <xf numFmtId="0" fontId="39" fillId="2" borderId="14" xfId="0" applyFont="1" applyFill="1" applyBorder="1" applyAlignment="1">
      <alignment vertical="center" wrapText="1"/>
    </xf>
    <xf numFmtId="0" fontId="19" fillId="2" borderId="20" xfId="0" applyFont="1" applyFill="1" applyBorder="1" applyAlignment="1">
      <alignment horizontal="left" vertical="center" wrapText="1"/>
    </xf>
    <xf numFmtId="0" fontId="19" fillId="2" borderId="27" xfId="0" applyFont="1" applyFill="1" applyBorder="1" applyAlignment="1">
      <alignment horizontal="left" vertical="center" wrapText="1"/>
    </xf>
    <xf numFmtId="0" fontId="8" fillId="0" borderId="45" xfId="0" applyNumberFormat="1" applyFont="1" applyFill="1" applyBorder="1" applyAlignment="1">
      <alignment horizontal="center" vertical="center"/>
    </xf>
    <xf numFmtId="0" fontId="8" fillId="0" borderId="46" xfId="0" applyNumberFormat="1" applyFont="1" applyFill="1" applyBorder="1" applyAlignment="1">
      <alignment horizontal="center" vertical="center"/>
    </xf>
    <xf numFmtId="0" fontId="8" fillId="0" borderId="47" xfId="0" applyNumberFormat="1" applyFont="1" applyFill="1" applyBorder="1" applyAlignment="1">
      <alignment horizontal="center" vertical="center"/>
    </xf>
    <xf numFmtId="3" fontId="39" fillId="0" borderId="46" xfId="0" applyNumberFormat="1" applyFont="1" applyFill="1" applyBorder="1" applyAlignment="1">
      <alignment horizontal="right" vertical="center" wrapText="1"/>
    </xf>
    <xf numFmtId="0" fontId="39" fillId="0" borderId="46" xfId="0" applyNumberFormat="1" applyFont="1" applyFill="1" applyBorder="1" applyAlignment="1">
      <alignment horizontal="right" vertical="center" wrapText="1"/>
    </xf>
    <xf numFmtId="177" fontId="39" fillId="0" borderId="46" xfId="0" applyNumberFormat="1" applyFont="1" applyFill="1" applyBorder="1" applyAlignment="1">
      <alignment horizontal="right" vertical="center" wrapText="1"/>
    </xf>
    <xf numFmtId="177" fontId="39" fillId="0" borderId="47" xfId="0" applyNumberFormat="1" applyFont="1" applyFill="1" applyBorder="1" applyAlignment="1">
      <alignment horizontal="right" vertical="center" wrapText="1"/>
    </xf>
    <xf numFmtId="0" fontId="11" fillId="0" borderId="22"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49"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42" fillId="3" borderId="8" xfId="0" applyFont="1" applyFill="1" applyBorder="1" applyAlignment="1">
      <alignment horizontal="center" vertical="center" wrapText="1"/>
    </xf>
    <xf numFmtId="0" fontId="42" fillId="3" borderId="5" xfId="0" applyFont="1" applyFill="1" applyBorder="1" applyAlignment="1">
      <alignment horizontal="center" vertical="center" wrapText="1"/>
    </xf>
    <xf numFmtId="0" fontId="8" fillId="0" borderId="39" xfId="0" applyFont="1" applyFill="1" applyBorder="1" applyAlignment="1">
      <alignment horizontal="center" vertical="center" wrapText="1"/>
    </xf>
    <xf numFmtId="3" fontId="39" fillId="0" borderId="1" xfId="0" applyNumberFormat="1" applyFont="1" applyFill="1" applyBorder="1" applyAlignment="1">
      <alignment vertical="center" wrapText="1"/>
    </xf>
    <xf numFmtId="0" fontId="39" fillId="0" borderId="1" xfId="0" applyFont="1" applyFill="1" applyBorder="1" applyAlignment="1">
      <alignment vertical="center" wrapText="1"/>
    </xf>
    <xf numFmtId="3" fontId="39" fillId="2" borderId="1" xfId="0" applyNumberFormat="1" applyFont="1" applyFill="1" applyBorder="1" applyAlignment="1">
      <alignment horizontal="right" vertical="center" wrapText="1"/>
    </xf>
    <xf numFmtId="0" fontId="39" fillId="2" borderId="1" xfId="0" applyFont="1" applyFill="1" applyBorder="1" applyAlignment="1">
      <alignment horizontal="right" vertical="center" wrapText="1"/>
    </xf>
    <xf numFmtId="0" fontId="20" fillId="3" borderId="8"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41" fillId="2" borderId="6" xfId="0" applyFont="1" applyFill="1" applyBorder="1" applyAlignment="1">
      <alignment horizontal="left" vertical="center" shrinkToFit="1"/>
    </xf>
    <xf numFmtId="0" fontId="41" fillId="2" borderId="19" xfId="0" applyFont="1" applyFill="1" applyBorder="1" applyAlignment="1">
      <alignment horizontal="left" vertical="center" shrinkToFit="1"/>
    </xf>
    <xf numFmtId="0" fontId="41" fillId="2" borderId="58" xfId="0" applyFont="1" applyFill="1" applyBorder="1" applyAlignment="1">
      <alignment horizontal="left" vertical="center" shrinkToFit="1"/>
    </xf>
    <xf numFmtId="0" fontId="20" fillId="3" borderId="41" xfId="0" applyFont="1" applyFill="1" applyBorder="1" applyAlignment="1">
      <alignment horizontal="center" vertical="center" wrapText="1"/>
    </xf>
    <xf numFmtId="0" fontId="20" fillId="3" borderId="19"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41" fillId="2" borderId="19" xfId="0" applyFont="1" applyFill="1" applyBorder="1" applyAlignment="1">
      <alignment horizontal="left" vertical="center" wrapText="1"/>
    </xf>
    <xf numFmtId="0" fontId="41" fillId="2" borderId="58" xfId="0" applyFont="1" applyFill="1" applyBorder="1" applyAlignment="1">
      <alignment horizontal="left" vertical="center" wrapText="1"/>
    </xf>
    <xf numFmtId="0" fontId="41" fillId="2" borderId="10" xfId="0" applyFont="1" applyFill="1" applyBorder="1" applyAlignment="1">
      <alignment horizontal="left" vertical="center" wrapText="1"/>
    </xf>
    <xf numFmtId="0" fontId="41" fillId="2" borderId="16" xfId="0" applyFont="1" applyFill="1" applyBorder="1" applyAlignment="1">
      <alignment horizontal="left" vertical="center" wrapText="1"/>
    </xf>
    <xf numFmtId="0" fontId="41" fillId="2" borderId="59" xfId="0" applyFont="1" applyFill="1" applyBorder="1" applyAlignment="1">
      <alignment horizontal="left" vertical="center" wrapText="1"/>
    </xf>
    <xf numFmtId="0" fontId="8" fillId="0" borderId="39"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44"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3" fontId="39" fillId="2" borderId="2" xfId="0" applyNumberFormat="1" applyFont="1" applyFill="1" applyBorder="1" applyAlignment="1">
      <alignment horizontal="center" vertical="center" wrapText="1"/>
    </xf>
    <xf numFmtId="3" fontId="39" fillId="2" borderId="8" xfId="0" applyNumberFormat="1" applyFont="1" applyFill="1" applyBorder="1" applyAlignment="1">
      <alignment horizontal="center" vertical="center" wrapText="1"/>
    </xf>
    <xf numFmtId="3" fontId="39" fillId="2" borderId="5" xfId="0" applyNumberFormat="1" applyFont="1" applyFill="1" applyBorder="1" applyAlignment="1">
      <alignment horizontal="center" vertical="center" wrapText="1"/>
    </xf>
    <xf numFmtId="0" fontId="39" fillId="2" borderId="9" xfId="0" applyFont="1" applyFill="1" applyBorder="1" applyAlignment="1">
      <alignment horizontal="right" vertical="center" wrapText="1"/>
    </xf>
    <xf numFmtId="0" fontId="32" fillId="2" borderId="20" xfId="0" applyFont="1" applyFill="1" applyBorder="1" applyAlignment="1">
      <alignment horizontal="center" vertical="center"/>
    </xf>
    <xf numFmtId="0" fontId="32" fillId="2" borderId="27" xfId="0" applyFont="1" applyFill="1" applyBorder="1" applyAlignment="1">
      <alignment horizontal="center" vertical="center"/>
    </xf>
    <xf numFmtId="0" fontId="32" fillId="2" borderId="21" xfId="0" applyFont="1" applyFill="1" applyBorder="1" applyAlignment="1">
      <alignment horizontal="center" vertical="center"/>
    </xf>
    <xf numFmtId="0" fontId="32" fillId="2" borderId="22" xfId="0" applyFont="1" applyFill="1" applyBorder="1" applyAlignment="1">
      <alignment horizontal="center" vertical="center"/>
    </xf>
    <xf numFmtId="0" fontId="32" fillId="2" borderId="0" xfId="0" applyFont="1" applyFill="1" applyBorder="1" applyAlignment="1">
      <alignment horizontal="center" vertical="center"/>
    </xf>
    <xf numFmtId="0" fontId="32" fillId="2" borderId="23" xfId="0" applyFont="1" applyFill="1" applyBorder="1" applyAlignment="1">
      <alignment horizontal="center" vertical="center"/>
    </xf>
    <xf numFmtId="0" fontId="32" fillId="2" borderId="24" xfId="0" applyFont="1" applyFill="1" applyBorder="1" applyAlignment="1">
      <alignment horizontal="center" vertical="center"/>
    </xf>
    <xf numFmtId="0" fontId="32" fillId="2" borderId="29" xfId="0" applyFont="1" applyFill="1" applyBorder="1" applyAlignment="1">
      <alignment horizontal="center" vertical="center"/>
    </xf>
    <xf numFmtId="0" fontId="32" fillId="2" borderId="25" xfId="0" applyFont="1" applyFill="1" applyBorder="1" applyAlignment="1">
      <alignment horizontal="center" vertical="center"/>
    </xf>
    <xf numFmtId="0" fontId="42" fillId="3" borderId="2" xfId="0" applyFont="1" applyFill="1" applyBorder="1" applyAlignment="1">
      <alignment horizontal="center" vertical="center" wrapText="1"/>
    </xf>
    <xf numFmtId="0" fontId="8" fillId="0" borderId="52"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4" xfId="0" applyFont="1" applyFill="1" applyBorder="1" applyAlignment="1">
      <alignment horizontal="center" vertical="center"/>
    </xf>
    <xf numFmtId="3" fontId="39" fillId="0" borderId="12" xfId="0" applyNumberFormat="1" applyFont="1" applyFill="1" applyBorder="1" applyAlignment="1">
      <alignment horizontal="right" vertical="center" wrapText="1"/>
    </xf>
    <xf numFmtId="0" fontId="39" fillId="0" borderId="12" xfId="0" applyFont="1" applyFill="1" applyBorder="1" applyAlignment="1">
      <alignment horizontal="right" vertical="center" wrapText="1"/>
    </xf>
    <xf numFmtId="178" fontId="39" fillId="0" borderId="15" xfId="0" applyNumberFormat="1" applyFont="1" applyFill="1" applyBorder="1" applyAlignment="1">
      <alignment horizontal="right" vertical="center" wrapText="1"/>
    </xf>
    <xf numFmtId="178" fontId="39" fillId="0" borderId="12" xfId="0" applyNumberFormat="1" applyFont="1" applyFill="1" applyBorder="1" applyAlignment="1">
      <alignment horizontal="right" vertical="center" wrapText="1"/>
    </xf>
    <xf numFmtId="178" fontId="39" fillId="0" borderId="14" xfId="0" applyNumberFormat="1" applyFont="1" applyFill="1" applyBorder="1" applyAlignment="1">
      <alignment horizontal="right" vertical="center" wrapText="1"/>
    </xf>
    <xf numFmtId="0" fontId="42" fillId="4" borderId="30" xfId="0" applyFont="1" applyFill="1" applyBorder="1" applyAlignment="1">
      <alignment horizontal="left" vertical="center" wrapText="1"/>
    </xf>
    <xf numFmtId="0" fontId="42" fillId="4" borderId="31" xfId="0" applyFont="1" applyFill="1" applyBorder="1" applyAlignment="1">
      <alignment horizontal="left" vertical="center" wrapText="1"/>
    </xf>
    <xf numFmtId="0" fontId="42" fillId="3" borderId="0" xfId="0" applyFont="1" applyFill="1" applyBorder="1" applyAlignment="1">
      <alignment horizontal="right" vertical="center" wrapText="1"/>
    </xf>
    <xf numFmtId="0" fontId="42" fillId="3" borderId="17" xfId="0" applyFont="1" applyFill="1" applyBorder="1" applyAlignment="1">
      <alignment horizontal="right" vertical="center" wrapText="1"/>
    </xf>
    <xf numFmtId="0" fontId="13" fillId="0" borderId="54"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3" fontId="39" fillId="0" borderId="9" xfId="0" applyNumberFormat="1" applyFont="1" applyFill="1" applyBorder="1" applyAlignment="1">
      <alignment horizontal="right" vertical="center" wrapText="1"/>
    </xf>
    <xf numFmtId="0" fontId="39" fillId="0" borderId="9" xfId="0" applyFont="1" applyFill="1" applyBorder="1" applyAlignment="1">
      <alignment horizontal="right" vertical="center" wrapText="1"/>
    </xf>
    <xf numFmtId="3" fontId="39" fillId="0" borderId="11" xfId="0" applyNumberFormat="1" applyFont="1" applyFill="1" applyBorder="1" applyAlignment="1">
      <alignment horizontal="right" vertical="center" wrapText="1"/>
    </xf>
    <xf numFmtId="0" fontId="20" fillId="2" borderId="14" xfId="0" applyFont="1" applyFill="1" applyBorder="1" applyAlignment="1">
      <alignment horizontal="center" vertical="center" wrapText="1"/>
    </xf>
    <xf numFmtId="0" fontId="20" fillId="2" borderId="51" xfId="0" applyFont="1" applyFill="1" applyBorder="1" applyAlignment="1">
      <alignment horizontal="center" vertical="center" wrapText="1"/>
    </xf>
    <xf numFmtId="0" fontId="20" fillId="2" borderId="57" xfId="0" applyFont="1" applyFill="1" applyBorder="1" applyAlignment="1">
      <alignment horizontal="center" vertical="center" wrapText="1"/>
    </xf>
    <xf numFmtId="0" fontId="20" fillId="3" borderId="60" xfId="0" applyFont="1" applyFill="1" applyBorder="1" applyAlignment="1">
      <alignment horizontal="center" vertical="center" wrapText="1"/>
    </xf>
    <xf numFmtId="0" fontId="20" fillId="3" borderId="61" xfId="0" applyFont="1" applyFill="1" applyBorder="1" applyAlignment="1">
      <alignment horizontal="center" vertical="center" wrapText="1"/>
    </xf>
    <xf numFmtId="0" fontId="20" fillId="3" borderId="6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20" fillId="3" borderId="17" xfId="0" applyFont="1" applyFill="1" applyBorder="1" applyAlignment="1">
      <alignment horizontal="center" vertical="center" wrapText="1"/>
    </xf>
    <xf numFmtId="176" fontId="39" fillId="0" borderId="46" xfId="0" applyNumberFormat="1" applyFont="1" applyFill="1" applyBorder="1" applyAlignment="1">
      <alignment horizontal="right" vertical="center" wrapText="1"/>
    </xf>
    <xf numFmtId="176" fontId="39" fillId="0" borderId="55" xfId="0" applyNumberFormat="1" applyFont="1" applyFill="1" applyBorder="1" applyAlignment="1">
      <alignment horizontal="right" vertical="center" wrapText="1"/>
    </xf>
    <xf numFmtId="0" fontId="20" fillId="2" borderId="56" xfId="0" applyFont="1" applyFill="1" applyBorder="1" applyAlignment="1">
      <alignment horizontal="center" vertical="center" wrapText="1"/>
    </xf>
    <xf numFmtId="0" fontId="20" fillId="2" borderId="29"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11" fillId="3" borderId="53" xfId="0" applyNumberFormat="1" applyFont="1" applyFill="1" applyBorder="1" applyAlignment="1">
      <alignment horizontal="center" vertical="center" wrapText="1"/>
    </xf>
    <xf numFmtId="0" fontId="11" fillId="3" borderId="18" xfId="0" applyNumberFormat="1" applyFont="1" applyFill="1" applyBorder="1" applyAlignment="1">
      <alignment horizontal="center" vertical="center" wrapText="1"/>
    </xf>
    <xf numFmtId="0" fontId="11" fillId="3" borderId="7" xfId="0" applyNumberFormat="1" applyFont="1" applyFill="1" applyBorder="1" applyAlignment="1">
      <alignment horizontal="center" vertical="center" wrapText="1"/>
    </xf>
  </cellXfs>
  <cellStyles count="4">
    <cellStyle name="ハイパーリンク" xfId="3" builtinId="8"/>
    <cellStyle name="標準" xfId="0" builtinId="0"/>
    <cellStyle name="標準 2" xfId="1" xr:uid="{00000000-0005-0000-0000-000002000000}"/>
    <cellStyle name="標準 3" xfId="2" xr:uid="{00000000-0005-0000-0000-000003000000}"/>
  </cellStyles>
  <dxfs count="3">
    <dxf>
      <font>
        <color theme="0"/>
      </font>
    </dxf>
    <dxf>
      <font>
        <color theme="0"/>
      </font>
    </dxf>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41899</xdr:colOff>
      <xdr:row>68</xdr:row>
      <xdr:rowOff>112059</xdr:rowOff>
    </xdr:from>
    <xdr:to>
      <xdr:col>23</xdr:col>
      <xdr:colOff>49695</xdr:colOff>
      <xdr:row>84</xdr:row>
      <xdr:rowOff>331304</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6204160" y="24057081"/>
          <a:ext cx="7796" cy="6306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41413</xdr:colOff>
      <xdr:row>86</xdr:row>
      <xdr:rowOff>66261</xdr:rowOff>
    </xdr:from>
    <xdr:to>
      <xdr:col>23</xdr:col>
      <xdr:colOff>44823</xdr:colOff>
      <xdr:row>90</xdr:row>
      <xdr:rowOff>61876</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H="1" flipV="1">
          <a:off x="6203674" y="30811304"/>
          <a:ext cx="3410" cy="1246289"/>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33618</xdr:colOff>
      <xdr:row>68</xdr:row>
      <xdr:rowOff>123265</xdr:rowOff>
    </xdr:from>
    <xdr:to>
      <xdr:col>26</xdr:col>
      <xdr:colOff>265043</xdr:colOff>
      <xdr:row>68</xdr:row>
      <xdr:rowOff>132521</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flipH="1" flipV="1">
          <a:off x="6195879" y="24068287"/>
          <a:ext cx="1125947" cy="925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292814</xdr:colOff>
      <xdr:row>86</xdr:row>
      <xdr:rowOff>53106</xdr:rowOff>
    </xdr:from>
    <xdr:to>
      <xdr:col>23</xdr:col>
      <xdr:colOff>41413</xdr:colOff>
      <xdr:row>86</xdr:row>
      <xdr:rowOff>66261</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H="1" flipV="1">
          <a:off x="4069684" y="30375736"/>
          <a:ext cx="2133990" cy="1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298173</xdr:colOff>
      <xdr:row>84</xdr:row>
      <xdr:rowOff>285019</xdr:rowOff>
    </xdr:from>
    <xdr:to>
      <xdr:col>16</xdr:col>
      <xdr:colOff>2923</xdr:colOff>
      <xdr:row>86</xdr:row>
      <xdr:rowOff>41413</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flipV="1">
          <a:off x="4075043" y="29895345"/>
          <a:ext cx="2923" cy="468698"/>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11206</xdr:colOff>
      <xdr:row>84</xdr:row>
      <xdr:rowOff>318150</xdr:rowOff>
    </xdr:from>
    <xdr:to>
      <xdr:col>23</xdr:col>
      <xdr:colOff>8282</xdr:colOff>
      <xdr:row>84</xdr:row>
      <xdr:rowOff>331304</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flipH="1" flipV="1">
          <a:off x="4086249" y="29928476"/>
          <a:ext cx="2084294" cy="1315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16565</xdr:colOff>
      <xdr:row>90</xdr:row>
      <xdr:rowOff>8284</xdr:rowOff>
    </xdr:from>
    <xdr:to>
      <xdr:col>23</xdr:col>
      <xdr:colOff>49696</xdr:colOff>
      <xdr:row>90</xdr:row>
      <xdr:rowOff>24848</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H="1" flipV="1">
          <a:off x="16565" y="31581588"/>
          <a:ext cx="6195392" cy="1656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07"/>
  <sheetViews>
    <sheetView tabSelected="1" zoomScaleNormal="100" workbookViewId="0">
      <selection activeCell="B8" sqref="B8:E8"/>
    </sheetView>
  </sheetViews>
  <sheetFormatPr defaultRowHeight="18.75"/>
  <cols>
    <col min="1" max="1" width="12.25" style="36" customWidth="1"/>
    <col min="2" max="5" width="9" style="36"/>
    <col min="6" max="6" width="22.875" style="36" customWidth="1"/>
    <col min="7" max="7" width="20.375" style="36" customWidth="1"/>
    <col min="8" max="8" width="22.5" style="36" customWidth="1"/>
    <col min="9" max="9" width="19.875" style="36" customWidth="1"/>
    <col min="10" max="10" width="8.125" style="36" bestFit="1" customWidth="1"/>
    <col min="11" max="11" width="9" style="36"/>
    <col min="12" max="12" width="16.75" style="36" customWidth="1"/>
    <col min="13" max="13" width="16.125" style="36" customWidth="1"/>
    <col min="14" max="16384" width="9" style="36"/>
  </cols>
  <sheetData>
    <row r="1" spans="1:24" ht="25.5">
      <c r="A1" s="119" t="s">
        <v>195</v>
      </c>
      <c r="B1" s="118">
        <v>7</v>
      </c>
      <c r="C1" s="120" t="s">
        <v>194</v>
      </c>
      <c r="D1" s="35"/>
      <c r="E1" s="35"/>
      <c r="F1" s="35"/>
      <c r="G1" s="35"/>
    </row>
    <row r="2" spans="1:24" ht="26.25" thickBot="1">
      <c r="A2" s="34" t="s">
        <v>206</v>
      </c>
      <c r="B2" s="35"/>
      <c r="C2" s="35"/>
      <c r="D2" s="35"/>
      <c r="E2" s="35"/>
      <c r="F2" s="35"/>
      <c r="G2" s="35"/>
      <c r="O2" s="37"/>
      <c r="P2" s="37"/>
      <c r="Q2" s="37"/>
      <c r="R2" s="37"/>
      <c r="S2" s="37"/>
      <c r="T2" s="37"/>
      <c r="U2" s="37"/>
      <c r="V2" s="37"/>
      <c r="W2" s="37"/>
      <c r="X2" s="37"/>
    </row>
    <row r="3" spans="1:24" ht="26.25" thickBot="1">
      <c r="A3" s="38" t="s">
        <v>44</v>
      </c>
      <c r="B3" s="39"/>
      <c r="C3" s="39"/>
      <c r="D3" s="39"/>
      <c r="E3" s="39"/>
      <c r="F3" s="39"/>
      <c r="G3" s="40"/>
      <c r="O3" s="37"/>
      <c r="P3" s="37"/>
      <c r="Q3" s="37"/>
      <c r="R3" s="37"/>
      <c r="S3" s="37"/>
      <c r="T3" s="37"/>
      <c r="U3" s="37"/>
      <c r="V3" s="37"/>
      <c r="W3" s="37"/>
      <c r="X3" s="37"/>
    </row>
    <row r="4" spans="1:24" ht="19.5" thickBot="1">
      <c r="A4" s="41" t="s">
        <v>197</v>
      </c>
      <c r="B4" s="42"/>
      <c r="C4" s="43" t="s">
        <v>207</v>
      </c>
      <c r="D4" s="43"/>
      <c r="E4" s="43"/>
      <c r="F4" s="43"/>
      <c r="G4" s="44"/>
      <c r="I4" s="45" t="s">
        <v>45</v>
      </c>
      <c r="J4" s="39"/>
      <c r="K4" s="40"/>
      <c r="O4" s="37"/>
      <c r="P4" s="37"/>
      <c r="Q4" s="37"/>
      <c r="R4" s="37"/>
      <c r="S4" s="37"/>
      <c r="T4" s="37"/>
      <c r="U4" s="37"/>
      <c r="V4" s="37"/>
      <c r="W4" s="37"/>
      <c r="X4" s="37"/>
    </row>
    <row r="5" spans="1:24">
      <c r="A5" s="121" t="s">
        <v>208</v>
      </c>
      <c r="B5" s="39"/>
      <c r="C5" s="43"/>
      <c r="D5" s="43"/>
      <c r="E5" s="43"/>
      <c r="F5" s="43"/>
      <c r="G5" s="44"/>
      <c r="I5" s="138" t="s">
        <v>46</v>
      </c>
      <c r="J5" s="139"/>
      <c r="K5" s="140"/>
      <c r="O5" s="37"/>
      <c r="P5" s="37"/>
      <c r="Q5" s="37"/>
      <c r="R5" s="37"/>
      <c r="S5" s="37"/>
      <c r="T5" s="37"/>
      <c r="U5" s="37"/>
      <c r="V5" s="37"/>
      <c r="W5" s="37"/>
      <c r="X5" s="37"/>
    </row>
    <row r="6" spans="1:24" ht="19.5" thickBot="1">
      <c r="A6" s="46"/>
      <c r="B6" s="47"/>
      <c r="C6" s="47"/>
      <c r="D6" s="47"/>
      <c r="E6" s="47"/>
      <c r="F6" s="141"/>
      <c r="G6" s="142"/>
      <c r="I6" s="143" t="s">
        <v>47</v>
      </c>
      <c r="J6" s="144"/>
      <c r="K6" s="145"/>
      <c r="O6" s="37"/>
      <c r="P6" s="37"/>
      <c r="Q6" s="37"/>
      <c r="R6" s="37"/>
      <c r="S6" s="37"/>
      <c r="T6" s="37"/>
      <c r="U6" s="37"/>
      <c r="V6" s="37"/>
      <c r="W6" s="37"/>
      <c r="X6" s="37"/>
    </row>
    <row r="7" spans="1:24" ht="19.5" thickBot="1">
      <c r="A7" s="35" t="s">
        <v>210</v>
      </c>
      <c r="F7" s="35"/>
      <c r="G7" s="80" t="s">
        <v>171</v>
      </c>
      <c r="O7" s="37"/>
      <c r="P7" s="37"/>
      <c r="Q7" s="37"/>
      <c r="R7" s="37"/>
      <c r="S7" s="37"/>
      <c r="T7" s="37"/>
      <c r="U7" s="37"/>
      <c r="V7" s="37"/>
      <c r="W7" s="37"/>
      <c r="X7" s="37"/>
    </row>
    <row r="8" spans="1:24" ht="19.5" thickBot="1">
      <c r="A8" s="137" t="s">
        <v>211</v>
      </c>
      <c r="B8" s="149" t="s">
        <v>209</v>
      </c>
      <c r="C8" s="150"/>
      <c r="D8" s="150"/>
      <c r="E8" s="151"/>
      <c r="F8" s="49" t="s">
        <v>172</v>
      </c>
      <c r="G8" s="132" t="s">
        <v>196</v>
      </c>
      <c r="H8" s="35" t="s">
        <v>173</v>
      </c>
      <c r="I8" s="80"/>
      <c r="J8" s="80"/>
      <c r="K8" s="80"/>
      <c r="O8" s="37"/>
      <c r="P8" s="37"/>
      <c r="Q8" s="37"/>
      <c r="R8" s="37"/>
      <c r="S8" s="37"/>
      <c r="T8" s="37"/>
      <c r="U8" s="37"/>
      <c r="V8" s="37"/>
      <c r="W8" s="37"/>
      <c r="X8" s="37"/>
    </row>
    <row r="9" spans="1:24">
      <c r="G9" s="79"/>
      <c r="I9" s="80"/>
      <c r="J9" s="80"/>
      <c r="K9" s="80"/>
      <c r="O9" s="37"/>
      <c r="P9" s="37"/>
      <c r="Q9" s="37"/>
      <c r="R9" s="37"/>
      <c r="S9" s="37"/>
      <c r="T9" s="37"/>
      <c r="U9" s="37"/>
      <c r="V9" s="37"/>
      <c r="W9" s="37"/>
      <c r="X9" s="37"/>
    </row>
    <row r="10" spans="1:24" ht="19.5" thickBot="1">
      <c r="A10" s="35" t="s">
        <v>154</v>
      </c>
      <c r="O10" s="37"/>
      <c r="P10" s="37"/>
      <c r="Q10" s="37"/>
      <c r="R10" s="37"/>
      <c r="S10" s="37"/>
      <c r="T10" s="37"/>
      <c r="U10" s="37"/>
      <c r="V10" s="37"/>
      <c r="W10" s="37"/>
      <c r="X10" s="37"/>
    </row>
    <row r="11" spans="1:24" ht="19.5" thickBot="1">
      <c r="A11" s="48" t="s">
        <v>48</v>
      </c>
      <c r="B11" s="146" t="s">
        <v>126</v>
      </c>
      <c r="C11" s="147"/>
      <c r="D11" s="147"/>
      <c r="E11" s="148"/>
      <c r="F11" s="49"/>
      <c r="G11" s="35"/>
      <c r="O11" s="37"/>
      <c r="P11" s="37"/>
      <c r="Q11" s="37"/>
      <c r="R11" s="37"/>
      <c r="S11" s="37"/>
      <c r="T11" s="37"/>
      <c r="U11" s="37"/>
      <c r="V11" s="37"/>
      <c r="W11" s="37"/>
      <c r="X11" s="37"/>
    </row>
    <row r="12" spans="1:24">
      <c r="O12" s="37"/>
      <c r="P12" s="37"/>
      <c r="Q12" s="37"/>
      <c r="R12" s="37"/>
      <c r="S12" s="37"/>
      <c r="T12" s="37"/>
      <c r="U12" s="37"/>
      <c r="V12" s="37"/>
      <c r="W12" s="37"/>
      <c r="X12" s="37"/>
    </row>
    <row r="13" spans="1:24" ht="19.5" thickBot="1">
      <c r="A13" s="35" t="s">
        <v>155</v>
      </c>
      <c r="O13" s="37"/>
      <c r="P13" s="37"/>
      <c r="Q13" s="37"/>
      <c r="R13" s="37"/>
      <c r="S13" s="37"/>
      <c r="T13" s="37"/>
      <c r="U13" s="37"/>
      <c r="V13" s="37"/>
      <c r="W13" s="37"/>
      <c r="X13" s="37"/>
    </row>
    <row r="14" spans="1:24" ht="19.5" thickBot="1">
      <c r="A14" s="48" t="s">
        <v>49</v>
      </c>
      <c r="B14" s="149" t="s">
        <v>50</v>
      </c>
      <c r="C14" s="150"/>
      <c r="D14" s="150"/>
      <c r="E14" s="151"/>
      <c r="F14" s="48" t="s">
        <v>51</v>
      </c>
      <c r="G14" s="50" t="s">
        <v>52</v>
      </c>
      <c r="H14" s="152" t="s">
        <v>53</v>
      </c>
      <c r="I14" s="152"/>
      <c r="J14" s="153"/>
      <c r="O14" s="37"/>
      <c r="P14" s="37"/>
      <c r="Q14" s="37"/>
      <c r="R14" s="37"/>
      <c r="S14" s="37"/>
      <c r="T14" s="37"/>
      <c r="U14" s="37"/>
      <c r="V14" s="37"/>
      <c r="W14" s="37"/>
      <c r="X14" s="37"/>
    </row>
    <row r="15" spans="1:24">
      <c r="O15" s="37"/>
      <c r="P15" s="37"/>
      <c r="Q15" s="37"/>
      <c r="R15" s="37"/>
      <c r="S15" s="37"/>
      <c r="T15" s="37"/>
      <c r="U15" s="37"/>
      <c r="V15" s="37"/>
      <c r="W15" s="37"/>
      <c r="X15" s="37"/>
    </row>
    <row r="16" spans="1:24" ht="19.5" thickBot="1">
      <c r="A16" s="35" t="s">
        <v>156</v>
      </c>
      <c r="O16" s="37"/>
      <c r="P16" s="37"/>
      <c r="Q16" s="37"/>
      <c r="R16" s="37"/>
      <c r="S16" s="37"/>
      <c r="T16" s="37"/>
      <c r="U16" s="37"/>
      <c r="V16" s="37"/>
      <c r="W16" s="37"/>
      <c r="X16" s="37"/>
    </row>
    <row r="17" spans="1:29" ht="19.5" thickBot="1">
      <c r="A17" s="48" t="s">
        <v>54</v>
      </c>
      <c r="B17" s="149" t="s">
        <v>55</v>
      </c>
      <c r="C17" s="150"/>
      <c r="D17" s="150"/>
      <c r="E17" s="151"/>
      <c r="F17" s="49" t="s">
        <v>56</v>
      </c>
      <c r="G17" s="35" t="s">
        <v>57</v>
      </c>
      <c r="O17" s="37"/>
      <c r="P17" s="37"/>
      <c r="Q17" s="37"/>
      <c r="R17" s="37"/>
      <c r="S17" s="37"/>
      <c r="T17" s="37"/>
      <c r="U17" s="37"/>
      <c r="V17" s="37"/>
      <c r="W17" s="37"/>
      <c r="X17" s="37"/>
    </row>
    <row r="18" spans="1:29">
      <c r="O18" s="37"/>
      <c r="P18" s="37"/>
      <c r="Q18" s="37"/>
      <c r="R18" s="37"/>
      <c r="S18" s="37"/>
      <c r="T18" s="37"/>
      <c r="U18" s="37"/>
      <c r="V18" s="37"/>
      <c r="W18" s="37"/>
      <c r="X18" s="37"/>
    </row>
    <row r="19" spans="1:29" ht="19.5" thickBot="1">
      <c r="A19" s="35" t="s">
        <v>157</v>
      </c>
      <c r="F19" s="51" t="s">
        <v>58</v>
      </c>
      <c r="O19" s="37"/>
      <c r="P19" s="37"/>
      <c r="Q19" s="52"/>
      <c r="R19" s="52"/>
      <c r="S19" s="52"/>
      <c r="T19" s="52"/>
      <c r="U19" s="52"/>
      <c r="V19" s="52"/>
      <c r="W19" s="37"/>
      <c r="X19" s="37"/>
    </row>
    <row r="20" spans="1:29" ht="19.5" thickBot="1">
      <c r="A20" s="48" t="s">
        <v>59</v>
      </c>
      <c r="B20" s="157" t="s">
        <v>60</v>
      </c>
      <c r="C20" s="158"/>
      <c r="D20" s="158"/>
      <c r="E20" s="159"/>
      <c r="F20" s="49" t="s">
        <v>56</v>
      </c>
      <c r="G20" s="35" t="s">
        <v>61</v>
      </c>
      <c r="H20" s="35" t="s">
        <v>62</v>
      </c>
      <c r="I20" s="35" t="s">
        <v>60</v>
      </c>
      <c r="J20" s="35" t="s">
        <v>63</v>
      </c>
      <c r="O20" s="37"/>
      <c r="P20" s="37"/>
      <c r="Q20" s="52"/>
      <c r="R20" s="52" t="s">
        <v>64</v>
      </c>
      <c r="S20" s="53"/>
      <c r="T20" s="53"/>
      <c r="U20" s="53"/>
      <c r="V20" s="52"/>
      <c r="W20" s="37"/>
      <c r="X20" s="37"/>
    </row>
    <row r="21" spans="1:29">
      <c r="N21" s="54"/>
      <c r="O21" s="55"/>
      <c r="P21" s="55"/>
      <c r="Q21" s="53"/>
      <c r="R21" s="53" t="s">
        <v>65</v>
      </c>
      <c r="S21" s="53"/>
      <c r="T21" s="53"/>
      <c r="U21" s="53"/>
      <c r="V21" s="53"/>
      <c r="W21" s="55"/>
      <c r="X21" s="55"/>
      <c r="Y21" s="54"/>
      <c r="Z21" s="54"/>
      <c r="AA21" s="54"/>
      <c r="AB21" s="54"/>
      <c r="AC21" s="54"/>
    </row>
    <row r="22" spans="1:29" ht="19.5" thickBot="1">
      <c r="A22" s="35" t="s">
        <v>158</v>
      </c>
      <c r="E22" s="51" t="s">
        <v>58</v>
      </c>
      <c r="N22" s="54"/>
      <c r="O22" s="55"/>
      <c r="P22" s="55"/>
      <c r="Q22" s="53"/>
      <c r="R22" s="53" t="s">
        <v>66</v>
      </c>
      <c r="S22" s="53"/>
      <c r="T22" s="53"/>
      <c r="U22" s="53"/>
      <c r="V22" s="53"/>
      <c r="W22" s="55"/>
      <c r="X22" s="55"/>
      <c r="Y22" s="54"/>
      <c r="Z22" s="54"/>
      <c r="AA22" s="54"/>
      <c r="AB22" s="54"/>
      <c r="AC22" s="54"/>
    </row>
    <row r="23" spans="1:29" ht="19.5" thickBot="1">
      <c r="A23" s="48"/>
      <c r="B23" s="56" t="s">
        <v>67</v>
      </c>
      <c r="C23" s="36" t="s">
        <v>68</v>
      </c>
      <c r="D23" s="56"/>
      <c r="E23" s="36" t="s">
        <v>68</v>
      </c>
      <c r="F23" s="49" t="s">
        <v>56</v>
      </c>
      <c r="G23" s="57" t="s">
        <v>69</v>
      </c>
      <c r="H23" s="35" t="s">
        <v>67</v>
      </c>
      <c r="I23" s="35" t="s">
        <v>70</v>
      </c>
      <c r="J23" s="35" t="s">
        <v>71</v>
      </c>
      <c r="K23" s="35" t="s">
        <v>72</v>
      </c>
      <c r="L23" s="35" t="s">
        <v>73</v>
      </c>
      <c r="M23" s="35" t="s">
        <v>74</v>
      </c>
      <c r="N23" s="35" t="s">
        <v>69</v>
      </c>
      <c r="O23" s="54"/>
      <c r="P23" s="54"/>
      <c r="Q23" s="53"/>
      <c r="R23" s="53"/>
      <c r="S23" s="53"/>
      <c r="T23" s="53"/>
      <c r="U23" s="53"/>
      <c r="V23" s="53"/>
      <c r="W23" s="54"/>
      <c r="X23" s="54"/>
      <c r="Y23" s="54"/>
      <c r="Z23" s="54"/>
      <c r="AA23" s="54"/>
      <c r="AB23" s="54"/>
      <c r="AC23" s="54"/>
    </row>
    <row r="24" spans="1:29">
      <c r="F24" s="35"/>
      <c r="N24" s="54"/>
      <c r="O24" s="54"/>
      <c r="P24" s="54"/>
      <c r="Q24" s="54"/>
      <c r="R24" s="53"/>
      <c r="S24" s="53"/>
      <c r="T24" s="53"/>
      <c r="U24" s="53"/>
      <c r="V24" s="53"/>
      <c r="W24" s="54"/>
      <c r="X24" s="54"/>
      <c r="Y24" s="54"/>
      <c r="Z24" s="54"/>
      <c r="AA24" s="54"/>
      <c r="AB24" s="54"/>
      <c r="AC24" s="54"/>
    </row>
    <row r="25" spans="1:29" ht="19.5" thickBot="1">
      <c r="A25" s="35" t="s">
        <v>159</v>
      </c>
      <c r="N25" s="54"/>
      <c r="O25" s="54"/>
      <c r="P25" s="54"/>
      <c r="Q25" s="54"/>
      <c r="R25" s="53"/>
      <c r="S25" s="53"/>
      <c r="T25" s="53"/>
      <c r="U25" s="53"/>
      <c r="V25" s="53"/>
      <c r="W25" s="54"/>
      <c r="X25" s="54"/>
      <c r="Y25" s="54"/>
      <c r="Z25" s="54"/>
      <c r="AA25" s="54"/>
      <c r="AB25" s="54"/>
      <c r="AC25" s="54"/>
    </row>
    <row r="26" spans="1:29" ht="19.5" thickBot="1">
      <c r="A26" s="48" t="s">
        <v>75</v>
      </c>
      <c r="B26" s="48" t="str">
        <f>B23&amp;"曜日"</f>
        <v>月曜日</v>
      </c>
      <c r="C26" s="58" t="s">
        <v>76</v>
      </c>
      <c r="D26" s="59" t="s">
        <v>77</v>
      </c>
      <c r="E26" s="60" t="s">
        <v>78</v>
      </c>
      <c r="F26" s="49" t="s">
        <v>56</v>
      </c>
      <c r="G26" s="35" t="s">
        <v>79</v>
      </c>
      <c r="H26" s="35" t="s">
        <v>80</v>
      </c>
      <c r="M26" s="54"/>
      <c r="N26" s="61"/>
      <c r="O26" s="61"/>
      <c r="P26" s="61"/>
      <c r="Q26" s="61"/>
      <c r="R26" s="61"/>
      <c r="S26" s="61"/>
      <c r="T26" s="61"/>
      <c r="U26" s="61"/>
      <c r="V26" s="61"/>
      <c r="W26" s="61"/>
      <c r="X26" s="61"/>
      <c r="Y26" s="61"/>
      <c r="Z26" s="61"/>
      <c r="AA26" s="54"/>
      <c r="AB26" s="54"/>
      <c r="AC26" s="54"/>
    </row>
    <row r="27" spans="1:29" ht="19.5" thickBot="1">
      <c r="A27" s="48"/>
      <c r="B27" s="48" t="str">
        <f>D23&amp;"曜日"</f>
        <v>曜日</v>
      </c>
      <c r="C27" s="58"/>
      <c r="D27" s="59" t="s">
        <v>77</v>
      </c>
      <c r="E27" s="60"/>
      <c r="F27" s="62" t="s">
        <v>81</v>
      </c>
      <c r="G27" s="35"/>
      <c r="M27" s="54"/>
      <c r="N27" s="61"/>
      <c r="O27" s="61"/>
      <c r="P27" s="61"/>
      <c r="Q27" s="61"/>
      <c r="R27" s="61"/>
      <c r="S27" s="61"/>
      <c r="T27" s="61"/>
      <c r="U27" s="61"/>
      <c r="V27" s="61"/>
      <c r="W27" s="61"/>
      <c r="X27" s="61"/>
      <c r="Y27" s="61"/>
      <c r="Z27" s="61"/>
      <c r="AA27" s="54"/>
      <c r="AB27" s="54"/>
      <c r="AC27" s="54"/>
    </row>
    <row r="28" spans="1:29">
      <c r="A28" s="48"/>
      <c r="B28" s="48"/>
      <c r="C28" s="48"/>
      <c r="D28" s="48"/>
      <c r="E28" s="48"/>
      <c r="F28" s="49"/>
      <c r="G28" s="35"/>
      <c r="M28" s="54"/>
      <c r="N28" s="61"/>
      <c r="O28" s="61"/>
      <c r="P28" s="61"/>
      <c r="Q28" s="61"/>
      <c r="R28" s="61"/>
      <c r="S28" s="61"/>
      <c r="T28" s="61"/>
      <c r="U28" s="61"/>
      <c r="V28" s="61"/>
      <c r="W28" s="61"/>
      <c r="X28" s="61"/>
      <c r="Y28" s="61"/>
      <c r="Z28" s="61"/>
      <c r="AA28" s="54"/>
      <c r="AB28" s="54"/>
      <c r="AC28" s="54"/>
    </row>
    <row r="29" spans="1:29" ht="19.5" thickBot="1">
      <c r="A29" s="35" t="s">
        <v>160</v>
      </c>
      <c r="M29" s="54"/>
      <c r="N29" s="61"/>
      <c r="O29" s="61"/>
      <c r="P29" s="61"/>
      <c r="Q29" s="61"/>
      <c r="R29" s="61"/>
      <c r="S29" s="61"/>
      <c r="T29" s="61"/>
      <c r="U29" s="61"/>
      <c r="V29" s="61"/>
      <c r="W29" s="61"/>
      <c r="X29" s="61"/>
      <c r="Y29" s="61"/>
      <c r="Z29" s="61"/>
      <c r="AA29" s="54"/>
      <c r="AB29" s="54"/>
      <c r="AC29" s="54"/>
    </row>
    <row r="30" spans="1:29" ht="19.5" thickBot="1">
      <c r="A30" s="48" t="s">
        <v>82</v>
      </c>
      <c r="B30" s="157" t="s">
        <v>137</v>
      </c>
      <c r="C30" s="158"/>
      <c r="D30" s="158"/>
      <c r="E30" s="159"/>
      <c r="F30" s="49" t="s">
        <v>56</v>
      </c>
      <c r="G30" s="35" t="s">
        <v>83</v>
      </c>
      <c r="M30" s="54"/>
      <c r="N30" s="61"/>
      <c r="O30" s="61"/>
      <c r="P30" s="61"/>
      <c r="Q30" s="61"/>
      <c r="R30" s="61"/>
      <c r="S30" s="61"/>
      <c r="T30" s="61"/>
      <c r="U30" s="61"/>
      <c r="V30" s="61"/>
      <c r="W30" s="61"/>
      <c r="X30" s="61"/>
      <c r="Y30" s="61"/>
      <c r="Z30" s="61"/>
      <c r="AA30" s="54"/>
      <c r="AB30" s="54"/>
      <c r="AC30" s="54"/>
    </row>
    <row r="31" spans="1:29">
      <c r="M31" s="54"/>
      <c r="N31" s="61"/>
      <c r="O31" s="61"/>
      <c r="P31" s="61"/>
      <c r="Q31" s="61"/>
      <c r="R31" s="61"/>
      <c r="S31" s="61"/>
      <c r="T31" s="61"/>
      <c r="U31" s="61"/>
      <c r="V31" s="61"/>
      <c r="W31" s="61"/>
      <c r="X31" s="61"/>
      <c r="Y31" s="61"/>
      <c r="Z31" s="61"/>
      <c r="AA31" s="54"/>
      <c r="AB31" s="54"/>
      <c r="AC31" s="54"/>
    </row>
    <row r="32" spans="1:29" ht="19.5" thickBot="1">
      <c r="A32" s="35" t="s">
        <v>161</v>
      </c>
      <c r="B32" s="35"/>
      <c r="C32" s="35"/>
      <c r="D32" s="35"/>
      <c r="E32" s="35"/>
      <c r="M32" s="54"/>
      <c r="N32" s="61"/>
      <c r="O32" s="61"/>
      <c r="P32" s="61"/>
      <c r="Q32" s="61"/>
      <c r="R32" s="61"/>
      <c r="S32" s="61"/>
      <c r="T32" s="61"/>
      <c r="U32" s="61"/>
      <c r="V32" s="61"/>
      <c r="W32" s="61"/>
      <c r="X32" s="61"/>
      <c r="Y32" s="61"/>
      <c r="Z32" s="61"/>
      <c r="AA32" s="54"/>
      <c r="AB32" s="54"/>
      <c r="AC32" s="54"/>
    </row>
    <row r="33" spans="1:29" ht="19.5" thickBot="1">
      <c r="A33" s="48" t="s">
        <v>84</v>
      </c>
      <c r="B33" s="154" t="s">
        <v>85</v>
      </c>
      <c r="C33" s="155"/>
      <c r="D33" s="155"/>
      <c r="E33" s="156"/>
      <c r="F33" s="49" t="s">
        <v>86</v>
      </c>
      <c r="G33" s="35" t="s">
        <v>85</v>
      </c>
      <c r="M33" s="54"/>
      <c r="N33" s="61"/>
      <c r="O33" s="61"/>
      <c r="P33" s="61"/>
      <c r="Q33" s="61"/>
      <c r="R33" s="61"/>
      <c r="S33" s="61"/>
      <c r="T33" s="61"/>
      <c r="U33" s="61"/>
      <c r="V33" s="61"/>
      <c r="W33" s="61"/>
      <c r="X33" s="61"/>
      <c r="Y33" s="61"/>
      <c r="Z33" s="61"/>
      <c r="AA33" s="54"/>
      <c r="AB33" s="54"/>
      <c r="AC33" s="54"/>
    </row>
    <row r="34" spans="1:29" ht="19.5" thickBot="1">
      <c r="A34" s="48" t="s">
        <v>87</v>
      </c>
      <c r="B34" s="154" t="s">
        <v>88</v>
      </c>
      <c r="C34" s="155"/>
      <c r="D34" s="155"/>
      <c r="E34" s="156"/>
      <c r="F34" s="35"/>
      <c r="G34" s="35" t="s">
        <v>88</v>
      </c>
      <c r="M34" s="54"/>
      <c r="N34" s="61"/>
      <c r="O34" s="61"/>
      <c r="P34" s="61"/>
      <c r="Q34" s="61"/>
      <c r="R34" s="61"/>
      <c r="S34" s="61"/>
      <c r="T34" s="61"/>
      <c r="U34" s="61"/>
      <c r="V34" s="61"/>
      <c r="W34" s="61"/>
      <c r="X34" s="61"/>
      <c r="Y34" s="61"/>
      <c r="Z34" s="61"/>
      <c r="AA34" s="54"/>
      <c r="AB34" s="54"/>
      <c r="AC34" s="54"/>
    </row>
    <row r="35" spans="1:29" ht="19.5" thickBot="1">
      <c r="A35" s="48" t="s">
        <v>89</v>
      </c>
      <c r="B35" s="154"/>
      <c r="C35" s="155"/>
      <c r="D35" s="155"/>
      <c r="E35" s="156"/>
      <c r="F35" s="35"/>
      <c r="G35" s="35" t="s">
        <v>90</v>
      </c>
      <c r="M35" s="54"/>
      <c r="N35" s="61"/>
      <c r="O35" s="61"/>
      <c r="P35" s="61"/>
      <c r="Q35" s="61"/>
      <c r="R35" s="61"/>
      <c r="S35" s="61"/>
      <c r="T35" s="61"/>
      <c r="U35" s="61"/>
      <c r="V35" s="61"/>
      <c r="W35" s="61"/>
      <c r="X35" s="61"/>
      <c r="Y35" s="61"/>
      <c r="Z35" s="61"/>
      <c r="AA35" s="54"/>
      <c r="AB35" s="54"/>
      <c r="AC35" s="54"/>
    </row>
    <row r="36" spans="1:29" ht="19.5" thickBot="1">
      <c r="A36" s="48" t="s">
        <v>91</v>
      </c>
      <c r="B36" s="154"/>
      <c r="C36" s="155"/>
      <c r="D36" s="155"/>
      <c r="E36" s="156"/>
      <c r="G36" s="35" t="s">
        <v>92</v>
      </c>
      <c r="I36" s="92" t="s">
        <v>149</v>
      </c>
      <c r="M36" s="54"/>
      <c r="N36" s="61"/>
      <c r="O36" s="61"/>
      <c r="P36" s="61"/>
      <c r="Q36" s="61"/>
      <c r="R36" s="61"/>
      <c r="S36" s="61"/>
      <c r="T36" s="61"/>
      <c r="U36" s="61"/>
      <c r="V36" s="61"/>
      <c r="W36" s="61"/>
      <c r="X36" s="61"/>
      <c r="Y36" s="61"/>
      <c r="Z36" s="61"/>
      <c r="AA36" s="54"/>
      <c r="AB36" s="54"/>
      <c r="AC36" s="54"/>
    </row>
    <row r="37" spans="1:29" ht="19.5" thickBot="1">
      <c r="A37" s="48" t="s">
        <v>93</v>
      </c>
      <c r="B37" s="154"/>
      <c r="C37" s="155"/>
      <c r="D37" s="155"/>
      <c r="E37" s="156"/>
      <c r="G37" s="35" t="s">
        <v>94</v>
      </c>
      <c r="I37" s="92" t="s">
        <v>150</v>
      </c>
      <c r="M37" s="54"/>
      <c r="N37" s="61"/>
      <c r="O37" s="61"/>
      <c r="P37" s="61"/>
      <c r="Q37" s="61"/>
      <c r="R37" s="61"/>
      <c r="S37" s="61"/>
      <c r="T37" s="61"/>
      <c r="U37" s="61"/>
      <c r="V37" s="61"/>
      <c r="W37" s="61"/>
      <c r="X37" s="61"/>
      <c r="Y37" s="61"/>
      <c r="Z37" s="61"/>
      <c r="AA37" s="54"/>
      <c r="AB37" s="54"/>
      <c r="AC37" s="54"/>
    </row>
    <row r="38" spans="1:29">
      <c r="M38" s="54"/>
      <c r="N38" s="54"/>
      <c r="O38" s="54"/>
      <c r="P38" s="54"/>
      <c r="Q38" s="54"/>
      <c r="R38" s="54"/>
      <c r="S38" s="54"/>
      <c r="T38" s="54"/>
      <c r="U38" s="54"/>
      <c r="V38" s="54"/>
      <c r="W38" s="54"/>
      <c r="X38" s="54"/>
      <c r="Y38" s="54"/>
      <c r="Z38" s="54"/>
    </row>
    <row r="39" spans="1:29" ht="19.5" thickBot="1">
      <c r="A39" s="35" t="s">
        <v>162</v>
      </c>
      <c r="M39" s="54"/>
      <c r="N39" s="54"/>
      <c r="O39" s="54"/>
      <c r="P39" s="54"/>
      <c r="Q39" s="54"/>
      <c r="R39" s="54"/>
      <c r="S39" s="54"/>
      <c r="T39" s="54"/>
      <c r="U39" s="54"/>
      <c r="V39" s="54"/>
      <c r="W39" s="54"/>
      <c r="X39" s="54"/>
      <c r="Y39" s="54"/>
      <c r="Z39" s="54"/>
    </row>
    <row r="40" spans="1:29">
      <c r="B40" s="163" t="s">
        <v>153</v>
      </c>
      <c r="C40" s="164"/>
      <c r="D40" s="164"/>
      <c r="E40" s="164"/>
      <c r="F40" s="164"/>
      <c r="G40" s="165"/>
      <c r="M40" s="54"/>
      <c r="N40" s="54"/>
      <c r="O40" s="54"/>
      <c r="P40" s="54"/>
      <c r="Q40" s="54"/>
      <c r="R40" s="54"/>
      <c r="S40" s="54"/>
      <c r="T40" s="54"/>
      <c r="U40" s="54"/>
      <c r="V40" s="54"/>
      <c r="W40" s="54"/>
      <c r="X40" s="54"/>
      <c r="Y40" s="54"/>
      <c r="Z40" s="54"/>
    </row>
    <row r="41" spans="1:29" ht="19.5" thickBot="1">
      <c r="B41" s="166"/>
      <c r="C41" s="167"/>
      <c r="D41" s="167"/>
      <c r="E41" s="167"/>
      <c r="F41" s="167"/>
      <c r="G41" s="168"/>
      <c r="M41" s="54"/>
      <c r="N41" s="54"/>
      <c r="O41" s="54"/>
      <c r="P41" s="54"/>
      <c r="Q41" s="54"/>
      <c r="R41" s="54"/>
      <c r="S41" s="54"/>
      <c r="T41" s="54"/>
      <c r="U41" s="54"/>
      <c r="V41" s="54"/>
      <c r="W41" s="54"/>
      <c r="X41" s="54"/>
      <c r="Y41" s="54"/>
      <c r="Z41" s="54"/>
    </row>
    <row r="42" spans="1:29">
      <c r="M42" s="54"/>
      <c r="N42" s="54"/>
      <c r="O42" s="54"/>
      <c r="P42" s="54"/>
      <c r="Q42" s="54"/>
      <c r="R42" s="54"/>
      <c r="S42" s="54"/>
      <c r="T42" s="54"/>
      <c r="U42" s="54"/>
      <c r="V42" s="54"/>
      <c r="W42" s="54"/>
      <c r="X42" s="54"/>
      <c r="Y42" s="54"/>
      <c r="Z42" s="54"/>
    </row>
    <row r="43" spans="1:29" ht="19.5" thickBot="1">
      <c r="A43" s="35" t="s">
        <v>163</v>
      </c>
      <c r="O43" s="54"/>
      <c r="P43" s="54"/>
      <c r="Q43" s="54"/>
      <c r="R43" s="54"/>
      <c r="S43" s="54"/>
      <c r="T43" s="54"/>
      <c r="U43" s="54"/>
      <c r="V43" s="54"/>
      <c r="W43" s="54"/>
      <c r="X43" s="54"/>
      <c r="Y43" s="54"/>
      <c r="Z43" s="54"/>
    </row>
    <row r="44" spans="1:29" ht="19.5" thickBot="1">
      <c r="A44" s="99" t="s">
        <v>144</v>
      </c>
      <c r="B44" s="160" t="s">
        <v>146</v>
      </c>
      <c r="C44" s="161"/>
      <c r="D44" s="161"/>
      <c r="E44" s="161"/>
      <c r="F44" s="161"/>
      <c r="G44" s="162"/>
      <c r="H44" s="35" t="s">
        <v>167</v>
      </c>
      <c r="I44" s="92"/>
      <c r="O44" s="54"/>
      <c r="P44" s="54"/>
      <c r="Q44" s="54"/>
      <c r="R44" s="54"/>
      <c r="S44" s="54"/>
      <c r="T44" s="54"/>
      <c r="U44" s="54"/>
      <c r="V44" s="54"/>
      <c r="W44" s="54"/>
      <c r="X44" s="54"/>
      <c r="Y44" s="54"/>
      <c r="Z44" s="54"/>
    </row>
    <row r="45" spans="1:29" ht="19.5" thickBot="1">
      <c r="A45" s="99" t="s">
        <v>144</v>
      </c>
      <c r="B45" s="160" t="s">
        <v>145</v>
      </c>
      <c r="C45" s="161"/>
      <c r="D45" s="161"/>
      <c r="E45" s="161"/>
      <c r="F45" s="161"/>
      <c r="G45" s="162"/>
      <c r="H45" s="35" t="s">
        <v>165</v>
      </c>
      <c r="O45" s="54"/>
      <c r="P45" s="54"/>
      <c r="Q45" s="54"/>
      <c r="R45" s="54"/>
      <c r="S45" s="54"/>
      <c r="T45" s="54"/>
      <c r="U45" s="54"/>
      <c r="V45" s="54"/>
      <c r="W45" s="54"/>
      <c r="X45" s="54"/>
      <c r="Y45" s="54"/>
      <c r="Z45" s="54"/>
    </row>
    <row r="46" spans="1:29" ht="19.5" thickBot="1">
      <c r="A46" s="99" t="s">
        <v>144</v>
      </c>
      <c r="B46" s="160" t="s">
        <v>147</v>
      </c>
      <c r="C46" s="161"/>
      <c r="D46" s="161"/>
      <c r="E46" s="161"/>
      <c r="F46" s="161"/>
      <c r="G46" s="162"/>
      <c r="H46" s="35" t="s">
        <v>166</v>
      </c>
      <c r="O46" s="54"/>
      <c r="P46" s="54"/>
      <c r="Q46" s="54"/>
      <c r="R46" s="54"/>
      <c r="S46" s="54"/>
      <c r="T46" s="54"/>
      <c r="U46" s="54"/>
      <c r="V46" s="54"/>
      <c r="W46" s="54"/>
      <c r="X46" s="54"/>
      <c r="Y46" s="54"/>
      <c r="Z46" s="54"/>
    </row>
    <row r="47" spans="1:29" ht="19.5" thickBot="1">
      <c r="A47" s="99" t="s">
        <v>144</v>
      </c>
      <c r="B47" s="160" t="s">
        <v>148</v>
      </c>
      <c r="C47" s="161"/>
      <c r="D47" s="161"/>
      <c r="E47" s="161"/>
      <c r="F47" s="161"/>
      <c r="G47" s="162"/>
      <c r="H47" s="35" t="s">
        <v>169</v>
      </c>
      <c r="O47" s="54"/>
      <c r="P47" s="54"/>
      <c r="Q47" s="54"/>
      <c r="R47" s="54"/>
      <c r="S47" s="54"/>
      <c r="T47" s="54"/>
      <c r="U47" s="54"/>
      <c r="V47" s="54"/>
      <c r="W47" s="54"/>
      <c r="X47" s="54"/>
      <c r="Y47" s="54"/>
      <c r="Z47" s="54"/>
    </row>
    <row r="48" spans="1:29">
      <c r="A48" s="99"/>
      <c r="H48" s="35" t="s">
        <v>170</v>
      </c>
      <c r="O48" s="54"/>
      <c r="P48" s="54"/>
      <c r="Q48" s="54"/>
      <c r="R48" s="54"/>
      <c r="S48" s="54"/>
      <c r="T48" s="54"/>
      <c r="U48" s="54"/>
      <c r="V48" s="54"/>
      <c r="W48" s="54"/>
      <c r="X48" s="54"/>
      <c r="Y48" s="54"/>
      <c r="Z48" s="54"/>
    </row>
    <row r="49" spans="1:26">
      <c r="H49" s="92" t="s">
        <v>168</v>
      </c>
      <c r="M49" s="54"/>
      <c r="N49" s="54"/>
      <c r="O49" s="54"/>
      <c r="P49" s="54"/>
      <c r="Q49" s="54"/>
      <c r="R49" s="54"/>
      <c r="S49" s="54"/>
      <c r="T49" s="54"/>
      <c r="U49" s="54"/>
      <c r="V49" s="54"/>
      <c r="W49" s="54"/>
      <c r="X49" s="54"/>
      <c r="Y49" s="54"/>
      <c r="Z49" s="54"/>
    </row>
    <row r="50" spans="1:26" ht="24">
      <c r="A50" s="93" t="s">
        <v>133</v>
      </c>
      <c r="L50" s="35"/>
      <c r="M50" s="63"/>
    </row>
    <row r="51" spans="1:26" ht="19.5" thickBot="1">
      <c r="A51" s="35" t="s">
        <v>202</v>
      </c>
      <c r="J51" s="35"/>
      <c r="M51" s="63"/>
    </row>
    <row r="52" spans="1:26" ht="20.25" thickBot="1">
      <c r="A52" s="169" t="s">
        <v>1</v>
      </c>
      <c r="B52" s="170"/>
      <c r="C52" s="174" t="s">
        <v>114</v>
      </c>
      <c r="D52" s="174"/>
      <c r="E52" s="174"/>
      <c r="F52" s="174" t="s">
        <v>95</v>
      </c>
      <c r="G52" s="174"/>
      <c r="M52" s="63"/>
    </row>
    <row r="53" spans="1:26" ht="19.5" customHeight="1" thickBot="1">
      <c r="A53" s="169" t="s">
        <v>96</v>
      </c>
      <c r="B53" s="170"/>
      <c r="C53" s="175">
        <v>1000</v>
      </c>
      <c r="D53" s="176"/>
      <c r="E53" s="176"/>
      <c r="F53" s="98" t="s">
        <v>135</v>
      </c>
      <c r="G53" s="97"/>
      <c r="M53" s="63"/>
    </row>
    <row r="54" spans="1:26" ht="20.25" thickBot="1">
      <c r="A54" s="179" t="s">
        <v>5</v>
      </c>
      <c r="B54" s="180"/>
      <c r="C54" s="183">
        <f>C90</f>
        <v>50000</v>
      </c>
      <c r="D54" s="184"/>
      <c r="E54" s="185"/>
      <c r="F54" s="186" t="s">
        <v>97</v>
      </c>
      <c r="G54" s="186"/>
      <c r="M54" s="63"/>
    </row>
    <row r="55" spans="1:26" ht="20.25" thickBot="1">
      <c r="A55" s="181"/>
      <c r="B55" s="182"/>
      <c r="C55" s="171">
        <v>2000</v>
      </c>
      <c r="D55" s="172"/>
      <c r="E55" s="173"/>
      <c r="F55" s="187" t="s">
        <v>138</v>
      </c>
      <c r="G55" s="187"/>
      <c r="H55" s="35" t="s">
        <v>98</v>
      </c>
      <c r="M55" s="63"/>
    </row>
    <row r="56" spans="1:26" ht="20.25" thickBot="1">
      <c r="A56" s="169" t="s">
        <v>7</v>
      </c>
      <c r="B56" s="170"/>
      <c r="C56" s="171">
        <v>3000</v>
      </c>
      <c r="D56" s="172"/>
      <c r="E56" s="173"/>
      <c r="F56" s="187" t="s">
        <v>139</v>
      </c>
      <c r="G56" s="187"/>
    </row>
    <row r="57" spans="1:26" ht="20.25" thickBot="1">
      <c r="A57" s="169" t="s">
        <v>99</v>
      </c>
      <c r="B57" s="170"/>
      <c r="C57" s="171">
        <v>1000</v>
      </c>
      <c r="D57" s="172"/>
      <c r="E57" s="173"/>
      <c r="F57" s="35" t="s">
        <v>164</v>
      </c>
    </row>
    <row r="58" spans="1:26">
      <c r="C58" s="36" t="s">
        <v>100</v>
      </c>
      <c r="D58" s="177">
        <f>SUM(C53:E57)</f>
        <v>57000</v>
      </c>
      <c r="E58" s="177"/>
    </row>
    <row r="60" spans="1:26" ht="19.5" thickBot="1">
      <c r="A60" s="35" t="s">
        <v>203</v>
      </c>
    </row>
    <row r="61" spans="1:26" ht="20.25" thickBot="1">
      <c r="A61" s="169" t="s">
        <v>1</v>
      </c>
      <c r="B61" s="170"/>
      <c r="C61" s="169" t="s">
        <v>115</v>
      </c>
      <c r="D61" s="178"/>
      <c r="E61" s="170"/>
      <c r="F61" s="178" t="s">
        <v>101</v>
      </c>
      <c r="G61" s="170"/>
    </row>
    <row r="62" spans="1:26" ht="19.5">
      <c r="A62" s="179" t="s">
        <v>102</v>
      </c>
      <c r="B62" s="180"/>
      <c r="C62" s="188">
        <v>5000</v>
      </c>
      <c r="D62" s="189"/>
      <c r="E62" s="190"/>
      <c r="F62" s="73" t="s">
        <v>140</v>
      </c>
      <c r="G62" s="66" t="s">
        <v>141</v>
      </c>
      <c r="H62" s="48" t="s">
        <v>103</v>
      </c>
    </row>
    <row r="63" spans="1:26" ht="19.5" customHeight="1">
      <c r="A63" s="206" t="s">
        <v>104</v>
      </c>
      <c r="B63" s="207"/>
      <c r="C63" s="203">
        <v>3000</v>
      </c>
      <c r="D63" s="204"/>
      <c r="E63" s="205"/>
      <c r="F63" s="94" t="s">
        <v>142</v>
      </c>
      <c r="G63" s="68" t="s">
        <v>143</v>
      </c>
      <c r="H63" s="64">
        <f>SUM(C62:E64)</f>
        <v>8000</v>
      </c>
    </row>
    <row r="64" spans="1:26" ht="20.25" customHeight="1" thickBot="1">
      <c r="A64" s="210" t="s">
        <v>105</v>
      </c>
      <c r="B64" s="211"/>
      <c r="C64" s="196"/>
      <c r="D64" s="197"/>
      <c r="E64" s="198"/>
      <c r="F64" s="74"/>
      <c r="G64" s="72"/>
    </row>
    <row r="65" spans="1:9" ht="19.5" customHeight="1">
      <c r="A65" s="212"/>
      <c r="B65" s="213"/>
      <c r="C65" s="188">
        <v>7000</v>
      </c>
      <c r="D65" s="189"/>
      <c r="E65" s="190"/>
      <c r="F65" s="65" t="s">
        <v>106</v>
      </c>
      <c r="G65" s="66" t="s">
        <v>184</v>
      </c>
      <c r="H65" s="48" t="s">
        <v>107</v>
      </c>
    </row>
    <row r="66" spans="1:9" ht="19.5">
      <c r="A66" s="201" t="s">
        <v>108</v>
      </c>
      <c r="B66" s="202"/>
      <c r="C66" s="203">
        <v>3000</v>
      </c>
      <c r="D66" s="204"/>
      <c r="E66" s="205"/>
      <c r="F66" s="67" t="s">
        <v>109</v>
      </c>
      <c r="G66" s="68" t="s">
        <v>143</v>
      </c>
      <c r="H66" s="64">
        <f>SUM(C65:E74)</f>
        <v>18000</v>
      </c>
    </row>
    <row r="67" spans="1:9" ht="19.5" customHeight="1">
      <c r="A67" s="201" t="s">
        <v>110</v>
      </c>
      <c r="B67" s="202"/>
      <c r="C67" s="203">
        <v>5000</v>
      </c>
      <c r="D67" s="204"/>
      <c r="E67" s="205"/>
      <c r="F67" s="67" t="s">
        <v>111</v>
      </c>
      <c r="G67" s="68" t="s">
        <v>200</v>
      </c>
    </row>
    <row r="68" spans="1:9" ht="19.5" customHeight="1">
      <c r="A68" s="81"/>
      <c r="B68" s="82"/>
      <c r="C68" s="203">
        <v>3000</v>
      </c>
      <c r="D68" s="204"/>
      <c r="E68" s="205"/>
      <c r="F68" s="67" t="s">
        <v>180</v>
      </c>
      <c r="G68" s="68" t="s">
        <v>185</v>
      </c>
    </row>
    <row r="69" spans="1:9" ht="19.5" customHeight="1">
      <c r="A69" s="81"/>
      <c r="B69" s="82"/>
      <c r="C69" s="203"/>
      <c r="D69" s="204"/>
      <c r="E69" s="205"/>
      <c r="F69" s="67"/>
      <c r="G69" s="68"/>
    </row>
    <row r="70" spans="1:9" ht="19.5" customHeight="1">
      <c r="A70" s="90"/>
      <c r="B70" s="91"/>
      <c r="C70" s="203"/>
      <c r="D70" s="204"/>
      <c r="E70" s="205"/>
      <c r="F70" s="67"/>
      <c r="G70" s="68"/>
    </row>
    <row r="71" spans="1:9" ht="19.5" customHeight="1">
      <c r="A71" s="81"/>
      <c r="B71" s="82"/>
      <c r="C71" s="203"/>
      <c r="D71" s="204"/>
      <c r="E71" s="205"/>
      <c r="F71" s="67"/>
      <c r="G71" s="68"/>
    </row>
    <row r="72" spans="1:9" ht="19.5">
      <c r="A72" s="69"/>
      <c r="B72" s="70"/>
      <c r="C72" s="203"/>
      <c r="D72" s="204"/>
      <c r="E72" s="205"/>
      <c r="F72" s="67"/>
      <c r="G72" s="68"/>
    </row>
    <row r="73" spans="1:9" ht="19.5">
      <c r="A73" s="69"/>
      <c r="B73" s="70"/>
      <c r="C73" s="203"/>
      <c r="D73" s="204"/>
      <c r="E73" s="205"/>
      <c r="F73" s="67"/>
      <c r="G73" s="68"/>
    </row>
    <row r="74" spans="1:9" ht="20.25" thickBot="1">
      <c r="A74" s="208"/>
      <c r="B74" s="209"/>
      <c r="C74" s="196"/>
      <c r="D74" s="197"/>
      <c r="E74" s="198"/>
      <c r="F74" s="71"/>
      <c r="G74" s="72"/>
    </row>
    <row r="75" spans="1:9" ht="19.5" customHeight="1">
      <c r="A75" s="179" t="s">
        <v>134</v>
      </c>
      <c r="B75" s="180"/>
      <c r="C75" s="188">
        <v>4800</v>
      </c>
      <c r="D75" s="189"/>
      <c r="E75" s="190"/>
      <c r="F75" s="73" t="s">
        <v>112</v>
      </c>
      <c r="G75" s="66" t="s">
        <v>198</v>
      </c>
      <c r="H75" s="48" t="s">
        <v>113</v>
      </c>
    </row>
    <row r="76" spans="1:9" ht="19.5" customHeight="1">
      <c r="A76" s="201"/>
      <c r="B76" s="202"/>
      <c r="C76" s="203">
        <v>7200</v>
      </c>
      <c r="D76" s="204"/>
      <c r="E76" s="205"/>
      <c r="F76" s="94" t="s">
        <v>186</v>
      </c>
      <c r="G76" s="95" t="s">
        <v>199</v>
      </c>
      <c r="H76" s="107">
        <f>SUM(C75:E77)</f>
        <v>12000</v>
      </c>
    </row>
    <row r="77" spans="1:9" ht="20.25" thickBot="1">
      <c r="A77" s="181"/>
      <c r="B77" s="182"/>
      <c r="C77" s="196"/>
      <c r="D77" s="197"/>
      <c r="E77" s="198"/>
      <c r="F77" s="74"/>
      <c r="G77" s="96"/>
      <c r="H77" s="107"/>
    </row>
    <row r="78" spans="1:9" ht="20.25" thickBot="1">
      <c r="A78" s="199" t="s">
        <v>177</v>
      </c>
      <c r="B78" s="200"/>
      <c r="C78" s="188">
        <v>0</v>
      </c>
      <c r="D78" s="189"/>
      <c r="E78" s="190"/>
      <c r="F78" s="67" t="s">
        <v>188</v>
      </c>
      <c r="G78" s="66" t="s">
        <v>187</v>
      </c>
      <c r="H78" s="113" t="s">
        <v>189</v>
      </c>
      <c r="I78" s="64">
        <f>C78</f>
        <v>0</v>
      </c>
    </row>
    <row r="79" spans="1:9" ht="20.25" thickBot="1">
      <c r="A79" s="215" t="s">
        <v>178</v>
      </c>
      <c r="B79" s="216"/>
      <c r="C79" s="193">
        <v>0</v>
      </c>
      <c r="D79" s="194"/>
      <c r="E79" s="195"/>
      <c r="F79" s="75"/>
      <c r="G79" s="76"/>
      <c r="H79" s="77" t="str">
        <f>A79</f>
        <v>送迎にかかる経費</v>
      </c>
      <c r="I79" s="64">
        <f>C79</f>
        <v>0</v>
      </c>
    </row>
    <row r="80" spans="1:9" ht="19.5">
      <c r="A80" s="199" t="s">
        <v>179</v>
      </c>
      <c r="B80" s="200"/>
      <c r="C80" s="188">
        <v>0</v>
      </c>
      <c r="D80" s="189"/>
      <c r="E80" s="190"/>
      <c r="F80" s="73"/>
      <c r="G80" s="66"/>
      <c r="H80" s="77" t="str">
        <f>A80</f>
        <v>講話に伴う実習経費</v>
      </c>
      <c r="I80" s="64">
        <f>C80+C81</f>
        <v>0</v>
      </c>
    </row>
    <row r="81" spans="1:9" ht="20.25" thickBot="1">
      <c r="A81" s="217"/>
      <c r="B81" s="218"/>
      <c r="C81" s="196">
        <v>0</v>
      </c>
      <c r="D81" s="197"/>
      <c r="E81" s="198"/>
      <c r="F81" s="74"/>
      <c r="G81" s="72"/>
      <c r="H81" s="107">
        <f>C80+C81</f>
        <v>0</v>
      </c>
      <c r="I81" s="64"/>
    </row>
    <row r="82" spans="1:9" ht="20.25" thickBot="1">
      <c r="A82" s="191"/>
      <c r="B82" s="192"/>
      <c r="C82" s="193"/>
      <c r="D82" s="194"/>
      <c r="E82" s="195"/>
      <c r="F82" s="75"/>
      <c r="G82" s="76"/>
      <c r="H82" s="77">
        <f>A82</f>
        <v>0</v>
      </c>
      <c r="I82" s="64">
        <f t="shared" ref="I82:I84" si="0">C82</f>
        <v>0</v>
      </c>
    </row>
    <row r="83" spans="1:9" ht="20.25" thickBot="1">
      <c r="A83" s="191"/>
      <c r="B83" s="192"/>
      <c r="C83" s="193"/>
      <c r="D83" s="194"/>
      <c r="E83" s="195"/>
      <c r="F83" s="75"/>
      <c r="G83" s="76"/>
      <c r="H83" s="77">
        <f>A83</f>
        <v>0</v>
      </c>
      <c r="I83" s="64">
        <f t="shared" si="0"/>
        <v>0</v>
      </c>
    </row>
    <row r="84" spans="1:9" ht="20.25" thickBot="1">
      <c r="A84" s="191"/>
      <c r="B84" s="192"/>
      <c r="C84" s="193"/>
      <c r="D84" s="194"/>
      <c r="E84" s="195"/>
      <c r="F84" s="75"/>
      <c r="G84" s="76"/>
      <c r="H84" s="77">
        <f>A84</f>
        <v>0</v>
      </c>
      <c r="I84" s="64">
        <f t="shared" si="0"/>
        <v>0</v>
      </c>
    </row>
    <row r="85" spans="1:9">
      <c r="C85" s="36" t="s">
        <v>100</v>
      </c>
      <c r="D85" s="214">
        <f>SUM(C62:E84)</f>
        <v>38000</v>
      </c>
      <c r="E85" s="177"/>
    </row>
    <row r="86" spans="1:9" ht="24">
      <c r="A86" s="93" t="s">
        <v>151</v>
      </c>
    </row>
    <row r="87" spans="1:9" ht="19.5" thickBot="1">
      <c r="A87" s="35" t="s">
        <v>204</v>
      </c>
    </row>
    <row r="88" spans="1:9" ht="20.25" thickBot="1">
      <c r="A88" s="169" t="s">
        <v>1</v>
      </c>
      <c r="B88" s="170"/>
      <c r="C88" s="174" t="s">
        <v>116</v>
      </c>
      <c r="D88" s="174"/>
      <c r="E88" s="174"/>
    </row>
    <row r="89" spans="1:9" ht="20.25" thickBot="1">
      <c r="A89" s="169" t="s">
        <v>96</v>
      </c>
      <c r="B89" s="170"/>
      <c r="C89" s="175">
        <v>1000</v>
      </c>
      <c r="D89" s="176"/>
      <c r="E89" s="176"/>
    </row>
    <row r="90" spans="1:9" ht="20.25" thickBot="1">
      <c r="A90" s="179" t="s">
        <v>5</v>
      </c>
      <c r="B90" s="180"/>
      <c r="C90" s="171">
        <v>50000</v>
      </c>
      <c r="D90" s="172"/>
      <c r="E90" s="173"/>
    </row>
    <row r="91" spans="1:9" ht="20.25" thickBot="1">
      <c r="A91" s="181"/>
      <c r="B91" s="182"/>
      <c r="C91" s="171">
        <v>2000</v>
      </c>
      <c r="D91" s="172"/>
      <c r="E91" s="173"/>
      <c r="F91" s="92"/>
    </row>
    <row r="92" spans="1:9" ht="20.25" thickBot="1">
      <c r="A92" s="169" t="s">
        <v>7</v>
      </c>
      <c r="B92" s="170"/>
      <c r="C92" s="171">
        <v>3000</v>
      </c>
      <c r="D92" s="172"/>
      <c r="E92" s="173"/>
    </row>
    <row r="93" spans="1:9" ht="20.25" thickBot="1">
      <c r="A93" s="169" t="s">
        <v>99</v>
      </c>
      <c r="B93" s="170"/>
      <c r="C93" s="171">
        <v>4000</v>
      </c>
      <c r="D93" s="172"/>
      <c r="E93" s="173"/>
    </row>
    <row r="94" spans="1:9">
      <c r="C94" s="36" t="s">
        <v>100</v>
      </c>
      <c r="D94" s="177">
        <f>SUM(C89:E93)</f>
        <v>60000</v>
      </c>
      <c r="E94" s="177"/>
    </row>
    <row r="96" spans="1:9" ht="19.5" thickBot="1">
      <c r="A96" s="35" t="s">
        <v>205</v>
      </c>
    </row>
    <row r="97" spans="1:10" ht="20.25" customHeight="1" thickBot="1">
      <c r="A97" s="169" t="s">
        <v>1</v>
      </c>
      <c r="B97" s="178"/>
      <c r="C97" s="178"/>
      <c r="D97" s="178"/>
      <c r="E97" s="170"/>
      <c r="F97" s="122" t="s">
        <v>116</v>
      </c>
    </row>
    <row r="98" spans="1:10" ht="20.25" thickBot="1">
      <c r="A98" s="222" t="s">
        <v>124</v>
      </c>
      <c r="B98" s="223"/>
      <c r="C98" s="223"/>
      <c r="D98" s="223"/>
      <c r="E98" s="224"/>
      <c r="F98" s="126">
        <v>10000</v>
      </c>
      <c r="J98" s="92" t="s">
        <v>136</v>
      </c>
    </row>
    <row r="99" spans="1:10" ht="20.25" thickBot="1">
      <c r="A99" s="219" t="s">
        <v>108</v>
      </c>
      <c r="B99" s="220"/>
      <c r="C99" s="220"/>
      <c r="D99" s="220"/>
      <c r="E99" s="221"/>
      <c r="F99" s="126">
        <v>20000</v>
      </c>
    </row>
    <row r="100" spans="1:10" ht="20.25" customHeight="1" thickBot="1">
      <c r="A100" s="219" t="s">
        <v>125</v>
      </c>
      <c r="B100" s="220"/>
      <c r="C100" s="220"/>
      <c r="D100" s="220"/>
      <c r="E100" s="221"/>
      <c r="F100" s="126">
        <v>28000</v>
      </c>
    </row>
    <row r="101" spans="1:10" ht="20.25" thickBot="1">
      <c r="A101" s="219" t="s">
        <v>190</v>
      </c>
      <c r="B101" s="220"/>
      <c r="C101" s="220"/>
      <c r="D101" s="220"/>
      <c r="E101" s="221"/>
      <c r="F101" s="126">
        <v>2000</v>
      </c>
    </row>
    <row r="102" spans="1:10" ht="20.25" thickBot="1">
      <c r="A102" s="219" t="s">
        <v>178</v>
      </c>
      <c r="B102" s="220"/>
      <c r="C102" s="220"/>
      <c r="D102" s="220"/>
      <c r="E102" s="221"/>
      <c r="F102" s="127">
        <v>0</v>
      </c>
    </row>
    <row r="103" spans="1:10" ht="20.25" thickBot="1">
      <c r="A103" s="225" t="s">
        <v>191</v>
      </c>
      <c r="B103" s="226"/>
      <c r="C103" s="226"/>
      <c r="D103" s="226"/>
      <c r="E103" s="227"/>
      <c r="F103" s="127">
        <v>0</v>
      </c>
    </row>
    <row r="104" spans="1:10" ht="20.25" thickBot="1">
      <c r="A104" s="228">
        <f>A82</f>
        <v>0</v>
      </c>
      <c r="B104" s="229"/>
      <c r="C104" s="229"/>
      <c r="D104" s="229"/>
      <c r="E104" s="230"/>
      <c r="F104" s="127"/>
    </row>
    <row r="105" spans="1:10" ht="20.25" thickBot="1">
      <c r="A105" s="231">
        <f>A83</f>
        <v>0</v>
      </c>
      <c r="B105" s="232"/>
      <c r="C105" s="232"/>
      <c r="D105" s="232"/>
      <c r="E105" s="233"/>
      <c r="F105" s="127"/>
    </row>
    <row r="106" spans="1:10" ht="20.25" thickBot="1">
      <c r="A106" s="234">
        <f>A84</f>
        <v>0</v>
      </c>
      <c r="B106" s="235"/>
      <c r="C106" s="235"/>
      <c r="D106" s="235"/>
      <c r="E106" s="236"/>
      <c r="F106" s="127"/>
      <c r="G106" s="123"/>
      <c r="H106" s="123"/>
    </row>
    <row r="107" spans="1:10">
      <c r="F107" s="36" t="s">
        <v>100</v>
      </c>
      <c r="G107" s="124">
        <f>SUM(F98:H106)</f>
        <v>60000</v>
      </c>
      <c r="H107" s="125"/>
    </row>
  </sheetData>
  <sheetProtection sheet="1" objects="1" scenarios="1"/>
  <mergeCells count="99">
    <mergeCell ref="A103:E103"/>
    <mergeCell ref="A104:E104"/>
    <mergeCell ref="A105:E105"/>
    <mergeCell ref="A106:E106"/>
    <mergeCell ref="A100:E100"/>
    <mergeCell ref="A101:E101"/>
    <mergeCell ref="A99:E99"/>
    <mergeCell ref="D94:E94"/>
    <mergeCell ref="A102:E102"/>
    <mergeCell ref="A98:E98"/>
    <mergeCell ref="A88:B88"/>
    <mergeCell ref="C88:E88"/>
    <mergeCell ref="A89:B89"/>
    <mergeCell ref="C89:E89"/>
    <mergeCell ref="A90:B91"/>
    <mergeCell ref="C90:E90"/>
    <mergeCell ref="C91:E91"/>
    <mergeCell ref="A92:B92"/>
    <mergeCell ref="C92:E92"/>
    <mergeCell ref="A93:B93"/>
    <mergeCell ref="C93:E93"/>
    <mergeCell ref="A97:E97"/>
    <mergeCell ref="A79:B79"/>
    <mergeCell ref="C79:E79"/>
    <mergeCell ref="C80:E80"/>
    <mergeCell ref="C70:E70"/>
    <mergeCell ref="A80:B81"/>
    <mergeCell ref="C81:E81"/>
    <mergeCell ref="A83:B83"/>
    <mergeCell ref="C83:E83"/>
    <mergeCell ref="A84:B84"/>
    <mergeCell ref="C84:E84"/>
    <mergeCell ref="D85:E85"/>
    <mergeCell ref="A64:B64"/>
    <mergeCell ref="C64:E64"/>
    <mergeCell ref="A65:B65"/>
    <mergeCell ref="C65:E65"/>
    <mergeCell ref="A66:B66"/>
    <mergeCell ref="C66:E66"/>
    <mergeCell ref="C67:E67"/>
    <mergeCell ref="C72:E72"/>
    <mergeCell ref="C73:E73"/>
    <mergeCell ref="A74:B74"/>
    <mergeCell ref="C74:E74"/>
    <mergeCell ref="A62:B62"/>
    <mergeCell ref="C62:E62"/>
    <mergeCell ref="A82:B82"/>
    <mergeCell ref="C82:E82"/>
    <mergeCell ref="C75:E75"/>
    <mergeCell ref="C77:E77"/>
    <mergeCell ref="A78:B78"/>
    <mergeCell ref="C78:E78"/>
    <mergeCell ref="A75:B77"/>
    <mergeCell ref="C76:E76"/>
    <mergeCell ref="C71:E71"/>
    <mergeCell ref="C69:E69"/>
    <mergeCell ref="C68:E68"/>
    <mergeCell ref="A63:B63"/>
    <mergeCell ref="C63:E63"/>
    <mergeCell ref="A67:B67"/>
    <mergeCell ref="D58:E58"/>
    <mergeCell ref="A61:B61"/>
    <mergeCell ref="C61:E61"/>
    <mergeCell ref="F61:G61"/>
    <mergeCell ref="A54:B55"/>
    <mergeCell ref="C54:E54"/>
    <mergeCell ref="F54:G54"/>
    <mergeCell ref="C55:E55"/>
    <mergeCell ref="F55:G55"/>
    <mergeCell ref="A56:B56"/>
    <mergeCell ref="C56:E56"/>
    <mergeCell ref="F56:G56"/>
    <mergeCell ref="B45:G45"/>
    <mergeCell ref="B46:G46"/>
    <mergeCell ref="B47:G47"/>
    <mergeCell ref="B40:G41"/>
    <mergeCell ref="A57:B57"/>
    <mergeCell ref="C57:E57"/>
    <mergeCell ref="A52:B52"/>
    <mergeCell ref="C52:E52"/>
    <mergeCell ref="F52:G52"/>
    <mergeCell ref="A53:B53"/>
    <mergeCell ref="C53:E53"/>
    <mergeCell ref="B44:G44"/>
    <mergeCell ref="B36:E36"/>
    <mergeCell ref="B37:E37"/>
    <mergeCell ref="B8:E8"/>
    <mergeCell ref="B17:E17"/>
    <mergeCell ref="B20:E20"/>
    <mergeCell ref="B30:E30"/>
    <mergeCell ref="B33:E33"/>
    <mergeCell ref="B34:E34"/>
    <mergeCell ref="B35:E35"/>
    <mergeCell ref="I5:K5"/>
    <mergeCell ref="F6:G6"/>
    <mergeCell ref="I6:K6"/>
    <mergeCell ref="B11:E11"/>
    <mergeCell ref="B14:E14"/>
    <mergeCell ref="H14:J14"/>
  </mergeCells>
  <phoneticPr fontId="25"/>
  <conditionalFormatting sqref="I78 H79:I80 I81 H82:I84">
    <cfRule type="cellIs" dxfId="2" priority="1" operator="equal">
      <formula>0</formula>
    </cfRule>
  </conditionalFormatting>
  <dataValidations count="3">
    <dataValidation type="list" errorStyle="information" allowBlank="1" showInputMessage="1" showErrorMessage="1" error="介護予防に効果のある体操の名を書いてください。_x000a_介護予防に効果のある体操名を書いて頂いていれば、そのままお進みください。_x000a_" sqref="B33:E37" xr:uid="{00000000-0002-0000-0000-000000000000}">
      <formula1>$G$33:$G$37</formula1>
    </dataValidation>
    <dataValidation type="list" errorStyle="information" allowBlank="1" showErrorMessage="1" error="週2回以上の時は、曜日名を記載してください。例）『月・木』_x000a_上記のとおり記入いただいていれば、次の質問にお進みください。" sqref="B23 D23" xr:uid="{00000000-0002-0000-0000-000001000000}">
      <formula1>$G$23:$N$23</formula1>
    </dataValidation>
    <dataValidation type="list" allowBlank="1" showInputMessage="1" showErrorMessage="1" sqref="B20:E20" xr:uid="{00000000-0002-0000-0000-000002000000}">
      <formula1>$G$20:$J$20</formula1>
    </dataValidation>
  </dataValidations>
  <pageMargins left="0.7" right="0.7" top="0.75" bottom="0.75" header="0.3" footer="0.3"/>
  <pageSetup paperSize="9" scale="4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F204"/>
  <sheetViews>
    <sheetView showGridLines="0" zoomScaleNormal="100" zoomScaleSheetLayoutView="115" workbookViewId="0">
      <selection activeCell="J24" sqref="J24:Z24"/>
    </sheetView>
  </sheetViews>
  <sheetFormatPr defaultColWidth="3.875" defaultRowHeight="18.75"/>
  <cols>
    <col min="1" max="5" width="3.875" style="1"/>
    <col min="6" max="8" width="2.375" style="1" customWidth="1"/>
    <col min="9" max="9" width="4.375" style="1" customWidth="1"/>
    <col min="10" max="11" width="2.375" style="1" customWidth="1"/>
    <col min="12" max="26" width="3.875" style="1"/>
    <col min="27" max="52" width="3.875" style="135"/>
    <col min="53" max="240" width="3.875" style="1"/>
  </cols>
  <sheetData>
    <row r="1" spans="1:52" s="20" customFormat="1" ht="18" customHeight="1" thickBot="1">
      <c r="W1" s="237" t="s">
        <v>34</v>
      </c>
      <c r="X1" s="237"/>
      <c r="Y1" s="237"/>
      <c r="Z1" s="237"/>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row>
    <row r="2" spans="1:52" s="20" customFormat="1" ht="18.75" customHeight="1">
      <c r="A2" s="25"/>
      <c r="B2" s="26"/>
      <c r="C2" s="26"/>
      <c r="D2" s="26"/>
      <c r="E2" s="26"/>
      <c r="F2" s="26"/>
      <c r="G2" s="26"/>
      <c r="H2" s="26"/>
      <c r="I2" s="26"/>
      <c r="J2" s="26"/>
      <c r="K2" s="26"/>
      <c r="L2" s="26"/>
      <c r="M2" s="26"/>
      <c r="N2" s="26"/>
      <c r="O2" s="26"/>
      <c r="P2" s="26"/>
      <c r="Q2" s="26"/>
      <c r="R2" s="26"/>
      <c r="S2" s="26"/>
      <c r="T2" s="26"/>
      <c r="U2" s="26"/>
      <c r="V2" s="26"/>
      <c r="W2" s="26"/>
      <c r="X2" s="26"/>
      <c r="Y2" s="26"/>
      <c r="Z2" s="27"/>
      <c r="AA2" s="133"/>
      <c r="AB2" s="439" t="s">
        <v>201</v>
      </c>
      <c r="AC2" s="440"/>
      <c r="AD2" s="440"/>
      <c r="AE2" s="440"/>
      <c r="AF2" s="440"/>
      <c r="AG2" s="440"/>
      <c r="AH2" s="440"/>
      <c r="AI2" s="440"/>
      <c r="AJ2" s="440"/>
      <c r="AK2" s="440"/>
      <c r="AL2" s="440"/>
      <c r="AM2" s="441"/>
      <c r="AN2" s="133"/>
      <c r="AO2" s="133"/>
      <c r="AP2" s="133"/>
      <c r="AQ2" s="133"/>
      <c r="AR2" s="133"/>
      <c r="AS2" s="133"/>
      <c r="AT2" s="133"/>
      <c r="AU2" s="133"/>
      <c r="AV2" s="133"/>
      <c r="AW2" s="133"/>
      <c r="AX2" s="133"/>
      <c r="AY2" s="133"/>
      <c r="AZ2" s="133"/>
    </row>
    <row r="3" spans="1:52" s="20" customFormat="1" ht="18.75" customHeight="1">
      <c r="A3" s="238" t="str">
        <f>"令和"&amp;入力用シート!B1+1&amp;"年3月31日"</f>
        <v>令和8年3月31日</v>
      </c>
      <c r="B3" s="239"/>
      <c r="C3" s="239"/>
      <c r="D3" s="239"/>
      <c r="E3" s="239"/>
      <c r="F3" s="239"/>
      <c r="G3" s="239"/>
      <c r="H3" s="239"/>
      <c r="I3" s="239"/>
      <c r="J3" s="239"/>
      <c r="K3" s="239"/>
      <c r="L3" s="239"/>
      <c r="M3" s="239"/>
      <c r="N3" s="239"/>
      <c r="O3" s="239"/>
      <c r="P3" s="239"/>
      <c r="Q3" s="239"/>
      <c r="R3" s="239"/>
      <c r="S3" s="239"/>
      <c r="T3" s="239"/>
      <c r="U3" s="239"/>
      <c r="V3" s="239"/>
      <c r="W3" s="239"/>
      <c r="X3" s="239"/>
      <c r="Y3" s="239"/>
      <c r="Z3" s="240"/>
      <c r="AA3" s="133"/>
      <c r="AB3" s="442"/>
      <c r="AC3" s="443"/>
      <c r="AD3" s="443"/>
      <c r="AE3" s="443"/>
      <c r="AF3" s="443"/>
      <c r="AG3" s="443"/>
      <c r="AH3" s="443"/>
      <c r="AI3" s="443"/>
      <c r="AJ3" s="443"/>
      <c r="AK3" s="443"/>
      <c r="AL3" s="443"/>
      <c r="AM3" s="444"/>
      <c r="AN3" s="133"/>
      <c r="AO3" s="133"/>
      <c r="AP3" s="133"/>
      <c r="AQ3" s="133"/>
      <c r="AR3" s="133"/>
      <c r="AS3" s="133"/>
      <c r="AT3" s="133"/>
      <c r="AU3" s="133"/>
      <c r="AV3" s="133"/>
      <c r="AW3" s="133"/>
      <c r="AX3" s="133"/>
      <c r="AY3" s="133"/>
      <c r="AZ3" s="133"/>
    </row>
    <row r="4" spans="1:52" s="20" customFormat="1" ht="18.75" customHeight="1">
      <c r="A4" s="85"/>
      <c r="B4" s="86"/>
      <c r="C4" s="86"/>
      <c r="D4" s="86"/>
      <c r="E4" s="86"/>
      <c r="F4" s="86"/>
      <c r="G4" s="86"/>
      <c r="H4" s="86"/>
      <c r="I4" s="86"/>
      <c r="J4" s="86"/>
      <c r="K4" s="86"/>
      <c r="L4" s="86"/>
      <c r="M4" s="86"/>
      <c r="N4" s="86"/>
      <c r="O4" s="86"/>
      <c r="P4" s="86"/>
      <c r="Q4" s="86"/>
      <c r="R4" s="86"/>
      <c r="S4" s="86"/>
      <c r="T4" s="86"/>
      <c r="U4" s="86"/>
      <c r="V4" s="86"/>
      <c r="W4" s="86"/>
      <c r="X4" s="86"/>
      <c r="Y4" s="86"/>
      <c r="Z4" s="78"/>
      <c r="AA4" s="133"/>
      <c r="AB4" s="442"/>
      <c r="AC4" s="443"/>
      <c r="AD4" s="443"/>
      <c r="AE4" s="443"/>
      <c r="AF4" s="443"/>
      <c r="AG4" s="443"/>
      <c r="AH4" s="443"/>
      <c r="AI4" s="443"/>
      <c r="AJ4" s="443"/>
      <c r="AK4" s="443"/>
      <c r="AL4" s="443"/>
      <c r="AM4" s="444"/>
      <c r="AN4" s="133"/>
      <c r="AO4" s="133"/>
      <c r="AP4" s="133"/>
      <c r="AQ4" s="133"/>
      <c r="AR4" s="133"/>
      <c r="AS4" s="133"/>
      <c r="AT4" s="133"/>
      <c r="AU4" s="133"/>
      <c r="AV4" s="133"/>
      <c r="AW4" s="133"/>
      <c r="AX4" s="133"/>
      <c r="AY4" s="133"/>
      <c r="AZ4" s="133"/>
    </row>
    <row r="5" spans="1:52" s="20" customFormat="1" ht="18.75" customHeight="1">
      <c r="A5" s="28" t="s">
        <v>31</v>
      </c>
      <c r="B5" s="29"/>
      <c r="C5" s="29"/>
      <c r="D5" s="29"/>
      <c r="E5" s="29"/>
      <c r="F5" s="29"/>
      <c r="G5" s="29"/>
      <c r="H5" s="29"/>
      <c r="I5" s="29"/>
      <c r="J5" s="29"/>
      <c r="K5" s="29"/>
      <c r="L5" s="29"/>
      <c r="M5" s="29"/>
      <c r="N5" s="29"/>
      <c r="O5" s="29"/>
      <c r="Z5" s="22"/>
      <c r="AA5" s="133"/>
      <c r="AB5" s="442"/>
      <c r="AC5" s="443"/>
      <c r="AD5" s="443"/>
      <c r="AE5" s="443"/>
      <c r="AF5" s="443"/>
      <c r="AG5" s="443"/>
      <c r="AH5" s="443"/>
      <c r="AI5" s="443"/>
      <c r="AJ5" s="443"/>
      <c r="AK5" s="443"/>
      <c r="AL5" s="443"/>
      <c r="AM5" s="444"/>
      <c r="AN5" s="133"/>
      <c r="AO5" s="133"/>
      <c r="AP5" s="133"/>
      <c r="AQ5" s="133"/>
      <c r="AR5" s="133"/>
      <c r="AS5" s="133"/>
      <c r="AT5" s="133"/>
      <c r="AU5" s="133"/>
      <c r="AV5" s="133"/>
      <c r="AW5" s="133"/>
      <c r="AX5" s="133"/>
      <c r="AY5" s="133"/>
      <c r="AZ5" s="133"/>
    </row>
    <row r="6" spans="1:52" s="20" customFormat="1" ht="20.25" thickBot="1">
      <c r="A6" s="23"/>
      <c r="B6" s="24"/>
      <c r="C6" s="24"/>
      <c r="D6" s="24"/>
      <c r="E6" s="24"/>
      <c r="F6" s="24"/>
      <c r="G6" s="24"/>
      <c r="H6" s="24"/>
      <c r="I6" s="24"/>
      <c r="J6" s="24"/>
      <c r="K6" s="24"/>
      <c r="L6" s="24"/>
      <c r="M6" s="24"/>
      <c r="N6" s="24"/>
      <c r="O6" s="24"/>
      <c r="Z6" s="22"/>
      <c r="AA6" s="133"/>
      <c r="AB6" s="445"/>
      <c r="AC6" s="446"/>
      <c r="AD6" s="446"/>
      <c r="AE6" s="446"/>
      <c r="AF6" s="446"/>
      <c r="AG6" s="446"/>
      <c r="AH6" s="446"/>
      <c r="AI6" s="446"/>
      <c r="AJ6" s="446"/>
      <c r="AK6" s="446"/>
      <c r="AL6" s="446"/>
      <c r="AM6" s="447"/>
      <c r="AN6" s="133"/>
      <c r="AO6" s="133"/>
      <c r="AP6" s="133"/>
      <c r="AQ6" s="133"/>
      <c r="AR6" s="133"/>
      <c r="AS6" s="133"/>
      <c r="AT6" s="133"/>
      <c r="AU6" s="133"/>
      <c r="AV6" s="133"/>
      <c r="AW6" s="133"/>
      <c r="AX6" s="133"/>
      <c r="AY6" s="133"/>
      <c r="AZ6" s="133"/>
    </row>
    <row r="7" spans="1:52" s="20" customFormat="1" ht="18.75" customHeight="1">
      <c r="A7" s="241" t="s">
        <v>32</v>
      </c>
      <c r="B7" s="242"/>
      <c r="C7" s="242"/>
      <c r="D7" s="242"/>
      <c r="E7" s="242"/>
      <c r="F7" s="242"/>
      <c r="G7" s="242"/>
      <c r="H7" s="242"/>
      <c r="I7" s="242"/>
      <c r="J7" s="242"/>
      <c r="K7" s="242"/>
      <c r="L7" s="242"/>
      <c r="M7" s="242"/>
      <c r="N7" s="243" t="str">
        <f>"佐世保市"&amp;入力用シート!H14</f>
        <v>佐世保市高砂町５－１</v>
      </c>
      <c r="O7" s="243"/>
      <c r="P7" s="243"/>
      <c r="Q7" s="243"/>
      <c r="R7" s="243"/>
      <c r="S7" s="243"/>
      <c r="T7" s="243"/>
      <c r="U7" s="243"/>
      <c r="V7" s="243"/>
      <c r="W7" s="243"/>
      <c r="X7" s="243"/>
      <c r="Y7" s="243"/>
      <c r="Z7" s="244"/>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row>
    <row r="8" spans="1:52" s="20" customFormat="1" ht="18.75" customHeight="1">
      <c r="A8" s="241" t="s">
        <v>16</v>
      </c>
      <c r="B8" s="242"/>
      <c r="C8" s="242"/>
      <c r="D8" s="242"/>
      <c r="E8" s="242"/>
      <c r="F8" s="242"/>
      <c r="G8" s="242"/>
      <c r="H8" s="242"/>
      <c r="I8" s="242"/>
      <c r="J8" s="242"/>
      <c r="K8" s="242"/>
      <c r="L8" s="242"/>
      <c r="M8" s="242"/>
      <c r="N8" s="243" t="str">
        <f>入力用シート!B11</f>
        <v>佐世保●●サロン</v>
      </c>
      <c r="O8" s="243"/>
      <c r="P8" s="243"/>
      <c r="Q8" s="243"/>
      <c r="R8" s="243"/>
      <c r="S8" s="243"/>
      <c r="T8" s="243"/>
      <c r="U8" s="243"/>
      <c r="V8" s="243"/>
      <c r="W8" s="243"/>
      <c r="X8" s="243"/>
      <c r="Y8" s="243"/>
      <c r="Z8" s="244"/>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row>
    <row r="9" spans="1:52" s="20" customFormat="1" ht="19.5" customHeight="1">
      <c r="A9" s="241" t="s">
        <v>33</v>
      </c>
      <c r="B9" s="242"/>
      <c r="C9" s="242"/>
      <c r="D9" s="242"/>
      <c r="E9" s="242"/>
      <c r="F9" s="242"/>
      <c r="G9" s="242"/>
      <c r="H9" s="242"/>
      <c r="I9" s="242"/>
      <c r="J9" s="242"/>
      <c r="K9" s="242"/>
      <c r="L9" s="242"/>
      <c r="M9" s="242"/>
      <c r="N9" s="243" t="str">
        <f>入力用シート!B17&amp;"　"&amp;入力用シート!B14</f>
        <v>代表　佐世保　太郎</v>
      </c>
      <c r="O9" s="243"/>
      <c r="P9" s="243"/>
      <c r="Q9" s="243"/>
      <c r="R9" s="243"/>
      <c r="S9" s="243"/>
      <c r="T9" s="243"/>
      <c r="U9" s="243"/>
      <c r="V9" s="243"/>
      <c r="W9" s="243"/>
      <c r="X9" s="243"/>
      <c r="Y9" s="243"/>
      <c r="Z9" s="244"/>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row>
    <row r="10" spans="1:52" s="20" customFormat="1" ht="18.75" customHeight="1">
      <c r="A10" s="241" t="s">
        <v>21</v>
      </c>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86"/>
      <c r="Z10" s="22"/>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row>
    <row r="11" spans="1:52" s="20" customFormat="1" ht="19.5">
      <c r="A11" s="23"/>
      <c r="Z11" s="22"/>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row>
    <row r="12" spans="1:52" s="20" customFormat="1" ht="18.75" customHeight="1">
      <c r="A12" s="303" t="s">
        <v>22</v>
      </c>
      <c r="B12" s="304"/>
      <c r="C12" s="304"/>
      <c r="D12" s="304"/>
      <c r="E12" s="304"/>
      <c r="F12" s="304"/>
      <c r="G12" s="304"/>
      <c r="H12" s="304"/>
      <c r="I12" s="304"/>
      <c r="J12" s="304"/>
      <c r="K12" s="304"/>
      <c r="L12" s="304"/>
      <c r="M12" s="304"/>
      <c r="N12" s="304"/>
      <c r="O12" s="304"/>
      <c r="P12" s="304"/>
      <c r="Q12" s="304"/>
      <c r="R12" s="304"/>
      <c r="S12" s="304"/>
      <c r="T12" s="304"/>
      <c r="U12" s="304"/>
      <c r="V12" s="304"/>
      <c r="W12" s="304"/>
      <c r="X12" s="304"/>
      <c r="Y12" s="304"/>
      <c r="Z12" s="305"/>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row>
    <row r="13" spans="1:52" s="20" customFormat="1" ht="19.5">
      <c r="A13" s="23"/>
      <c r="Z13" s="22"/>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row>
    <row r="14" spans="1:52" s="20" customFormat="1" ht="19.5" customHeight="1">
      <c r="A14" s="303" t="s">
        <v>23</v>
      </c>
      <c r="B14" s="304"/>
      <c r="C14" s="304"/>
      <c r="D14" s="304"/>
      <c r="E14" s="304"/>
      <c r="F14" s="304"/>
      <c r="G14" s="304"/>
      <c r="H14" s="304"/>
      <c r="I14" s="304"/>
      <c r="J14" s="304"/>
      <c r="K14" s="304"/>
      <c r="L14" s="304"/>
      <c r="M14" s="304"/>
      <c r="N14" s="304"/>
      <c r="O14" s="304"/>
      <c r="P14" s="304"/>
      <c r="Q14" s="304"/>
      <c r="R14" s="304"/>
      <c r="S14" s="304"/>
      <c r="T14" s="304"/>
      <c r="U14" s="304"/>
      <c r="V14" s="304"/>
      <c r="W14" s="304"/>
      <c r="X14" s="304"/>
      <c r="Y14" s="304"/>
      <c r="Z14" s="305"/>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row>
    <row r="15" spans="1:52" s="20" customFormat="1" ht="57" customHeight="1">
      <c r="A15" s="292" t="s">
        <v>24</v>
      </c>
      <c r="B15" s="292"/>
      <c r="C15" s="292"/>
      <c r="D15" s="292"/>
      <c r="E15" s="292"/>
      <c r="F15" s="292"/>
      <c r="G15" s="292"/>
      <c r="H15" s="292"/>
      <c r="I15" s="292"/>
      <c r="J15" s="306" t="str">
        <f>入力用シート!B8&amp;"付け佐世保市指令"&amp;入力用シート!B1&amp;"長寿第"&amp;入力用シート!G8&amp;"号"</f>
        <v>令和●年●月●日付け佐世保市指令7長寿第●●-△△△号</v>
      </c>
      <c r="K15" s="306"/>
      <c r="L15" s="306"/>
      <c r="M15" s="306"/>
      <c r="N15" s="306"/>
      <c r="O15" s="306"/>
      <c r="P15" s="306"/>
      <c r="Q15" s="306"/>
      <c r="R15" s="306"/>
      <c r="S15" s="306"/>
      <c r="T15" s="306"/>
      <c r="U15" s="306"/>
      <c r="V15" s="306"/>
      <c r="W15" s="306"/>
      <c r="X15" s="306"/>
      <c r="Y15" s="306"/>
      <c r="Z15" s="306"/>
      <c r="AA15" s="133"/>
      <c r="AB15" s="133"/>
      <c r="AC15" s="133"/>
      <c r="AD15" s="133"/>
      <c r="AE15" s="133"/>
      <c r="AF15" s="133"/>
      <c r="AG15" s="133"/>
      <c r="AH15" s="133"/>
      <c r="AI15" s="133"/>
      <c r="AJ15" s="133"/>
      <c r="AK15" s="133"/>
      <c r="AL15" s="133"/>
      <c r="AM15" s="133"/>
      <c r="AN15" s="133"/>
      <c r="AO15" s="133"/>
      <c r="AP15" s="133"/>
      <c r="AQ15" s="133"/>
      <c r="AR15" s="133"/>
      <c r="AS15" s="133"/>
      <c r="AT15" s="133"/>
      <c r="AU15" s="133"/>
      <c r="AV15" s="133"/>
      <c r="AW15" s="133"/>
      <c r="AX15" s="133"/>
      <c r="AY15" s="133"/>
      <c r="AZ15" s="133"/>
    </row>
    <row r="16" spans="1:52" s="20" customFormat="1" ht="57" customHeight="1">
      <c r="A16" s="292" t="s">
        <v>25</v>
      </c>
      <c r="B16" s="292"/>
      <c r="C16" s="292"/>
      <c r="D16" s="292"/>
      <c r="E16" s="292"/>
      <c r="F16" s="292"/>
      <c r="G16" s="292"/>
      <c r="H16" s="292"/>
      <c r="I16" s="292"/>
      <c r="J16" s="293" t="s">
        <v>121</v>
      </c>
      <c r="K16" s="293"/>
      <c r="L16" s="293"/>
      <c r="M16" s="293"/>
      <c r="N16" s="293"/>
      <c r="O16" s="293"/>
      <c r="P16" s="293"/>
      <c r="Q16" s="293"/>
      <c r="R16" s="293"/>
      <c r="S16" s="293"/>
      <c r="T16" s="293"/>
      <c r="U16" s="293"/>
      <c r="V16" s="293"/>
      <c r="W16" s="293"/>
      <c r="X16" s="293"/>
      <c r="Y16" s="293"/>
      <c r="Z16" s="29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row>
    <row r="17" spans="1:52" s="20" customFormat="1" ht="57" customHeight="1">
      <c r="A17" s="292" t="s">
        <v>120</v>
      </c>
      <c r="B17" s="292"/>
      <c r="C17" s="292"/>
      <c r="D17" s="292"/>
      <c r="E17" s="292"/>
      <c r="F17" s="292"/>
      <c r="G17" s="292"/>
      <c r="H17" s="292"/>
      <c r="I17" s="294"/>
      <c r="J17" s="295">
        <f>入力用シート!D85</f>
        <v>38000</v>
      </c>
      <c r="K17" s="296"/>
      <c r="L17" s="296"/>
      <c r="M17" s="296"/>
      <c r="N17" s="296"/>
      <c r="O17" s="296"/>
      <c r="P17" s="296"/>
      <c r="Q17" s="296"/>
      <c r="R17" s="296"/>
      <c r="S17" s="296"/>
      <c r="T17" s="296"/>
      <c r="U17" s="296"/>
      <c r="V17" s="296"/>
      <c r="W17" s="296"/>
      <c r="X17" s="297" t="s">
        <v>35</v>
      </c>
      <c r="Y17" s="297"/>
      <c r="Z17" s="298"/>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row>
    <row r="18" spans="1:52" s="20" customFormat="1" ht="57" customHeight="1">
      <c r="A18" s="292" t="s">
        <v>26</v>
      </c>
      <c r="B18" s="292"/>
      <c r="C18" s="292"/>
      <c r="D18" s="292"/>
      <c r="E18" s="292"/>
      <c r="F18" s="292"/>
      <c r="G18" s="292"/>
      <c r="H18" s="292"/>
      <c r="I18" s="292"/>
      <c r="J18" s="299">
        <f>F63</f>
        <v>50000</v>
      </c>
      <c r="K18" s="300"/>
      <c r="L18" s="300"/>
      <c r="M18" s="300"/>
      <c r="N18" s="300"/>
      <c r="O18" s="300"/>
      <c r="P18" s="300"/>
      <c r="Q18" s="300"/>
      <c r="R18" s="300"/>
      <c r="S18" s="300"/>
      <c r="T18" s="300"/>
      <c r="U18" s="300"/>
      <c r="V18" s="300"/>
      <c r="W18" s="300"/>
      <c r="X18" s="301" t="s">
        <v>35</v>
      </c>
      <c r="Y18" s="301"/>
      <c r="Z18" s="302"/>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row>
    <row r="19" spans="1:52" s="20" customFormat="1" ht="114" customHeight="1">
      <c r="A19" s="292" t="s">
        <v>27</v>
      </c>
      <c r="B19" s="292"/>
      <c r="C19" s="292"/>
      <c r="D19" s="292"/>
      <c r="E19" s="292"/>
      <c r="F19" s="292"/>
      <c r="G19" s="292"/>
      <c r="H19" s="292"/>
      <c r="I19" s="292"/>
      <c r="J19" s="310" t="s">
        <v>118</v>
      </c>
      <c r="K19" s="310"/>
      <c r="L19" s="310"/>
      <c r="M19" s="310"/>
      <c r="N19" s="310"/>
      <c r="O19" s="310"/>
      <c r="P19" s="310"/>
      <c r="Q19" s="310"/>
      <c r="R19" s="310"/>
      <c r="S19" s="310"/>
      <c r="T19" s="310"/>
      <c r="U19" s="310"/>
      <c r="V19" s="310"/>
      <c r="W19" s="310"/>
      <c r="X19" s="310"/>
      <c r="Y19" s="310"/>
      <c r="Z19" s="310"/>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row>
    <row r="20" spans="1:52" s="20" customFormat="1" ht="42" customHeight="1">
      <c r="A20" s="292" t="s">
        <v>28</v>
      </c>
      <c r="B20" s="292"/>
      <c r="C20" s="292"/>
      <c r="D20" s="292"/>
      <c r="E20" s="292"/>
      <c r="F20" s="292"/>
      <c r="G20" s="292"/>
      <c r="H20" s="292"/>
      <c r="I20" s="292"/>
      <c r="J20" s="311" t="s">
        <v>36</v>
      </c>
      <c r="K20" s="312"/>
      <c r="L20" s="312"/>
      <c r="M20" s="312"/>
      <c r="N20" s="313" t="str">
        <f>入力用シート!B8</f>
        <v>令和●年●月●日</v>
      </c>
      <c r="O20" s="314"/>
      <c r="P20" s="314"/>
      <c r="Q20" s="314"/>
      <c r="R20" s="314"/>
      <c r="S20" s="314"/>
      <c r="T20" s="314"/>
      <c r="U20" s="314"/>
      <c r="V20" s="314"/>
      <c r="W20" s="314"/>
      <c r="X20" s="314"/>
      <c r="Y20" s="314"/>
      <c r="Z20" s="315"/>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row>
    <row r="21" spans="1:52" s="20" customFormat="1" ht="42" customHeight="1">
      <c r="A21" s="292"/>
      <c r="B21" s="292"/>
      <c r="C21" s="292"/>
      <c r="D21" s="292"/>
      <c r="E21" s="292"/>
      <c r="F21" s="292"/>
      <c r="G21" s="292"/>
      <c r="H21" s="292"/>
      <c r="I21" s="292"/>
      <c r="J21" s="316" t="s">
        <v>37</v>
      </c>
      <c r="K21" s="317"/>
      <c r="L21" s="317"/>
      <c r="M21" s="317"/>
      <c r="N21" s="318">
        <v>46112</v>
      </c>
      <c r="O21" s="319"/>
      <c r="P21" s="319"/>
      <c r="Q21" s="319"/>
      <c r="R21" s="319"/>
      <c r="S21" s="319"/>
      <c r="T21" s="319"/>
      <c r="U21" s="319"/>
      <c r="V21" s="319"/>
      <c r="W21" s="319"/>
      <c r="X21" s="319"/>
      <c r="Y21" s="319"/>
      <c r="Z21" s="320"/>
      <c r="AA21" s="133"/>
      <c r="AB21" s="133" t="s">
        <v>152</v>
      </c>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row>
    <row r="22" spans="1:52" s="21" customFormat="1" ht="33.75" customHeight="1">
      <c r="A22" s="292" t="s">
        <v>29</v>
      </c>
      <c r="B22" s="292"/>
      <c r="C22" s="292"/>
      <c r="D22" s="292"/>
      <c r="E22" s="292"/>
      <c r="F22" s="292"/>
      <c r="G22" s="292"/>
      <c r="H22" s="292"/>
      <c r="I22" s="292"/>
      <c r="J22" s="307" t="s">
        <v>212</v>
      </c>
      <c r="K22" s="307"/>
      <c r="L22" s="307"/>
      <c r="M22" s="307"/>
      <c r="N22" s="307"/>
      <c r="O22" s="307"/>
      <c r="P22" s="307"/>
      <c r="Q22" s="307"/>
      <c r="R22" s="307"/>
      <c r="S22" s="307"/>
      <c r="T22" s="307"/>
      <c r="U22" s="307"/>
      <c r="V22" s="307"/>
      <c r="W22" s="307"/>
      <c r="X22" s="307"/>
      <c r="Y22" s="307"/>
      <c r="Z22" s="307"/>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row>
    <row r="23" spans="1:52" s="21" customFormat="1" ht="33.75" customHeight="1">
      <c r="A23" s="292"/>
      <c r="B23" s="292"/>
      <c r="C23" s="292"/>
      <c r="D23" s="292"/>
      <c r="E23" s="292"/>
      <c r="F23" s="292"/>
      <c r="G23" s="292"/>
      <c r="H23" s="292"/>
      <c r="I23" s="292"/>
      <c r="J23" s="308" t="s">
        <v>213</v>
      </c>
      <c r="K23" s="308"/>
      <c r="L23" s="308"/>
      <c r="M23" s="308"/>
      <c r="N23" s="308"/>
      <c r="O23" s="308"/>
      <c r="P23" s="308"/>
      <c r="Q23" s="308"/>
      <c r="R23" s="308"/>
      <c r="S23" s="308"/>
      <c r="T23" s="308"/>
      <c r="U23" s="308"/>
      <c r="V23" s="308"/>
      <c r="W23" s="308"/>
      <c r="X23" s="308"/>
      <c r="Y23" s="308"/>
      <c r="Z23" s="308"/>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row>
    <row r="24" spans="1:52" s="21" customFormat="1" ht="33.75" customHeight="1">
      <c r="A24" s="292"/>
      <c r="B24" s="292"/>
      <c r="C24" s="292"/>
      <c r="D24" s="292"/>
      <c r="E24" s="292"/>
      <c r="F24" s="292"/>
      <c r="G24" s="292"/>
      <c r="H24" s="292"/>
      <c r="I24" s="292"/>
      <c r="J24" s="308" t="s">
        <v>119</v>
      </c>
      <c r="K24" s="308"/>
      <c r="L24" s="308"/>
      <c r="M24" s="308"/>
      <c r="N24" s="308"/>
      <c r="O24" s="308"/>
      <c r="P24" s="308"/>
      <c r="Q24" s="308"/>
      <c r="R24" s="308"/>
      <c r="S24" s="308"/>
      <c r="T24" s="308"/>
      <c r="U24" s="308"/>
      <c r="V24" s="308"/>
      <c r="W24" s="308"/>
      <c r="X24" s="308"/>
      <c r="Y24" s="308"/>
      <c r="Z24" s="308"/>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row>
    <row r="25" spans="1:52" s="21" customFormat="1" ht="33.75" customHeight="1">
      <c r="A25" s="292"/>
      <c r="B25" s="292"/>
      <c r="C25" s="292"/>
      <c r="D25" s="292"/>
      <c r="E25" s="292"/>
      <c r="F25" s="292"/>
      <c r="G25" s="292"/>
      <c r="H25" s="292"/>
      <c r="I25" s="292"/>
      <c r="J25" s="308" t="s">
        <v>127</v>
      </c>
      <c r="K25" s="308"/>
      <c r="L25" s="308"/>
      <c r="M25" s="308"/>
      <c r="N25" s="308"/>
      <c r="O25" s="308"/>
      <c r="P25" s="308"/>
      <c r="Q25" s="308"/>
      <c r="R25" s="308"/>
      <c r="S25" s="308"/>
      <c r="T25" s="308"/>
      <c r="U25" s="308"/>
      <c r="V25" s="308"/>
      <c r="W25" s="308"/>
      <c r="X25" s="308"/>
      <c r="Y25" s="308"/>
      <c r="Z25" s="308"/>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row>
    <row r="26" spans="1:52" s="20" customFormat="1" ht="57" customHeight="1">
      <c r="A26" s="292" t="s">
        <v>30</v>
      </c>
      <c r="B26" s="292"/>
      <c r="C26" s="292"/>
      <c r="D26" s="292"/>
      <c r="E26" s="292"/>
      <c r="F26" s="292"/>
      <c r="G26" s="292"/>
      <c r="H26" s="292"/>
      <c r="I26" s="292"/>
      <c r="J26" s="309"/>
      <c r="K26" s="309"/>
      <c r="L26" s="309"/>
      <c r="M26" s="309"/>
      <c r="N26" s="309"/>
      <c r="O26" s="309"/>
      <c r="P26" s="309"/>
      <c r="Q26" s="309"/>
      <c r="R26" s="309"/>
      <c r="S26" s="309"/>
      <c r="T26" s="309"/>
      <c r="U26" s="309"/>
      <c r="V26" s="309"/>
      <c r="W26" s="309"/>
      <c r="X26" s="309"/>
      <c r="Y26" s="309"/>
      <c r="Z26" s="309"/>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row>
    <row r="27" spans="1:52" s="1" customFormat="1" ht="14.25" customHeight="1">
      <c r="A27" s="30"/>
      <c r="B27" s="30"/>
      <c r="C27" s="30"/>
      <c r="D27" s="30"/>
      <c r="E27" s="30"/>
      <c r="F27" s="30"/>
      <c r="G27" s="30"/>
      <c r="H27" s="30"/>
      <c r="I27" s="30"/>
      <c r="J27" s="30"/>
      <c r="K27" s="30"/>
      <c r="L27" s="30"/>
      <c r="M27" s="30"/>
      <c r="N27" s="30"/>
      <c r="O27" s="30"/>
      <c r="P27" s="30"/>
      <c r="Q27" s="30"/>
      <c r="R27" s="30"/>
      <c r="S27" s="30"/>
      <c r="T27" s="30"/>
      <c r="U27" s="30"/>
      <c r="V27" s="30"/>
      <c r="W27" s="332" t="s">
        <v>193</v>
      </c>
      <c r="X27" s="332"/>
      <c r="Y27" s="332"/>
      <c r="Z27" s="332"/>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row>
    <row r="28" spans="1:52" s="1" customFormat="1" ht="18.75" customHeight="1">
      <c r="A28" s="30" t="str">
        <f>"令和"&amp;入力用シート!B1&amp;"年度"</f>
        <v>令和7年度</v>
      </c>
      <c r="B28" s="30"/>
      <c r="C28" s="30"/>
      <c r="D28" s="291" t="str">
        <f>N8</f>
        <v>佐世保●●サロン</v>
      </c>
      <c r="E28" s="291"/>
      <c r="F28" s="291"/>
      <c r="G28" s="291"/>
      <c r="H28" s="291"/>
      <c r="I28" s="291"/>
      <c r="J28" s="291"/>
      <c r="K28" s="291"/>
      <c r="L28" s="291"/>
      <c r="M28" s="291"/>
      <c r="N28" s="333" t="s">
        <v>192</v>
      </c>
      <c r="O28" s="333"/>
      <c r="P28" s="333"/>
      <c r="Q28" s="333"/>
      <c r="R28" s="333"/>
      <c r="S28" s="333"/>
      <c r="T28" s="333"/>
      <c r="U28" s="333"/>
      <c r="V28" s="333"/>
      <c r="W28" s="333"/>
      <c r="X28" s="30"/>
      <c r="Y28" s="30"/>
      <c r="Z28" s="30"/>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row>
    <row r="29" spans="1:52" s="1" customFormat="1" ht="18.75" customHeight="1">
      <c r="A29" s="30"/>
      <c r="B29" s="30"/>
      <c r="C29" s="30"/>
      <c r="D29" s="30"/>
      <c r="E29" s="83"/>
      <c r="F29" s="83"/>
      <c r="G29" s="83"/>
      <c r="H29" s="83"/>
      <c r="I29" s="83"/>
      <c r="J29" s="83"/>
      <c r="K29" s="83"/>
      <c r="L29" s="83"/>
      <c r="M29" s="83"/>
      <c r="N29" s="84"/>
      <c r="O29" s="84"/>
      <c r="P29" s="84"/>
      <c r="Q29" s="84"/>
      <c r="R29" s="84"/>
      <c r="S29" s="84"/>
      <c r="T29" s="84"/>
      <c r="U29" s="84"/>
      <c r="V29" s="84"/>
      <c r="W29" s="84"/>
      <c r="X29" s="30"/>
      <c r="Y29" s="30"/>
      <c r="Z29" s="30"/>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row>
    <row r="30" spans="1:52" s="1" customFormat="1" ht="27.75" customHeight="1" thickBot="1">
      <c r="A30" s="30" t="s">
        <v>43</v>
      </c>
      <c r="B30" s="30"/>
      <c r="C30" s="30"/>
      <c r="D30" s="30"/>
      <c r="E30" s="106"/>
      <c r="F30" s="30"/>
      <c r="G30" s="30"/>
      <c r="H30" s="30"/>
      <c r="I30" s="30"/>
      <c r="J30" s="30"/>
      <c r="K30" s="30"/>
      <c r="L30" s="30"/>
      <c r="M30" s="30"/>
      <c r="N30" s="30"/>
      <c r="O30" s="30"/>
      <c r="P30" s="30"/>
      <c r="Q30" s="30"/>
      <c r="R30" s="30"/>
      <c r="S30" s="30"/>
      <c r="T30" s="30"/>
      <c r="U30" s="30"/>
      <c r="V30" s="30"/>
      <c r="W30" s="30"/>
      <c r="X30" s="30"/>
      <c r="Y30" s="30"/>
      <c r="Z30" s="30"/>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row>
    <row r="31" spans="1:52" s="1" customFormat="1" ht="27.75" customHeight="1" thickBot="1">
      <c r="A31" s="30"/>
      <c r="B31" s="114" t="str">
        <f>入力用シート!B20</f>
        <v>第2段階</v>
      </c>
      <c r="C31" s="115"/>
      <c r="D31" s="115"/>
      <c r="E31" s="116"/>
      <c r="F31" s="115"/>
      <c r="G31" s="115"/>
      <c r="H31" s="115"/>
      <c r="I31" s="115"/>
      <c r="J31" s="115"/>
      <c r="K31" s="115"/>
      <c r="L31" s="115"/>
      <c r="M31" s="115"/>
      <c r="N31" s="115"/>
      <c r="O31" s="115"/>
      <c r="P31" s="115"/>
      <c r="Q31" s="115"/>
      <c r="R31" s="115"/>
      <c r="S31" s="115"/>
      <c r="T31" s="115"/>
      <c r="U31" s="115"/>
      <c r="V31" s="115"/>
      <c r="W31" s="115"/>
      <c r="X31" s="115"/>
      <c r="Y31" s="115"/>
      <c r="Z31" s="117"/>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row>
    <row r="32" spans="1:52" s="1" customFormat="1">
      <c r="A32" s="30"/>
      <c r="B32" s="30"/>
      <c r="C32" s="30"/>
      <c r="D32" s="30"/>
      <c r="E32" s="30"/>
      <c r="F32" s="30"/>
      <c r="G32" s="30"/>
      <c r="H32" s="30"/>
      <c r="I32" s="30"/>
      <c r="J32" s="30"/>
      <c r="K32" s="30"/>
      <c r="L32" s="30"/>
      <c r="M32" s="30"/>
      <c r="N32" s="30"/>
      <c r="O32" s="30"/>
      <c r="P32" s="30"/>
      <c r="Q32" s="30"/>
      <c r="R32" s="30"/>
      <c r="S32" s="30"/>
      <c r="T32" s="30"/>
      <c r="U32" s="30"/>
      <c r="V32" s="30"/>
      <c r="W32" s="30"/>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row>
    <row r="33" spans="1:240" s="1" customFormat="1" ht="27.75" customHeight="1" thickBot="1">
      <c r="A33" s="30" t="s">
        <v>117</v>
      </c>
      <c r="B33" s="30"/>
      <c r="C33" s="30"/>
      <c r="D33" s="30"/>
      <c r="E33" s="30"/>
      <c r="F33" s="30"/>
      <c r="G33" s="30"/>
      <c r="H33" s="30"/>
      <c r="I33" s="30"/>
      <c r="J33" s="30"/>
      <c r="K33" s="30"/>
      <c r="L33" s="30"/>
      <c r="M33" s="30"/>
      <c r="N33" s="30"/>
      <c r="O33" s="30"/>
      <c r="P33" s="30"/>
      <c r="Q33" s="30"/>
      <c r="R33" s="30"/>
      <c r="S33" s="30"/>
      <c r="T33" s="30"/>
      <c r="U33" s="30"/>
      <c r="V33" s="30"/>
      <c r="W33" s="30"/>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row>
    <row r="34" spans="1:240" s="1" customFormat="1" ht="27.75" customHeight="1">
      <c r="A34" s="30"/>
      <c r="B34" s="334" t="str">
        <f>入力用シート!B40</f>
        <v>住民主体で結成され、地域に介護予防に取り組める場を創出し、健康の維持増進を図るなど介護予防活動に取り組んだ</v>
      </c>
      <c r="C34" s="335"/>
      <c r="D34" s="335"/>
      <c r="E34" s="335"/>
      <c r="F34" s="335"/>
      <c r="G34" s="335"/>
      <c r="H34" s="335"/>
      <c r="I34" s="335"/>
      <c r="J34" s="335"/>
      <c r="K34" s="335"/>
      <c r="L34" s="335"/>
      <c r="M34" s="335"/>
      <c r="N34" s="335"/>
      <c r="O34" s="335"/>
      <c r="P34" s="335"/>
      <c r="Q34" s="335"/>
      <c r="R34" s="335"/>
      <c r="S34" s="335"/>
      <c r="T34" s="335"/>
      <c r="U34" s="335"/>
      <c r="V34" s="335"/>
      <c r="W34" s="335"/>
      <c r="X34" s="335"/>
      <c r="Y34" s="335"/>
      <c r="Z34" s="336"/>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row>
    <row r="35" spans="1:240" s="1" customFormat="1" ht="27.75" customHeight="1">
      <c r="A35" s="30"/>
      <c r="B35" s="337"/>
      <c r="C35" s="338"/>
      <c r="D35" s="338"/>
      <c r="E35" s="338"/>
      <c r="F35" s="338"/>
      <c r="G35" s="338"/>
      <c r="H35" s="338"/>
      <c r="I35" s="338"/>
      <c r="J35" s="338"/>
      <c r="K35" s="338"/>
      <c r="L35" s="338"/>
      <c r="M35" s="338"/>
      <c r="N35" s="338"/>
      <c r="O35" s="338"/>
      <c r="P35" s="338"/>
      <c r="Q35" s="338"/>
      <c r="R35" s="338"/>
      <c r="S35" s="338"/>
      <c r="T35" s="338"/>
      <c r="U35" s="338"/>
      <c r="V35" s="338"/>
      <c r="W35" s="338"/>
      <c r="X35" s="338"/>
      <c r="Y35" s="338"/>
      <c r="Z35" s="339"/>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row>
    <row r="36" spans="1:240" s="1" customFormat="1" ht="27.75" customHeight="1">
      <c r="A36" s="33"/>
      <c r="B36" s="337"/>
      <c r="C36" s="338"/>
      <c r="D36" s="338"/>
      <c r="E36" s="338"/>
      <c r="F36" s="338"/>
      <c r="G36" s="338"/>
      <c r="H36" s="338"/>
      <c r="I36" s="338"/>
      <c r="J36" s="338"/>
      <c r="K36" s="338"/>
      <c r="L36" s="338"/>
      <c r="M36" s="338"/>
      <c r="N36" s="338"/>
      <c r="O36" s="338"/>
      <c r="P36" s="338"/>
      <c r="Q36" s="338"/>
      <c r="R36" s="338"/>
      <c r="S36" s="338"/>
      <c r="T36" s="338"/>
      <c r="U36" s="338"/>
      <c r="V36" s="338"/>
      <c r="W36" s="338"/>
      <c r="X36" s="338"/>
      <c r="Y36" s="338"/>
      <c r="Z36" s="339"/>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row>
    <row r="37" spans="1:240" ht="27.75" customHeight="1" thickBot="1">
      <c r="A37" s="32"/>
      <c r="B37" s="340"/>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2"/>
      <c r="IE37"/>
      <c r="IF37"/>
    </row>
    <row r="38" spans="1:240" ht="27.75" customHeight="1">
      <c r="A38" s="30" t="s">
        <v>39</v>
      </c>
      <c r="B38" s="30"/>
      <c r="C38" s="30"/>
      <c r="D38" s="30"/>
      <c r="E38" s="30"/>
      <c r="F38" s="30"/>
      <c r="G38" s="30"/>
      <c r="H38" s="30"/>
      <c r="I38" s="30"/>
      <c r="J38" s="30"/>
      <c r="K38" s="30"/>
      <c r="L38" s="30"/>
      <c r="M38" s="30"/>
      <c r="N38" s="30"/>
      <c r="O38" s="30"/>
      <c r="P38" s="30"/>
      <c r="Q38" s="30"/>
      <c r="R38" s="30"/>
      <c r="S38" s="30"/>
      <c r="T38" s="30"/>
      <c r="U38" s="30"/>
      <c r="V38" s="30"/>
      <c r="W38" s="30"/>
      <c r="IE38"/>
      <c r="IF38"/>
    </row>
    <row r="39" spans="1:240" ht="27.75" customHeight="1" thickBot="1">
      <c r="A39" s="30" t="s">
        <v>40</v>
      </c>
      <c r="B39" s="30"/>
      <c r="C39" s="30"/>
      <c r="D39" s="30"/>
      <c r="E39" s="30"/>
      <c r="F39" s="30"/>
      <c r="G39" s="30"/>
      <c r="H39" s="30"/>
      <c r="I39" s="30"/>
      <c r="J39" s="30"/>
      <c r="K39" s="30"/>
      <c r="L39" s="30"/>
      <c r="M39" s="30"/>
      <c r="N39" s="30"/>
      <c r="O39" s="30"/>
      <c r="P39" s="30"/>
      <c r="Q39" s="30"/>
      <c r="R39" s="30"/>
      <c r="S39" s="30"/>
      <c r="T39" s="30"/>
      <c r="U39" s="30"/>
      <c r="V39" s="30"/>
      <c r="W39" s="30"/>
      <c r="IE39"/>
      <c r="IF39"/>
    </row>
    <row r="40" spans="1:240" ht="27.75" customHeight="1">
      <c r="A40" s="30"/>
      <c r="B40" s="343" t="str">
        <f>入力用シート!B33&amp;入力用シート!B34&amp;入力用シート!B35&amp;入力用シート!B36&amp;入力用シート!B37</f>
        <v>いきいき百歳体操　かみかみ百歳体操　</v>
      </c>
      <c r="C40" s="344"/>
      <c r="D40" s="344"/>
      <c r="E40" s="344"/>
      <c r="F40" s="344"/>
      <c r="G40" s="344"/>
      <c r="H40" s="344"/>
      <c r="I40" s="344"/>
      <c r="J40" s="344"/>
      <c r="K40" s="344"/>
      <c r="L40" s="344"/>
      <c r="M40" s="344"/>
      <c r="N40" s="344"/>
      <c r="O40" s="344"/>
      <c r="P40" s="344"/>
      <c r="Q40" s="344"/>
      <c r="R40" s="344"/>
      <c r="S40" s="344"/>
      <c r="T40" s="344"/>
      <c r="U40" s="344"/>
      <c r="V40" s="344"/>
      <c r="W40" s="344"/>
      <c r="X40" s="344"/>
      <c r="Y40" s="344"/>
      <c r="Z40" s="345"/>
      <c r="IE40"/>
      <c r="IF40"/>
    </row>
    <row r="41" spans="1:240" ht="27.75" customHeight="1">
      <c r="A41" s="30"/>
      <c r="B41" s="346"/>
      <c r="C41" s="347"/>
      <c r="D41" s="347"/>
      <c r="E41" s="347"/>
      <c r="F41" s="347"/>
      <c r="G41" s="347"/>
      <c r="H41" s="347"/>
      <c r="I41" s="347"/>
      <c r="J41" s="347"/>
      <c r="K41" s="347"/>
      <c r="L41" s="347"/>
      <c r="M41" s="347"/>
      <c r="N41" s="347"/>
      <c r="O41" s="347"/>
      <c r="P41" s="347"/>
      <c r="Q41" s="347"/>
      <c r="R41" s="347"/>
      <c r="S41" s="347"/>
      <c r="T41" s="347"/>
      <c r="U41" s="347"/>
      <c r="V41" s="347"/>
      <c r="W41" s="347"/>
      <c r="X41" s="347"/>
      <c r="Y41" s="347"/>
      <c r="Z41" s="348"/>
      <c r="IE41"/>
      <c r="IF41"/>
    </row>
    <row r="42" spans="1:240" ht="27.75" customHeight="1" thickBot="1">
      <c r="A42" s="30"/>
      <c r="B42" s="349"/>
      <c r="C42" s="350"/>
      <c r="D42" s="350"/>
      <c r="E42" s="350"/>
      <c r="F42" s="350"/>
      <c r="G42" s="350"/>
      <c r="H42" s="350"/>
      <c r="I42" s="350"/>
      <c r="J42" s="350"/>
      <c r="K42" s="350"/>
      <c r="L42" s="350"/>
      <c r="M42" s="350"/>
      <c r="N42" s="350"/>
      <c r="O42" s="350"/>
      <c r="P42" s="350"/>
      <c r="Q42" s="350"/>
      <c r="R42" s="350"/>
      <c r="S42" s="350"/>
      <c r="T42" s="350"/>
      <c r="U42" s="350"/>
      <c r="V42" s="350"/>
      <c r="W42" s="350"/>
      <c r="X42" s="350"/>
      <c r="Y42" s="350"/>
      <c r="Z42" s="351"/>
      <c r="IE42"/>
      <c r="IF42"/>
    </row>
    <row r="43" spans="1:240" ht="27.75" customHeight="1" thickBot="1">
      <c r="A43" s="30" t="s">
        <v>41</v>
      </c>
      <c r="B43" s="30"/>
      <c r="C43" s="30"/>
      <c r="D43" s="30"/>
      <c r="E43" s="30"/>
      <c r="F43" s="30"/>
      <c r="G43" s="30"/>
      <c r="H43" s="30"/>
      <c r="I43" s="30"/>
      <c r="J43" s="30"/>
      <c r="K43" s="30"/>
      <c r="L43" s="30"/>
      <c r="M43" s="30"/>
      <c r="N43" s="30"/>
      <c r="O43" s="30"/>
      <c r="P43" s="30"/>
      <c r="Q43" s="30"/>
      <c r="R43" s="30"/>
      <c r="S43" s="30"/>
      <c r="T43" s="30"/>
      <c r="U43" s="30"/>
      <c r="V43" s="30"/>
      <c r="W43" s="30"/>
      <c r="IE43"/>
      <c r="IF43"/>
    </row>
    <row r="44" spans="1:240" ht="27.75" customHeight="1">
      <c r="B44" s="103" t="s">
        <v>42</v>
      </c>
      <c r="C44" s="328" t="str">
        <f>入力用シート!B44</f>
        <v>30分以上の体操をした</v>
      </c>
      <c r="D44" s="328"/>
      <c r="E44" s="328"/>
      <c r="F44" s="328"/>
      <c r="G44" s="328"/>
      <c r="H44" s="328"/>
      <c r="I44" s="328"/>
      <c r="J44" s="328"/>
      <c r="K44" s="328"/>
      <c r="L44" s="328"/>
      <c r="M44" s="328"/>
      <c r="N44" s="328"/>
      <c r="O44" s="328"/>
      <c r="P44" s="328"/>
      <c r="Q44" s="328"/>
      <c r="R44" s="328"/>
      <c r="S44" s="328"/>
      <c r="T44" s="328"/>
      <c r="U44" s="328"/>
      <c r="V44" s="328"/>
      <c r="W44" s="328"/>
      <c r="X44" s="328"/>
      <c r="Y44" s="328"/>
      <c r="Z44" s="329"/>
      <c r="IE44"/>
      <c r="IF44"/>
    </row>
    <row r="45" spans="1:240" ht="27.75" customHeight="1">
      <c r="B45" s="104" t="s">
        <v>42</v>
      </c>
      <c r="C45" s="321" t="str">
        <f>入力用シート!B45</f>
        <v>週1回以上の開催した</v>
      </c>
      <c r="D45" s="321"/>
      <c r="E45" s="321"/>
      <c r="F45" s="321"/>
      <c r="G45" s="321"/>
      <c r="H45" s="321"/>
      <c r="I45" s="321"/>
      <c r="J45" s="321"/>
      <c r="K45" s="321"/>
      <c r="L45" s="321"/>
      <c r="M45" s="321"/>
      <c r="N45" s="321"/>
      <c r="O45" s="321"/>
      <c r="P45" s="321"/>
      <c r="Q45" s="321"/>
      <c r="R45" s="321"/>
      <c r="S45" s="321"/>
      <c r="T45" s="321"/>
      <c r="U45" s="321"/>
      <c r="V45" s="321"/>
      <c r="W45" s="321"/>
      <c r="X45" s="321"/>
      <c r="Y45" s="321"/>
      <c r="Z45" s="322"/>
      <c r="IE45"/>
      <c r="IF45"/>
    </row>
    <row r="46" spans="1:240" ht="27.75" customHeight="1">
      <c r="B46" s="104" t="s">
        <v>42</v>
      </c>
      <c r="C46" s="321" t="str">
        <f>入力用シート!B46</f>
        <v>地域に対して誰でも気軽に受け入れ、協力して介護予防に取り組んだ</v>
      </c>
      <c r="D46" s="321"/>
      <c r="E46" s="321"/>
      <c r="F46" s="321"/>
      <c r="G46" s="321"/>
      <c r="H46" s="321"/>
      <c r="I46" s="321"/>
      <c r="J46" s="321"/>
      <c r="K46" s="321"/>
      <c r="L46" s="321"/>
      <c r="M46" s="321"/>
      <c r="N46" s="321"/>
      <c r="O46" s="321"/>
      <c r="P46" s="321"/>
      <c r="Q46" s="321"/>
      <c r="R46" s="321"/>
      <c r="S46" s="321"/>
      <c r="T46" s="321"/>
      <c r="U46" s="321"/>
      <c r="V46" s="321"/>
      <c r="W46" s="321"/>
      <c r="X46" s="321"/>
      <c r="Y46" s="321"/>
      <c r="Z46" s="322"/>
      <c r="IE46"/>
      <c r="IF46"/>
    </row>
    <row r="47" spans="1:240" ht="27.75" customHeight="1" thickBot="1">
      <c r="B47" s="105" t="s">
        <v>42</v>
      </c>
      <c r="C47" s="323" t="str">
        <f>入力用シート!B47</f>
        <v>生活習慣病予防を含む講話を受講することができた</v>
      </c>
      <c r="D47" s="323"/>
      <c r="E47" s="323"/>
      <c r="F47" s="323"/>
      <c r="G47" s="323"/>
      <c r="H47" s="323"/>
      <c r="I47" s="323"/>
      <c r="J47" s="323"/>
      <c r="K47" s="323"/>
      <c r="L47" s="323"/>
      <c r="M47" s="323"/>
      <c r="N47" s="323"/>
      <c r="O47" s="323"/>
      <c r="P47" s="323"/>
      <c r="Q47" s="323"/>
      <c r="R47" s="323"/>
      <c r="S47" s="323"/>
      <c r="T47" s="323"/>
      <c r="U47" s="323"/>
      <c r="V47" s="323"/>
      <c r="W47" s="323"/>
      <c r="X47" s="323"/>
      <c r="Y47" s="323"/>
      <c r="Z47" s="324"/>
      <c r="IE47"/>
      <c r="IF47"/>
    </row>
    <row r="48" spans="1:240" ht="27.75" customHeight="1" thickBot="1">
      <c r="A48" s="30" t="s">
        <v>129</v>
      </c>
      <c r="B48" s="30"/>
      <c r="C48" s="30"/>
      <c r="D48" s="30"/>
      <c r="E48" s="30"/>
      <c r="F48" s="30"/>
      <c r="G48" s="30"/>
      <c r="H48" s="30"/>
      <c r="I48" s="30"/>
      <c r="J48" s="30"/>
      <c r="K48" s="30"/>
      <c r="L48" s="30"/>
      <c r="M48" s="30"/>
      <c r="N48" s="30"/>
      <c r="O48" s="30"/>
      <c r="P48" s="30"/>
      <c r="Q48" s="30"/>
      <c r="R48" s="30"/>
      <c r="S48" s="30"/>
      <c r="T48" s="30"/>
      <c r="U48" s="30"/>
      <c r="V48" s="30"/>
      <c r="W48" s="30"/>
      <c r="IE48"/>
      <c r="IF48"/>
    </row>
    <row r="49" spans="1:240" ht="27.75" customHeight="1">
      <c r="A49" s="30"/>
      <c r="B49" s="325" t="s">
        <v>130</v>
      </c>
      <c r="C49" s="326"/>
      <c r="D49" s="326"/>
      <c r="E49" s="326"/>
      <c r="F49" s="327" t="str">
        <f>入力用シート!B30</f>
        <v>●●●町公民館</v>
      </c>
      <c r="G49" s="328"/>
      <c r="H49" s="328"/>
      <c r="I49" s="328"/>
      <c r="J49" s="328"/>
      <c r="K49" s="328"/>
      <c r="L49" s="328"/>
      <c r="M49" s="328"/>
      <c r="N49" s="328"/>
      <c r="O49" s="328"/>
      <c r="P49" s="328"/>
      <c r="Q49" s="328"/>
      <c r="R49" s="328"/>
      <c r="S49" s="328"/>
      <c r="T49" s="328"/>
      <c r="U49" s="328"/>
      <c r="V49" s="328"/>
      <c r="W49" s="328"/>
      <c r="X49" s="328"/>
      <c r="Y49" s="328"/>
      <c r="Z49" s="329"/>
      <c r="IE49"/>
      <c r="IF49"/>
    </row>
    <row r="50" spans="1:240" ht="27.75" customHeight="1" thickBot="1">
      <c r="A50" s="30"/>
      <c r="B50" s="330" t="s">
        <v>132</v>
      </c>
      <c r="C50" s="331"/>
      <c r="D50" s="331"/>
      <c r="E50" s="331"/>
      <c r="F50" s="323" t="str">
        <f>入力用シート!C26&amp;"～"&amp;入力用シート!E26&amp;"（"&amp;入力用シート!B23&amp;"曜日）"</f>
        <v>15：00～16：00（月曜日）</v>
      </c>
      <c r="G50" s="323"/>
      <c r="H50" s="323"/>
      <c r="I50" s="323"/>
      <c r="J50" s="323"/>
      <c r="K50" s="323"/>
      <c r="L50" s="323"/>
      <c r="M50" s="323"/>
      <c r="N50" s="323"/>
      <c r="O50" s="323"/>
      <c r="P50" s="323"/>
      <c r="Q50" s="323"/>
      <c r="R50" s="323"/>
      <c r="S50" s="323"/>
      <c r="T50" s="323"/>
      <c r="U50" s="323"/>
      <c r="V50" s="323"/>
      <c r="W50" s="323"/>
      <c r="X50" s="323"/>
      <c r="Y50" s="323"/>
      <c r="Z50" s="324"/>
      <c r="IE50"/>
      <c r="IF50"/>
    </row>
    <row r="51" spans="1:240" ht="27.75" customHeight="1" thickBot="1">
      <c r="A51" s="30" t="s">
        <v>123</v>
      </c>
      <c r="B51" s="30"/>
      <c r="C51" s="30"/>
      <c r="D51" s="30"/>
      <c r="E51" s="30"/>
      <c r="F51" s="30"/>
      <c r="G51" s="30"/>
      <c r="H51" s="30"/>
      <c r="I51" s="30"/>
      <c r="J51" s="30"/>
      <c r="K51" s="30"/>
      <c r="L51" s="30"/>
      <c r="M51" s="30"/>
      <c r="N51" s="30"/>
      <c r="O51" s="30"/>
      <c r="P51" s="30"/>
      <c r="Q51" s="30"/>
      <c r="R51" s="30"/>
      <c r="S51" s="30"/>
      <c r="T51" s="30"/>
      <c r="U51" s="30"/>
      <c r="V51" s="30"/>
      <c r="W51" s="30"/>
      <c r="IE51"/>
      <c r="IF51"/>
    </row>
    <row r="52" spans="1:240" ht="27.75" customHeight="1" thickBot="1">
      <c r="A52" s="30"/>
      <c r="B52" s="128" t="s">
        <v>128</v>
      </c>
      <c r="C52" s="129"/>
      <c r="D52" s="129"/>
      <c r="E52" s="129"/>
      <c r="F52" s="129"/>
      <c r="G52" s="129"/>
      <c r="H52" s="129"/>
      <c r="I52" s="129"/>
      <c r="J52" s="129"/>
      <c r="K52" s="129"/>
      <c r="L52" s="129"/>
      <c r="M52" s="129"/>
      <c r="N52" s="129"/>
      <c r="O52" s="129"/>
      <c r="P52" s="129"/>
      <c r="Q52" s="129"/>
      <c r="R52" s="129"/>
      <c r="S52" s="129"/>
      <c r="T52" s="129"/>
      <c r="U52" s="129"/>
      <c r="V52" s="129"/>
      <c r="W52" s="129"/>
      <c r="X52" s="130"/>
      <c r="Y52" s="130"/>
      <c r="Z52" s="131"/>
      <c r="IE52"/>
      <c r="IF52"/>
    </row>
    <row r="53" spans="1:240" ht="27.75" customHeight="1">
      <c r="A53" s="30"/>
      <c r="B53" s="30"/>
      <c r="C53" s="30"/>
      <c r="D53" s="30"/>
      <c r="E53" s="30"/>
      <c r="F53" s="30"/>
      <c r="G53" s="30"/>
      <c r="H53" s="31"/>
      <c r="I53" s="31"/>
      <c r="J53" s="31"/>
      <c r="K53" s="31"/>
      <c r="L53" s="31"/>
      <c r="M53" s="31"/>
      <c r="N53" s="31"/>
      <c r="O53" s="31"/>
      <c r="P53" s="31"/>
      <c r="Q53" s="31"/>
      <c r="R53" s="31"/>
      <c r="S53" s="31"/>
      <c r="T53" s="31"/>
      <c r="U53" s="31"/>
      <c r="V53" s="31"/>
      <c r="W53" s="31"/>
      <c r="IE53"/>
      <c r="IF53"/>
    </row>
    <row r="54" spans="1:240" ht="27.75" customHeight="1" thickBot="1">
      <c r="A54" s="30" t="s">
        <v>122</v>
      </c>
      <c r="B54" s="30"/>
      <c r="C54" s="30"/>
      <c r="D54" s="30"/>
      <c r="E54" s="30"/>
      <c r="F54" s="30"/>
      <c r="G54" s="30"/>
      <c r="H54" s="31"/>
      <c r="I54" s="31"/>
      <c r="J54" s="31"/>
      <c r="K54" s="31"/>
      <c r="L54" s="31"/>
      <c r="M54" s="31"/>
      <c r="N54" s="31"/>
      <c r="O54" s="31"/>
      <c r="P54" s="31"/>
      <c r="Q54" s="31"/>
      <c r="R54" s="31"/>
      <c r="S54" s="31"/>
      <c r="T54" s="31"/>
      <c r="U54" s="31"/>
      <c r="V54" s="31"/>
      <c r="W54" s="31"/>
      <c r="IE54"/>
      <c r="IF54"/>
    </row>
    <row r="55" spans="1:240" ht="27.75" customHeight="1" thickBot="1">
      <c r="B55" s="128" t="str">
        <f>IF(B31="第2段階","別紙（年間実績報告書）のとおり",IF(B31="第3段階","別紙（年間実績報告書）のとおり",""))</f>
        <v>別紙（年間実績報告書）のとおり</v>
      </c>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1"/>
      <c r="IE55"/>
      <c r="IF55"/>
    </row>
    <row r="56" spans="1:240" ht="27.75" customHeight="1"/>
    <row r="57" spans="1:240" s="1" customFormat="1" ht="18.75" customHeight="1">
      <c r="B57" s="2"/>
      <c r="C57" s="2"/>
      <c r="D57" s="2"/>
      <c r="E57" s="2"/>
      <c r="F57" s="2"/>
      <c r="W57" s="352" t="s">
        <v>38</v>
      </c>
      <c r="X57" s="352"/>
      <c r="Y57" s="352"/>
      <c r="Z57" s="352"/>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35"/>
      <c r="AY57" s="135"/>
      <c r="AZ57" s="135"/>
    </row>
    <row r="58" spans="1:240" s="1" customFormat="1" ht="18.75" customHeight="1">
      <c r="B58" s="353" t="str">
        <f>"令和"&amp;入力用シート!B1&amp;"年度 ("</f>
        <v>令和7年度 (</v>
      </c>
      <c r="C58" s="353"/>
      <c r="D58" s="353"/>
      <c r="E58" s="353"/>
      <c r="F58" s="353"/>
      <c r="G58" s="354" t="str">
        <f>D28</f>
        <v>佐世保●●サロン</v>
      </c>
      <c r="H58" s="354"/>
      <c r="I58" s="354"/>
      <c r="J58" s="354"/>
      <c r="K58" s="354"/>
      <c r="L58" s="354"/>
      <c r="M58" s="354"/>
      <c r="N58" s="354"/>
      <c r="O58" s="354"/>
      <c r="P58" s="354"/>
      <c r="Q58" s="355" t="s">
        <v>15</v>
      </c>
      <c r="R58" s="355"/>
      <c r="S58" s="355"/>
      <c r="T58" s="355"/>
      <c r="U58" s="355"/>
      <c r="V58" s="355"/>
      <c r="W58" s="35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row>
    <row r="59" spans="1:240" s="1" customFormat="1" ht="12" customHeight="1">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row>
    <row r="60" spans="1:240" s="1" customFormat="1" ht="18.75" customHeight="1" thickBot="1">
      <c r="A60" s="356" t="s">
        <v>0</v>
      </c>
      <c r="B60" s="356"/>
      <c r="C60" s="356"/>
      <c r="D60" s="356"/>
      <c r="E60" s="356"/>
      <c r="F60" s="356"/>
      <c r="G60" s="356"/>
      <c r="H60" s="356"/>
      <c r="I60" s="356"/>
      <c r="J60" s="356"/>
      <c r="K60" s="356"/>
      <c r="L60" s="356"/>
      <c r="M60" s="356"/>
      <c r="N60" s="356"/>
      <c r="O60" s="356"/>
      <c r="P60" s="356"/>
      <c r="Q60" s="356"/>
      <c r="R60" s="356"/>
      <c r="S60" s="356"/>
      <c r="T60" s="356"/>
      <c r="U60" s="356"/>
      <c r="V60" s="356"/>
      <c r="W60" s="356"/>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35"/>
      <c r="AZ60" s="135"/>
    </row>
    <row r="61" spans="1:240" s="1" customFormat="1" ht="18.75" customHeight="1">
      <c r="A61" s="357" t="s">
        <v>1</v>
      </c>
      <c r="B61" s="358"/>
      <c r="C61" s="358"/>
      <c r="D61" s="358"/>
      <c r="E61" s="359"/>
      <c r="F61" s="360" t="s">
        <v>2</v>
      </c>
      <c r="G61" s="360"/>
      <c r="H61" s="360"/>
      <c r="I61" s="360"/>
      <c r="J61" s="360"/>
      <c r="K61" s="360"/>
      <c r="L61" s="361" t="s">
        <v>3</v>
      </c>
      <c r="M61" s="360"/>
      <c r="N61" s="360"/>
      <c r="O61" s="360"/>
      <c r="P61" s="360"/>
      <c r="Q61" s="358" t="s">
        <v>4</v>
      </c>
      <c r="R61" s="358"/>
      <c r="S61" s="358"/>
      <c r="T61" s="358"/>
      <c r="U61" s="358"/>
      <c r="V61" s="358"/>
      <c r="W61" s="358"/>
      <c r="X61" s="358"/>
      <c r="Y61" s="359"/>
      <c r="Z61" s="362"/>
      <c r="AA61" s="135"/>
      <c r="AB61" s="135"/>
      <c r="AC61" s="135"/>
      <c r="AD61" s="135"/>
      <c r="AE61" s="135"/>
      <c r="AF61" s="135"/>
      <c r="AG61" s="135"/>
      <c r="AH61" s="135"/>
      <c r="AI61" s="135"/>
      <c r="AJ61" s="135"/>
      <c r="AK61" s="135"/>
      <c r="AL61" s="135"/>
      <c r="AM61" s="135"/>
      <c r="AN61" s="135"/>
      <c r="AO61" s="135"/>
      <c r="AP61" s="135"/>
      <c r="AQ61" s="135"/>
      <c r="AR61" s="135"/>
      <c r="AS61" s="135"/>
      <c r="AT61" s="135"/>
      <c r="AU61" s="135"/>
      <c r="AV61" s="135"/>
      <c r="AW61" s="135"/>
      <c r="AX61" s="135"/>
      <c r="AY61" s="135"/>
      <c r="AZ61" s="135"/>
    </row>
    <row r="62" spans="1:240" s="1" customFormat="1" ht="22.5" customHeight="1">
      <c r="A62" s="363" t="s">
        <v>17</v>
      </c>
      <c r="B62" s="364"/>
      <c r="C62" s="364"/>
      <c r="D62" s="364"/>
      <c r="E62" s="365"/>
      <c r="F62" s="366">
        <f>入力用シート!C89</f>
        <v>1000</v>
      </c>
      <c r="G62" s="367"/>
      <c r="H62" s="367"/>
      <c r="I62" s="367"/>
      <c r="J62" s="367"/>
      <c r="K62" s="368"/>
      <c r="L62" s="369">
        <f>入力用シート!C53</f>
        <v>1000</v>
      </c>
      <c r="M62" s="370"/>
      <c r="N62" s="370"/>
      <c r="O62" s="370"/>
      <c r="P62" s="370"/>
      <c r="Q62" s="371" t="str">
        <f>入力用シート!F53</f>
        <v>前年度の自主財源からの繰り越し</v>
      </c>
      <c r="R62" s="371"/>
      <c r="S62" s="371"/>
      <c r="T62" s="371"/>
      <c r="U62" s="371"/>
      <c r="V62" s="371"/>
      <c r="W62" s="371"/>
      <c r="X62" s="371"/>
      <c r="Y62" s="372"/>
      <c r="Z62" s="373"/>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c r="AY62" s="135"/>
      <c r="AZ62" s="135"/>
    </row>
    <row r="63" spans="1:240" s="1" customFormat="1" ht="22.5" customHeight="1">
      <c r="A63" s="374" t="s">
        <v>5</v>
      </c>
      <c r="B63" s="375"/>
      <c r="C63" s="375"/>
      <c r="D63" s="375"/>
      <c r="E63" s="376"/>
      <c r="F63" s="366">
        <f>入力用シート!C90</f>
        <v>50000</v>
      </c>
      <c r="G63" s="367"/>
      <c r="H63" s="367"/>
      <c r="I63" s="367"/>
      <c r="J63" s="367"/>
      <c r="K63" s="368"/>
      <c r="L63" s="369">
        <f>入力用シート!C54</f>
        <v>50000</v>
      </c>
      <c r="M63" s="370"/>
      <c r="N63" s="370"/>
      <c r="O63" s="370"/>
      <c r="P63" s="370"/>
      <c r="Q63" s="371" t="s">
        <v>6</v>
      </c>
      <c r="R63" s="371"/>
      <c r="S63" s="371"/>
      <c r="T63" s="371"/>
      <c r="U63" s="371"/>
      <c r="V63" s="371"/>
      <c r="W63" s="371"/>
      <c r="X63" s="371"/>
      <c r="Y63" s="372"/>
      <c r="Z63" s="373"/>
      <c r="AA63" s="135"/>
      <c r="AB63" s="135"/>
      <c r="AC63" s="135"/>
      <c r="AD63" s="135"/>
      <c r="AE63" s="135"/>
      <c r="AF63" s="135"/>
      <c r="AG63" s="135"/>
      <c r="AH63" s="135"/>
      <c r="AI63" s="135"/>
      <c r="AJ63" s="135"/>
      <c r="AK63" s="135"/>
      <c r="AL63" s="135"/>
      <c r="AM63" s="135"/>
      <c r="AN63" s="135"/>
      <c r="AO63" s="135"/>
      <c r="AP63" s="135"/>
      <c r="AQ63" s="135"/>
      <c r="AR63" s="135"/>
      <c r="AS63" s="135"/>
      <c r="AT63" s="135"/>
      <c r="AU63" s="135"/>
      <c r="AV63" s="135"/>
      <c r="AW63" s="135"/>
      <c r="AX63" s="135"/>
      <c r="AY63" s="135"/>
      <c r="AZ63" s="135"/>
    </row>
    <row r="64" spans="1:240" s="1" customFormat="1" ht="22.5" customHeight="1">
      <c r="A64" s="377"/>
      <c r="B64" s="378"/>
      <c r="C64" s="378"/>
      <c r="D64" s="378"/>
      <c r="E64" s="379"/>
      <c r="F64" s="366">
        <f>入力用シート!C91</f>
        <v>2000</v>
      </c>
      <c r="G64" s="367"/>
      <c r="H64" s="367"/>
      <c r="I64" s="367"/>
      <c r="J64" s="367"/>
      <c r="K64" s="368"/>
      <c r="L64" s="380">
        <f>入力用シート!C55</f>
        <v>2000</v>
      </c>
      <c r="M64" s="381"/>
      <c r="N64" s="381"/>
      <c r="O64" s="381"/>
      <c r="P64" s="369"/>
      <c r="Q64" s="372" t="str">
        <f>入力用シート!F55</f>
        <v>●●協議会から</v>
      </c>
      <c r="R64" s="382"/>
      <c r="S64" s="382"/>
      <c r="T64" s="382"/>
      <c r="U64" s="382"/>
      <c r="V64" s="382"/>
      <c r="W64" s="382"/>
      <c r="X64" s="382"/>
      <c r="Y64" s="382"/>
      <c r="Z64" s="383"/>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5"/>
      <c r="AZ64" s="135"/>
    </row>
    <row r="65" spans="1:52" s="1" customFormat="1" ht="22.5" customHeight="1" thickBot="1">
      <c r="A65" s="363" t="s">
        <v>7</v>
      </c>
      <c r="B65" s="364"/>
      <c r="C65" s="364"/>
      <c r="D65" s="364"/>
      <c r="E65" s="365"/>
      <c r="F65" s="366">
        <f>入力用シート!C92</f>
        <v>3000</v>
      </c>
      <c r="G65" s="367"/>
      <c r="H65" s="367"/>
      <c r="I65" s="367"/>
      <c r="J65" s="367"/>
      <c r="K65" s="368"/>
      <c r="L65" s="369">
        <f>入力用シート!C56</f>
        <v>3000</v>
      </c>
      <c r="M65" s="370"/>
      <c r="N65" s="370"/>
      <c r="O65" s="370"/>
      <c r="P65" s="370"/>
      <c r="Q65" s="384" t="str">
        <f>入力用シート!F56</f>
        <v>30人×100円</v>
      </c>
      <c r="R65" s="384"/>
      <c r="S65" s="384"/>
      <c r="T65" s="384"/>
      <c r="U65" s="384"/>
      <c r="V65" s="384"/>
      <c r="W65" s="384"/>
      <c r="X65" s="384"/>
      <c r="Y65" s="385"/>
      <c r="Z65" s="386"/>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row>
    <row r="66" spans="1:52" s="1" customFormat="1" ht="22.5" customHeight="1" thickBot="1">
      <c r="A66" s="387" t="s">
        <v>18</v>
      </c>
      <c r="B66" s="388"/>
      <c r="C66" s="388"/>
      <c r="D66" s="388"/>
      <c r="E66" s="389"/>
      <c r="F66" s="366">
        <f>入力用シート!C93</f>
        <v>4000</v>
      </c>
      <c r="G66" s="367"/>
      <c r="H66" s="367"/>
      <c r="I66" s="367"/>
      <c r="J66" s="367"/>
      <c r="K66" s="368"/>
      <c r="L66" s="390">
        <f>入力用シート!C57</f>
        <v>1000</v>
      </c>
      <c r="M66" s="391"/>
      <c r="N66" s="391"/>
      <c r="O66" s="391"/>
      <c r="P66" s="392"/>
      <c r="Q66" s="393"/>
      <c r="R66" s="394"/>
      <c r="S66" s="394"/>
      <c r="T66" s="394"/>
      <c r="U66" s="394"/>
      <c r="V66" s="394"/>
      <c r="W66" s="394"/>
      <c r="X66" s="394"/>
      <c r="Y66" s="394"/>
      <c r="Z66" s="394"/>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row>
    <row r="67" spans="1:52" s="1" customFormat="1" ht="18.75" customHeight="1" thickTop="1" thickBot="1">
      <c r="A67" s="395" t="s">
        <v>8</v>
      </c>
      <c r="B67" s="396"/>
      <c r="C67" s="396"/>
      <c r="D67" s="396"/>
      <c r="E67" s="397"/>
      <c r="F67" s="398">
        <f>SUM(F62:K66)</f>
        <v>60000</v>
      </c>
      <c r="G67" s="399"/>
      <c r="H67" s="399"/>
      <c r="I67" s="399"/>
      <c r="J67" s="399"/>
      <c r="K67" s="399"/>
      <c r="L67" s="400">
        <f>SUM(L62:P66)</f>
        <v>57000</v>
      </c>
      <c r="M67" s="400"/>
      <c r="N67" s="400"/>
      <c r="O67" s="400"/>
      <c r="P67" s="401"/>
      <c r="Q67" s="402"/>
      <c r="R67" s="403"/>
      <c r="S67" s="403"/>
      <c r="T67" s="403"/>
      <c r="U67" s="403"/>
      <c r="V67" s="403"/>
      <c r="W67" s="403"/>
      <c r="X67" s="403"/>
      <c r="Y67" s="403"/>
      <c r="Z67" s="403"/>
      <c r="AA67" s="135"/>
      <c r="AB67" s="135"/>
      <c r="AC67" s="135"/>
      <c r="AD67" s="135"/>
      <c r="AE67" s="135"/>
      <c r="AF67" s="135"/>
      <c r="AG67" s="135"/>
      <c r="AH67" s="135"/>
      <c r="AI67" s="135"/>
      <c r="AJ67" s="135"/>
      <c r="AK67" s="135"/>
      <c r="AL67" s="135"/>
      <c r="AM67" s="135"/>
      <c r="AN67" s="135"/>
      <c r="AO67" s="135"/>
      <c r="AP67" s="135"/>
      <c r="AQ67" s="135"/>
      <c r="AR67" s="135"/>
      <c r="AS67" s="135"/>
      <c r="AT67" s="135"/>
      <c r="AU67" s="135"/>
      <c r="AV67" s="135"/>
      <c r="AW67" s="135"/>
      <c r="AX67" s="135"/>
      <c r="AY67" s="135"/>
      <c r="AZ67" s="135"/>
    </row>
    <row r="68" spans="1:52" s="1" customFormat="1" ht="8.25" customHeight="1">
      <c r="F68" s="3"/>
      <c r="G68" s="3"/>
      <c r="H68" s="3"/>
      <c r="I68" s="3"/>
      <c r="J68" s="3"/>
      <c r="K68" s="3"/>
      <c r="L68" s="3"/>
      <c r="M68" s="3"/>
      <c r="N68" s="3"/>
      <c r="O68" s="3"/>
      <c r="P68" s="3"/>
      <c r="Q68" s="3"/>
      <c r="R68" s="3"/>
      <c r="S68" s="3"/>
      <c r="T68" s="3"/>
      <c r="U68" s="3"/>
      <c r="V68" s="3"/>
      <c r="W68" s="3"/>
      <c r="X68" s="3"/>
      <c r="Y68" s="3"/>
      <c r="Z68" s="3"/>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35"/>
      <c r="AX68" s="135"/>
      <c r="AY68" s="135"/>
      <c r="AZ68" s="135"/>
    </row>
    <row r="69" spans="1:52" s="1" customFormat="1" ht="18.75" customHeight="1" thickBot="1">
      <c r="A69" s="4" t="s">
        <v>9</v>
      </c>
      <c r="B69" s="5"/>
      <c r="C69" s="5"/>
      <c r="D69" s="5"/>
      <c r="E69" s="6"/>
      <c r="F69" s="3"/>
      <c r="G69" s="3"/>
      <c r="H69" s="3"/>
      <c r="I69" s="3"/>
      <c r="J69" s="3"/>
      <c r="K69" s="3"/>
      <c r="L69" s="3"/>
      <c r="M69" s="3"/>
      <c r="N69" s="3"/>
      <c r="O69" s="3"/>
      <c r="P69" s="3"/>
      <c r="Q69" s="3"/>
      <c r="R69" s="3"/>
      <c r="S69" s="3"/>
      <c r="T69" s="3"/>
      <c r="U69" s="3"/>
      <c r="V69" s="3"/>
      <c r="W69" s="3"/>
      <c r="X69" s="88"/>
      <c r="Y69" s="88"/>
      <c r="Z69" s="88"/>
      <c r="AA69" s="135"/>
      <c r="AB69" s="135"/>
      <c r="AC69" s="135"/>
      <c r="AD69" s="135"/>
      <c r="AE69" s="135"/>
      <c r="AF69" s="135"/>
      <c r="AG69" s="135"/>
      <c r="AH69" s="135"/>
      <c r="AI69" s="135"/>
      <c r="AJ69" s="135"/>
      <c r="AK69" s="135"/>
      <c r="AL69" s="135"/>
      <c r="AM69" s="135"/>
      <c r="AN69" s="135"/>
      <c r="AO69" s="135"/>
      <c r="AP69" s="135"/>
      <c r="AQ69" s="135"/>
      <c r="AR69" s="135"/>
      <c r="AS69" s="135"/>
      <c r="AT69" s="135"/>
      <c r="AU69" s="135"/>
      <c r="AV69" s="135"/>
      <c r="AW69" s="135"/>
      <c r="AX69" s="135"/>
      <c r="AY69" s="135"/>
      <c r="AZ69" s="135"/>
    </row>
    <row r="70" spans="1:52" s="1" customFormat="1" ht="18.75" customHeight="1">
      <c r="A70" s="357" t="s">
        <v>1</v>
      </c>
      <c r="B70" s="358"/>
      <c r="C70" s="358"/>
      <c r="D70" s="358"/>
      <c r="E70" s="359"/>
      <c r="F70" s="404" t="s">
        <v>2</v>
      </c>
      <c r="G70" s="404"/>
      <c r="H70" s="404"/>
      <c r="I70" s="404"/>
      <c r="J70" s="404"/>
      <c r="K70" s="404"/>
      <c r="L70" s="405" t="s">
        <v>3</v>
      </c>
      <c r="M70" s="404"/>
      <c r="N70" s="404"/>
      <c r="O70" s="404"/>
      <c r="P70" s="404"/>
      <c r="Q70" s="406" t="s">
        <v>4</v>
      </c>
      <c r="R70" s="407"/>
      <c r="S70" s="407"/>
      <c r="T70" s="407"/>
      <c r="U70" s="407"/>
      <c r="V70" s="407"/>
      <c r="W70" s="408"/>
      <c r="X70" s="409" t="s">
        <v>131</v>
      </c>
      <c r="Y70" s="409"/>
      <c r="Z70" s="410"/>
      <c r="AA70" s="135"/>
      <c r="AB70" s="135"/>
      <c r="AC70" s="135"/>
      <c r="AD70" s="135"/>
      <c r="AE70" s="135"/>
      <c r="AF70" s="135"/>
      <c r="AG70" s="135"/>
      <c r="AH70" s="135"/>
      <c r="AI70" s="135"/>
      <c r="AJ70" s="135"/>
      <c r="AK70" s="135"/>
      <c r="AL70" s="135"/>
      <c r="AM70" s="135"/>
      <c r="AN70" s="135"/>
      <c r="AO70" s="135"/>
      <c r="AP70" s="135"/>
      <c r="AQ70" s="135"/>
      <c r="AR70" s="135"/>
      <c r="AS70" s="135"/>
      <c r="AT70" s="135"/>
      <c r="AU70" s="135"/>
      <c r="AV70" s="135"/>
      <c r="AW70" s="135"/>
      <c r="AX70" s="135"/>
      <c r="AY70" s="135"/>
      <c r="AZ70" s="135"/>
    </row>
    <row r="71" spans="1:52" s="1" customFormat="1" ht="77.25" customHeight="1">
      <c r="A71" s="411" t="s">
        <v>14</v>
      </c>
      <c r="B71" s="364"/>
      <c r="C71" s="364"/>
      <c r="D71" s="364"/>
      <c r="E71" s="365"/>
      <c r="F71" s="412">
        <f>入力用シート!F98</f>
        <v>10000</v>
      </c>
      <c r="G71" s="413"/>
      <c r="H71" s="413"/>
      <c r="I71" s="413"/>
      <c r="J71" s="413"/>
      <c r="K71" s="413"/>
      <c r="L71" s="414">
        <f>入力用シート!H63</f>
        <v>8000</v>
      </c>
      <c r="M71" s="415"/>
      <c r="N71" s="415"/>
      <c r="O71" s="415"/>
      <c r="P71" s="415"/>
      <c r="Q71" s="372" t="str">
        <f>入力用シート!F62&amp;入力用シート!G62&amp;"　　"&amp;入力用シート!F63&amp;入力用シート!G63</f>
        <v>5/15講話の講師謝礼5,000円　　8/30講話の講師謝礼3,000円</v>
      </c>
      <c r="R71" s="382"/>
      <c r="S71" s="382"/>
      <c r="T71" s="382"/>
      <c r="U71" s="382"/>
      <c r="V71" s="382"/>
      <c r="W71" s="383"/>
      <c r="X71" s="416"/>
      <c r="Y71" s="416"/>
      <c r="Z71" s="417"/>
      <c r="AA71" s="135"/>
      <c r="AB71" s="135"/>
      <c r="AC71" s="135"/>
      <c r="AD71" s="135"/>
      <c r="AE71" s="135"/>
      <c r="AF71" s="135"/>
      <c r="AG71" s="135"/>
      <c r="AH71" s="135"/>
      <c r="AI71" s="135"/>
      <c r="AJ71" s="135"/>
      <c r="AK71" s="135"/>
      <c r="AL71" s="135"/>
      <c r="AM71" s="135"/>
      <c r="AN71" s="135"/>
      <c r="AO71" s="135"/>
      <c r="AP71" s="135"/>
      <c r="AQ71" s="135"/>
      <c r="AR71" s="135"/>
      <c r="AS71" s="135"/>
      <c r="AT71" s="135"/>
      <c r="AU71" s="135"/>
      <c r="AV71" s="135"/>
      <c r="AW71" s="135"/>
      <c r="AX71" s="135"/>
      <c r="AY71" s="135"/>
      <c r="AZ71" s="135"/>
    </row>
    <row r="72" spans="1:52" s="1" customFormat="1" ht="25.5" customHeight="1">
      <c r="A72" s="246" t="s">
        <v>19</v>
      </c>
      <c r="B72" s="247"/>
      <c r="C72" s="247"/>
      <c r="D72" s="247"/>
      <c r="E72" s="248"/>
      <c r="F72" s="255">
        <f>入力用シート!F99</f>
        <v>20000</v>
      </c>
      <c r="G72" s="256"/>
      <c r="H72" s="256"/>
      <c r="I72" s="256"/>
      <c r="J72" s="256"/>
      <c r="K72" s="257"/>
      <c r="L72" s="264">
        <f>入力用シート!H66</f>
        <v>18000</v>
      </c>
      <c r="M72" s="265"/>
      <c r="N72" s="265"/>
      <c r="O72" s="265"/>
      <c r="P72" s="266"/>
      <c r="Q72" s="418" t="str">
        <f>入力用シート!F65&amp;入力用シート!G65&amp;"　"&amp;入力用シート!F66&amp;入力用シート!G66</f>
        <v>レクレーション用品7,000円　文具代3,000円</v>
      </c>
      <c r="R72" s="419"/>
      <c r="S72" s="419"/>
      <c r="T72" s="419"/>
      <c r="U72" s="419"/>
      <c r="V72" s="419"/>
      <c r="W72" s="420"/>
      <c r="X72" s="421"/>
      <c r="Y72" s="422"/>
      <c r="Z72" s="423"/>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row>
    <row r="73" spans="1:52" s="1" customFormat="1" ht="25.5" customHeight="1">
      <c r="A73" s="249"/>
      <c r="B73" s="250"/>
      <c r="C73" s="250"/>
      <c r="D73" s="250"/>
      <c r="E73" s="251"/>
      <c r="F73" s="258"/>
      <c r="G73" s="259"/>
      <c r="H73" s="259"/>
      <c r="I73" s="259"/>
      <c r="J73" s="259"/>
      <c r="K73" s="260"/>
      <c r="L73" s="267"/>
      <c r="M73" s="268"/>
      <c r="N73" s="268"/>
      <c r="O73" s="268"/>
      <c r="P73" s="269"/>
      <c r="Q73" s="273" t="str">
        <f>入力用シート!F67&amp;入力用シート!G67&amp;"　"&amp;入力用シート!F68&amp;入力用シート!G68</f>
        <v>プリンターインク代5,000円　灯油代3,000円</v>
      </c>
      <c r="R73" s="274"/>
      <c r="S73" s="274"/>
      <c r="T73" s="274"/>
      <c r="U73" s="274"/>
      <c r="V73" s="274"/>
      <c r="W73" s="275"/>
      <c r="X73" s="100"/>
      <c r="Y73" s="101"/>
      <c r="Z73" s="102"/>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135"/>
    </row>
    <row r="74" spans="1:52" s="1" customFormat="1" ht="25.5" customHeight="1">
      <c r="A74" s="249"/>
      <c r="B74" s="250"/>
      <c r="C74" s="250"/>
      <c r="D74" s="250"/>
      <c r="E74" s="251"/>
      <c r="F74" s="258"/>
      <c r="G74" s="259"/>
      <c r="H74" s="259"/>
      <c r="I74" s="259"/>
      <c r="J74" s="259"/>
      <c r="K74" s="260"/>
      <c r="L74" s="267"/>
      <c r="M74" s="268"/>
      <c r="N74" s="268"/>
      <c r="O74" s="268"/>
      <c r="P74" s="269"/>
      <c r="Q74" s="273" t="str">
        <f>入力用シート!F69&amp;入力用シート!G69&amp;"　"&amp;入力用シート!F70&amp;入力用シート!G70</f>
        <v>　</v>
      </c>
      <c r="R74" s="274"/>
      <c r="S74" s="274"/>
      <c r="T74" s="274"/>
      <c r="U74" s="274"/>
      <c r="V74" s="274"/>
      <c r="W74" s="275"/>
      <c r="X74" s="100"/>
      <c r="Y74" s="101"/>
      <c r="Z74" s="102"/>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35"/>
    </row>
    <row r="75" spans="1:52" s="1" customFormat="1" ht="25.5" customHeight="1">
      <c r="A75" s="249"/>
      <c r="B75" s="250"/>
      <c r="C75" s="250"/>
      <c r="D75" s="250"/>
      <c r="E75" s="251"/>
      <c r="F75" s="258"/>
      <c r="G75" s="259"/>
      <c r="H75" s="259"/>
      <c r="I75" s="259"/>
      <c r="J75" s="259"/>
      <c r="K75" s="260"/>
      <c r="L75" s="267"/>
      <c r="M75" s="268"/>
      <c r="N75" s="268"/>
      <c r="O75" s="268"/>
      <c r="P75" s="269"/>
      <c r="Q75" s="273" t="str">
        <f>入力用シート!F71&amp;入力用シート!G71&amp;"　"&amp;入力用シート!F72&amp;入力用シート!G72</f>
        <v>　</v>
      </c>
      <c r="R75" s="274"/>
      <c r="S75" s="274"/>
      <c r="T75" s="274"/>
      <c r="U75" s="274"/>
      <c r="V75" s="274"/>
      <c r="W75" s="275"/>
      <c r="X75" s="100"/>
      <c r="Y75" s="101"/>
      <c r="Z75" s="102"/>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135"/>
      <c r="AY75" s="135"/>
      <c r="AZ75" s="135"/>
    </row>
    <row r="76" spans="1:52" s="1" customFormat="1" ht="25.5" customHeight="1">
      <c r="A76" s="252"/>
      <c r="B76" s="253"/>
      <c r="C76" s="253"/>
      <c r="D76" s="253"/>
      <c r="E76" s="254"/>
      <c r="F76" s="261"/>
      <c r="G76" s="262"/>
      <c r="H76" s="262"/>
      <c r="I76" s="262"/>
      <c r="J76" s="262"/>
      <c r="K76" s="263"/>
      <c r="L76" s="270"/>
      <c r="M76" s="271"/>
      <c r="N76" s="271"/>
      <c r="O76" s="271"/>
      <c r="P76" s="272"/>
      <c r="Q76" s="276" t="str">
        <f>入力用シート!F73&amp;入力用シート!G73&amp;"　"&amp;入力用シート!F74&amp;入力用シート!G74</f>
        <v>　</v>
      </c>
      <c r="R76" s="277"/>
      <c r="S76" s="277"/>
      <c r="T76" s="277"/>
      <c r="U76" s="277"/>
      <c r="V76" s="277"/>
      <c r="W76" s="278"/>
      <c r="X76" s="110"/>
      <c r="Y76" s="111"/>
      <c r="Z76" s="112"/>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135"/>
      <c r="AY76" s="135"/>
      <c r="AZ76" s="135"/>
    </row>
    <row r="77" spans="1:52" s="1" customFormat="1" ht="23.25" customHeight="1">
      <c r="A77" s="279" t="s">
        <v>20</v>
      </c>
      <c r="B77" s="280"/>
      <c r="C77" s="280"/>
      <c r="D77" s="280"/>
      <c r="E77" s="281"/>
      <c r="F77" s="255">
        <f>入力用シート!F100</f>
        <v>28000</v>
      </c>
      <c r="G77" s="256"/>
      <c r="H77" s="256"/>
      <c r="I77" s="256"/>
      <c r="J77" s="256"/>
      <c r="K77" s="257"/>
      <c r="L77" s="264">
        <f>入力用シート!H76</f>
        <v>12000</v>
      </c>
      <c r="M77" s="265"/>
      <c r="N77" s="265"/>
      <c r="O77" s="265"/>
      <c r="P77" s="266"/>
      <c r="Q77" s="385" t="str">
        <f>入力用シート!F75&amp;入力用シート!G75</f>
        <v>公民館使用料400円×12ヶ月</v>
      </c>
      <c r="R77" s="424"/>
      <c r="S77" s="424"/>
      <c r="T77" s="424"/>
      <c r="U77" s="424"/>
      <c r="V77" s="424"/>
      <c r="W77" s="425"/>
      <c r="X77" s="421"/>
      <c r="Y77" s="422"/>
      <c r="Z77" s="423"/>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row>
    <row r="78" spans="1:52" s="1" customFormat="1" ht="23.25" customHeight="1">
      <c r="A78" s="282"/>
      <c r="B78" s="283"/>
      <c r="C78" s="283"/>
      <c r="D78" s="283"/>
      <c r="E78" s="284"/>
      <c r="F78" s="258"/>
      <c r="G78" s="259"/>
      <c r="H78" s="259"/>
      <c r="I78" s="259"/>
      <c r="J78" s="259"/>
      <c r="K78" s="260"/>
      <c r="L78" s="267"/>
      <c r="M78" s="268"/>
      <c r="N78" s="268"/>
      <c r="O78" s="268"/>
      <c r="P78" s="269"/>
      <c r="Q78" s="288" t="str">
        <f>入力用シート!F76&amp;入力用シート!G76</f>
        <v>公民館冷暖房費600円×12ヶ月</v>
      </c>
      <c r="R78" s="289"/>
      <c r="S78" s="289"/>
      <c r="T78" s="289"/>
      <c r="U78" s="289"/>
      <c r="V78" s="289"/>
      <c r="W78" s="290"/>
      <c r="X78" s="100"/>
      <c r="Y78" s="101"/>
      <c r="Z78" s="102"/>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row>
    <row r="79" spans="1:52" s="1" customFormat="1" ht="23.25" customHeight="1">
      <c r="A79" s="285"/>
      <c r="B79" s="286"/>
      <c r="C79" s="286"/>
      <c r="D79" s="286"/>
      <c r="E79" s="287"/>
      <c r="F79" s="261"/>
      <c r="G79" s="262"/>
      <c r="H79" s="262"/>
      <c r="I79" s="262"/>
      <c r="J79" s="262"/>
      <c r="K79" s="263"/>
      <c r="L79" s="270"/>
      <c r="M79" s="271"/>
      <c r="N79" s="271"/>
      <c r="O79" s="271"/>
      <c r="P79" s="272"/>
      <c r="Q79" s="426" t="str">
        <f>入力用シート!F77&amp;入力用シート!G77</f>
        <v/>
      </c>
      <c r="R79" s="427"/>
      <c r="S79" s="427"/>
      <c r="T79" s="427"/>
      <c r="U79" s="427"/>
      <c r="V79" s="427"/>
      <c r="W79" s="428"/>
      <c r="X79" s="110"/>
      <c r="Y79" s="111"/>
      <c r="Z79" s="112"/>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35"/>
      <c r="AY79" s="135"/>
      <c r="AZ79" s="135"/>
    </row>
    <row r="80" spans="1:52" s="1" customFormat="1" ht="27.75" customHeight="1">
      <c r="A80" s="363" t="s">
        <v>174</v>
      </c>
      <c r="B80" s="364"/>
      <c r="C80" s="364"/>
      <c r="D80" s="364"/>
      <c r="E80" s="365"/>
      <c r="F80" s="412">
        <f>入力用シート!F101</f>
        <v>2000</v>
      </c>
      <c r="G80" s="413"/>
      <c r="H80" s="413"/>
      <c r="I80" s="413"/>
      <c r="J80" s="413"/>
      <c r="K80" s="413"/>
      <c r="L80" s="414">
        <f>入力用シート!C78</f>
        <v>0</v>
      </c>
      <c r="M80" s="415"/>
      <c r="N80" s="415"/>
      <c r="O80" s="415"/>
      <c r="P80" s="415"/>
      <c r="Q80" s="372" t="str">
        <f>入力用シート!F78&amp;入力用シート!G78</f>
        <v>●●保険****円</v>
      </c>
      <c r="R80" s="382"/>
      <c r="S80" s="382"/>
      <c r="T80" s="382"/>
      <c r="U80" s="382"/>
      <c r="V80" s="382"/>
      <c r="W80" s="383"/>
      <c r="X80" s="416"/>
      <c r="Y80" s="416"/>
      <c r="Z80" s="417"/>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5"/>
      <c r="AW80" s="135"/>
      <c r="AX80" s="135"/>
      <c r="AY80" s="135"/>
      <c r="AZ80" s="135"/>
    </row>
    <row r="81" spans="1:52" s="1" customFormat="1" ht="27.75" customHeight="1">
      <c r="A81" s="429" t="s">
        <v>175</v>
      </c>
      <c r="B81" s="430"/>
      <c r="C81" s="430"/>
      <c r="D81" s="430"/>
      <c r="E81" s="431"/>
      <c r="F81" s="412">
        <f>入力用シート!F102</f>
        <v>0</v>
      </c>
      <c r="G81" s="413"/>
      <c r="H81" s="413"/>
      <c r="I81" s="413"/>
      <c r="J81" s="413"/>
      <c r="K81" s="413"/>
      <c r="L81" s="415">
        <f>入力用シート!I79</f>
        <v>0</v>
      </c>
      <c r="M81" s="415"/>
      <c r="N81" s="415"/>
      <c r="O81" s="415"/>
      <c r="P81" s="415"/>
      <c r="Q81" s="372" t="str">
        <f>入力用シート!F79&amp;入力用シート!G79</f>
        <v/>
      </c>
      <c r="R81" s="382"/>
      <c r="S81" s="382"/>
      <c r="T81" s="382"/>
      <c r="U81" s="382"/>
      <c r="V81" s="382"/>
      <c r="W81" s="383"/>
      <c r="X81" s="416"/>
      <c r="Y81" s="416"/>
      <c r="Z81" s="417"/>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135"/>
      <c r="AY81" s="135"/>
      <c r="AZ81" s="135"/>
    </row>
    <row r="82" spans="1:52" s="1" customFormat="1" ht="54.75" customHeight="1">
      <c r="A82" s="429" t="s">
        <v>176</v>
      </c>
      <c r="B82" s="430"/>
      <c r="C82" s="430"/>
      <c r="D82" s="430"/>
      <c r="E82" s="431"/>
      <c r="F82" s="412">
        <f>入力用シート!F103</f>
        <v>0</v>
      </c>
      <c r="G82" s="413"/>
      <c r="H82" s="413"/>
      <c r="I82" s="413"/>
      <c r="J82" s="413"/>
      <c r="K82" s="413"/>
      <c r="L82" s="414">
        <f>入力用シート!I80</f>
        <v>0</v>
      </c>
      <c r="M82" s="415"/>
      <c r="N82" s="415"/>
      <c r="O82" s="415"/>
      <c r="P82" s="415"/>
      <c r="Q82" s="372" t="str">
        <f>入力用シート!F80&amp;入力用シート!G80&amp;"　　"&amp;入力用シート!F81&amp;入力用シート!G81</f>
        <v>　　</v>
      </c>
      <c r="R82" s="382"/>
      <c r="S82" s="382"/>
      <c r="T82" s="382"/>
      <c r="U82" s="382"/>
      <c r="V82" s="382"/>
      <c r="W82" s="383"/>
      <c r="X82" s="416"/>
      <c r="Y82" s="416"/>
      <c r="Z82" s="417"/>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row>
    <row r="83" spans="1:52" s="1" customFormat="1" ht="27.75" customHeight="1">
      <c r="A83" s="432">
        <f>入力用シート!A82</f>
        <v>0</v>
      </c>
      <c r="B83" s="433"/>
      <c r="C83" s="433"/>
      <c r="D83" s="433"/>
      <c r="E83" s="434"/>
      <c r="F83" s="435">
        <f>入力用シート!F104</f>
        <v>0</v>
      </c>
      <c r="G83" s="436"/>
      <c r="H83" s="436"/>
      <c r="I83" s="436"/>
      <c r="J83" s="436"/>
      <c r="K83" s="437"/>
      <c r="L83" s="272">
        <f>入力用シート!I82</f>
        <v>0</v>
      </c>
      <c r="M83" s="438"/>
      <c r="N83" s="438"/>
      <c r="O83" s="438"/>
      <c r="P83" s="438"/>
      <c r="Q83" s="372" t="str">
        <f>入力用シート!F82&amp;入力用シート!G82</f>
        <v/>
      </c>
      <c r="R83" s="382"/>
      <c r="S83" s="382"/>
      <c r="T83" s="382"/>
      <c r="U83" s="382"/>
      <c r="V83" s="382"/>
      <c r="W83" s="383"/>
      <c r="X83" s="416"/>
      <c r="Y83" s="416"/>
      <c r="Z83" s="417"/>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row>
    <row r="84" spans="1:52" s="1" customFormat="1" ht="27.75" customHeight="1">
      <c r="A84" s="429">
        <f>入力用シート!A83</f>
        <v>0</v>
      </c>
      <c r="B84" s="430"/>
      <c r="C84" s="430"/>
      <c r="D84" s="430"/>
      <c r="E84" s="431"/>
      <c r="F84" s="435">
        <f>入力用シート!F105</f>
        <v>0</v>
      </c>
      <c r="G84" s="436"/>
      <c r="H84" s="436"/>
      <c r="I84" s="436"/>
      <c r="J84" s="436"/>
      <c r="K84" s="437"/>
      <c r="L84" s="272">
        <f>入力用シート!I83</f>
        <v>0</v>
      </c>
      <c r="M84" s="438"/>
      <c r="N84" s="438"/>
      <c r="O84" s="438"/>
      <c r="P84" s="438"/>
      <c r="Q84" s="372" t="str">
        <f>入力用シート!F83&amp;入力用シート!G83</f>
        <v/>
      </c>
      <c r="R84" s="382"/>
      <c r="S84" s="382"/>
      <c r="T84" s="382"/>
      <c r="U84" s="382"/>
      <c r="V84" s="382"/>
      <c r="W84" s="383"/>
      <c r="X84" s="416"/>
      <c r="Y84" s="416"/>
      <c r="Z84" s="417"/>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row>
    <row r="85" spans="1:52" s="1" customFormat="1" ht="27.75" customHeight="1" thickBot="1">
      <c r="A85" s="429">
        <f>入力用シート!A84</f>
        <v>0</v>
      </c>
      <c r="B85" s="430"/>
      <c r="C85" s="430"/>
      <c r="D85" s="430"/>
      <c r="E85" s="431"/>
      <c r="F85" s="435">
        <f>入力用シート!F106</f>
        <v>0</v>
      </c>
      <c r="G85" s="436"/>
      <c r="H85" s="436"/>
      <c r="I85" s="436"/>
      <c r="J85" s="436"/>
      <c r="K85" s="437"/>
      <c r="L85" s="272">
        <f>入力用シート!I84</f>
        <v>0</v>
      </c>
      <c r="M85" s="438"/>
      <c r="N85" s="438"/>
      <c r="O85" s="438"/>
      <c r="P85" s="438"/>
      <c r="Q85" s="372" t="str">
        <f>入力用シート!F84&amp;入力用シート!G84</f>
        <v/>
      </c>
      <c r="R85" s="382"/>
      <c r="S85" s="382"/>
      <c r="T85" s="382"/>
      <c r="U85" s="382"/>
      <c r="V85" s="382"/>
      <c r="W85" s="383"/>
      <c r="X85" s="473"/>
      <c r="Y85" s="474"/>
      <c r="Z85" s="47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row>
    <row r="86" spans="1:52" s="1" customFormat="1" ht="27.75" customHeight="1" thickBot="1">
      <c r="A86" s="449" t="s">
        <v>10</v>
      </c>
      <c r="B86" s="450"/>
      <c r="C86" s="450"/>
      <c r="D86" s="450"/>
      <c r="E86" s="451"/>
      <c r="F86" s="452">
        <f>SUM(F71:K85)</f>
        <v>60000</v>
      </c>
      <c r="G86" s="453"/>
      <c r="H86" s="453"/>
      <c r="I86" s="453"/>
      <c r="J86" s="453"/>
      <c r="K86" s="453"/>
      <c r="L86" s="454">
        <f>SUM(L71:P85)</f>
        <v>38000</v>
      </c>
      <c r="M86" s="455"/>
      <c r="N86" s="455"/>
      <c r="O86" s="455"/>
      <c r="P86" s="456"/>
      <c r="Q86" s="457" t="s">
        <v>181</v>
      </c>
      <c r="R86" s="458"/>
      <c r="S86" s="458"/>
      <c r="T86" s="458"/>
      <c r="U86" s="458"/>
      <c r="V86" s="458"/>
      <c r="W86" s="458"/>
      <c r="X86" s="459" t="s">
        <v>35</v>
      </c>
      <c r="Y86" s="459"/>
      <c r="Z86" s="460"/>
      <c r="AA86" s="135"/>
      <c r="AB86" s="135"/>
      <c r="AC86" s="135"/>
      <c r="AD86" s="135"/>
      <c r="AE86" s="135"/>
      <c r="AF86" s="135"/>
      <c r="AG86" s="135"/>
      <c r="AH86" s="135"/>
      <c r="AI86" s="135"/>
      <c r="AJ86" s="135"/>
      <c r="AK86" s="135"/>
      <c r="AL86" s="135"/>
      <c r="AM86" s="135"/>
      <c r="AN86" s="135"/>
      <c r="AO86" s="135"/>
      <c r="AP86" s="135"/>
      <c r="AQ86" s="135"/>
      <c r="AR86" s="135"/>
      <c r="AS86" s="135"/>
      <c r="AT86" s="135"/>
      <c r="AU86" s="135"/>
      <c r="AV86" s="135"/>
      <c r="AW86" s="135"/>
      <c r="AX86" s="135"/>
      <c r="AY86" s="135"/>
      <c r="AZ86" s="135"/>
    </row>
    <row r="87" spans="1:52" s="1" customFormat="1" ht="27.75" customHeight="1" thickTop="1">
      <c r="A87" s="87"/>
      <c r="B87" s="9"/>
      <c r="C87" s="9"/>
      <c r="D87" s="9"/>
      <c r="E87" s="9"/>
      <c r="F87" s="10"/>
      <c r="G87" s="11"/>
      <c r="H87" s="11"/>
      <c r="I87" s="11"/>
      <c r="J87" s="11"/>
      <c r="K87" s="11"/>
      <c r="L87" s="12"/>
      <c r="M87" s="12"/>
      <c r="N87" s="12"/>
      <c r="O87" s="12"/>
      <c r="P87" s="12"/>
      <c r="Q87" s="108"/>
      <c r="R87" s="108"/>
      <c r="S87" s="108"/>
      <c r="T87" s="108"/>
      <c r="U87" s="108"/>
      <c r="V87" s="108"/>
      <c r="W87" s="109"/>
      <c r="X87" s="473"/>
      <c r="Y87" s="474"/>
      <c r="Z87" s="475"/>
      <c r="AA87" s="135"/>
      <c r="AB87" s="135"/>
      <c r="AC87" s="135"/>
      <c r="AD87" s="135"/>
      <c r="AE87" s="135"/>
      <c r="AF87" s="135"/>
      <c r="AG87" s="135"/>
      <c r="AH87" s="135"/>
      <c r="AI87" s="135"/>
      <c r="AJ87" s="135"/>
      <c r="AK87" s="135"/>
      <c r="AL87" s="135"/>
      <c r="AM87" s="135"/>
      <c r="AN87" s="135"/>
      <c r="AO87" s="135"/>
      <c r="AP87" s="135"/>
      <c r="AQ87" s="135"/>
      <c r="AR87" s="135"/>
      <c r="AS87" s="135"/>
      <c r="AT87" s="135"/>
      <c r="AU87" s="135"/>
      <c r="AV87" s="135"/>
      <c r="AW87" s="135"/>
      <c r="AX87" s="135"/>
      <c r="AY87" s="135"/>
      <c r="AZ87" s="135"/>
    </row>
    <row r="88" spans="1:52" s="1" customFormat="1" ht="27.75" customHeight="1" thickBot="1">
      <c r="A88" s="461" t="s">
        <v>13</v>
      </c>
      <c r="B88" s="462"/>
      <c r="C88" s="462"/>
      <c r="D88" s="462"/>
      <c r="E88" s="463"/>
      <c r="F88" s="464">
        <v>0</v>
      </c>
      <c r="G88" s="465"/>
      <c r="H88" s="465"/>
      <c r="I88" s="465"/>
      <c r="J88" s="465"/>
      <c r="K88" s="465"/>
      <c r="L88" s="466">
        <f>L67-L86</f>
        <v>19000</v>
      </c>
      <c r="M88" s="465"/>
      <c r="N88" s="465"/>
      <c r="O88" s="465"/>
      <c r="P88" s="465"/>
      <c r="Q88" s="467"/>
      <c r="R88" s="468"/>
      <c r="S88" s="468"/>
      <c r="T88" s="468"/>
      <c r="U88" s="468"/>
      <c r="V88" s="468"/>
      <c r="W88" s="469"/>
      <c r="X88" s="470"/>
      <c r="Y88" s="471"/>
      <c r="Z88" s="472"/>
      <c r="AA88" s="135"/>
      <c r="AB88" s="135"/>
      <c r="AC88" s="135"/>
      <c r="AD88" s="135"/>
      <c r="AE88" s="135"/>
      <c r="AF88" s="135"/>
      <c r="AG88" s="135"/>
      <c r="AH88" s="135"/>
      <c r="AI88" s="135"/>
      <c r="AJ88" s="135"/>
      <c r="AK88" s="135"/>
      <c r="AL88" s="135"/>
      <c r="AM88" s="135"/>
      <c r="AN88" s="135"/>
      <c r="AO88" s="135"/>
      <c r="AP88" s="135"/>
      <c r="AQ88" s="135"/>
      <c r="AR88" s="135"/>
      <c r="AS88" s="135"/>
      <c r="AT88" s="135"/>
      <c r="AU88" s="135"/>
      <c r="AV88" s="135"/>
      <c r="AW88" s="135"/>
      <c r="AX88" s="135"/>
      <c r="AY88" s="135"/>
      <c r="AZ88" s="135"/>
    </row>
    <row r="89" spans="1:52" s="1" customFormat="1" ht="27.75" customHeight="1" thickTop="1" thickBot="1">
      <c r="A89" s="395" t="s">
        <v>8</v>
      </c>
      <c r="B89" s="396"/>
      <c r="C89" s="396"/>
      <c r="D89" s="396"/>
      <c r="E89" s="397"/>
      <c r="F89" s="476">
        <f>SUM(F86:K88)</f>
        <v>60000</v>
      </c>
      <c r="G89" s="476"/>
      <c r="H89" s="476"/>
      <c r="I89" s="476"/>
      <c r="J89" s="476"/>
      <c r="K89" s="476"/>
      <c r="L89" s="477">
        <f>L86+L88</f>
        <v>57000</v>
      </c>
      <c r="M89" s="476"/>
      <c r="N89" s="476"/>
      <c r="O89" s="476"/>
      <c r="P89" s="476"/>
      <c r="Q89" s="478"/>
      <c r="R89" s="479"/>
      <c r="S89" s="479"/>
      <c r="T89" s="479"/>
      <c r="U89" s="479"/>
      <c r="V89" s="479"/>
      <c r="W89" s="480"/>
      <c r="X89" s="481"/>
      <c r="Y89" s="482"/>
      <c r="Z89" s="483"/>
      <c r="AA89" s="135"/>
      <c r="AB89" s="135"/>
      <c r="AC89" s="135"/>
      <c r="AD89" s="135"/>
      <c r="AE89" s="135"/>
      <c r="AF89" s="135"/>
      <c r="AG89" s="135"/>
      <c r="AH89" s="135"/>
      <c r="AI89" s="135"/>
      <c r="AJ89" s="135"/>
      <c r="AK89" s="135"/>
      <c r="AL89" s="135"/>
      <c r="AM89" s="135"/>
      <c r="AN89" s="135"/>
      <c r="AO89" s="135"/>
      <c r="AP89" s="135"/>
      <c r="AQ89" s="135"/>
      <c r="AR89" s="135"/>
      <c r="AS89" s="135"/>
      <c r="AT89" s="135"/>
      <c r="AU89" s="135"/>
      <c r="AV89" s="135"/>
      <c r="AW89" s="135"/>
      <c r="AX89" s="135"/>
      <c r="AY89" s="135"/>
      <c r="AZ89" s="135"/>
    </row>
    <row r="90" spans="1:52" s="1" customFormat="1" ht="14.25" customHeight="1">
      <c r="F90" s="7"/>
      <c r="G90" s="7"/>
      <c r="H90" s="7"/>
      <c r="I90" s="7"/>
      <c r="J90" s="7"/>
      <c r="K90" s="7"/>
      <c r="X90" s="19"/>
      <c r="Y90" s="19"/>
      <c r="Z90" s="19"/>
      <c r="AA90" s="135"/>
      <c r="AB90" s="135"/>
      <c r="AC90" s="135"/>
      <c r="AD90" s="135"/>
      <c r="AE90" s="135"/>
      <c r="AF90" s="135"/>
      <c r="AG90" s="135"/>
      <c r="AH90" s="135"/>
      <c r="AI90" s="135"/>
      <c r="AJ90" s="135"/>
      <c r="AK90" s="135"/>
      <c r="AL90" s="135"/>
      <c r="AM90" s="135"/>
      <c r="AN90" s="135"/>
      <c r="AO90" s="135"/>
      <c r="AP90" s="135"/>
      <c r="AQ90" s="135"/>
      <c r="AR90" s="135"/>
      <c r="AS90" s="135"/>
      <c r="AT90" s="135"/>
      <c r="AU90" s="135"/>
      <c r="AV90" s="135"/>
      <c r="AW90" s="135"/>
      <c r="AX90" s="135"/>
      <c r="AY90" s="135"/>
      <c r="AZ90" s="135"/>
    </row>
    <row r="91" spans="1:52" s="8" customFormat="1" ht="26.25" customHeight="1">
      <c r="A91" s="13"/>
      <c r="B91" s="89" t="s">
        <v>11</v>
      </c>
      <c r="C91" s="14"/>
      <c r="D91" s="13"/>
      <c r="E91" s="15"/>
      <c r="F91" s="15"/>
      <c r="G91" s="15"/>
      <c r="H91" s="15"/>
      <c r="I91" s="15"/>
      <c r="J91" s="15"/>
      <c r="K91" s="15"/>
      <c r="L91" s="15"/>
      <c r="M91" s="15"/>
      <c r="N91" s="15"/>
      <c r="O91" s="15"/>
      <c r="P91" s="15"/>
      <c r="Q91" s="16"/>
      <c r="R91" s="17"/>
      <c r="S91" s="17"/>
      <c r="T91" s="17"/>
      <c r="U91" s="17"/>
      <c r="V91" s="17"/>
      <c r="W91" s="13"/>
      <c r="X91" s="13"/>
      <c r="Y91" s="13"/>
      <c r="Z91" s="13"/>
      <c r="AA91" s="136"/>
      <c r="AB91" s="136"/>
      <c r="AC91" s="136"/>
      <c r="AD91" s="136"/>
      <c r="AE91" s="136"/>
      <c r="AF91" s="136"/>
      <c r="AG91" s="136"/>
      <c r="AH91" s="136"/>
      <c r="AI91" s="136"/>
      <c r="AJ91" s="136"/>
      <c r="AK91" s="136"/>
      <c r="AL91" s="136"/>
      <c r="AM91" s="136"/>
      <c r="AN91" s="136"/>
      <c r="AO91" s="136"/>
      <c r="AP91" s="136"/>
      <c r="AQ91" s="136"/>
      <c r="AR91" s="136"/>
      <c r="AS91" s="136"/>
      <c r="AT91" s="136"/>
      <c r="AU91" s="136"/>
      <c r="AV91" s="136"/>
      <c r="AW91" s="136"/>
      <c r="AX91" s="136"/>
      <c r="AY91" s="136"/>
      <c r="AZ91" s="136"/>
    </row>
    <row r="92" spans="1:52" s="8" customFormat="1" ht="27.95" customHeight="1">
      <c r="A92" s="13"/>
      <c r="B92" s="13"/>
      <c r="C92" s="13"/>
      <c r="D92" s="448" t="s">
        <v>12</v>
      </c>
      <c r="E92" s="409"/>
      <c r="F92" s="409"/>
      <c r="G92" s="409"/>
      <c r="H92" s="409"/>
      <c r="I92" s="409"/>
      <c r="J92" s="410"/>
      <c r="K92" s="448" t="s">
        <v>183</v>
      </c>
      <c r="L92" s="409"/>
      <c r="M92" s="409"/>
      <c r="N92" s="409"/>
      <c r="O92" s="409"/>
      <c r="P92" s="410"/>
      <c r="Q92" s="18"/>
      <c r="R92" s="17"/>
      <c r="S92" s="17"/>
      <c r="T92" s="17"/>
      <c r="U92" s="17"/>
      <c r="V92" s="17"/>
      <c r="W92" s="13"/>
      <c r="X92" s="13"/>
      <c r="Y92" s="13"/>
      <c r="Z92" s="13"/>
      <c r="AA92" s="136"/>
      <c r="AB92" s="136"/>
      <c r="AC92" s="136"/>
      <c r="AD92" s="136"/>
      <c r="AE92" s="136"/>
      <c r="AF92" s="136"/>
      <c r="AG92" s="136"/>
      <c r="AH92" s="136"/>
      <c r="AI92" s="136"/>
      <c r="AJ92" s="136"/>
      <c r="AK92" s="136"/>
      <c r="AL92" s="136"/>
      <c r="AM92" s="136"/>
      <c r="AN92" s="136"/>
      <c r="AO92" s="136"/>
      <c r="AP92" s="136"/>
      <c r="AQ92" s="136"/>
      <c r="AR92" s="136"/>
      <c r="AS92" s="136"/>
      <c r="AT92" s="136"/>
      <c r="AU92" s="136"/>
      <c r="AV92" s="136"/>
      <c r="AW92" s="136"/>
      <c r="AX92" s="136"/>
      <c r="AY92" s="136"/>
      <c r="AZ92" s="136"/>
    </row>
    <row r="93" spans="1:52" s="1" customFormat="1" ht="18.75" customHeight="1">
      <c r="A93" s="245" t="s">
        <v>182</v>
      </c>
      <c r="B93" s="245"/>
      <c r="C93" s="245"/>
      <c r="D93" s="245"/>
      <c r="E93" s="245"/>
      <c r="F93" s="245"/>
      <c r="G93" s="245"/>
      <c r="H93" s="245"/>
      <c r="I93" s="245"/>
      <c r="J93" s="245"/>
      <c r="K93" s="245"/>
      <c r="L93" s="245"/>
      <c r="M93" s="245"/>
      <c r="N93" s="245"/>
      <c r="O93" s="245"/>
      <c r="P93" s="245"/>
      <c r="Q93" s="245"/>
      <c r="R93" s="245"/>
      <c r="S93" s="245"/>
      <c r="T93" s="245"/>
      <c r="U93" s="245"/>
      <c r="V93" s="245"/>
      <c r="W93" s="245"/>
      <c r="X93" s="245"/>
      <c r="Y93" s="245"/>
      <c r="Z93" s="245"/>
      <c r="AA93" s="135"/>
      <c r="AB93" s="135"/>
      <c r="AC93" s="135"/>
      <c r="AD93" s="135"/>
      <c r="AE93" s="135"/>
      <c r="AF93" s="135"/>
      <c r="AG93" s="135"/>
      <c r="AH93" s="135"/>
      <c r="AI93" s="135"/>
      <c r="AJ93" s="135"/>
      <c r="AK93" s="135"/>
      <c r="AL93" s="135"/>
      <c r="AM93" s="135"/>
      <c r="AN93" s="135"/>
      <c r="AO93" s="135"/>
      <c r="AP93" s="135"/>
      <c r="AQ93" s="135"/>
      <c r="AR93" s="135"/>
      <c r="AS93" s="135"/>
      <c r="AT93" s="135"/>
      <c r="AU93" s="135"/>
      <c r="AV93" s="135"/>
      <c r="AW93" s="135"/>
      <c r="AX93" s="135"/>
      <c r="AY93" s="135"/>
      <c r="AZ93" s="135"/>
    </row>
    <row r="94" spans="1:52" s="1" customFormat="1" ht="18.75" customHeight="1">
      <c r="A94" s="245"/>
      <c r="B94" s="245"/>
      <c r="C94" s="245"/>
      <c r="D94" s="245"/>
      <c r="E94" s="245"/>
      <c r="F94" s="245"/>
      <c r="G94" s="245"/>
      <c r="H94" s="245"/>
      <c r="I94" s="245"/>
      <c r="J94" s="245"/>
      <c r="K94" s="245"/>
      <c r="L94" s="245"/>
      <c r="M94" s="245"/>
      <c r="N94" s="245"/>
      <c r="O94" s="245"/>
      <c r="P94" s="245"/>
      <c r="Q94" s="245"/>
      <c r="R94" s="245"/>
      <c r="S94" s="245"/>
      <c r="T94" s="245"/>
      <c r="U94" s="245"/>
      <c r="V94" s="245"/>
      <c r="W94" s="245"/>
      <c r="X94" s="245"/>
      <c r="Y94" s="245"/>
      <c r="Z94" s="245"/>
      <c r="AA94" s="135"/>
      <c r="AB94" s="135"/>
      <c r="AC94" s="135"/>
      <c r="AD94" s="135"/>
      <c r="AE94" s="135"/>
      <c r="AF94" s="135"/>
      <c r="AG94" s="135"/>
      <c r="AH94" s="135"/>
      <c r="AI94" s="135"/>
      <c r="AJ94" s="135"/>
      <c r="AK94" s="135"/>
      <c r="AL94" s="135"/>
      <c r="AM94" s="135"/>
      <c r="AN94" s="135"/>
      <c r="AO94" s="135"/>
      <c r="AP94" s="135"/>
      <c r="AQ94" s="135"/>
      <c r="AR94" s="135"/>
      <c r="AS94" s="135"/>
      <c r="AT94" s="135"/>
      <c r="AU94" s="135"/>
      <c r="AV94" s="135"/>
      <c r="AW94" s="135"/>
      <c r="AX94" s="135"/>
      <c r="AY94" s="135"/>
      <c r="AZ94" s="135"/>
    </row>
    <row r="95" spans="1:52" s="1" customFormat="1">
      <c r="A95" s="135"/>
      <c r="B95" s="135"/>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135"/>
      <c r="AP95" s="135"/>
      <c r="AQ95" s="135"/>
      <c r="AR95" s="135"/>
      <c r="AS95" s="135"/>
      <c r="AT95" s="135"/>
      <c r="AU95" s="135"/>
      <c r="AV95" s="135"/>
      <c r="AW95" s="135"/>
      <c r="AX95" s="135"/>
      <c r="AY95" s="135"/>
      <c r="AZ95" s="135"/>
    </row>
    <row r="96" spans="1:52" s="1" customFormat="1" ht="63.75" customHeight="1">
      <c r="A96" s="135"/>
      <c r="B96" s="135"/>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135"/>
      <c r="AP96" s="135"/>
      <c r="AQ96" s="135"/>
      <c r="AR96" s="135"/>
      <c r="AS96" s="135"/>
      <c r="AT96" s="135"/>
      <c r="AU96" s="135"/>
      <c r="AV96" s="135"/>
      <c r="AW96" s="135"/>
      <c r="AX96" s="135"/>
      <c r="AY96" s="135"/>
      <c r="AZ96" s="135"/>
    </row>
    <row r="97" spans="1:26">
      <c r="A97" s="135"/>
      <c r="B97" s="135"/>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row>
    <row r="98" spans="1:26">
      <c r="A98" s="135"/>
      <c r="B98" s="135"/>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row>
    <row r="99" spans="1:26">
      <c r="A99" s="135"/>
      <c r="B99" s="135"/>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row>
    <row r="100" spans="1:26">
      <c r="A100" s="135"/>
      <c r="B100" s="135"/>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row>
    <row r="101" spans="1:26">
      <c r="A101" s="135"/>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row>
    <row r="102" spans="1:26">
      <c r="A102" s="135"/>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row>
    <row r="103" spans="1:26">
      <c r="A103" s="135"/>
      <c r="B103" s="135"/>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row>
    <row r="104" spans="1:26">
      <c r="A104" s="135"/>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row>
    <row r="105" spans="1:26">
      <c r="A105" s="135"/>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row>
    <row r="106" spans="1:26">
      <c r="A106" s="135"/>
      <c r="B106" s="135"/>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row>
    <row r="107" spans="1:26">
      <c r="A107" s="135"/>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row>
    <row r="108" spans="1:26">
      <c r="A108" s="135"/>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row>
    <row r="109" spans="1:26">
      <c r="A109" s="135"/>
      <c r="B109" s="135"/>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row>
    <row r="110" spans="1:26">
      <c r="A110" s="135"/>
      <c r="B110" s="135"/>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row>
    <row r="111" spans="1:26">
      <c r="A111" s="135"/>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row>
    <row r="112" spans="1:26">
      <c r="A112" s="135"/>
      <c r="B112" s="135"/>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row>
    <row r="113" spans="1:26">
      <c r="A113" s="135"/>
      <c r="B113" s="135"/>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row>
    <row r="114" spans="1:26">
      <c r="A114" s="135"/>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row>
    <row r="115" spans="1:26">
      <c r="A115" s="135"/>
      <c r="B115" s="135"/>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row>
    <row r="116" spans="1:26">
      <c r="A116" s="135"/>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row>
    <row r="117" spans="1:26">
      <c r="A117" s="135"/>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row>
    <row r="118" spans="1:26">
      <c r="A118" s="135"/>
      <c r="B118" s="135"/>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row>
    <row r="119" spans="1:26">
      <c r="A119" s="135"/>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row>
    <row r="120" spans="1:26">
      <c r="A120" s="135"/>
      <c r="B120" s="135"/>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row>
    <row r="121" spans="1:26">
      <c r="A121" s="135"/>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row>
    <row r="122" spans="1:26">
      <c r="A122" s="135"/>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row>
    <row r="123" spans="1:26">
      <c r="A123" s="135"/>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row>
    <row r="124" spans="1:26">
      <c r="A124" s="135"/>
      <c r="B124" s="135"/>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row>
    <row r="125" spans="1:26">
      <c r="A125" s="135"/>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row>
    <row r="126" spans="1:26">
      <c r="A126" s="135"/>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row>
    <row r="127" spans="1:26">
      <c r="A127" s="135"/>
      <c r="B127" s="135"/>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row>
    <row r="128" spans="1:26">
      <c r="A128" s="135"/>
      <c r="B128" s="135"/>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row>
    <row r="129" spans="1:26">
      <c r="A129" s="135"/>
      <c r="B129" s="135"/>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row>
    <row r="130" spans="1:26">
      <c r="A130" s="135"/>
      <c r="B130" s="135"/>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row>
    <row r="131" spans="1:26">
      <c r="A131" s="135"/>
      <c r="B131" s="135"/>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row>
    <row r="132" spans="1:26">
      <c r="A132" s="135"/>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row>
    <row r="133" spans="1:26">
      <c r="A133" s="135"/>
      <c r="B133" s="135"/>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row>
    <row r="134" spans="1:26">
      <c r="A134" s="135"/>
      <c r="B134" s="135"/>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row>
    <row r="135" spans="1:26">
      <c r="A135" s="135"/>
      <c r="B135" s="135"/>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row>
    <row r="136" spans="1:26">
      <c r="A136" s="135"/>
      <c r="B136" s="135"/>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row>
    <row r="137" spans="1:26">
      <c r="A137" s="135"/>
      <c r="B137" s="135"/>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row>
    <row r="138" spans="1:26">
      <c r="A138" s="135"/>
      <c r="B138" s="135"/>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row>
    <row r="139" spans="1:26">
      <c r="A139" s="135"/>
      <c r="B139" s="135"/>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row>
    <row r="140" spans="1:26">
      <c r="A140" s="135"/>
      <c r="B140" s="135"/>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row>
    <row r="141" spans="1:26">
      <c r="A141" s="135"/>
      <c r="B141" s="135"/>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row>
    <row r="142" spans="1:26">
      <c r="A142" s="135"/>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row>
    <row r="143" spans="1:26">
      <c r="A143" s="135"/>
      <c r="B143" s="135"/>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row>
    <row r="144" spans="1:26">
      <c r="A144" s="135"/>
      <c r="B144" s="135"/>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row>
    <row r="145" spans="1:26">
      <c r="A145" s="135"/>
      <c r="B145" s="135"/>
      <c r="C145" s="135"/>
      <c r="D145" s="135"/>
      <c r="E145" s="135"/>
      <c r="F145" s="135"/>
      <c r="G145" s="135"/>
      <c r="H145" s="135"/>
      <c r="I145" s="135"/>
      <c r="J145" s="135"/>
      <c r="K145" s="135"/>
      <c r="L145" s="135"/>
      <c r="M145" s="135"/>
      <c r="N145" s="135"/>
      <c r="O145" s="135"/>
      <c r="P145" s="135"/>
      <c r="Q145" s="135"/>
      <c r="R145" s="135"/>
      <c r="S145" s="135"/>
      <c r="T145" s="135"/>
      <c r="U145" s="135"/>
      <c r="V145" s="135"/>
      <c r="W145" s="135"/>
      <c r="X145" s="135"/>
      <c r="Y145" s="135"/>
      <c r="Z145" s="135"/>
    </row>
    <row r="146" spans="1:26">
      <c r="A146" s="135"/>
      <c r="B146" s="135"/>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row>
    <row r="147" spans="1:26">
      <c r="A147" s="135"/>
      <c r="B147" s="135"/>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row>
    <row r="148" spans="1:26">
      <c r="A148" s="135"/>
      <c r="B148" s="135"/>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row>
    <row r="149" spans="1:26">
      <c r="A149" s="135"/>
      <c r="B149" s="135"/>
      <c r="C149" s="135"/>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row>
    <row r="150" spans="1:26">
      <c r="A150" s="135"/>
      <c r="B150" s="135"/>
      <c r="C150" s="135"/>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row>
    <row r="151" spans="1:26">
      <c r="A151" s="135"/>
      <c r="B151" s="135"/>
      <c r="C151" s="135"/>
      <c r="D151" s="135"/>
      <c r="E151" s="135"/>
      <c r="F151" s="135"/>
      <c r="G151" s="135"/>
      <c r="H151" s="135"/>
      <c r="I151" s="135"/>
      <c r="J151" s="135"/>
      <c r="K151" s="135"/>
      <c r="L151" s="135"/>
      <c r="M151" s="135"/>
      <c r="N151" s="135"/>
      <c r="O151" s="135"/>
      <c r="P151" s="135"/>
      <c r="Q151" s="135"/>
      <c r="R151" s="135"/>
      <c r="S151" s="135"/>
      <c r="T151" s="135"/>
      <c r="U151" s="135"/>
      <c r="V151" s="135"/>
      <c r="W151" s="135"/>
      <c r="X151" s="135"/>
      <c r="Y151" s="135"/>
      <c r="Z151" s="135"/>
    </row>
    <row r="152" spans="1:26">
      <c r="A152" s="135"/>
      <c r="B152" s="135"/>
      <c r="C152" s="135"/>
      <c r="D152" s="135"/>
      <c r="E152" s="135"/>
      <c r="F152" s="135"/>
      <c r="G152" s="135"/>
      <c r="H152" s="135"/>
      <c r="I152" s="135"/>
      <c r="J152" s="135"/>
      <c r="K152" s="135"/>
      <c r="L152" s="135"/>
      <c r="M152" s="135"/>
      <c r="N152" s="135"/>
      <c r="O152" s="135"/>
      <c r="P152" s="135"/>
      <c r="Q152" s="135"/>
      <c r="R152" s="135"/>
      <c r="S152" s="135"/>
      <c r="T152" s="135"/>
      <c r="U152" s="135"/>
      <c r="V152" s="135"/>
      <c r="W152" s="135"/>
      <c r="X152" s="135"/>
      <c r="Y152" s="135"/>
      <c r="Z152" s="135"/>
    </row>
    <row r="153" spans="1:26">
      <c r="A153" s="135"/>
      <c r="B153" s="135"/>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5"/>
    </row>
    <row r="154" spans="1:26">
      <c r="A154" s="135"/>
      <c r="B154" s="135"/>
      <c r="C154" s="135"/>
      <c r="D154" s="135"/>
      <c r="E154" s="135"/>
      <c r="F154" s="135"/>
      <c r="G154" s="135"/>
      <c r="H154" s="135"/>
      <c r="I154" s="135"/>
      <c r="J154" s="135"/>
      <c r="K154" s="135"/>
      <c r="L154" s="135"/>
      <c r="M154" s="135"/>
      <c r="N154" s="135"/>
      <c r="O154" s="135"/>
      <c r="P154" s="135"/>
      <c r="Q154" s="135"/>
      <c r="R154" s="135"/>
      <c r="S154" s="135"/>
      <c r="T154" s="135"/>
      <c r="U154" s="135"/>
      <c r="V154" s="135"/>
      <c r="W154" s="135"/>
      <c r="X154" s="135"/>
      <c r="Y154" s="135"/>
      <c r="Z154" s="135"/>
    </row>
    <row r="155" spans="1:26">
      <c r="A155" s="135"/>
      <c r="B155" s="135"/>
      <c r="C155" s="135"/>
      <c r="D155" s="135"/>
      <c r="E155" s="135"/>
      <c r="F155" s="135"/>
      <c r="G155" s="135"/>
      <c r="H155" s="135"/>
      <c r="I155" s="135"/>
      <c r="J155" s="135"/>
      <c r="K155" s="135"/>
      <c r="L155" s="135"/>
      <c r="M155" s="135"/>
      <c r="N155" s="135"/>
      <c r="O155" s="135"/>
      <c r="P155" s="135"/>
      <c r="Q155" s="135"/>
      <c r="R155" s="135"/>
      <c r="S155" s="135"/>
      <c r="T155" s="135"/>
      <c r="U155" s="135"/>
      <c r="V155" s="135"/>
      <c r="W155" s="135"/>
      <c r="X155" s="135"/>
      <c r="Y155" s="135"/>
      <c r="Z155" s="135"/>
    </row>
    <row r="156" spans="1:26">
      <c r="A156" s="135"/>
      <c r="B156" s="135"/>
      <c r="C156" s="135"/>
      <c r="D156" s="135"/>
      <c r="E156" s="135"/>
      <c r="F156" s="135"/>
      <c r="G156" s="135"/>
      <c r="H156" s="135"/>
      <c r="I156" s="135"/>
      <c r="J156" s="135"/>
      <c r="K156" s="135"/>
      <c r="L156" s="135"/>
      <c r="M156" s="135"/>
      <c r="N156" s="135"/>
      <c r="O156" s="135"/>
      <c r="P156" s="135"/>
      <c r="Q156" s="135"/>
      <c r="R156" s="135"/>
      <c r="S156" s="135"/>
      <c r="T156" s="135"/>
      <c r="U156" s="135"/>
      <c r="V156" s="135"/>
      <c r="W156" s="135"/>
      <c r="X156" s="135"/>
      <c r="Y156" s="135"/>
      <c r="Z156" s="135"/>
    </row>
    <row r="157" spans="1:26">
      <c r="A157" s="135"/>
      <c r="B157" s="135"/>
      <c r="C157" s="135"/>
      <c r="D157" s="135"/>
      <c r="E157" s="135"/>
      <c r="F157" s="135"/>
      <c r="G157" s="135"/>
      <c r="H157" s="135"/>
      <c r="I157" s="135"/>
      <c r="J157" s="135"/>
      <c r="K157" s="135"/>
      <c r="L157" s="135"/>
      <c r="M157" s="135"/>
      <c r="N157" s="135"/>
      <c r="O157" s="135"/>
      <c r="P157" s="135"/>
      <c r="Q157" s="135"/>
      <c r="R157" s="135"/>
      <c r="S157" s="135"/>
      <c r="T157" s="135"/>
      <c r="U157" s="135"/>
      <c r="V157" s="135"/>
      <c r="W157" s="135"/>
      <c r="X157" s="135"/>
      <c r="Y157" s="135"/>
      <c r="Z157" s="135"/>
    </row>
    <row r="158" spans="1:26">
      <c r="A158" s="135"/>
      <c r="B158" s="135"/>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c r="Y158" s="135"/>
      <c r="Z158" s="135"/>
    </row>
    <row r="159" spans="1:26">
      <c r="A159" s="135"/>
      <c r="B159" s="135"/>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row>
    <row r="160" spans="1:26">
      <c r="A160" s="135"/>
      <c r="B160" s="135"/>
      <c r="C160" s="135"/>
      <c r="D160" s="135"/>
      <c r="E160" s="135"/>
      <c r="F160" s="135"/>
      <c r="G160" s="135"/>
      <c r="H160" s="135"/>
      <c r="I160" s="135"/>
      <c r="J160" s="135"/>
      <c r="K160" s="135"/>
      <c r="L160" s="135"/>
      <c r="M160" s="135"/>
      <c r="N160" s="135"/>
      <c r="O160" s="135"/>
      <c r="P160" s="135"/>
      <c r="Q160" s="135"/>
      <c r="R160" s="135"/>
      <c r="S160" s="135"/>
      <c r="T160" s="135"/>
      <c r="U160" s="135"/>
      <c r="V160" s="135"/>
      <c r="W160" s="135"/>
      <c r="X160" s="135"/>
      <c r="Y160" s="135"/>
      <c r="Z160" s="135"/>
    </row>
    <row r="161" spans="1:26">
      <c r="A161" s="135"/>
      <c r="B161" s="135"/>
      <c r="C161" s="135"/>
      <c r="D161" s="135"/>
      <c r="E161" s="135"/>
      <c r="F161" s="135"/>
      <c r="G161" s="135"/>
      <c r="H161" s="135"/>
      <c r="I161" s="135"/>
      <c r="J161" s="135"/>
      <c r="K161" s="135"/>
      <c r="L161" s="135"/>
      <c r="M161" s="135"/>
      <c r="N161" s="135"/>
      <c r="O161" s="135"/>
      <c r="P161" s="135"/>
      <c r="Q161" s="135"/>
      <c r="R161" s="135"/>
      <c r="S161" s="135"/>
      <c r="T161" s="135"/>
      <c r="U161" s="135"/>
      <c r="V161" s="135"/>
      <c r="W161" s="135"/>
      <c r="X161" s="135"/>
      <c r="Y161" s="135"/>
      <c r="Z161" s="135"/>
    </row>
    <row r="162" spans="1:26">
      <c r="A162" s="135"/>
      <c r="B162" s="135"/>
      <c r="C162" s="135"/>
      <c r="D162" s="135"/>
      <c r="E162" s="135"/>
      <c r="F162" s="135"/>
      <c r="G162" s="135"/>
      <c r="H162" s="135"/>
      <c r="I162" s="135"/>
      <c r="J162" s="135"/>
      <c r="K162" s="135"/>
      <c r="L162" s="135"/>
      <c r="M162" s="135"/>
      <c r="N162" s="135"/>
      <c r="O162" s="135"/>
      <c r="P162" s="135"/>
      <c r="Q162" s="135"/>
      <c r="R162" s="135"/>
      <c r="S162" s="135"/>
      <c r="T162" s="135"/>
      <c r="U162" s="135"/>
      <c r="V162" s="135"/>
      <c r="W162" s="135"/>
      <c r="X162" s="135"/>
      <c r="Y162" s="135"/>
      <c r="Z162" s="135"/>
    </row>
    <row r="163" spans="1:26">
      <c r="A163" s="135"/>
      <c r="B163" s="135"/>
      <c r="C163" s="135"/>
      <c r="D163" s="135"/>
      <c r="E163" s="135"/>
      <c r="F163" s="135"/>
      <c r="G163" s="135"/>
      <c r="H163" s="135"/>
      <c r="I163" s="135"/>
      <c r="J163" s="135"/>
      <c r="K163" s="135"/>
      <c r="L163" s="135"/>
      <c r="M163" s="135"/>
      <c r="N163" s="135"/>
      <c r="O163" s="135"/>
      <c r="P163" s="135"/>
      <c r="Q163" s="135"/>
      <c r="R163" s="135"/>
      <c r="S163" s="135"/>
      <c r="T163" s="135"/>
      <c r="U163" s="135"/>
      <c r="V163" s="135"/>
      <c r="W163" s="135"/>
      <c r="X163" s="135"/>
      <c r="Y163" s="135"/>
      <c r="Z163" s="135"/>
    </row>
    <row r="164" spans="1:26">
      <c r="A164" s="135"/>
      <c r="B164" s="135"/>
      <c r="C164" s="135"/>
      <c r="D164" s="135"/>
      <c r="E164" s="135"/>
      <c r="F164" s="135"/>
      <c r="G164" s="135"/>
      <c r="H164" s="135"/>
      <c r="I164" s="135"/>
      <c r="J164" s="135"/>
      <c r="K164" s="135"/>
      <c r="L164" s="135"/>
      <c r="M164" s="135"/>
      <c r="N164" s="135"/>
      <c r="O164" s="135"/>
      <c r="P164" s="135"/>
      <c r="Q164" s="135"/>
      <c r="R164" s="135"/>
      <c r="S164" s="135"/>
      <c r="T164" s="135"/>
      <c r="U164" s="135"/>
      <c r="V164" s="135"/>
      <c r="W164" s="135"/>
      <c r="X164" s="135"/>
      <c r="Y164" s="135"/>
      <c r="Z164" s="135"/>
    </row>
    <row r="165" spans="1:26">
      <c r="A165" s="135"/>
      <c r="B165" s="135"/>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5"/>
      <c r="Z165" s="135"/>
    </row>
    <row r="166" spans="1:26">
      <c r="A166" s="135"/>
      <c r="B166" s="135"/>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5"/>
    </row>
    <row r="167" spans="1:26">
      <c r="A167" s="135"/>
      <c r="B167" s="135"/>
      <c r="C167" s="135"/>
      <c r="D167" s="135"/>
      <c r="E167" s="135"/>
      <c r="F167" s="135"/>
      <c r="G167" s="135"/>
      <c r="H167" s="135"/>
      <c r="I167" s="135"/>
      <c r="J167" s="135"/>
      <c r="K167" s="135"/>
      <c r="L167" s="135"/>
      <c r="M167" s="135"/>
      <c r="N167" s="135"/>
      <c r="O167" s="135"/>
      <c r="P167" s="135"/>
      <c r="Q167" s="135"/>
      <c r="R167" s="135"/>
      <c r="S167" s="135"/>
      <c r="T167" s="135"/>
      <c r="U167" s="135"/>
      <c r="V167" s="135"/>
      <c r="W167" s="135"/>
      <c r="X167" s="135"/>
      <c r="Y167" s="135"/>
      <c r="Z167" s="135"/>
    </row>
    <row r="168" spans="1:26">
      <c r="A168" s="135"/>
      <c r="B168" s="135"/>
      <c r="C168" s="135"/>
      <c r="D168" s="135"/>
      <c r="E168" s="135"/>
      <c r="F168" s="135"/>
      <c r="G168" s="135"/>
      <c r="H168" s="135"/>
      <c r="I168" s="135"/>
      <c r="J168" s="135"/>
      <c r="K168" s="135"/>
      <c r="L168" s="135"/>
      <c r="M168" s="135"/>
      <c r="N168" s="135"/>
      <c r="O168" s="135"/>
      <c r="P168" s="135"/>
      <c r="Q168" s="135"/>
      <c r="R168" s="135"/>
      <c r="S168" s="135"/>
      <c r="T168" s="135"/>
      <c r="U168" s="135"/>
      <c r="V168" s="135"/>
      <c r="W168" s="135"/>
      <c r="X168" s="135"/>
      <c r="Y168" s="135"/>
      <c r="Z168" s="135"/>
    </row>
    <row r="169" spans="1:26">
      <c r="A169" s="135"/>
      <c r="B169" s="135"/>
      <c r="C169" s="135"/>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row>
    <row r="170" spans="1:26">
      <c r="A170" s="135"/>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5"/>
      <c r="Z170" s="135"/>
    </row>
    <row r="171" spans="1:26">
      <c r="A171" s="135"/>
      <c r="B171" s="135"/>
      <c r="C171" s="135"/>
      <c r="D171" s="135"/>
      <c r="E171" s="135"/>
      <c r="F171" s="135"/>
      <c r="G171" s="135"/>
      <c r="H171" s="135"/>
      <c r="I171" s="135"/>
      <c r="J171" s="135"/>
      <c r="K171" s="135"/>
      <c r="L171" s="135"/>
      <c r="M171" s="135"/>
      <c r="N171" s="135"/>
      <c r="O171" s="135"/>
      <c r="P171" s="135"/>
      <c r="Q171" s="135"/>
      <c r="R171" s="135"/>
      <c r="S171" s="135"/>
      <c r="T171" s="135"/>
      <c r="U171" s="135"/>
      <c r="V171" s="135"/>
      <c r="W171" s="135"/>
      <c r="X171" s="135"/>
      <c r="Y171" s="135"/>
      <c r="Z171" s="135"/>
    </row>
    <row r="172" spans="1:26">
      <c r="A172" s="135"/>
      <c r="B172" s="135"/>
      <c r="C172" s="135"/>
      <c r="D172" s="135"/>
      <c r="E172" s="135"/>
      <c r="F172" s="135"/>
      <c r="G172" s="135"/>
      <c r="H172" s="135"/>
      <c r="I172" s="135"/>
      <c r="J172" s="135"/>
      <c r="K172" s="135"/>
      <c r="L172" s="135"/>
      <c r="M172" s="135"/>
      <c r="N172" s="135"/>
      <c r="O172" s="135"/>
      <c r="P172" s="135"/>
      <c r="Q172" s="135"/>
      <c r="R172" s="135"/>
      <c r="S172" s="135"/>
      <c r="T172" s="135"/>
      <c r="U172" s="135"/>
      <c r="V172" s="135"/>
      <c r="W172" s="135"/>
      <c r="X172" s="135"/>
      <c r="Y172" s="135"/>
      <c r="Z172" s="135"/>
    </row>
    <row r="173" spans="1:26">
      <c r="A173" s="135"/>
      <c r="B173" s="135"/>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5"/>
      <c r="Z173" s="135"/>
    </row>
    <row r="174" spans="1:26">
      <c r="A174" s="135"/>
      <c r="B174" s="135"/>
      <c r="C174" s="135"/>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row>
    <row r="175" spans="1:26">
      <c r="A175" s="135"/>
      <c r="B175" s="135"/>
      <c r="C175" s="135"/>
      <c r="D175" s="135"/>
      <c r="E175" s="135"/>
      <c r="F175" s="135"/>
      <c r="G175" s="135"/>
      <c r="H175" s="135"/>
      <c r="I175" s="135"/>
      <c r="J175" s="135"/>
      <c r="K175" s="135"/>
      <c r="L175" s="135"/>
      <c r="M175" s="135"/>
      <c r="N175" s="135"/>
      <c r="O175" s="135"/>
      <c r="P175" s="135"/>
      <c r="Q175" s="135"/>
      <c r="R175" s="135"/>
      <c r="S175" s="135"/>
      <c r="T175" s="135"/>
      <c r="U175" s="135"/>
      <c r="V175" s="135"/>
      <c r="W175" s="135"/>
      <c r="X175" s="135"/>
      <c r="Y175" s="135"/>
      <c r="Z175" s="135"/>
    </row>
    <row r="176" spans="1:26">
      <c r="A176" s="135"/>
      <c r="B176" s="135"/>
      <c r="C176" s="135"/>
      <c r="D176" s="135"/>
      <c r="E176" s="135"/>
      <c r="F176" s="135"/>
      <c r="G176" s="135"/>
      <c r="H176" s="135"/>
      <c r="I176" s="135"/>
      <c r="J176" s="135"/>
      <c r="K176" s="135"/>
      <c r="L176" s="135"/>
      <c r="M176" s="135"/>
      <c r="N176" s="135"/>
      <c r="O176" s="135"/>
      <c r="P176" s="135"/>
      <c r="Q176" s="135"/>
      <c r="R176" s="135"/>
      <c r="S176" s="135"/>
      <c r="T176" s="135"/>
      <c r="U176" s="135"/>
      <c r="V176" s="135"/>
      <c r="W176" s="135"/>
      <c r="X176" s="135"/>
      <c r="Y176" s="135"/>
      <c r="Z176" s="135"/>
    </row>
    <row r="177" spans="1:26">
      <c r="A177" s="135"/>
      <c r="B177" s="135"/>
      <c r="C177" s="135"/>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row>
    <row r="178" spans="1:26">
      <c r="A178" s="135"/>
      <c r="B178" s="135"/>
      <c r="C178" s="135"/>
      <c r="D178" s="135"/>
      <c r="E178" s="135"/>
      <c r="F178" s="135"/>
      <c r="G178" s="135"/>
      <c r="H178" s="135"/>
      <c r="I178" s="135"/>
      <c r="J178" s="135"/>
      <c r="K178" s="135"/>
      <c r="L178" s="135"/>
      <c r="M178" s="135"/>
      <c r="N178" s="135"/>
      <c r="O178" s="135"/>
      <c r="P178" s="135"/>
      <c r="Q178" s="135"/>
      <c r="R178" s="135"/>
      <c r="S178" s="135"/>
      <c r="T178" s="135"/>
      <c r="U178" s="135"/>
      <c r="V178" s="135"/>
      <c r="W178" s="135"/>
      <c r="X178" s="135"/>
      <c r="Y178" s="135"/>
      <c r="Z178" s="135"/>
    </row>
    <row r="179" spans="1:26">
      <c r="A179" s="135"/>
      <c r="B179" s="135"/>
      <c r="C179" s="135"/>
      <c r="D179" s="135"/>
      <c r="E179" s="135"/>
      <c r="F179" s="135"/>
      <c r="G179" s="135"/>
      <c r="H179" s="135"/>
      <c r="I179" s="135"/>
      <c r="J179" s="135"/>
      <c r="K179" s="135"/>
      <c r="L179" s="135"/>
      <c r="M179" s="135"/>
      <c r="N179" s="135"/>
      <c r="O179" s="135"/>
      <c r="P179" s="135"/>
      <c r="Q179" s="135"/>
      <c r="R179" s="135"/>
      <c r="S179" s="135"/>
      <c r="T179" s="135"/>
      <c r="U179" s="135"/>
      <c r="V179" s="135"/>
      <c r="W179" s="135"/>
      <c r="X179" s="135"/>
      <c r="Y179" s="135"/>
      <c r="Z179" s="135"/>
    </row>
    <row r="180" spans="1:26">
      <c r="A180" s="135"/>
      <c r="B180" s="135"/>
      <c r="C180" s="135"/>
      <c r="D180" s="135"/>
      <c r="E180" s="135"/>
      <c r="F180" s="135"/>
      <c r="G180" s="135"/>
      <c r="H180" s="135"/>
      <c r="I180" s="135"/>
      <c r="J180" s="135"/>
      <c r="K180" s="135"/>
      <c r="L180" s="135"/>
      <c r="M180" s="135"/>
      <c r="N180" s="135"/>
      <c r="O180" s="135"/>
      <c r="P180" s="135"/>
      <c r="Q180" s="135"/>
      <c r="R180" s="135"/>
      <c r="S180" s="135"/>
      <c r="T180" s="135"/>
      <c r="U180" s="135"/>
      <c r="V180" s="135"/>
      <c r="W180" s="135"/>
      <c r="X180" s="135"/>
      <c r="Y180" s="135"/>
      <c r="Z180" s="135"/>
    </row>
    <row r="181" spans="1:26">
      <c r="A181" s="135"/>
      <c r="B181" s="135"/>
      <c r="C181" s="135"/>
      <c r="D181" s="135"/>
      <c r="E181" s="135"/>
      <c r="F181" s="135"/>
      <c r="G181" s="135"/>
      <c r="H181" s="135"/>
      <c r="I181" s="135"/>
      <c r="J181" s="135"/>
      <c r="K181" s="135"/>
      <c r="L181" s="135"/>
      <c r="M181" s="135"/>
      <c r="N181" s="135"/>
      <c r="O181" s="135"/>
      <c r="P181" s="135"/>
      <c r="Q181" s="135"/>
      <c r="R181" s="135"/>
      <c r="S181" s="135"/>
      <c r="T181" s="135"/>
      <c r="U181" s="135"/>
      <c r="V181" s="135"/>
      <c r="W181" s="135"/>
      <c r="X181" s="135"/>
      <c r="Y181" s="135"/>
      <c r="Z181" s="135"/>
    </row>
    <row r="182" spans="1:26">
      <c r="A182" s="135"/>
      <c r="B182" s="135"/>
      <c r="C182" s="135"/>
      <c r="D182" s="135"/>
      <c r="E182" s="135"/>
      <c r="F182" s="135"/>
      <c r="G182" s="135"/>
      <c r="H182" s="135"/>
      <c r="I182" s="135"/>
      <c r="J182" s="135"/>
      <c r="K182" s="135"/>
      <c r="L182" s="135"/>
      <c r="M182" s="135"/>
      <c r="N182" s="135"/>
      <c r="O182" s="135"/>
      <c r="P182" s="135"/>
      <c r="Q182" s="135"/>
      <c r="R182" s="135"/>
      <c r="S182" s="135"/>
      <c r="T182" s="135"/>
      <c r="U182" s="135"/>
      <c r="V182" s="135"/>
      <c r="W182" s="135"/>
      <c r="X182" s="135"/>
      <c r="Y182" s="135"/>
      <c r="Z182" s="135"/>
    </row>
    <row r="183" spans="1:26">
      <c r="A183" s="135"/>
      <c r="B183" s="135"/>
      <c r="C183" s="135"/>
      <c r="D183" s="135"/>
      <c r="E183" s="135"/>
      <c r="F183" s="135"/>
      <c r="G183" s="135"/>
      <c r="H183" s="135"/>
      <c r="I183" s="135"/>
      <c r="J183" s="135"/>
      <c r="K183" s="135"/>
      <c r="L183" s="135"/>
      <c r="M183" s="135"/>
      <c r="N183" s="135"/>
      <c r="O183" s="135"/>
      <c r="P183" s="135"/>
      <c r="Q183" s="135"/>
      <c r="R183" s="135"/>
      <c r="S183" s="135"/>
      <c r="T183" s="135"/>
      <c r="U183" s="135"/>
      <c r="V183" s="135"/>
      <c r="W183" s="135"/>
      <c r="X183" s="135"/>
      <c r="Y183" s="135"/>
      <c r="Z183" s="135"/>
    </row>
    <row r="184" spans="1:26">
      <c r="A184" s="135"/>
      <c r="B184" s="135"/>
      <c r="C184" s="135"/>
      <c r="D184" s="135"/>
      <c r="E184" s="135"/>
      <c r="F184" s="135"/>
      <c r="G184" s="135"/>
      <c r="H184" s="135"/>
      <c r="I184" s="135"/>
      <c r="J184" s="135"/>
      <c r="K184" s="135"/>
      <c r="L184" s="135"/>
      <c r="M184" s="135"/>
      <c r="N184" s="135"/>
      <c r="O184" s="135"/>
      <c r="P184" s="135"/>
      <c r="Q184" s="135"/>
      <c r="R184" s="135"/>
      <c r="S184" s="135"/>
      <c r="T184" s="135"/>
      <c r="U184" s="135"/>
      <c r="V184" s="135"/>
      <c r="W184" s="135"/>
      <c r="X184" s="135"/>
      <c r="Y184" s="135"/>
      <c r="Z184" s="135"/>
    </row>
    <row r="185" spans="1:26">
      <c r="A185" s="135"/>
      <c r="B185" s="135"/>
      <c r="C185" s="135"/>
      <c r="D185" s="135"/>
      <c r="E185" s="135"/>
      <c r="F185" s="135"/>
      <c r="G185" s="135"/>
      <c r="H185" s="135"/>
      <c r="I185" s="135"/>
      <c r="J185" s="135"/>
      <c r="K185" s="135"/>
      <c r="L185" s="135"/>
      <c r="M185" s="135"/>
      <c r="N185" s="135"/>
      <c r="O185" s="135"/>
      <c r="P185" s="135"/>
      <c r="Q185" s="135"/>
      <c r="R185" s="135"/>
      <c r="S185" s="135"/>
      <c r="T185" s="135"/>
      <c r="U185" s="135"/>
      <c r="V185" s="135"/>
      <c r="W185" s="135"/>
      <c r="X185" s="135"/>
      <c r="Y185" s="135"/>
      <c r="Z185" s="135"/>
    </row>
    <row r="186" spans="1:26">
      <c r="A186" s="135"/>
      <c r="B186" s="135"/>
      <c r="C186" s="135"/>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5"/>
      <c r="Z186" s="135"/>
    </row>
    <row r="187" spans="1:26">
      <c r="A187" s="135"/>
      <c r="B187" s="135"/>
      <c r="C187" s="135"/>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row>
    <row r="188" spans="1:26">
      <c r="A188" s="135"/>
      <c r="B188" s="135"/>
      <c r="C188" s="135"/>
      <c r="D188" s="135"/>
      <c r="E188" s="135"/>
      <c r="F188" s="135"/>
      <c r="G188" s="135"/>
      <c r="H188" s="135"/>
      <c r="I188" s="135"/>
      <c r="J188" s="135"/>
      <c r="K188" s="135"/>
      <c r="L188" s="135"/>
      <c r="M188" s="135"/>
      <c r="N188" s="135"/>
      <c r="O188" s="135"/>
      <c r="P188" s="135"/>
      <c r="Q188" s="135"/>
      <c r="R188" s="135"/>
      <c r="S188" s="135"/>
      <c r="T188" s="135"/>
      <c r="U188" s="135"/>
      <c r="V188" s="135"/>
      <c r="W188" s="135"/>
      <c r="X188" s="135"/>
      <c r="Y188" s="135"/>
      <c r="Z188" s="135"/>
    </row>
    <row r="189" spans="1:26">
      <c r="A189" s="135"/>
      <c r="B189" s="135"/>
      <c r="C189" s="135"/>
      <c r="D189" s="135"/>
      <c r="E189" s="135"/>
      <c r="F189" s="135"/>
      <c r="G189" s="135"/>
      <c r="H189" s="135"/>
      <c r="I189" s="135"/>
      <c r="J189" s="135"/>
      <c r="K189" s="135"/>
      <c r="L189" s="135"/>
      <c r="M189" s="135"/>
      <c r="N189" s="135"/>
      <c r="O189" s="135"/>
      <c r="P189" s="135"/>
      <c r="Q189" s="135"/>
      <c r="R189" s="135"/>
      <c r="S189" s="135"/>
      <c r="T189" s="135"/>
      <c r="U189" s="135"/>
      <c r="V189" s="135"/>
      <c r="W189" s="135"/>
      <c r="X189" s="135"/>
      <c r="Y189" s="135"/>
      <c r="Z189" s="135"/>
    </row>
    <row r="190" spans="1:26">
      <c r="A190" s="135"/>
      <c r="B190" s="135"/>
      <c r="C190" s="135"/>
      <c r="D190" s="135"/>
      <c r="E190" s="135"/>
      <c r="F190" s="135"/>
      <c r="G190" s="135"/>
      <c r="H190" s="135"/>
      <c r="I190" s="135"/>
      <c r="J190" s="135"/>
      <c r="K190" s="135"/>
      <c r="L190" s="135"/>
      <c r="M190" s="135"/>
      <c r="N190" s="135"/>
      <c r="O190" s="135"/>
      <c r="P190" s="135"/>
      <c r="Q190" s="135"/>
      <c r="R190" s="135"/>
      <c r="S190" s="135"/>
      <c r="T190" s="135"/>
      <c r="U190" s="135"/>
      <c r="V190" s="135"/>
      <c r="W190" s="135"/>
      <c r="X190" s="135"/>
      <c r="Y190" s="135"/>
      <c r="Z190" s="135"/>
    </row>
    <row r="191" spans="1:26">
      <c r="A191" s="135"/>
      <c r="B191" s="135"/>
      <c r="C191" s="135"/>
      <c r="D191" s="135"/>
      <c r="E191" s="135"/>
      <c r="F191" s="135"/>
      <c r="G191" s="135"/>
      <c r="H191" s="135"/>
      <c r="I191" s="135"/>
      <c r="J191" s="135"/>
      <c r="K191" s="135"/>
      <c r="L191" s="135"/>
      <c r="M191" s="135"/>
      <c r="N191" s="135"/>
      <c r="O191" s="135"/>
      <c r="P191" s="135"/>
      <c r="Q191" s="135"/>
      <c r="R191" s="135"/>
      <c r="S191" s="135"/>
      <c r="T191" s="135"/>
      <c r="U191" s="135"/>
      <c r="V191" s="135"/>
      <c r="W191" s="135"/>
      <c r="X191" s="135"/>
      <c r="Y191" s="135"/>
      <c r="Z191" s="135"/>
    </row>
    <row r="192" spans="1:26">
      <c r="A192" s="135"/>
      <c r="B192" s="135"/>
      <c r="C192" s="135"/>
      <c r="D192" s="135"/>
      <c r="E192" s="135"/>
      <c r="F192" s="135"/>
      <c r="G192" s="135"/>
      <c r="H192" s="135"/>
      <c r="I192" s="135"/>
      <c r="J192" s="135"/>
      <c r="K192" s="135"/>
      <c r="L192" s="135"/>
      <c r="M192" s="135"/>
      <c r="N192" s="135"/>
      <c r="O192" s="135"/>
      <c r="P192" s="135"/>
      <c r="Q192" s="135"/>
      <c r="R192" s="135"/>
      <c r="S192" s="135"/>
      <c r="T192" s="135"/>
      <c r="U192" s="135"/>
      <c r="V192" s="135"/>
      <c r="W192" s="135"/>
      <c r="X192" s="135"/>
      <c r="Y192" s="135"/>
      <c r="Z192" s="135"/>
    </row>
    <row r="193" spans="1:26">
      <c r="A193" s="135"/>
      <c r="B193" s="135"/>
      <c r="C193" s="135"/>
      <c r="D193" s="135"/>
      <c r="E193" s="135"/>
      <c r="F193" s="135"/>
      <c r="G193" s="135"/>
      <c r="H193" s="135"/>
      <c r="I193" s="135"/>
      <c r="J193" s="135"/>
      <c r="K193" s="135"/>
      <c r="L193" s="135"/>
      <c r="M193" s="135"/>
      <c r="N193" s="135"/>
      <c r="O193" s="135"/>
      <c r="P193" s="135"/>
      <c r="Q193" s="135"/>
      <c r="R193" s="135"/>
      <c r="S193" s="135"/>
      <c r="T193" s="135"/>
      <c r="U193" s="135"/>
      <c r="V193" s="135"/>
      <c r="W193" s="135"/>
      <c r="X193" s="135"/>
      <c r="Y193" s="135"/>
      <c r="Z193" s="135"/>
    </row>
    <row r="194" spans="1:26">
      <c r="A194" s="135"/>
      <c r="B194" s="135"/>
      <c r="C194" s="135"/>
      <c r="D194" s="135"/>
      <c r="E194" s="135"/>
      <c r="F194" s="135"/>
      <c r="G194" s="135"/>
      <c r="H194" s="135"/>
      <c r="I194" s="135"/>
      <c r="J194" s="135"/>
      <c r="K194" s="135"/>
      <c r="L194" s="135"/>
      <c r="M194" s="135"/>
      <c r="N194" s="135"/>
      <c r="O194" s="135"/>
      <c r="P194" s="135"/>
      <c r="Q194" s="135"/>
      <c r="R194" s="135"/>
      <c r="S194" s="135"/>
      <c r="T194" s="135"/>
      <c r="U194" s="135"/>
      <c r="V194" s="135"/>
      <c r="W194" s="135"/>
      <c r="X194" s="135"/>
      <c r="Y194" s="135"/>
      <c r="Z194" s="135"/>
    </row>
    <row r="195" spans="1:26">
      <c r="A195" s="135"/>
      <c r="B195" s="135"/>
      <c r="C195" s="135"/>
      <c r="D195" s="135"/>
      <c r="E195" s="135"/>
      <c r="F195" s="135"/>
      <c r="G195" s="135"/>
      <c r="H195" s="135"/>
      <c r="I195" s="135"/>
      <c r="J195" s="135"/>
      <c r="K195" s="135"/>
      <c r="L195" s="135"/>
      <c r="M195" s="135"/>
      <c r="N195" s="135"/>
      <c r="O195" s="135"/>
      <c r="P195" s="135"/>
      <c r="Q195" s="135"/>
      <c r="R195" s="135"/>
      <c r="S195" s="135"/>
      <c r="T195" s="135"/>
      <c r="U195" s="135"/>
      <c r="V195" s="135"/>
      <c r="W195" s="135"/>
      <c r="X195" s="135"/>
      <c r="Y195" s="135"/>
      <c r="Z195" s="135"/>
    </row>
    <row r="196" spans="1:26">
      <c r="A196" s="135"/>
      <c r="B196" s="135"/>
      <c r="C196" s="135"/>
      <c r="D196" s="135"/>
      <c r="E196" s="135"/>
      <c r="F196" s="135"/>
      <c r="G196" s="135"/>
      <c r="H196" s="135"/>
      <c r="I196" s="135"/>
      <c r="J196" s="135"/>
      <c r="K196" s="135"/>
      <c r="L196" s="135"/>
      <c r="M196" s="135"/>
      <c r="N196" s="135"/>
      <c r="O196" s="135"/>
      <c r="P196" s="135"/>
      <c r="Q196" s="135"/>
      <c r="R196" s="135"/>
      <c r="S196" s="135"/>
      <c r="T196" s="135"/>
      <c r="U196" s="135"/>
      <c r="V196" s="135"/>
      <c r="W196" s="135"/>
      <c r="X196" s="135"/>
      <c r="Y196" s="135"/>
      <c r="Z196" s="135"/>
    </row>
    <row r="197" spans="1:26">
      <c r="A197" s="135"/>
      <c r="B197" s="135"/>
      <c r="C197" s="135"/>
      <c r="D197" s="135"/>
      <c r="E197" s="135"/>
      <c r="F197" s="135"/>
      <c r="G197" s="135"/>
      <c r="H197" s="135"/>
      <c r="I197" s="135"/>
      <c r="J197" s="135"/>
      <c r="K197" s="135"/>
      <c r="L197" s="135"/>
      <c r="M197" s="135"/>
      <c r="N197" s="135"/>
      <c r="O197" s="135"/>
      <c r="P197" s="135"/>
      <c r="Q197" s="135"/>
      <c r="R197" s="135"/>
      <c r="S197" s="135"/>
      <c r="T197" s="135"/>
      <c r="U197" s="135"/>
      <c r="V197" s="135"/>
      <c r="W197" s="135"/>
      <c r="X197" s="135"/>
      <c r="Y197" s="135"/>
      <c r="Z197" s="135"/>
    </row>
    <row r="198" spans="1:26">
      <c r="A198" s="135"/>
      <c r="B198" s="135"/>
      <c r="C198" s="135"/>
      <c r="D198" s="135"/>
      <c r="E198" s="135"/>
      <c r="F198" s="135"/>
      <c r="G198" s="135"/>
      <c r="H198" s="135"/>
      <c r="I198" s="135"/>
      <c r="J198" s="135"/>
      <c r="K198" s="135"/>
      <c r="L198" s="135"/>
      <c r="M198" s="135"/>
      <c r="N198" s="135"/>
      <c r="O198" s="135"/>
      <c r="P198" s="135"/>
      <c r="Q198" s="135"/>
      <c r="R198" s="135"/>
      <c r="S198" s="135"/>
      <c r="T198" s="135"/>
      <c r="U198" s="135"/>
      <c r="V198" s="135"/>
      <c r="W198" s="135"/>
      <c r="X198" s="135"/>
      <c r="Y198" s="135"/>
      <c r="Z198" s="135"/>
    </row>
    <row r="199" spans="1:26">
      <c r="A199" s="135"/>
      <c r="B199" s="135"/>
      <c r="C199" s="135"/>
      <c r="D199" s="135"/>
      <c r="E199" s="135"/>
      <c r="F199" s="135"/>
      <c r="G199" s="135"/>
      <c r="H199" s="135"/>
      <c r="I199" s="135"/>
      <c r="J199" s="135"/>
      <c r="K199" s="135"/>
      <c r="L199" s="135"/>
      <c r="M199" s="135"/>
      <c r="N199" s="135"/>
      <c r="O199" s="135"/>
      <c r="P199" s="135"/>
      <c r="Q199" s="135"/>
      <c r="R199" s="135"/>
      <c r="S199" s="135"/>
      <c r="T199" s="135"/>
      <c r="U199" s="135"/>
      <c r="V199" s="135"/>
      <c r="W199" s="135"/>
      <c r="X199" s="135"/>
      <c r="Y199" s="135"/>
      <c r="Z199" s="135"/>
    </row>
    <row r="200" spans="1:26">
      <c r="A200" s="135"/>
      <c r="B200" s="135"/>
      <c r="C200" s="135"/>
      <c r="D200" s="135"/>
      <c r="E200" s="135"/>
      <c r="F200" s="135"/>
      <c r="G200" s="135"/>
      <c r="H200" s="135"/>
      <c r="I200" s="135"/>
      <c r="J200" s="135"/>
      <c r="K200" s="135"/>
      <c r="L200" s="135"/>
      <c r="M200" s="135"/>
      <c r="N200" s="135"/>
      <c r="O200" s="135"/>
      <c r="P200" s="135"/>
      <c r="Q200" s="135"/>
      <c r="R200" s="135"/>
      <c r="S200" s="135"/>
      <c r="T200" s="135"/>
      <c r="U200" s="135"/>
      <c r="V200" s="135"/>
      <c r="W200" s="135"/>
      <c r="X200" s="135"/>
      <c r="Y200" s="135"/>
      <c r="Z200" s="135"/>
    </row>
    <row r="201" spans="1:26">
      <c r="A201" s="135"/>
      <c r="B201" s="135"/>
      <c r="C201" s="135"/>
      <c r="D201" s="135"/>
      <c r="E201" s="135"/>
      <c r="F201" s="135"/>
      <c r="G201" s="135"/>
      <c r="H201" s="135"/>
      <c r="I201" s="135"/>
      <c r="J201" s="135"/>
      <c r="K201" s="135"/>
      <c r="L201" s="135"/>
      <c r="M201" s="135"/>
      <c r="N201" s="135"/>
      <c r="O201" s="135"/>
      <c r="P201" s="135"/>
      <c r="Q201" s="135"/>
      <c r="R201" s="135"/>
      <c r="S201" s="135"/>
      <c r="T201" s="135"/>
      <c r="U201" s="135"/>
      <c r="V201" s="135"/>
      <c r="W201" s="135"/>
      <c r="X201" s="135"/>
      <c r="Y201" s="135"/>
      <c r="Z201" s="135"/>
    </row>
    <row r="202" spans="1:26">
      <c r="A202" s="135"/>
      <c r="B202" s="135"/>
      <c r="C202" s="135"/>
      <c r="D202" s="135"/>
      <c r="E202" s="135"/>
      <c r="F202" s="135"/>
      <c r="G202" s="135"/>
      <c r="H202" s="135"/>
      <c r="I202" s="135"/>
      <c r="J202" s="135"/>
      <c r="K202" s="135"/>
      <c r="L202" s="135"/>
      <c r="M202" s="135"/>
      <c r="N202" s="135"/>
      <c r="O202" s="135"/>
      <c r="P202" s="135"/>
      <c r="Q202" s="135"/>
      <c r="R202" s="135"/>
      <c r="S202" s="135"/>
      <c r="T202" s="135"/>
      <c r="U202" s="135"/>
      <c r="V202" s="135"/>
      <c r="W202" s="135"/>
      <c r="X202" s="135"/>
      <c r="Y202" s="135"/>
      <c r="Z202" s="135"/>
    </row>
    <row r="203" spans="1:26">
      <c r="A203" s="135"/>
      <c r="B203" s="135"/>
      <c r="C203" s="135"/>
      <c r="D203" s="135"/>
      <c r="E203" s="135"/>
      <c r="F203" s="135"/>
      <c r="G203" s="135"/>
      <c r="H203" s="135"/>
      <c r="I203" s="135"/>
      <c r="J203" s="135"/>
      <c r="K203" s="135"/>
      <c r="L203" s="135"/>
      <c r="M203" s="135"/>
      <c r="N203" s="135"/>
      <c r="O203" s="135"/>
      <c r="P203" s="135"/>
      <c r="Q203" s="135"/>
      <c r="R203" s="135"/>
      <c r="S203" s="135"/>
      <c r="T203" s="135"/>
      <c r="U203" s="135"/>
      <c r="V203" s="135"/>
      <c r="W203" s="135"/>
      <c r="X203" s="135"/>
      <c r="Y203" s="135"/>
      <c r="Z203" s="135"/>
    </row>
    <row r="204" spans="1:26">
      <c r="A204" s="135"/>
      <c r="B204" s="135"/>
      <c r="C204" s="135"/>
      <c r="D204" s="135"/>
      <c r="E204" s="135"/>
      <c r="F204" s="135"/>
      <c r="G204" s="135"/>
      <c r="H204" s="135"/>
      <c r="I204" s="135"/>
      <c r="J204" s="135"/>
      <c r="K204" s="135"/>
      <c r="L204" s="135"/>
      <c r="M204" s="135"/>
      <c r="N204" s="135"/>
      <c r="O204" s="135"/>
      <c r="P204" s="135"/>
      <c r="Q204" s="135"/>
      <c r="R204" s="135"/>
      <c r="S204" s="135"/>
      <c r="T204" s="135"/>
      <c r="U204" s="135"/>
      <c r="V204" s="135"/>
      <c r="W204" s="135"/>
      <c r="X204" s="135"/>
      <c r="Y204" s="135"/>
      <c r="Z204" s="135"/>
    </row>
  </sheetData>
  <mergeCells count="157">
    <mergeCell ref="AB2:AM6"/>
    <mergeCell ref="D92:J92"/>
    <mergeCell ref="K92:P92"/>
    <mergeCell ref="A86:E86"/>
    <mergeCell ref="F86:K86"/>
    <mergeCell ref="L86:P86"/>
    <mergeCell ref="Q86:W86"/>
    <mergeCell ref="X86:Z86"/>
    <mergeCell ref="A88:E88"/>
    <mergeCell ref="F88:K88"/>
    <mergeCell ref="L88:P88"/>
    <mergeCell ref="Q88:W88"/>
    <mergeCell ref="X88:Z88"/>
    <mergeCell ref="A85:E85"/>
    <mergeCell ref="F85:K85"/>
    <mergeCell ref="L85:P85"/>
    <mergeCell ref="Q85:W85"/>
    <mergeCell ref="X85:Z85"/>
    <mergeCell ref="X87:Z87"/>
    <mergeCell ref="A89:E89"/>
    <mergeCell ref="F89:K89"/>
    <mergeCell ref="L89:P89"/>
    <mergeCell ref="Q89:W89"/>
    <mergeCell ref="X89:Z89"/>
    <mergeCell ref="A83:E83"/>
    <mergeCell ref="F83:K83"/>
    <mergeCell ref="L83:P83"/>
    <mergeCell ref="Q83:W83"/>
    <mergeCell ref="X83:Z83"/>
    <mergeCell ref="A84:E84"/>
    <mergeCell ref="F84:K84"/>
    <mergeCell ref="L84:P84"/>
    <mergeCell ref="Q84:W84"/>
    <mergeCell ref="X84:Z84"/>
    <mergeCell ref="A81:E81"/>
    <mergeCell ref="F81:K81"/>
    <mergeCell ref="L81:P81"/>
    <mergeCell ref="Q81:W81"/>
    <mergeCell ref="X81:Z81"/>
    <mergeCell ref="A82:E82"/>
    <mergeCell ref="F82:K82"/>
    <mergeCell ref="L82:P82"/>
    <mergeCell ref="Q82:W82"/>
    <mergeCell ref="X82:Z82"/>
    <mergeCell ref="Q72:W72"/>
    <mergeCell ref="X72:Z72"/>
    <mergeCell ref="Q77:W77"/>
    <mergeCell ref="X77:Z77"/>
    <mergeCell ref="A80:E80"/>
    <mergeCell ref="F80:K80"/>
    <mergeCell ref="L80:P80"/>
    <mergeCell ref="Q80:W80"/>
    <mergeCell ref="X80:Z80"/>
    <mergeCell ref="Q79:W79"/>
    <mergeCell ref="A70:E70"/>
    <mergeCell ref="F70:K70"/>
    <mergeCell ref="L70:P70"/>
    <mergeCell ref="Q70:W70"/>
    <mergeCell ref="X70:Z70"/>
    <mergeCell ref="A71:E71"/>
    <mergeCell ref="F71:K71"/>
    <mergeCell ref="L71:P71"/>
    <mergeCell ref="Q71:W71"/>
    <mergeCell ref="X71:Z71"/>
    <mergeCell ref="A65:E65"/>
    <mergeCell ref="F65:K65"/>
    <mergeCell ref="L65:P65"/>
    <mergeCell ref="Q65:Z65"/>
    <mergeCell ref="A66:E66"/>
    <mergeCell ref="F66:K66"/>
    <mergeCell ref="L66:P66"/>
    <mergeCell ref="Q66:Z66"/>
    <mergeCell ref="A67:E67"/>
    <mergeCell ref="F67:K67"/>
    <mergeCell ref="L67:P67"/>
    <mergeCell ref="Q67:Z67"/>
    <mergeCell ref="A62:E62"/>
    <mergeCell ref="F62:K62"/>
    <mergeCell ref="L62:P62"/>
    <mergeCell ref="Q62:Z62"/>
    <mergeCell ref="A63:E64"/>
    <mergeCell ref="F63:K63"/>
    <mergeCell ref="L63:P63"/>
    <mergeCell ref="Q63:Z63"/>
    <mergeCell ref="F64:K64"/>
    <mergeCell ref="L64:P64"/>
    <mergeCell ref="Q64:Z64"/>
    <mergeCell ref="W57:Z57"/>
    <mergeCell ref="B58:F58"/>
    <mergeCell ref="G58:P58"/>
    <mergeCell ref="Q58:W58"/>
    <mergeCell ref="A60:W60"/>
    <mergeCell ref="A61:E61"/>
    <mergeCell ref="F61:K61"/>
    <mergeCell ref="L61:P61"/>
    <mergeCell ref="Q61:Z61"/>
    <mergeCell ref="C45:Z45"/>
    <mergeCell ref="C46:Z46"/>
    <mergeCell ref="C47:Z47"/>
    <mergeCell ref="B49:E49"/>
    <mergeCell ref="F49:Z49"/>
    <mergeCell ref="B50:E50"/>
    <mergeCell ref="F50:P50"/>
    <mergeCell ref="Q50:Z50"/>
    <mergeCell ref="W27:Z27"/>
    <mergeCell ref="N28:W28"/>
    <mergeCell ref="B34:Z37"/>
    <mergeCell ref="B40:Z42"/>
    <mergeCell ref="C44:Z44"/>
    <mergeCell ref="A22:I25"/>
    <mergeCell ref="J22:Z22"/>
    <mergeCell ref="J23:Z23"/>
    <mergeCell ref="J24:Z24"/>
    <mergeCell ref="J25:Z25"/>
    <mergeCell ref="A26:I26"/>
    <mergeCell ref="J26:Z26"/>
    <mergeCell ref="A19:I19"/>
    <mergeCell ref="J19:Z19"/>
    <mergeCell ref="A20:I21"/>
    <mergeCell ref="J20:M20"/>
    <mergeCell ref="N20:Z20"/>
    <mergeCell ref="J21:M21"/>
    <mergeCell ref="N21:Z21"/>
    <mergeCell ref="A18:I18"/>
    <mergeCell ref="J18:W18"/>
    <mergeCell ref="X18:Z18"/>
    <mergeCell ref="A9:M9"/>
    <mergeCell ref="N9:Z9"/>
    <mergeCell ref="A10:X10"/>
    <mergeCell ref="A12:Z12"/>
    <mergeCell ref="A14:Z14"/>
    <mergeCell ref="A15:I15"/>
    <mergeCell ref="J15:Z15"/>
    <mergeCell ref="W1:Z1"/>
    <mergeCell ref="A3:Z3"/>
    <mergeCell ref="A7:M7"/>
    <mergeCell ref="N7:Z7"/>
    <mergeCell ref="A8:M8"/>
    <mergeCell ref="N8:Z8"/>
    <mergeCell ref="A93:Z94"/>
    <mergeCell ref="A72:E76"/>
    <mergeCell ref="F72:K76"/>
    <mergeCell ref="L72:P76"/>
    <mergeCell ref="Q73:W73"/>
    <mergeCell ref="Q74:W74"/>
    <mergeCell ref="Q75:W75"/>
    <mergeCell ref="Q76:W76"/>
    <mergeCell ref="A77:E79"/>
    <mergeCell ref="L77:P79"/>
    <mergeCell ref="F77:K79"/>
    <mergeCell ref="Q78:W78"/>
    <mergeCell ref="D28:M28"/>
    <mergeCell ref="A16:I16"/>
    <mergeCell ref="J16:Z16"/>
    <mergeCell ref="A17:I17"/>
    <mergeCell ref="J17:W17"/>
    <mergeCell ref="X17:Z17"/>
  </mergeCells>
  <phoneticPr fontId="7"/>
  <conditionalFormatting sqref="A83:F85">
    <cfRule type="cellIs" dxfId="1" priority="1" operator="equal">
      <formula>0</formula>
    </cfRule>
  </conditionalFormatting>
  <conditionalFormatting sqref="L83:W85">
    <cfRule type="cellIs" dxfId="0" priority="2" operator="equal">
      <formula>0</formula>
    </cfRule>
  </conditionalFormatting>
  <printOptions horizontalCentered="1"/>
  <pageMargins left="0.35433070866141736" right="0.35433070866141736" top="0.39370078740157483" bottom="7.874015748031496E-2" header="0.35433070866141736" footer="0.31496062992125984"/>
  <pageSetup paperSize="9" scale="92" fitToHeight="0" orientation="portrait"/>
  <rowBreaks count="2" manualBreakCount="2">
    <brk id="26" max="25" man="1"/>
    <brk id="56" max="25"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入力用シート</vt:lpstr>
      <vt:lpstr>➊出力用シート</vt:lpstr>
      <vt:lpstr>'➊出力用シート'!Print_Area</vt:lpstr>
      <vt:lpstr>入力用シート!Print_Area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谷口敬太</cp:lastModifiedBy>
  <dcterms:modified xsi:type="dcterms:W3CDTF">2025-06-07T03:34:03Z</dcterms:modified>
</cp:coreProperties>
</file>