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bookViews>
    <workbookView xWindow="0" yWindow="0" windowWidth="15105" windowHeight="10170" tabRatio="687" activeTab="2"/>
  </bookViews>
  <sheets>
    <sheet name="（参考）作成手順" sheetId="11" r:id="rId1"/>
    <sheet name="【様式】災害用追加アセスメント" sheetId="4" r:id="rId2"/>
    <sheet name="【様式】（地域調整会議）個別避難計画協議録" sheetId="5" r:id="rId3"/>
    <sheet name="【様式】（地域調整会議）避難計画タイムライン" sheetId="6" r:id="rId4"/>
    <sheet name="【様式】本人用個別避難計画" sheetId="7" r:id="rId5"/>
    <sheet name="（任意様式）持ち出し品の詳細" sheetId="8" r:id="rId6"/>
    <sheet name="記入例）災害用追加アセスメント" sheetId="12" r:id="rId7"/>
    <sheet name="記入例）避難計画タイムライン" sheetId="13" r:id="rId8"/>
    <sheet name="記入例）個別避難計画協議録" sheetId="15" r:id="rId9"/>
    <sheet name="【記入例】本人用個別避難計画" sheetId="14" r:id="rId10"/>
  </sheets>
  <externalReferences>
    <externalReference r:id="rId11"/>
  </externalReferences>
  <definedNames>
    <definedName name="_xlnm.Print_Area" localSheetId="0">'（参考）作成手順'!$A$1:$M$58</definedName>
    <definedName name="_xlnm.Print_Area" localSheetId="5">'（任意様式）持ち出し品の詳細'!$A$1:$F$24</definedName>
    <definedName name="_xlnm.Print_Area" localSheetId="9">【記入例】本人用個別避難計画!$A$1:$BH$60</definedName>
    <definedName name="_xlnm.Print_Area" localSheetId="2">'【様式】（地域調整会議）個別避難計画協議録'!$A$1:$M$49</definedName>
    <definedName name="_xlnm.Print_Area" localSheetId="3">'【様式】（地域調整会議）避難計画タイムライン'!$A$1:$R$52</definedName>
    <definedName name="_xlnm.Print_Area" localSheetId="1">【様式】災害用追加アセスメント!$B$1:$L$60</definedName>
    <definedName name="_xlnm.Print_Area" localSheetId="4">【様式】本人用個別避難計画!$A$1:$BH$60</definedName>
    <definedName name="_xlnm.Print_Area" localSheetId="8">'記入例）個別避難計画協議録'!$A$1:$M$49</definedName>
    <definedName name="_xlnm.Print_Area" localSheetId="6">'記入例）災害用追加アセスメント'!$B$1:$L$60</definedName>
    <definedName name="_xlnm.Print_Area" localSheetId="7">'記入例）避難計画タイムライン'!$A$1:$R$52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G5" i="7" l="1"/>
  <c r="G3" i="5"/>
  <c r="J4" i="4"/>
  <c r="D7" i="12" l="1"/>
  <c r="C6" i="15" s="1"/>
  <c r="D6" i="12"/>
  <c r="C5" i="15" s="1"/>
  <c r="E4" i="15"/>
  <c r="C4" i="15"/>
  <c r="G3" i="15"/>
  <c r="F3" i="15"/>
  <c r="E3" i="15"/>
  <c r="C3" i="15"/>
  <c r="I3" i="15"/>
  <c r="G43" i="15"/>
  <c r="E43" i="15"/>
  <c r="C43" i="15"/>
  <c r="G42" i="15"/>
  <c r="C42" i="15"/>
  <c r="G41" i="15"/>
  <c r="C41" i="15"/>
  <c r="E42" i="15"/>
  <c r="E41" i="15"/>
  <c r="C23" i="15"/>
  <c r="C24" i="15"/>
  <c r="C25" i="15"/>
  <c r="G15" i="15"/>
  <c r="E15" i="15"/>
  <c r="G14" i="15"/>
  <c r="E14" i="15"/>
  <c r="I13" i="15"/>
  <c r="G13" i="15"/>
  <c r="E13" i="15"/>
  <c r="I12" i="15"/>
  <c r="G12" i="15"/>
  <c r="E12" i="15"/>
  <c r="B5" i="15"/>
  <c r="B4" i="15"/>
  <c r="H3" i="15"/>
  <c r="B3" i="15"/>
  <c r="B2" i="15"/>
  <c r="AC7" i="14"/>
  <c r="K6" i="14"/>
  <c r="K7" i="14"/>
  <c r="D6" i="4"/>
  <c r="G41" i="5"/>
  <c r="C25" i="5"/>
  <c r="D4" i="4"/>
  <c r="Q6" i="6"/>
  <c r="O6" i="6"/>
  <c r="K6" i="6"/>
  <c r="I6" i="6"/>
  <c r="D42" i="6"/>
  <c r="D43" i="6"/>
  <c r="BK8" i="14"/>
  <c r="BK7" i="14"/>
  <c r="BK6" i="14"/>
  <c r="BK5" i="14"/>
  <c r="F23" i="12"/>
  <c r="D23" i="12"/>
  <c r="J22" i="12"/>
  <c r="G22" i="12"/>
  <c r="D22" i="12"/>
  <c r="J21" i="12"/>
  <c r="H21" i="12"/>
  <c r="E21" i="12"/>
  <c r="J20" i="12"/>
  <c r="H20" i="12"/>
  <c r="E20" i="12"/>
  <c r="I32" i="12"/>
  <c r="D43" i="13"/>
  <c r="D42" i="13"/>
  <c r="Q6" i="13"/>
  <c r="P6" i="13"/>
  <c r="O6" i="13"/>
  <c r="N6" i="13"/>
  <c r="K6" i="13"/>
  <c r="J6" i="13"/>
  <c r="I6" i="13"/>
  <c r="H6" i="13"/>
  <c r="A4" i="13"/>
  <c r="J3" i="13"/>
  <c r="H3" i="13"/>
  <c r="F3" i="13"/>
  <c r="C6" i="5"/>
  <c r="B6" i="13" s="1"/>
  <c r="C5" i="5"/>
  <c r="B5" i="13"/>
  <c r="E4" i="5"/>
  <c r="F4" i="6" s="1"/>
  <c r="F4" i="13"/>
  <c r="C4" i="5"/>
  <c r="B4" i="6" s="1"/>
  <c r="C3" i="5"/>
  <c r="B3" i="13" s="1"/>
  <c r="C41" i="5"/>
  <c r="E14" i="14"/>
  <c r="H59" i="12"/>
  <c r="H58" i="12"/>
  <c r="H57" i="12"/>
  <c r="J57" i="12"/>
  <c r="K2" i="12"/>
  <c r="AG5" i="14" s="1"/>
  <c r="B3" i="5"/>
  <c r="A3" i="13" s="1"/>
  <c r="BK5" i="7"/>
  <c r="BK6" i="7"/>
  <c r="BK7" i="7"/>
  <c r="BK8" i="7"/>
  <c r="E14" i="7"/>
  <c r="J49" i="6"/>
  <c r="J47" i="6"/>
  <c r="G43" i="5"/>
  <c r="G42" i="5"/>
  <c r="E43" i="5"/>
  <c r="E42" i="5"/>
  <c r="C43" i="5"/>
  <c r="C42" i="5"/>
  <c r="C23" i="5"/>
  <c r="C24" i="5"/>
  <c r="E12" i="5"/>
  <c r="G12" i="5"/>
  <c r="I12" i="5"/>
  <c r="E13" i="5"/>
  <c r="E14" i="5"/>
  <c r="E15" i="5"/>
  <c r="B2" i="5"/>
  <c r="E3" i="5"/>
  <c r="F3" i="5"/>
  <c r="H3" i="5"/>
  <c r="B4" i="5"/>
  <c r="B5" i="5"/>
  <c r="A5" i="13" s="1"/>
  <c r="K2" i="4"/>
  <c r="H59" i="4"/>
  <c r="H58" i="4"/>
  <c r="H57" i="4"/>
  <c r="G13" i="5"/>
  <c r="E41" i="5"/>
  <c r="G14" i="5"/>
  <c r="J57" i="4"/>
  <c r="I13" i="5"/>
  <c r="G15" i="5"/>
  <c r="I3" i="6"/>
  <c r="B6" i="6"/>
  <c r="C6" i="8" s="1"/>
  <c r="B5" i="6"/>
  <c r="B3" i="6"/>
  <c r="K6" i="7" s="1"/>
  <c r="P7" i="6" l="1"/>
  <c r="I3" i="5"/>
  <c r="K3" i="6" s="1"/>
  <c r="AC7" i="7" s="1"/>
  <c r="C4" i="8"/>
  <c r="K7" i="7"/>
  <c r="I3" i="13"/>
  <c r="B4" i="13"/>
  <c r="K10" i="7"/>
  <c r="L9" i="14"/>
  <c r="K10" i="14"/>
  <c r="P7" i="13"/>
  <c r="E4" i="8" l="1"/>
  <c r="K3" i="13"/>
</calcChain>
</file>

<file path=xl/comments1.xml><?xml version="1.0" encoding="utf-8"?>
<comments xmlns="http://schemas.openxmlformats.org/spreadsheetml/2006/main">
  <authors>
    <author>作成者</author>
  </authors>
  <commentList>
    <comment ref="D4" authorId="0" shapeId="0">
      <text>
        <r>
          <rPr>
            <b/>
            <sz val="9"/>
            <color indexed="81"/>
            <rFont val="MS P ゴシック"/>
            <family val="3"/>
            <charset val="128"/>
          </rPr>
          <t>フリガナは自動で表示</t>
        </r>
      </text>
    </comment>
    <comment ref="K15" authorId="0" shapeId="0">
      <text>
        <r>
          <rPr>
            <sz val="9"/>
            <color indexed="81"/>
            <rFont val="BIZ UDPゴシック"/>
            <family val="3"/>
            <charset val="128"/>
          </rPr>
          <t>ハザード該当もしくはその他の住環境上の不安要素がないか。</t>
        </r>
      </text>
    </comment>
    <comment ref="K26" authorId="0" shapeId="0">
      <text>
        <r>
          <rPr>
            <sz val="9"/>
            <color indexed="81"/>
            <rFont val="BIZ UDPゴシック"/>
            <family val="3"/>
            <charset val="128"/>
          </rPr>
          <t>本人が避難の判断、自力避難ができる状態か</t>
        </r>
      </text>
    </comment>
    <comment ref="K36" authorId="0" shapeId="0">
      <text>
        <r>
          <rPr>
            <sz val="9"/>
            <color indexed="81"/>
            <rFont val="BIZ UDPゴシック"/>
            <family val="3"/>
            <charset val="128"/>
          </rPr>
          <t>既存の支援者で十分な支援が得られるか</t>
        </r>
      </text>
    </comment>
  </commentList>
</comments>
</file>

<file path=xl/comments2.xml><?xml version="1.0" encoding="utf-8"?>
<comments xmlns="http://schemas.openxmlformats.org/spreadsheetml/2006/main">
  <authors>
    <author>作成者</author>
  </authors>
  <commentList>
    <comment ref="B3" authorId="0" shapeId="0">
      <text>
        <r>
          <rPr>
            <b/>
            <sz val="9"/>
            <color indexed="81"/>
            <rFont val="MS P ゴシック"/>
            <family val="3"/>
            <charset val="128"/>
          </rPr>
          <t>フリガナは自動で表示</t>
        </r>
      </text>
    </comment>
  </commentList>
</comments>
</file>

<file path=xl/comments3.xml><?xml version="1.0" encoding="utf-8"?>
<comments xmlns="http://schemas.openxmlformats.org/spreadsheetml/2006/main">
  <authors>
    <author>作成者</author>
  </authors>
  <commentList>
    <comment ref="D4" authorId="0" shapeId="0">
      <text>
        <r>
          <rPr>
            <b/>
            <sz val="9"/>
            <color indexed="81"/>
            <rFont val="MS P ゴシック"/>
            <family val="3"/>
            <charset val="128"/>
          </rPr>
          <t>フリガナは自動で表示</t>
        </r>
      </text>
    </comment>
    <comment ref="K15" authorId="0" shapeId="0">
      <text>
        <r>
          <rPr>
            <sz val="9"/>
            <color indexed="81"/>
            <rFont val="BIZ UDPゴシック"/>
            <family val="3"/>
            <charset val="128"/>
          </rPr>
          <t>ハザード該当もしくはその他の住環境上の不安要素がないか。</t>
        </r>
      </text>
    </comment>
    <comment ref="K26" authorId="0" shapeId="0">
      <text>
        <r>
          <rPr>
            <sz val="9"/>
            <color indexed="81"/>
            <rFont val="BIZ UDPゴシック"/>
            <family val="3"/>
            <charset val="128"/>
          </rPr>
          <t>本人が避難の判断、自力避難ができる状態か</t>
        </r>
      </text>
    </comment>
    <comment ref="K36" authorId="0" shapeId="0">
      <text>
        <r>
          <rPr>
            <sz val="9"/>
            <color indexed="81"/>
            <rFont val="BIZ UDPゴシック"/>
            <family val="3"/>
            <charset val="128"/>
          </rPr>
          <t>既存の支援者で十分な支援が得られるか</t>
        </r>
      </text>
    </comment>
    <comment ref="H50" authorId="0" shapeId="0">
      <text>
        <r>
          <rPr>
            <b/>
            <sz val="9"/>
            <color indexed="81"/>
            <rFont val="MS P ゴシック"/>
            <family val="3"/>
            <charset val="128"/>
          </rPr>
          <t xml:space="preserve">「健康状態」の主治医に転記
</t>
        </r>
      </text>
    </comment>
  </commentList>
</comments>
</file>

<file path=xl/comments4.xml><?xml version="1.0" encoding="utf-8"?>
<comments xmlns="http://schemas.openxmlformats.org/spreadsheetml/2006/main">
  <authors>
    <author>作成者</author>
  </authors>
  <commentList>
    <comment ref="B3" authorId="0" shapeId="0">
      <text>
        <r>
          <rPr>
            <b/>
            <sz val="9"/>
            <color indexed="81"/>
            <rFont val="MS P ゴシック"/>
            <family val="3"/>
            <charset val="128"/>
          </rPr>
          <t>フリガナは自動で表示</t>
        </r>
      </text>
    </comment>
  </commentList>
</comments>
</file>

<file path=xl/sharedStrings.xml><?xml version="1.0" encoding="utf-8"?>
<sst xmlns="http://schemas.openxmlformats.org/spreadsheetml/2006/main" count="682" uniqueCount="355">
  <si>
    <t>フリガナ</t>
    <phoneticPr fontId="2"/>
  </si>
  <si>
    <t>性別</t>
    <rPh sb="0" eb="2">
      <t>セイベツ</t>
    </rPh>
    <phoneticPr fontId="2"/>
  </si>
  <si>
    <t>生年月日</t>
    <rPh sb="0" eb="2">
      <t>セイネン</t>
    </rPh>
    <rPh sb="2" eb="4">
      <t>ツキヒ</t>
    </rPh>
    <phoneticPr fontId="2"/>
  </si>
  <si>
    <t>年齢</t>
    <rPh sb="0" eb="2">
      <t>ネンレイ</t>
    </rPh>
    <phoneticPr fontId="2"/>
  </si>
  <si>
    <t>住　所</t>
    <rPh sb="0" eb="1">
      <t>ジュウ</t>
    </rPh>
    <rPh sb="2" eb="3">
      <t>ショ</t>
    </rPh>
    <phoneticPr fontId="2"/>
  </si>
  <si>
    <t>電話番号</t>
    <rPh sb="0" eb="2">
      <t>デンワ</t>
    </rPh>
    <rPh sb="2" eb="4">
      <t>バンゴウ</t>
    </rPh>
    <phoneticPr fontId="2"/>
  </si>
  <si>
    <t>世帯区分</t>
    <rPh sb="0" eb="2">
      <t>セタイ</t>
    </rPh>
    <rPh sb="2" eb="4">
      <t>クブン</t>
    </rPh>
    <phoneticPr fontId="2"/>
  </si>
  <si>
    <t>主治医</t>
  </si>
  <si>
    <t>階段移動</t>
    <rPh sb="0" eb="2">
      <t>カイダン</t>
    </rPh>
    <rPh sb="2" eb="4">
      <t>イドウ</t>
    </rPh>
    <phoneticPr fontId="2"/>
  </si>
  <si>
    <t>視力</t>
    <rPh sb="0" eb="2">
      <t>シリョク</t>
    </rPh>
    <phoneticPr fontId="2"/>
  </si>
  <si>
    <t>聴力</t>
    <rPh sb="0" eb="2">
      <t>チョウリョク</t>
    </rPh>
    <phoneticPr fontId="2"/>
  </si>
  <si>
    <t>①</t>
    <phoneticPr fontId="2"/>
  </si>
  <si>
    <t>②</t>
    <phoneticPr fontId="2"/>
  </si>
  <si>
    <t>日常の意思決定</t>
    <rPh sb="0" eb="3">
      <t>ニチジョウ</t>
    </rPh>
    <rPh sb="3" eb="7">
      <t>イシケッテイ</t>
    </rPh>
    <phoneticPr fontId="2"/>
  </si>
  <si>
    <t>認知症の診断</t>
    <rPh sb="0" eb="3">
      <t>ニンチショウ</t>
    </rPh>
    <rPh sb="4" eb="6">
      <t>シンダン</t>
    </rPh>
    <phoneticPr fontId="2"/>
  </si>
  <si>
    <t>関係性</t>
    <rPh sb="0" eb="3">
      <t>カンケイセイ</t>
    </rPh>
    <phoneticPr fontId="2"/>
  </si>
  <si>
    <t>仕事の有無</t>
    <rPh sb="0" eb="2">
      <t>シゴト</t>
    </rPh>
    <rPh sb="3" eb="5">
      <t>ウム</t>
    </rPh>
    <phoneticPr fontId="2"/>
  </si>
  <si>
    <t>家屋の形態</t>
    <rPh sb="0" eb="2">
      <t>カオク</t>
    </rPh>
    <rPh sb="3" eb="5">
      <t>ケイタイ</t>
    </rPh>
    <phoneticPr fontId="2"/>
  </si>
  <si>
    <t>危険箇所</t>
    <rPh sb="0" eb="4">
      <t>キケンカショ</t>
    </rPh>
    <phoneticPr fontId="2"/>
  </si>
  <si>
    <t>【ハザードの状況】</t>
    <rPh sb="6" eb="8">
      <t>ジョウキョウ</t>
    </rPh>
    <phoneticPr fontId="2"/>
  </si>
  <si>
    <t>洪水ハザード</t>
    <rPh sb="0" eb="2">
      <t>コウズイ</t>
    </rPh>
    <phoneticPr fontId="2"/>
  </si>
  <si>
    <t>土砂災害</t>
    <rPh sb="0" eb="2">
      <t>ドシャ</t>
    </rPh>
    <rPh sb="2" eb="4">
      <t>サイガイ</t>
    </rPh>
    <phoneticPr fontId="2"/>
  </si>
  <si>
    <t>津波</t>
    <rPh sb="0" eb="2">
      <t>ツナミ</t>
    </rPh>
    <phoneticPr fontId="2"/>
  </si>
  <si>
    <t>ため池</t>
    <rPh sb="2" eb="3">
      <t>イケ</t>
    </rPh>
    <phoneticPr fontId="2"/>
  </si>
  <si>
    <t>https://sasebo-bousai.my.site.com/</t>
  </si>
  <si>
    <t>ハザード確認先　➡</t>
    <rPh sb="4" eb="6">
      <t>カクニン</t>
    </rPh>
    <rPh sb="6" eb="7">
      <t>サキ</t>
    </rPh>
    <phoneticPr fontId="2"/>
  </si>
  <si>
    <t>非該当</t>
    <rPh sb="0" eb="3">
      <t>ヒガイトウ</t>
    </rPh>
    <phoneticPr fontId="1"/>
  </si>
  <si>
    <t>家屋倒壊危険区域</t>
    <rPh sb="0" eb="2">
      <t>カオク</t>
    </rPh>
    <rPh sb="2" eb="4">
      <t>トウカイ</t>
    </rPh>
    <rPh sb="4" eb="6">
      <t>キケン</t>
    </rPh>
    <rPh sb="6" eb="8">
      <t>クイキ</t>
    </rPh>
    <phoneticPr fontId="9"/>
  </si>
  <si>
    <t>浸水想定区域内</t>
    <rPh sb="0" eb="2">
      <t>シンスイ</t>
    </rPh>
    <rPh sb="2" eb="4">
      <t>ソウテイ</t>
    </rPh>
    <rPh sb="4" eb="7">
      <t>クイキナイ</t>
    </rPh>
    <phoneticPr fontId="1"/>
  </si>
  <si>
    <t>浸水（最大）想定深さ0.5ｍ未満</t>
    <rPh sb="0" eb="2">
      <t>シンスイ</t>
    </rPh>
    <rPh sb="3" eb="5">
      <t>サイダイ</t>
    </rPh>
    <rPh sb="6" eb="8">
      <t>ソウテイ</t>
    </rPh>
    <rPh sb="8" eb="9">
      <t>フカ</t>
    </rPh>
    <rPh sb="14" eb="16">
      <t>ミマン</t>
    </rPh>
    <phoneticPr fontId="1"/>
  </si>
  <si>
    <t>浸水（最大）想定深さ5ｍ未満</t>
    <rPh sb="0" eb="2">
      <t>シンスイ</t>
    </rPh>
    <rPh sb="8" eb="9">
      <t>フカ</t>
    </rPh>
    <rPh sb="12" eb="14">
      <t>ミマン</t>
    </rPh>
    <phoneticPr fontId="1"/>
  </si>
  <si>
    <t>浸水（最大）想定深さ3ｍ未満</t>
    <rPh sb="0" eb="2">
      <t>シンスイ</t>
    </rPh>
    <rPh sb="8" eb="9">
      <t>フカ</t>
    </rPh>
    <rPh sb="12" eb="14">
      <t>ミマン</t>
    </rPh>
    <phoneticPr fontId="1"/>
  </si>
  <si>
    <t>【住環境の状況】</t>
    <rPh sb="1" eb="4">
      <t>ジュウカンキョウ</t>
    </rPh>
    <rPh sb="5" eb="7">
      <t>ジョウキョウ</t>
    </rPh>
    <phoneticPr fontId="2"/>
  </si>
  <si>
    <t>【心身の状況】</t>
    <rPh sb="1" eb="3">
      <t>シンシン</t>
    </rPh>
    <rPh sb="4" eb="6">
      <t>ジョウキョウ</t>
    </rPh>
    <phoneticPr fontId="2"/>
  </si>
  <si>
    <t>歩行</t>
    <rPh sb="0" eb="2">
      <t>ホコウ</t>
    </rPh>
    <phoneticPr fontId="2"/>
  </si>
  <si>
    <t>屋内</t>
    <rPh sb="0" eb="2">
      <t>オクナイ</t>
    </rPh>
    <phoneticPr fontId="2"/>
  </si>
  <si>
    <t>屋外</t>
    <rPh sb="0" eb="2">
      <t>オクガイ</t>
    </rPh>
    <phoneticPr fontId="2"/>
  </si>
  <si>
    <t>使用器具</t>
    <rPh sb="0" eb="2">
      <t>シヨウ</t>
    </rPh>
    <rPh sb="2" eb="4">
      <t>キグ</t>
    </rPh>
    <phoneticPr fontId="2"/>
  </si>
  <si>
    <t>ADL特記事項</t>
    <rPh sb="5" eb="7">
      <t>ジコウ</t>
    </rPh>
    <phoneticPr fontId="2"/>
  </si>
  <si>
    <t>意思疎通</t>
  </si>
  <si>
    <t>避難判断</t>
    <rPh sb="0" eb="2">
      <t>ヒナン</t>
    </rPh>
    <rPh sb="2" eb="4">
      <t>ハンダン</t>
    </rPh>
    <phoneticPr fontId="2"/>
  </si>
  <si>
    <t>浸水（最大）想定深さ10ｍ未満</t>
    <rPh sb="0" eb="2">
      <t>シンスイ</t>
    </rPh>
    <rPh sb="8" eb="9">
      <t>フカ</t>
    </rPh>
    <rPh sb="13" eb="15">
      <t>ミマン</t>
    </rPh>
    <phoneticPr fontId="1"/>
  </si>
  <si>
    <t>浸水（最大）想定深さ10ｍ以上</t>
    <rPh sb="0" eb="2">
      <t>シンスイ</t>
    </rPh>
    <rPh sb="8" eb="9">
      <t>フカ</t>
    </rPh>
    <rPh sb="13" eb="15">
      <t>イジョウ</t>
    </rPh>
    <phoneticPr fontId="1"/>
  </si>
  <si>
    <t>【避難所生活における課題】</t>
    <rPh sb="1" eb="4">
      <t>ヒナンショ</t>
    </rPh>
    <rPh sb="4" eb="6">
      <t>セイカツ</t>
    </rPh>
    <rPh sb="10" eb="12">
      <t>カダイ</t>
    </rPh>
    <phoneticPr fontId="2"/>
  </si>
  <si>
    <t>不安視される心身の状況</t>
    <rPh sb="0" eb="3">
      <t>フアンシ</t>
    </rPh>
    <rPh sb="6" eb="8">
      <t>シンシン</t>
    </rPh>
    <rPh sb="9" eb="11">
      <t>ジョウキョウ</t>
    </rPh>
    <phoneticPr fontId="2"/>
  </si>
  <si>
    <t>避難所において必要な配慮</t>
    <rPh sb="0" eb="3">
      <t>ヒナンショ</t>
    </rPh>
    <rPh sb="7" eb="9">
      <t>ヒツヨウ</t>
    </rPh>
    <rPh sb="10" eb="12">
      <t>ハイリョ</t>
    </rPh>
    <phoneticPr fontId="2"/>
  </si>
  <si>
    <t>➡福祉避難所要否判断</t>
    <rPh sb="1" eb="3">
      <t>フクシ</t>
    </rPh>
    <rPh sb="3" eb="6">
      <t>ヒナンショ</t>
    </rPh>
    <rPh sb="6" eb="8">
      <t>ヨウヒ</t>
    </rPh>
    <rPh sb="8" eb="10">
      <t>ハンダン</t>
    </rPh>
    <phoneticPr fontId="2"/>
  </si>
  <si>
    <t>①</t>
    <phoneticPr fontId="2"/>
  </si>
  <si>
    <t>②</t>
    <phoneticPr fontId="2"/>
  </si>
  <si>
    <t>③</t>
    <phoneticPr fontId="2"/>
  </si>
  <si>
    <t>想定避難所</t>
    <rPh sb="0" eb="2">
      <t>ソウテイ</t>
    </rPh>
    <rPh sb="2" eb="5">
      <t>ヒナンショ</t>
    </rPh>
    <phoneticPr fontId="2"/>
  </si>
  <si>
    <t>続柄</t>
  </si>
  <si>
    <t>氏名</t>
    <phoneticPr fontId="2"/>
  </si>
  <si>
    <t>その他</t>
    <rPh sb="2" eb="3">
      <t>タ</t>
    </rPh>
    <phoneticPr fontId="2"/>
  </si>
  <si>
    <t>続柄・関係</t>
    <rPh sb="3" eb="5">
      <t>カンケイ</t>
    </rPh>
    <phoneticPr fontId="2"/>
  </si>
  <si>
    <t>住所・連絡先</t>
    <rPh sb="0" eb="2">
      <t>ジュウショ</t>
    </rPh>
    <rPh sb="3" eb="6">
      <t>レンラクサキ</t>
    </rPh>
    <phoneticPr fontId="2"/>
  </si>
  <si>
    <t>特段の配慮を要す事項</t>
    <rPh sb="0" eb="2">
      <t>トクダン</t>
    </rPh>
    <rPh sb="3" eb="5">
      <t>ハイリョ</t>
    </rPh>
    <rPh sb="6" eb="7">
      <t>ヨウ</t>
    </rPh>
    <rPh sb="8" eb="10">
      <t>ジコウ</t>
    </rPh>
    <phoneticPr fontId="2"/>
  </si>
  <si>
    <t>介護</t>
    <rPh sb="0" eb="2">
      <t>カイゴ</t>
    </rPh>
    <phoneticPr fontId="2"/>
  </si>
  <si>
    <t>電源</t>
    <rPh sb="0" eb="2">
      <t>デンゲン</t>
    </rPh>
    <phoneticPr fontId="2"/>
  </si>
  <si>
    <t>隔離・遮蔽</t>
    <rPh sb="0" eb="2">
      <t>カクリ</t>
    </rPh>
    <rPh sb="3" eb="5">
      <t>シャヘイ</t>
    </rPh>
    <phoneticPr fontId="2"/>
  </si>
  <si>
    <t>内容を記載</t>
    <rPh sb="0" eb="2">
      <t>ナイヨウ</t>
    </rPh>
    <rPh sb="3" eb="5">
      <t>キサイ</t>
    </rPh>
    <phoneticPr fontId="2"/>
  </si>
  <si>
    <t>対象者氏名</t>
    <rPh sb="0" eb="2">
      <t>タイショウ</t>
    </rPh>
    <rPh sb="2" eb="3">
      <t>シャ</t>
    </rPh>
    <rPh sb="3" eb="5">
      <t>シメイ</t>
    </rPh>
    <phoneticPr fontId="2"/>
  </si>
  <si>
    <t>年齢</t>
    <rPh sb="0" eb="2">
      <t>ネンレイ</t>
    </rPh>
    <phoneticPr fontId="2"/>
  </si>
  <si>
    <t>【作成対象者氏名】</t>
    <rPh sb="1" eb="3">
      <t>サクセイ</t>
    </rPh>
    <rPh sb="3" eb="6">
      <t>タイショウシャ</t>
    </rPh>
    <rPh sb="6" eb="8">
      <t>シメイ</t>
    </rPh>
    <phoneticPr fontId="2"/>
  </si>
  <si>
    <t>電話番号</t>
    <rPh sb="0" eb="2">
      <t>デンワ</t>
    </rPh>
    <rPh sb="2" eb="4">
      <t>バンゴウ</t>
    </rPh>
    <phoneticPr fontId="2"/>
  </si>
  <si>
    <t>要支援</t>
    <rPh sb="0" eb="3">
      <t>ヨウシエン</t>
    </rPh>
    <phoneticPr fontId="2"/>
  </si>
  <si>
    <t>（佐世保市防災ポータル）</t>
    <rPh sb="1" eb="5">
      <t>サセボシ</t>
    </rPh>
    <rPh sb="5" eb="7">
      <t>ボウサイ</t>
    </rPh>
    <phoneticPr fontId="2"/>
  </si>
  <si>
    <t>災害時個別避難計画の要否判定</t>
    <rPh sb="0" eb="2">
      <t>サイガイ</t>
    </rPh>
    <rPh sb="2" eb="3">
      <t>ジ</t>
    </rPh>
    <rPh sb="3" eb="5">
      <t>コベツ</t>
    </rPh>
    <rPh sb="5" eb="7">
      <t>ヒナン</t>
    </rPh>
    <rPh sb="7" eb="9">
      <t>ケイカク</t>
    </rPh>
    <rPh sb="10" eb="12">
      <t>ヨウヒ</t>
    </rPh>
    <rPh sb="12" eb="14">
      <t>ハンテイ</t>
    </rPh>
    <phoneticPr fontId="2"/>
  </si>
  <si>
    <t>要因</t>
    <rPh sb="0" eb="2">
      <t>ヨウイン</t>
    </rPh>
    <phoneticPr fontId="2"/>
  </si>
  <si>
    <t>支援の要否</t>
    <rPh sb="0" eb="2">
      <t>シエン</t>
    </rPh>
    <rPh sb="3" eb="5">
      <t>ヨウヒ</t>
    </rPh>
    <phoneticPr fontId="2"/>
  </si>
  <si>
    <t>計画作成要否判定</t>
    <rPh sb="0" eb="2">
      <t>ケイカク</t>
    </rPh>
    <rPh sb="2" eb="4">
      <t>サクセイ</t>
    </rPh>
    <rPh sb="4" eb="6">
      <t>ヨウヒ</t>
    </rPh>
    <rPh sb="6" eb="8">
      <t>ハンテイ</t>
    </rPh>
    <phoneticPr fontId="2"/>
  </si>
  <si>
    <t>家族（KP)</t>
    <rPh sb="0" eb="2">
      <t>カゾク</t>
    </rPh>
    <phoneticPr fontId="2"/>
  </si>
  <si>
    <t>関係性</t>
    <rPh sb="0" eb="3">
      <t>カンケイセイ</t>
    </rPh>
    <phoneticPr fontId="2"/>
  </si>
  <si>
    <t>仕事の有無</t>
    <rPh sb="0" eb="2">
      <t>シゴト</t>
    </rPh>
    <rPh sb="3" eb="5">
      <t>ウム</t>
    </rPh>
    <phoneticPr fontId="2"/>
  </si>
  <si>
    <t>その他の支援者</t>
    <rPh sb="2" eb="3">
      <t>タ</t>
    </rPh>
    <rPh sb="4" eb="7">
      <t>シエンシャ</t>
    </rPh>
    <phoneticPr fontId="2"/>
  </si>
  <si>
    <t>心身の状況</t>
    <rPh sb="0" eb="2">
      <t>シンシン</t>
    </rPh>
    <rPh sb="3" eb="5">
      <t>ジョウキョウ</t>
    </rPh>
    <phoneticPr fontId="2"/>
  </si>
  <si>
    <t>住環境の状況</t>
    <rPh sb="0" eb="3">
      <t>ジュウカンキョウ</t>
    </rPh>
    <rPh sb="4" eb="6">
      <t>ジョウキョウ</t>
    </rPh>
    <phoneticPr fontId="2"/>
  </si>
  <si>
    <t>支援不要</t>
    <rPh sb="0" eb="2">
      <t>シエン</t>
    </rPh>
    <rPh sb="2" eb="4">
      <t>フヨウ</t>
    </rPh>
    <phoneticPr fontId="2"/>
  </si>
  <si>
    <t>【支援者の状況】</t>
    <rPh sb="1" eb="4">
      <t>シエンシャ</t>
    </rPh>
    <rPh sb="5" eb="7">
      <t>ジョウキョウ</t>
    </rPh>
    <phoneticPr fontId="2"/>
  </si>
  <si>
    <t>支援者の状況</t>
    <rPh sb="0" eb="3">
      <t>シエンシャ</t>
    </rPh>
    <rPh sb="4" eb="6">
      <t>ジョウキョウ</t>
    </rPh>
    <phoneticPr fontId="2"/>
  </si>
  <si>
    <t>作成日</t>
    <rPh sb="0" eb="3">
      <t>サクセイビ</t>
    </rPh>
    <phoneticPr fontId="2"/>
  </si>
  <si>
    <r>
      <t xml:space="preserve">支援者の状況における支援の必要性
</t>
    </r>
    <r>
      <rPr>
        <sz val="9"/>
        <color rgb="FFF47210"/>
        <rFont val="BIZ UDPゴシック"/>
        <family val="3"/>
        <charset val="128"/>
      </rPr>
      <t>（既存の支援者で十分な支援が得られるか）</t>
    </r>
    <rPh sb="0" eb="3">
      <t>シエンシャ</t>
    </rPh>
    <rPh sb="18" eb="20">
      <t>キソン</t>
    </rPh>
    <rPh sb="21" eb="24">
      <t>シエンシャ</t>
    </rPh>
    <rPh sb="25" eb="27">
      <t>ジュウブン</t>
    </rPh>
    <rPh sb="28" eb="30">
      <t>シエン</t>
    </rPh>
    <rPh sb="31" eb="32">
      <t>エ</t>
    </rPh>
    <phoneticPr fontId="2"/>
  </si>
  <si>
    <r>
      <t xml:space="preserve">心身の状況における支援の必要性
</t>
    </r>
    <r>
      <rPr>
        <sz val="9"/>
        <color rgb="FF00B050"/>
        <rFont val="BIZ UDPゴシック"/>
        <family val="3"/>
        <charset val="128"/>
      </rPr>
      <t>（対象者本人が避難の判断、自力避難が可能な状態か）</t>
    </r>
    <rPh sb="0" eb="2">
      <t>シンシン</t>
    </rPh>
    <rPh sb="17" eb="19">
      <t>タイショウ</t>
    </rPh>
    <rPh sb="19" eb="20">
      <t>シャ</t>
    </rPh>
    <rPh sb="20" eb="22">
      <t>ホンニン</t>
    </rPh>
    <rPh sb="23" eb="25">
      <t>ヒナン</t>
    </rPh>
    <rPh sb="26" eb="28">
      <t>ハンダン</t>
    </rPh>
    <rPh sb="29" eb="31">
      <t>ジリキ</t>
    </rPh>
    <rPh sb="31" eb="33">
      <t>ヒナン</t>
    </rPh>
    <rPh sb="34" eb="36">
      <t>カノウ</t>
    </rPh>
    <rPh sb="37" eb="39">
      <t>ジョウタイ</t>
    </rPh>
    <phoneticPr fontId="2"/>
  </si>
  <si>
    <t>※令和8年度までは洪水ハザード区域内の要支援者を対象に取り組みを進めることとしており、洪水ハザード以外の要件のみに該当する場合は現時点では対象者としない取り扱いとする。</t>
    <rPh sb="1" eb="3">
      <t>レイワ</t>
    </rPh>
    <rPh sb="4" eb="6">
      <t>ネンド</t>
    </rPh>
    <rPh sb="9" eb="11">
      <t>コウズイ</t>
    </rPh>
    <rPh sb="15" eb="18">
      <t>クイキナイ</t>
    </rPh>
    <rPh sb="19" eb="20">
      <t>ヨウ</t>
    </rPh>
    <rPh sb="20" eb="23">
      <t>シエンシャ</t>
    </rPh>
    <rPh sb="24" eb="26">
      <t>タイショウ</t>
    </rPh>
    <rPh sb="27" eb="28">
      <t>ト</t>
    </rPh>
    <rPh sb="29" eb="30">
      <t>ク</t>
    </rPh>
    <rPh sb="32" eb="33">
      <t>スス</t>
    </rPh>
    <rPh sb="43" eb="45">
      <t>コウズイ</t>
    </rPh>
    <rPh sb="49" eb="51">
      <t>イガイ</t>
    </rPh>
    <rPh sb="52" eb="54">
      <t>ヨウケン</t>
    </rPh>
    <rPh sb="57" eb="59">
      <t>ガイトウ</t>
    </rPh>
    <rPh sb="61" eb="63">
      <t>バアイ</t>
    </rPh>
    <rPh sb="64" eb="67">
      <t>ゲンジテン</t>
    </rPh>
    <rPh sb="69" eb="71">
      <t>タイショウ</t>
    </rPh>
    <rPh sb="71" eb="72">
      <t>シャ</t>
    </rPh>
    <rPh sb="76" eb="77">
      <t>ト</t>
    </rPh>
    <rPh sb="78" eb="79">
      <t>アツカ</t>
    </rPh>
    <phoneticPr fontId="2"/>
  </si>
  <si>
    <t>氏名</t>
    <rPh sb="0" eb="2">
      <t>シメイ</t>
    </rPh>
    <phoneticPr fontId="9"/>
  </si>
  <si>
    <t>本人もしくは家族同意：</t>
    <rPh sb="0" eb="2">
      <t>ホンニン</t>
    </rPh>
    <rPh sb="6" eb="8">
      <t>カゾク</t>
    </rPh>
    <rPh sb="8" eb="10">
      <t>ドウイ</t>
    </rPh>
    <phoneticPr fontId="9"/>
  </si>
  <si>
    <t>その他</t>
    <rPh sb="2" eb="3">
      <t>タ</t>
    </rPh>
    <phoneticPr fontId="9"/>
  </si>
  <si>
    <t>該当</t>
    <rPh sb="0" eb="2">
      <t>ガイトウ</t>
    </rPh>
    <phoneticPr fontId="9"/>
  </si>
  <si>
    <t>記号</t>
    <rPh sb="0" eb="2">
      <t>キゴウ</t>
    </rPh>
    <phoneticPr fontId="9"/>
  </si>
  <si>
    <t>支援の内容</t>
    <rPh sb="0" eb="2">
      <t>シエン</t>
    </rPh>
    <rPh sb="3" eb="5">
      <t>ナイヨウ</t>
    </rPh>
    <phoneticPr fontId="9"/>
  </si>
  <si>
    <t>A</t>
    <phoneticPr fontId="9"/>
  </si>
  <si>
    <t>災害・避難情報提供</t>
    <rPh sb="0" eb="2">
      <t>サイガイ</t>
    </rPh>
    <rPh sb="3" eb="5">
      <t>ヒナン</t>
    </rPh>
    <rPh sb="5" eb="7">
      <t>ジョウホウ</t>
    </rPh>
    <rPh sb="7" eb="9">
      <t>テイキョウ</t>
    </rPh>
    <phoneticPr fontId="9"/>
  </si>
  <si>
    <t>B</t>
    <phoneticPr fontId="9"/>
  </si>
  <si>
    <t>安否確認</t>
    <rPh sb="0" eb="2">
      <t>アンピ</t>
    </rPh>
    <rPh sb="2" eb="4">
      <t>カクニン</t>
    </rPh>
    <phoneticPr fontId="9"/>
  </si>
  <si>
    <t>C</t>
    <phoneticPr fontId="9"/>
  </si>
  <si>
    <t>避難の促し・在宅避難支援</t>
    <rPh sb="0" eb="2">
      <t>ヒナン</t>
    </rPh>
    <rPh sb="3" eb="4">
      <t>ウナガ</t>
    </rPh>
    <rPh sb="6" eb="8">
      <t>ザイタク</t>
    </rPh>
    <rPh sb="8" eb="10">
      <t>ヒナン</t>
    </rPh>
    <rPh sb="10" eb="12">
      <t>シエン</t>
    </rPh>
    <phoneticPr fontId="9"/>
  </si>
  <si>
    <t>D</t>
    <phoneticPr fontId="9"/>
  </si>
  <si>
    <t>立ち退き避難支援</t>
    <rPh sb="0" eb="1">
      <t>タ</t>
    </rPh>
    <rPh sb="2" eb="3">
      <t>ノ</t>
    </rPh>
    <rPh sb="4" eb="6">
      <t>ヒナン</t>
    </rPh>
    <rPh sb="6" eb="8">
      <t>シエン</t>
    </rPh>
    <phoneticPr fontId="9"/>
  </si>
  <si>
    <t>E</t>
    <phoneticPr fontId="9"/>
  </si>
  <si>
    <t>連絡先</t>
    <rPh sb="0" eb="3">
      <t>レンラクサキ</t>
    </rPh>
    <phoneticPr fontId="9"/>
  </si>
  <si>
    <t>住所・所属</t>
    <rPh sb="0" eb="2">
      <t>ジュウショ</t>
    </rPh>
    <rPh sb="3" eb="5">
      <t>ショゾク</t>
    </rPh>
    <phoneticPr fontId="9"/>
  </si>
  <si>
    <t>支援内容①</t>
    <rPh sb="0" eb="2">
      <t>シエン</t>
    </rPh>
    <rPh sb="2" eb="4">
      <t>ナイヨウ</t>
    </rPh>
    <phoneticPr fontId="9"/>
  </si>
  <si>
    <t>支援内容②</t>
    <rPh sb="0" eb="2">
      <t>シエン</t>
    </rPh>
    <rPh sb="2" eb="4">
      <t>ナイヨウ</t>
    </rPh>
    <phoneticPr fontId="9"/>
  </si>
  <si>
    <t>①</t>
    <phoneticPr fontId="9"/>
  </si>
  <si>
    <t>②</t>
    <phoneticPr fontId="9"/>
  </si>
  <si>
    <t>③</t>
    <phoneticPr fontId="9"/>
  </si>
  <si>
    <t>１　事前アセスメントによる災害時個別避難計画の要否判定結果</t>
    <rPh sb="2" eb="4">
      <t>ジゼン</t>
    </rPh>
    <rPh sb="13" eb="15">
      <t>サイガイ</t>
    </rPh>
    <rPh sb="15" eb="16">
      <t>ジ</t>
    </rPh>
    <rPh sb="16" eb="18">
      <t>コベツ</t>
    </rPh>
    <rPh sb="18" eb="20">
      <t>ヒナン</t>
    </rPh>
    <rPh sb="20" eb="22">
      <t>ケイカク</t>
    </rPh>
    <rPh sb="23" eb="25">
      <t>ヨウヒ</t>
    </rPh>
    <rPh sb="25" eb="27">
      <t>ハンテイ</t>
    </rPh>
    <rPh sb="27" eb="29">
      <t>ケッカ</t>
    </rPh>
    <phoneticPr fontId="2"/>
  </si>
  <si>
    <t>２　本人及び家族同意</t>
    <rPh sb="2" eb="4">
      <t>ホンニン</t>
    </rPh>
    <rPh sb="4" eb="5">
      <t>オヨ</t>
    </rPh>
    <rPh sb="6" eb="8">
      <t>カゾク</t>
    </rPh>
    <rPh sb="8" eb="10">
      <t>ドウイ</t>
    </rPh>
    <phoneticPr fontId="2"/>
  </si>
  <si>
    <t>避難先
候補</t>
  </si>
  <si>
    <t>事前アセスメントによる想定</t>
    <rPh sb="0" eb="2">
      <t>ジゼン</t>
    </rPh>
    <rPh sb="11" eb="13">
      <t>ソウテイ</t>
    </rPh>
    <phoneticPr fontId="2"/>
  </si>
  <si>
    <t>地域調整会議においての別案</t>
    <rPh sb="0" eb="2">
      <t>チイキ</t>
    </rPh>
    <rPh sb="2" eb="4">
      <t>チョウセイ</t>
    </rPh>
    <rPh sb="4" eb="6">
      <t>カイギ</t>
    </rPh>
    <rPh sb="11" eb="12">
      <t>ベツ</t>
    </rPh>
    <rPh sb="12" eb="13">
      <t>アン</t>
    </rPh>
    <phoneticPr fontId="2"/>
  </si>
  <si>
    <t>①</t>
  </si>
  <si>
    <t>②</t>
  </si>
  <si>
    <t>③</t>
  </si>
  <si>
    <t>移動手段・避難方法</t>
    <rPh sb="0" eb="2">
      <t>イドウ</t>
    </rPh>
    <rPh sb="2" eb="4">
      <t>シュダン</t>
    </rPh>
    <phoneticPr fontId="2"/>
  </si>
  <si>
    <t>協議・検討内容</t>
    <rPh sb="0" eb="2">
      <t>キョウギ</t>
    </rPh>
    <rPh sb="3" eb="5">
      <t>ケントウ</t>
    </rPh>
    <rPh sb="5" eb="7">
      <t>ナイヨウ</t>
    </rPh>
    <phoneticPr fontId="2"/>
  </si>
  <si>
    <t>課題・懸案・解決法の有無</t>
    <rPh sb="0" eb="2">
      <t>カダイ</t>
    </rPh>
    <rPh sb="3" eb="5">
      <t>ケンアン</t>
    </rPh>
    <rPh sb="6" eb="9">
      <t>カイケツホウ</t>
    </rPh>
    <rPh sb="10" eb="12">
      <t>ウム</t>
    </rPh>
    <phoneticPr fontId="2"/>
  </si>
  <si>
    <t>検討結果</t>
    <rPh sb="0" eb="2">
      <t>ケントウ</t>
    </rPh>
    <rPh sb="2" eb="4">
      <t>ケッカ</t>
    </rPh>
    <phoneticPr fontId="2"/>
  </si>
  <si>
    <t>４　必要な支援内容の検討</t>
    <rPh sb="2" eb="4">
      <t>ヒツヨウ</t>
    </rPh>
    <rPh sb="5" eb="7">
      <t>シエン</t>
    </rPh>
    <rPh sb="7" eb="9">
      <t>ナイヨウ</t>
    </rPh>
    <rPh sb="10" eb="12">
      <t>ケントウ</t>
    </rPh>
    <phoneticPr fontId="2"/>
  </si>
  <si>
    <t>➡その他の内容</t>
    <rPh sb="3" eb="4">
      <t>タ</t>
    </rPh>
    <rPh sb="5" eb="7">
      <t>ナイヨウ</t>
    </rPh>
    <phoneticPr fontId="2"/>
  </si>
  <si>
    <t>想定される場面の例</t>
    <rPh sb="0" eb="2">
      <t>ソウテイ</t>
    </rPh>
    <rPh sb="5" eb="7">
      <t>バメン</t>
    </rPh>
    <rPh sb="8" eb="9">
      <t>レイ</t>
    </rPh>
    <phoneticPr fontId="2"/>
  </si>
  <si>
    <t>災害・避難所に関する情報を自身で察知できない恐れのある方</t>
    <phoneticPr fontId="2"/>
  </si>
  <si>
    <t>平時から外出がある方（サービス利用や通院、家族宅）</t>
    <phoneticPr fontId="2"/>
  </si>
  <si>
    <t>立ち退き避難に介助等の支援が必要な方</t>
    <phoneticPr fontId="2"/>
  </si>
  <si>
    <t>事前アセスメントによる協力者</t>
    <rPh sb="0" eb="2">
      <t>ジゼン</t>
    </rPh>
    <rPh sb="11" eb="14">
      <t>キョウリョクシャ</t>
    </rPh>
    <phoneticPr fontId="2"/>
  </si>
  <si>
    <t>５　避難支援等協力者と役割分担</t>
    <rPh sb="2" eb="4">
      <t>ヒナン</t>
    </rPh>
    <rPh sb="4" eb="6">
      <t>シエン</t>
    </rPh>
    <rPh sb="6" eb="7">
      <t>トウ</t>
    </rPh>
    <rPh sb="7" eb="10">
      <t>キョウリョクシャ</t>
    </rPh>
    <rPh sb="11" eb="13">
      <t>ヤクワリ</t>
    </rPh>
    <rPh sb="13" eb="15">
      <t>ブンタン</t>
    </rPh>
    <phoneticPr fontId="2"/>
  </si>
  <si>
    <t>地域調整会議で検討した支援者</t>
    <rPh sb="0" eb="2">
      <t>チイキ</t>
    </rPh>
    <rPh sb="2" eb="4">
      <t>チョウセイ</t>
    </rPh>
    <rPh sb="4" eb="6">
      <t>カイギ</t>
    </rPh>
    <rPh sb="7" eb="9">
      <t>ケントウ</t>
    </rPh>
    <rPh sb="11" eb="14">
      <t>シエンシャ</t>
    </rPh>
    <phoneticPr fontId="9"/>
  </si>
  <si>
    <t>個別避難計画作成協議録</t>
    <rPh sb="0" eb="2">
      <t>コベツ</t>
    </rPh>
    <rPh sb="2" eb="4">
      <t>ヒナン</t>
    </rPh>
    <rPh sb="4" eb="6">
      <t>ケイカク</t>
    </rPh>
    <rPh sb="6" eb="8">
      <t>サクセイ</t>
    </rPh>
    <rPh sb="8" eb="10">
      <t>キョウギ</t>
    </rPh>
    <rPh sb="10" eb="11">
      <t>ロク</t>
    </rPh>
    <phoneticPr fontId="2"/>
  </si>
  <si>
    <t>〇</t>
    <phoneticPr fontId="2"/>
  </si>
  <si>
    <t>④</t>
    <phoneticPr fontId="2"/>
  </si>
  <si>
    <t>特記・課題など</t>
    <rPh sb="0" eb="2">
      <t>トッキ</t>
    </rPh>
    <rPh sb="3" eb="5">
      <t>カダイ</t>
    </rPh>
    <phoneticPr fontId="2"/>
  </si>
  <si>
    <t>作成日</t>
    <rPh sb="0" eb="3">
      <t>サクセイビ</t>
    </rPh>
    <phoneticPr fontId="2"/>
  </si>
  <si>
    <t>協議日</t>
    <rPh sb="0" eb="2">
      <t>キョウギ</t>
    </rPh>
    <rPh sb="2" eb="3">
      <t>ビ</t>
    </rPh>
    <phoneticPr fontId="2"/>
  </si>
  <si>
    <t>個別避難計画の要否判定</t>
    <phoneticPr fontId="2"/>
  </si>
  <si>
    <t>３　避難先の検討</t>
    <rPh sb="2" eb="5">
      <t>ヒナンサキ</t>
    </rPh>
    <rPh sb="3" eb="4">
      <t>ナン</t>
    </rPh>
    <rPh sb="4" eb="5">
      <t>サキ</t>
    </rPh>
    <rPh sb="6" eb="8">
      <t>ケントウ</t>
    </rPh>
    <phoneticPr fontId="2"/>
  </si>
  <si>
    <t>災害時マイタイムライン（避難支援等関係者用・個別避難支援計画）</t>
    <rPh sb="0" eb="2">
      <t>サイガイ</t>
    </rPh>
    <rPh sb="2" eb="3">
      <t>ジ</t>
    </rPh>
    <rPh sb="12" eb="14">
      <t>ヒナン</t>
    </rPh>
    <rPh sb="14" eb="16">
      <t>シエン</t>
    </rPh>
    <rPh sb="16" eb="17">
      <t>トウ</t>
    </rPh>
    <rPh sb="17" eb="19">
      <t>カンケイ</t>
    </rPh>
    <rPh sb="19" eb="20">
      <t>シャ</t>
    </rPh>
    <rPh sb="20" eb="21">
      <t>ヨウ</t>
    </rPh>
    <rPh sb="22" eb="24">
      <t>コベツ</t>
    </rPh>
    <rPh sb="24" eb="26">
      <t>ヒナン</t>
    </rPh>
    <rPh sb="26" eb="28">
      <t>シエン</t>
    </rPh>
    <rPh sb="28" eb="30">
      <t>ケイカク</t>
    </rPh>
    <phoneticPr fontId="9"/>
  </si>
  <si>
    <t>フェーズ</t>
    <phoneticPr fontId="9"/>
  </si>
  <si>
    <t>支援者・支援方法・支援内容等</t>
    <rPh sb="0" eb="2">
      <t>シエン</t>
    </rPh>
    <rPh sb="2" eb="3">
      <t>シャ</t>
    </rPh>
    <rPh sb="4" eb="6">
      <t>シエン</t>
    </rPh>
    <rPh sb="6" eb="8">
      <t>ホウホウ</t>
    </rPh>
    <rPh sb="9" eb="11">
      <t>シエン</t>
    </rPh>
    <rPh sb="11" eb="13">
      <t>ナイヨウ</t>
    </rPh>
    <rPh sb="13" eb="14">
      <t>トウ</t>
    </rPh>
    <phoneticPr fontId="9"/>
  </si>
  <si>
    <t>災害情報発出</t>
    <rPh sb="0" eb="2">
      <t>サイガイ</t>
    </rPh>
    <rPh sb="2" eb="4">
      <t>ジョウホウ</t>
    </rPh>
    <rPh sb="4" eb="6">
      <t>ハッシュツ</t>
    </rPh>
    <phoneticPr fontId="9"/>
  </si>
  <si>
    <t>〇災害情報提供</t>
    <rPh sb="1" eb="3">
      <t>サイガイ</t>
    </rPh>
    <rPh sb="3" eb="5">
      <t>ジョウホウ</t>
    </rPh>
    <rPh sb="5" eb="7">
      <t>テイキョウ</t>
    </rPh>
    <phoneticPr fontId="9"/>
  </si>
  <si>
    <t>要</t>
    <rPh sb="0" eb="1">
      <t>ヨウ</t>
    </rPh>
    <phoneticPr fontId="9"/>
  </si>
  <si>
    <t>・声かけ</t>
    <rPh sb="1" eb="2">
      <t>コエ</t>
    </rPh>
    <phoneticPr fontId="9"/>
  </si>
  <si>
    <t>↓要のとき</t>
    <rPh sb="1" eb="2">
      <t>ヨウ</t>
    </rPh>
    <phoneticPr fontId="9"/>
  </si>
  <si>
    <t>情報提供支援者</t>
    <rPh sb="0" eb="2">
      <t>ジョウホウ</t>
    </rPh>
    <rPh sb="2" eb="4">
      <t>テイキョウ</t>
    </rPh>
    <rPh sb="4" eb="6">
      <t>シエン</t>
    </rPh>
    <rPh sb="6" eb="7">
      <t>シャ</t>
    </rPh>
    <phoneticPr fontId="9"/>
  </si>
  <si>
    <t>具体の方法</t>
    <rPh sb="0" eb="2">
      <t>グタイ</t>
    </rPh>
    <rPh sb="3" eb="5">
      <t>ホウホウ</t>
    </rPh>
    <phoneticPr fontId="9"/>
  </si>
  <si>
    <t>避難所設置</t>
    <rPh sb="0" eb="3">
      <t>ヒナンショ</t>
    </rPh>
    <rPh sb="3" eb="5">
      <t>セッチ</t>
    </rPh>
    <phoneticPr fontId="9"/>
  </si>
  <si>
    <t>　～高齢者避難</t>
    <rPh sb="2" eb="5">
      <t>コウレイシャ</t>
    </rPh>
    <rPh sb="5" eb="7">
      <t>ヒナン</t>
    </rPh>
    <phoneticPr fontId="9"/>
  </si>
  <si>
    <t>安否確認支援者</t>
    <rPh sb="0" eb="2">
      <t>アンピ</t>
    </rPh>
    <rPh sb="2" eb="4">
      <t>カクニン</t>
    </rPh>
    <rPh sb="4" eb="7">
      <t>シエンシャ</t>
    </rPh>
    <phoneticPr fontId="9"/>
  </si>
  <si>
    <t>〇安否確認</t>
    <rPh sb="1" eb="3">
      <t>アンピ</t>
    </rPh>
    <rPh sb="3" eb="5">
      <t>カクニン</t>
    </rPh>
    <phoneticPr fontId="9"/>
  </si>
  <si>
    <t>パターン1</t>
    <phoneticPr fontId="9"/>
  </si>
  <si>
    <t>在宅</t>
    <rPh sb="0" eb="2">
      <t>ザイタク</t>
    </rPh>
    <phoneticPr fontId="9"/>
  </si>
  <si>
    <t>の場合</t>
    <rPh sb="1" eb="3">
      <t>バアイ</t>
    </rPh>
    <phoneticPr fontId="9"/>
  </si>
  <si>
    <t>パターン2</t>
    <phoneticPr fontId="9"/>
  </si>
  <si>
    <t>通所介護サービス利用時</t>
    <rPh sb="0" eb="2">
      <t>ツウショ</t>
    </rPh>
    <rPh sb="2" eb="4">
      <t>カイゴ</t>
    </rPh>
    <rPh sb="8" eb="10">
      <t>リヨウ</t>
    </rPh>
    <rPh sb="10" eb="11">
      <t>ジ</t>
    </rPh>
    <phoneticPr fontId="9"/>
  </si>
  <si>
    <t>パターン3</t>
    <phoneticPr fontId="9"/>
  </si>
  <si>
    <t>連絡方法</t>
    <rPh sb="0" eb="2">
      <t>レンラク</t>
    </rPh>
    <rPh sb="2" eb="4">
      <t>ホウホウ</t>
    </rPh>
    <phoneticPr fontId="9"/>
  </si>
  <si>
    <t>電話または訪問</t>
    <rPh sb="0" eb="2">
      <t>デンワ</t>
    </rPh>
    <rPh sb="5" eb="7">
      <t>ホウモン</t>
    </rPh>
    <phoneticPr fontId="9"/>
  </si>
  <si>
    <t>電話</t>
    <rPh sb="0" eb="2">
      <t>デンワ</t>
    </rPh>
    <phoneticPr fontId="9"/>
  </si>
  <si>
    <t>〇支援要否判断</t>
    <rPh sb="1" eb="3">
      <t>シエン</t>
    </rPh>
    <rPh sb="3" eb="5">
      <t>ヨウヒ</t>
    </rPh>
    <rPh sb="5" eb="7">
      <t>ハンダン</t>
    </rPh>
    <phoneticPr fontId="9"/>
  </si>
  <si>
    <t>〇避難支援</t>
    <rPh sb="1" eb="3">
      <t>ヒナン</t>
    </rPh>
    <rPh sb="3" eb="5">
      <t>シエン</t>
    </rPh>
    <phoneticPr fontId="9"/>
  </si>
  <si>
    <t>避難先</t>
    <rPh sb="0" eb="3">
      <t>ヒナンサキ</t>
    </rPh>
    <phoneticPr fontId="9"/>
  </si>
  <si>
    <t>支援者①</t>
    <rPh sb="0" eb="3">
      <t>シエンシャ</t>
    </rPh>
    <phoneticPr fontId="9"/>
  </si>
  <si>
    <t>支援者</t>
    <rPh sb="0" eb="3">
      <t>シエンシャ</t>
    </rPh>
    <phoneticPr fontId="9"/>
  </si>
  <si>
    <t>具体の支援内容</t>
    <rPh sb="0" eb="2">
      <t>グタイ</t>
    </rPh>
    <rPh sb="3" eb="5">
      <t>シエン</t>
    </rPh>
    <rPh sb="5" eb="7">
      <t>ナイヨウ</t>
    </rPh>
    <phoneticPr fontId="9"/>
  </si>
  <si>
    <t>立ち退き避難支援・歩行介助</t>
    <rPh sb="0" eb="1">
      <t>タ</t>
    </rPh>
    <rPh sb="2" eb="3">
      <t>ノ</t>
    </rPh>
    <rPh sb="4" eb="6">
      <t>ヒナン</t>
    </rPh>
    <rPh sb="6" eb="8">
      <t>シエン</t>
    </rPh>
    <rPh sb="9" eb="11">
      <t>ホコウ</t>
    </rPh>
    <rPh sb="11" eb="13">
      <t>カイジョ</t>
    </rPh>
    <phoneticPr fontId="9"/>
  </si>
  <si>
    <t>支援者②</t>
    <rPh sb="0" eb="3">
      <t>シエンシャ</t>
    </rPh>
    <phoneticPr fontId="9"/>
  </si>
  <si>
    <t>持ち出し品</t>
    <rPh sb="0" eb="1">
      <t>モ</t>
    </rPh>
    <rPh sb="2" eb="3">
      <t>ダ</t>
    </rPh>
    <rPh sb="4" eb="5">
      <t>ヒン</t>
    </rPh>
    <phoneticPr fontId="9"/>
  </si>
  <si>
    <t>服薬等</t>
    <rPh sb="0" eb="2">
      <t>フクヤク</t>
    </rPh>
    <rPh sb="2" eb="3">
      <t>トウ</t>
    </rPh>
    <phoneticPr fontId="9"/>
  </si>
  <si>
    <t>かかりつけ医療機関</t>
    <rPh sb="5" eb="7">
      <t>イリョウ</t>
    </rPh>
    <rPh sb="7" eb="9">
      <t>キカン</t>
    </rPh>
    <phoneticPr fontId="9"/>
  </si>
  <si>
    <t>電話番号等</t>
    <rPh sb="0" eb="2">
      <t>デンワ</t>
    </rPh>
    <rPh sb="2" eb="4">
      <t>バンゴウ</t>
    </rPh>
    <rPh sb="4" eb="5">
      <t>トウ</t>
    </rPh>
    <phoneticPr fontId="9"/>
  </si>
  <si>
    <t>補助具等</t>
    <rPh sb="0" eb="2">
      <t>ホジョ</t>
    </rPh>
    <rPh sb="2" eb="3">
      <t>グ</t>
    </rPh>
    <rPh sb="3" eb="4">
      <t>トウ</t>
    </rPh>
    <phoneticPr fontId="9"/>
  </si>
  <si>
    <t>サービス利用先</t>
    <rPh sb="4" eb="6">
      <t>リヨウ</t>
    </rPh>
    <rPh sb="6" eb="7">
      <t>サキ</t>
    </rPh>
    <phoneticPr fontId="9"/>
  </si>
  <si>
    <t>利用時間</t>
    <rPh sb="0" eb="2">
      <t>リヨウ</t>
    </rPh>
    <rPh sb="2" eb="4">
      <t>ジカン</t>
    </rPh>
    <phoneticPr fontId="9"/>
  </si>
  <si>
    <t>事業所名</t>
    <rPh sb="0" eb="3">
      <t>ジギョウショ</t>
    </rPh>
    <rPh sb="3" eb="4">
      <t>メイ</t>
    </rPh>
    <phoneticPr fontId="9"/>
  </si>
  <si>
    <t>利用日等</t>
    <rPh sb="0" eb="2">
      <t>リヨウ</t>
    </rPh>
    <rPh sb="2" eb="3">
      <t>ビ</t>
    </rPh>
    <rPh sb="3" eb="4">
      <t>トウ</t>
    </rPh>
    <phoneticPr fontId="9"/>
  </si>
  <si>
    <t>配慮すべき事項：</t>
    <rPh sb="0" eb="2">
      <t>ハイリョ</t>
    </rPh>
    <rPh sb="5" eb="7">
      <t>ジコウ</t>
    </rPh>
    <phoneticPr fontId="9"/>
  </si>
  <si>
    <t>日中活動</t>
    <rPh sb="0" eb="2">
      <t>ニッチュウ</t>
    </rPh>
    <rPh sb="2" eb="4">
      <t>カツドウ</t>
    </rPh>
    <phoneticPr fontId="9"/>
  </si>
  <si>
    <t>0956-11-1111</t>
    <phoneticPr fontId="9"/>
  </si>
  <si>
    <t>月・木</t>
    <rPh sb="0" eb="1">
      <t>ゲツ</t>
    </rPh>
    <rPh sb="2" eb="3">
      <t>モク</t>
    </rPh>
    <phoneticPr fontId="9"/>
  </si>
  <si>
    <t>夜間含む</t>
    <rPh sb="0" eb="2">
      <t>ヤカン</t>
    </rPh>
    <rPh sb="2" eb="3">
      <t>フク</t>
    </rPh>
    <phoneticPr fontId="9"/>
  </si>
  <si>
    <t>Ａ　災害に関する情報提供支援の要否</t>
    <rPh sb="2" eb="4">
      <t>サイガイ</t>
    </rPh>
    <rPh sb="5" eb="6">
      <t>カン</t>
    </rPh>
    <rPh sb="8" eb="10">
      <t>ジョウホウ</t>
    </rPh>
    <rPh sb="10" eb="12">
      <t>テイキョウ</t>
    </rPh>
    <rPh sb="12" eb="14">
      <t>シエン</t>
    </rPh>
    <rPh sb="15" eb="17">
      <t>ヨウヒ</t>
    </rPh>
    <phoneticPr fontId="9"/>
  </si>
  <si>
    <t>（正）</t>
    <rPh sb="1" eb="2">
      <t>セイ</t>
    </rPh>
    <phoneticPr fontId="2"/>
  </si>
  <si>
    <t>（副）</t>
    <rPh sb="1" eb="2">
      <t>フク</t>
    </rPh>
    <phoneticPr fontId="2"/>
  </si>
  <si>
    <t>Ｂ　安否確認支援の要否</t>
    <rPh sb="2" eb="4">
      <t>アンピ</t>
    </rPh>
    <rPh sb="4" eb="6">
      <t>カクニン</t>
    </rPh>
    <rPh sb="6" eb="8">
      <t>シエン</t>
    </rPh>
    <rPh sb="9" eb="11">
      <t>ヨウヒ</t>
    </rPh>
    <phoneticPr fontId="9"/>
  </si>
  <si>
    <t>通所サービス利用日は通所先、それ以外は自宅に電話にて確認。確認が取れないときは、訪看、家族等へ連絡。</t>
    <rPh sb="0" eb="2">
      <t>ツウショ</t>
    </rPh>
    <rPh sb="6" eb="8">
      <t>リヨウ</t>
    </rPh>
    <rPh sb="8" eb="9">
      <t>ビ</t>
    </rPh>
    <rPh sb="10" eb="12">
      <t>ツウショ</t>
    </rPh>
    <rPh sb="12" eb="13">
      <t>サキ</t>
    </rPh>
    <rPh sb="16" eb="18">
      <t>イガイ</t>
    </rPh>
    <rPh sb="19" eb="21">
      <t>ジタク</t>
    </rPh>
    <rPh sb="22" eb="24">
      <t>デンワ</t>
    </rPh>
    <rPh sb="26" eb="28">
      <t>カクニン</t>
    </rPh>
    <rPh sb="29" eb="31">
      <t>カクニン</t>
    </rPh>
    <rPh sb="32" eb="33">
      <t>ト</t>
    </rPh>
    <rPh sb="40" eb="42">
      <t>ホウカン</t>
    </rPh>
    <rPh sb="43" eb="45">
      <t>カゾク</t>
    </rPh>
    <rPh sb="45" eb="46">
      <t>トウ</t>
    </rPh>
    <rPh sb="47" eb="49">
      <t>レンラク</t>
    </rPh>
    <phoneticPr fontId="9"/>
  </si>
  <si>
    <t>　Ｃ・Ｄ・Ｅ　避難支援の要否</t>
    <rPh sb="7" eb="9">
      <t>ヒナン</t>
    </rPh>
    <rPh sb="9" eb="11">
      <t>シエン</t>
    </rPh>
    <rPh sb="12" eb="14">
      <t>ヨウヒ</t>
    </rPh>
    <phoneticPr fontId="9"/>
  </si>
  <si>
    <t>立ち退き避難支援・車両での搬送</t>
    <rPh sb="0" eb="1">
      <t>タ</t>
    </rPh>
    <rPh sb="2" eb="3">
      <t>ノ</t>
    </rPh>
    <rPh sb="4" eb="6">
      <t>ヒナン</t>
    </rPh>
    <rPh sb="6" eb="8">
      <t>シエン</t>
    </rPh>
    <rPh sb="9" eb="11">
      <t>シャリョウ</t>
    </rPh>
    <rPh sb="13" eb="15">
      <t>ハンソウ</t>
    </rPh>
    <phoneticPr fontId="9"/>
  </si>
  <si>
    <t>安否確認後の対応</t>
    <rPh sb="0" eb="2">
      <t>アンピ</t>
    </rPh>
    <rPh sb="2" eb="4">
      <t>カクニン</t>
    </rPh>
    <rPh sb="4" eb="5">
      <t>ゴ</t>
    </rPh>
    <rPh sb="6" eb="8">
      <t>タイオウ</t>
    </rPh>
    <phoneticPr fontId="9"/>
  </si>
  <si>
    <t>安否確認後の対応</t>
    <rPh sb="0" eb="4">
      <t>アンピカクニン</t>
    </rPh>
    <rPh sb="4" eb="5">
      <t>ゴ</t>
    </rPh>
    <rPh sb="6" eb="8">
      <t>タイオウ</t>
    </rPh>
    <phoneticPr fontId="9"/>
  </si>
  <si>
    <t>地域調整会議参加者：</t>
    <rPh sb="0" eb="2">
      <t>チイキ</t>
    </rPh>
    <rPh sb="2" eb="4">
      <t>チョウセイ</t>
    </rPh>
    <rPh sb="4" eb="6">
      <t>カイギ</t>
    </rPh>
    <rPh sb="6" eb="9">
      <t>サンカシャ</t>
    </rPh>
    <phoneticPr fontId="2"/>
  </si>
  <si>
    <t>ケアマネ</t>
    <phoneticPr fontId="2"/>
  </si>
  <si>
    <t>本人</t>
    <rPh sb="0" eb="2">
      <t>ホンニン</t>
    </rPh>
    <phoneticPr fontId="2"/>
  </si>
  <si>
    <t>家族</t>
    <rPh sb="0" eb="2">
      <t>カゾク</t>
    </rPh>
    <phoneticPr fontId="2"/>
  </si>
  <si>
    <t>関係者</t>
    <rPh sb="0" eb="3">
      <t>カンケイシャ</t>
    </rPh>
    <phoneticPr fontId="2"/>
  </si>
  <si>
    <t>名称　・　所在地</t>
    <rPh sb="0" eb="2">
      <t>メイショウ</t>
    </rPh>
    <rPh sb="5" eb="8">
      <t>ショザイチ</t>
    </rPh>
    <phoneticPr fontId="9"/>
  </si>
  <si>
    <t>該当</t>
    <rPh sb="0" eb="2">
      <t>ガイトウ</t>
    </rPh>
    <phoneticPr fontId="2"/>
  </si>
  <si>
    <t>非該当</t>
    <rPh sb="0" eb="3">
      <t>ヒガイトウ</t>
    </rPh>
    <phoneticPr fontId="2"/>
  </si>
  <si>
    <t>ハザードの該当</t>
    <rPh sb="5" eb="7">
      <t>ガイトウ</t>
    </rPh>
    <phoneticPr fontId="2"/>
  </si>
  <si>
    <t>避難する場所</t>
    <rPh sb="0" eb="2">
      <t>ヒナン</t>
    </rPh>
    <rPh sb="4" eb="6">
      <t>バショ</t>
    </rPh>
    <phoneticPr fontId="2"/>
  </si>
  <si>
    <t>わたしが住んでいる場所は、</t>
    <rPh sb="4" eb="5">
      <t>ス</t>
    </rPh>
    <rPh sb="9" eb="11">
      <t>バショ</t>
    </rPh>
    <phoneticPr fontId="2"/>
  </si>
  <si>
    <t>がおこる危険性の高い地域となっています。</t>
    <rPh sb="4" eb="7">
      <t>キケンセイ</t>
    </rPh>
    <rPh sb="8" eb="9">
      <t>タカ</t>
    </rPh>
    <rPh sb="10" eb="12">
      <t>チイキ</t>
    </rPh>
    <phoneticPr fontId="2"/>
  </si>
  <si>
    <t>避難するとき支援してくださる方</t>
    <rPh sb="0" eb="2">
      <t>ヒナン</t>
    </rPh>
    <rPh sb="6" eb="8">
      <t>シエン</t>
    </rPh>
    <rPh sb="14" eb="15">
      <t>カタ</t>
    </rPh>
    <phoneticPr fontId="2"/>
  </si>
  <si>
    <t>避難所へ持っていくもの</t>
    <rPh sb="0" eb="3">
      <t>ヒナンショ</t>
    </rPh>
    <rPh sb="4" eb="5">
      <t>モ</t>
    </rPh>
    <phoneticPr fontId="2"/>
  </si>
  <si>
    <t>近寄ってはいけない場所・危険なところ</t>
    <rPh sb="0" eb="2">
      <t>チカヨ</t>
    </rPh>
    <rPh sb="9" eb="11">
      <t>バショ</t>
    </rPh>
    <rPh sb="12" eb="14">
      <t>キケン</t>
    </rPh>
    <phoneticPr fontId="2"/>
  </si>
  <si>
    <t>その他　注意事項</t>
    <rPh sb="2" eb="3">
      <t>ホカ</t>
    </rPh>
    <rPh sb="4" eb="6">
      <t>チュウイ</t>
    </rPh>
    <rPh sb="6" eb="8">
      <t>ジコウ</t>
    </rPh>
    <phoneticPr fontId="2"/>
  </si>
  <si>
    <t>誓約事項</t>
    <rPh sb="0" eb="2">
      <t>セイヤク</t>
    </rPh>
    <rPh sb="2" eb="4">
      <t>ジコウ</t>
    </rPh>
    <phoneticPr fontId="2"/>
  </si>
  <si>
    <t>（支援が必要な方）</t>
    <rPh sb="1" eb="3">
      <t>シエン</t>
    </rPh>
    <rPh sb="4" eb="6">
      <t>ヒツヨウ</t>
    </rPh>
    <rPh sb="7" eb="8">
      <t>カタ</t>
    </rPh>
    <phoneticPr fontId="2"/>
  </si>
  <si>
    <t>お名前：</t>
    <rPh sb="1" eb="3">
      <t>ナマエ</t>
    </rPh>
    <phoneticPr fontId="2"/>
  </si>
  <si>
    <t>　</t>
    <phoneticPr fontId="2"/>
  </si>
  <si>
    <t>名　前</t>
    <rPh sb="0" eb="1">
      <t>ナ</t>
    </rPh>
    <rPh sb="2" eb="3">
      <t>マエ</t>
    </rPh>
    <phoneticPr fontId="2"/>
  </si>
  <si>
    <t>作成日：</t>
  </si>
  <si>
    <t>(経路図）</t>
    <rPh sb="1" eb="3">
      <t>ケイロ</t>
    </rPh>
    <rPh sb="3" eb="4">
      <t>ズ</t>
    </rPh>
    <phoneticPr fontId="2"/>
  </si>
  <si>
    <t>清水中学校　体育館</t>
    <rPh sb="0" eb="2">
      <t>シミズ</t>
    </rPh>
    <rPh sb="2" eb="5">
      <t>チュウガッコウ</t>
    </rPh>
    <rPh sb="6" eb="9">
      <t>タイイクカン</t>
    </rPh>
    <phoneticPr fontId="2"/>
  </si>
  <si>
    <t>長女・高砂保健宅</t>
    <rPh sb="0" eb="2">
      <t>チョウジョ</t>
    </rPh>
    <rPh sb="3" eb="5">
      <t>タカサゴ</t>
    </rPh>
    <rPh sb="5" eb="7">
      <t>ホケン</t>
    </rPh>
    <rPh sb="7" eb="8">
      <t>タク</t>
    </rPh>
    <phoneticPr fontId="2"/>
  </si>
  <si>
    <t>○○の郷ショートステイ</t>
    <rPh sb="3" eb="4">
      <t>サト</t>
    </rPh>
    <phoneticPr fontId="2"/>
  </si>
  <si>
    <t>臨人　次郎</t>
    <rPh sb="0" eb="1">
      <t>リン</t>
    </rPh>
    <rPh sb="1" eb="2">
      <t>ヒト</t>
    </rPh>
    <rPh sb="3" eb="5">
      <t>ジロウ</t>
    </rPh>
    <phoneticPr fontId="2"/>
  </si>
  <si>
    <t>隣人</t>
    <rPh sb="0" eb="2">
      <t>リンジン</t>
    </rPh>
    <phoneticPr fontId="2"/>
  </si>
  <si>
    <t>八幡町１番９号</t>
    <rPh sb="0" eb="3">
      <t>ハチマンチョウ</t>
    </rPh>
    <rPh sb="4" eb="5">
      <t>バン</t>
    </rPh>
    <rPh sb="6" eb="7">
      <t>ゴウ</t>
    </rPh>
    <phoneticPr fontId="2"/>
  </si>
  <si>
    <t>0956-91-9911</t>
    <phoneticPr fontId="2"/>
  </si>
  <si>
    <t>変形性股関節症により、歩行での移動に限界がある。（距離50m程度）。</t>
    <phoneticPr fontId="2"/>
  </si>
  <si>
    <t>記憶障害あり不可・リアルタイムでの行動の促しが欠かせない</t>
    <rPh sb="0" eb="2">
      <t>キオク</t>
    </rPh>
    <rPh sb="2" eb="4">
      <t>ショウガイ</t>
    </rPh>
    <rPh sb="6" eb="8">
      <t>フカ</t>
    </rPh>
    <rPh sb="17" eb="19">
      <t>コウドウ</t>
    </rPh>
    <rPh sb="20" eb="21">
      <t>ウナガ</t>
    </rPh>
    <rPh sb="23" eb="24">
      <t>カ</t>
    </rPh>
    <phoneticPr fontId="2"/>
  </si>
  <si>
    <t>自身で避難行動に移れない方・判断が不十分で支援を要する方</t>
    <rPh sb="14" eb="16">
      <t>ハンダン</t>
    </rPh>
    <rPh sb="17" eb="20">
      <t>フジュウブン</t>
    </rPh>
    <rPh sb="21" eb="23">
      <t>シエン</t>
    </rPh>
    <rPh sb="24" eb="25">
      <t>ヨウ</t>
    </rPh>
    <rPh sb="27" eb="28">
      <t>カタ</t>
    </rPh>
    <phoneticPr fontId="2"/>
  </si>
  <si>
    <t>隣人　次郎</t>
    <rPh sb="0" eb="2">
      <t>リンジン</t>
    </rPh>
    <rPh sb="3" eb="5">
      <t>ジロウ</t>
    </rPh>
    <phoneticPr fontId="2"/>
  </si>
  <si>
    <t>次女・高砂保健</t>
    <rPh sb="0" eb="2">
      <t>ジジョ</t>
    </rPh>
    <rPh sb="3" eb="5">
      <t>タカサゴ</t>
    </rPh>
    <rPh sb="5" eb="7">
      <t>ホケン</t>
    </rPh>
    <phoneticPr fontId="2"/>
  </si>
  <si>
    <t>班長Aさんに連絡</t>
    <rPh sb="0" eb="2">
      <t>ハンチョウ</t>
    </rPh>
    <rPh sb="6" eb="8">
      <t>レンラク</t>
    </rPh>
    <phoneticPr fontId="9"/>
  </si>
  <si>
    <t>清水中学校</t>
    <rPh sb="0" eb="2">
      <t>シミズ</t>
    </rPh>
    <rPh sb="2" eb="5">
      <t>チュウガッコウ</t>
    </rPh>
    <phoneticPr fontId="9"/>
  </si>
  <si>
    <t>班長Aさん・0956-24-2525</t>
    <rPh sb="0" eb="2">
      <t>ハンチョウ</t>
    </rPh>
    <phoneticPr fontId="9"/>
  </si>
  <si>
    <t>○○の郷○○氏・0956-11-1111</t>
    <rPh sb="3" eb="4">
      <t>サト</t>
    </rPh>
    <rPh sb="6" eb="7">
      <t>シ</t>
    </rPh>
    <phoneticPr fontId="9"/>
  </si>
  <si>
    <t>班長Ａさんに連絡（支援不要の連絡）</t>
    <rPh sb="0" eb="2">
      <t>ハンチョウ</t>
    </rPh>
    <rPh sb="6" eb="8">
      <t>レンラク</t>
    </rPh>
    <rPh sb="9" eb="11">
      <t>シエン</t>
    </rPh>
    <rPh sb="11" eb="13">
      <t>フヨウ</t>
    </rPh>
    <rPh sb="14" eb="16">
      <t>レンラク</t>
    </rPh>
    <phoneticPr fontId="9"/>
  </si>
  <si>
    <t>不要</t>
    <rPh sb="0" eb="2">
      <t>フヨウ</t>
    </rPh>
    <phoneticPr fontId="9"/>
  </si>
  <si>
    <t>0956-11-1111</t>
    <phoneticPr fontId="2"/>
  </si>
  <si>
    <t>不定期・体調不良時</t>
    <rPh sb="0" eb="3">
      <t>フテイキ</t>
    </rPh>
    <rPh sb="4" eb="6">
      <t>タイチョウ</t>
    </rPh>
    <rPh sb="6" eb="8">
      <t>フリョウ</t>
    </rPh>
    <rPh sb="8" eb="9">
      <t>ジ</t>
    </rPh>
    <phoneticPr fontId="2"/>
  </si>
  <si>
    <t>清水中学校</t>
    <rPh sb="0" eb="2">
      <t>シミズ</t>
    </rPh>
    <rPh sb="2" eb="5">
      <t>チュウガッコウ</t>
    </rPh>
    <phoneticPr fontId="2"/>
  </si>
  <si>
    <t>お薬・歩行杖・避難用バッグ</t>
    <rPh sb="1" eb="2">
      <t>クスリ</t>
    </rPh>
    <rPh sb="3" eb="5">
      <t>ホコウ</t>
    </rPh>
    <rPh sb="5" eb="6">
      <t>ツエ</t>
    </rPh>
    <rPh sb="7" eb="10">
      <t>ヒナンヨウ</t>
    </rPh>
    <phoneticPr fontId="2"/>
  </si>
  <si>
    <t>隣人次郎さん・0956-91-9911</t>
    <rPh sb="0" eb="2">
      <t>リンジン</t>
    </rPh>
    <rPh sb="2" eb="4">
      <t>ジロウ</t>
    </rPh>
    <phoneticPr fontId="2"/>
  </si>
  <si>
    <t>自宅・0956-24-1111</t>
    <rPh sb="0" eb="2">
      <t>ジタク</t>
    </rPh>
    <phoneticPr fontId="9"/>
  </si>
  <si>
    <t>避難所では、周囲の方と共同生活になります。
困りごとは避難所のスタッフ、町内会の方・ご近所の方等に相談してください。</t>
    <rPh sb="0" eb="3">
      <t>ヒナンショ</t>
    </rPh>
    <rPh sb="6" eb="8">
      <t>シュウイ</t>
    </rPh>
    <rPh sb="9" eb="10">
      <t>カタ</t>
    </rPh>
    <rPh sb="11" eb="13">
      <t>キョウドウ</t>
    </rPh>
    <rPh sb="13" eb="15">
      <t>セイカツ</t>
    </rPh>
    <rPh sb="22" eb="23">
      <t>コマ</t>
    </rPh>
    <rPh sb="27" eb="30">
      <t>ヒナンショ</t>
    </rPh>
    <rPh sb="36" eb="39">
      <t>チョウナイカイ</t>
    </rPh>
    <rPh sb="40" eb="41">
      <t>カタ</t>
    </rPh>
    <rPh sb="43" eb="45">
      <t>キンジョ</t>
    </rPh>
    <rPh sb="46" eb="47">
      <t>カタ</t>
    </rPh>
    <rPh sb="47" eb="48">
      <t>トウ</t>
    </rPh>
    <rPh sb="49" eb="51">
      <t>ソウダン</t>
    </rPh>
    <phoneticPr fontId="2"/>
  </si>
  <si>
    <t>自宅訪問し、災害・避難所等に関する情報提供。持ち出し品の準備等、災害への備えを促す。</t>
    <rPh sb="0" eb="2">
      <t>ジタク</t>
    </rPh>
    <rPh sb="2" eb="4">
      <t>ホウモン</t>
    </rPh>
    <rPh sb="6" eb="8">
      <t>サイガイ</t>
    </rPh>
    <rPh sb="9" eb="12">
      <t>ヒナンショ</t>
    </rPh>
    <rPh sb="12" eb="13">
      <t>トウ</t>
    </rPh>
    <rPh sb="14" eb="15">
      <t>カン</t>
    </rPh>
    <rPh sb="17" eb="19">
      <t>ジョウホウ</t>
    </rPh>
    <rPh sb="19" eb="21">
      <t>テイキョウ</t>
    </rPh>
    <rPh sb="22" eb="23">
      <t>モ</t>
    </rPh>
    <rPh sb="24" eb="25">
      <t>ダ</t>
    </rPh>
    <rPh sb="26" eb="27">
      <t>ヒン</t>
    </rPh>
    <rPh sb="28" eb="30">
      <t>ジュンビ</t>
    </rPh>
    <rPh sb="30" eb="31">
      <t>トウ</t>
    </rPh>
    <rPh sb="32" eb="34">
      <t>サイガイ</t>
    </rPh>
    <rPh sb="36" eb="37">
      <t>ソナ</t>
    </rPh>
    <rPh sb="39" eb="40">
      <t>ウナガ</t>
    </rPh>
    <phoneticPr fontId="9"/>
  </si>
  <si>
    <t>認知機能の低下あり、避難所における集団での生活は課題。声掛け見守り支援が必要。</t>
    <rPh sb="0" eb="2">
      <t>ニンチ</t>
    </rPh>
    <rPh sb="2" eb="4">
      <t>キノウ</t>
    </rPh>
    <rPh sb="5" eb="7">
      <t>テイカ</t>
    </rPh>
    <rPh sb="10" eb="13">
      <t>ヒナンショ</t>
    </rPh>
    <rPh sb="17" eb="19">
      <t>シュウダン</t>
    </rPh>
    <rPh sb="21" eb="23">
      <t>セイカツ</t>
    </rPh>
    <rPh sb="24" eb="26">
      <t>カダイ</t>
    </rPh>
    <rPh sb="27" eb="29">
      <t>コエカ</t>
    </rPh>
    <rPh sb="30" eb="32">
      <t>ミマモ</t>
    </rPh>
    <rPh sb="33" eb="35">
      <t>シエン</t>
    </rPh>
    <rPh sb="36" eb="38">
      <t>ヒツヨウ</t>
    </rPh>
    <phoneticPr fontId="2"/>
  </si>
  <si>
    <t>自宅は倒壊危険区域で、避難経路も浸水の恐れがあるため早めの避難が必要</t>
    <rPh sb="0" eb="2">
      <t>ジタク</t>
    </rPh>
    <rPh sb="3" eb="5">
      <t>トウカイ</t>
    </rPh>
    <rPh sb="5" eb="7">
      <t>キケン</t>
    </rPh>
    <rPh sb="7" eb="9">
      <t>クイキ</t>
    </rPh>
    <rPh sb="11" eb="13">
      <t>ヒナン</t>
    </rPh>
    <rPh sb="13" eb="15">
      <t>ケイロ</t>
    </rPh>
    <rPh sb="16" eb="18">
      <t>シンスイ</t>
    </rPh>
    <rPh sb="19" eb="20">
      <t>オソ</t>
    </rPh>
    <rPh sb="26" eb="27">
      <t>ハヤ</t>
    </rPh>
    <rPh sb="29" eb="31">
      <t>ヒナン</t>
    </rPh>
    <rPh sb="32" eb="34">
      <t>ヒツヨウ</t>
    </rPh>
    <phoneticPr fontId="2"/>
  </si>
  <si>
    <t>←近隣住民・町内会躍進・訪問介護・訪問看護（個人・団体問わず）</t>
    <rPh sb="1" eb="3">
      <t>キンリン</t>
    </rPh>
    <rPh sb="3" eb="5">
      <t>ジュウミン</t>
    </rPh>
    <rPh sb="6" eb="9">
      <t>チョウナイカイ</t>
    </rPh>
    <rPh sb="9" eb="11">
      <t>ヤクシン</t>
    </rPh>
    <rPh sb="12" eb="14">
      <t>ホウモン</t>
    </rPh>
    <rPh sb="14" eb="16">
      <t>カイゴ</t>
    </rPh>
    <rPh sb="17" eb="19">
      <t>ホウモン</t>
    </rPh>
    <rPh sb="19" eb="21">
      <t>カンゴ</t>
    </rPh>
    <rPh sb="22" eb="24">
      <t>コジン</t>
    </rPh>
    <rPh sb="25" eb="27">
      <t>ダンタイ</t>
    </rPh>
    <rPh sb="27" eb="28">
      <t>ト</t>
    </rPh>
    <phoneticPr fontId="2"/>
  </si>
  <si>
    <t>この様式は、避難支援の役割分担と支援のタイミングを明確化、共有化する目的で作成するもの。
本人用の個別避難計画は、別途作成するが、希望がある場合はこれを計画の詳細として添付することも可とする。</t>
    <rPh sb="2" eb="4">
      <t>ヨウシキ</t>
    </rPh>
    <rPh sb="6" eb="8">
      <t>ヒナン</t>
    </rPh>
    <rPh sb="8" eb="10">
      <t>シエン</t>
    </rPh>
    <rPh sb="11" eb="13">
      <t>ヤクワリ</t>
    </rPh>
    <rPh sb="13" eb="15">
      <t>ブンタン</t>
    </rPh>
    <rPh sb="16" eb="18">
      <t>シエン</t>
    </rPh>
    <rPh sb="25" eb="28">
      <t>メイカクカ</t>
    </rPh>
    <rPh sb="29" eb="32">
      <t>キョウユウカ</t>
    </rPh>
    <rPh sb="34" eb="36">
      <t>モクテキ</t>
    </rPh>
    <rPh sb="37" eb="39">
      <t>サクセイ</t>
    </rPh>
    <rPh sb="45" eb="47">
      <t>ホンニン</t>
    </rPh>
    <rPh sb="47" eb="48">
      <t>ヨウ</t>
    </rPh>
    <rPh sb="49" eb="51">
      <t>コベツ</t>
    </rPh>
    <rPh sb="51" eb="53">
      <t>ヒナン</t>
    </rPh>
    <rPh sb="53" eb="55">
      <t>ケイカク</t>
    </rPh>
    <rPh sb="57" eb="59">
      <t>ベット</t>
    </rPh>
    <rPh sb="59" eb="61">
      <t>サクセイ</t>
    </rPh>
    <rPh sb="65" eb="67">
      <t>キボウ</t>
    </rPh>
    <rPh sb="70" eb="72">
      <t>バアイ</t>
    </rPh>
    <rPh sb="76" eb="78">
      <t>ケイカク</t>
    </rPh>
    <rPh sb="79" eb="81">
      <t>ショウサイ</t>
    </rPh>
    <rPh sb="84" eb="86">
      <t>テンプ</t>
    </rPh>
    <rPh sb="91" eb="92">
      <t>カ</t>
    </rPh>
    <phoneticPr fontId="2"/>
  </si>
  <si>
    <t>←（避難先）避難先施設名称を記入。在宅避難の場合は自宅内のより安全な居室等を指定する。</t>
    <rPh sb="2" eb="5">
      <t>ヒナンサキ</t>
    </rPh>
    <rPh sb="6" eb="9">
      <t>ヒナンサキ</t>
    </rPh>
    <rPh sb="9" eb="11">
      <t>シセツ</t>
    </rPh>
    <rPh sb="11" eb="13">
      <t>メイショウ</t>
    </rPh>
    <rPh sb="14" eb="16">
      <t>キニュウ</t>
    </rPh>
    <rPh sb="17" eb="19">
      <t>ザイタク</t>
    </rPh>
    <rPh sb="19" eb="21">
      <t>ヒナン</t>
    </rPh>
    <rPh sb="22" eb="24">
      <t>バアイ</t>
    </rPh>
    <rPh sb="25" eb="27">
      <t>ジタク</t>
    </rPh>
    <rPh sb="27" eb="28">
      <t>ナイ</t>
    </rPh>
    <rPh sb="31" eb="33">
      <t>アンゼン</t>
    </rPh>
    <rPh sb="34" eb="36">
      <t>キョシツ</t>
    </rPh>
    <rPh sb="36" eb="37">
      <t>トウ</t>
    </rPh>
    <rPh sb="38" eb="40">
      <t>シテイ</t>
    </rPh>
    <phoneticPr fontId="2"/>
  </si>
  <si>
    <t>←（危険箇所）本人が理解でしやすい言葉を使って説明する。</t>
    <rPh sb="2" eb="4">
      <t>キケン</t>
    </rPh>
    <rPh sb="4" eb="6">
      <t>カショ</t>
    </rPh>
    <rPh sb="7" eb="9">
      <t>ホンニン</t>
    </rPh>
    <rPh sb="10" eb="12">
      <t>リカイ</t>
    </rPh>
    <rPh sb="17" eb="19">
      <t>コトバ</t>
    </rPh>
    <rPh sb="20" eb="21">
      <t>ツカ</t>
    </rPh>
    <rPh sb="23" eb="25">
      <t>セツメイ</t>
    </rPh>
    <phoneticPr fontId="2"/>
  </si>
  <si>
    <t>←（注意事項）本人が理解でしやすい言葉を使って説明する。</t>
    <rPh sb="2" eb="4">
      <t>チュウイ</t>
    </rPh>
    <rPh sb="4" eb="6">
      <t>ジコウ</t>
    </rPh>
    <rPh sb="7" eb="9">
      <t>ホンニン</t>
    </rPh>
    <rPh sb="10" eb="12">
      <t>リカイ</t>
    </rPh>
    <rPh sb="17" eb="19">
      <t>コトバ</t>
    </rPh>
    <rPh sb="20" eb="21">
      <t>ツカ</t>
    </rPh>
    <rPh sb="23" eb="25">
      <t>セツメイ</t>
    </rPh>
    <phoneticPr fontId="2"/>
  </si>
  <si>
    <t>←（持ち出し品）持ち出し品がある場合、本人が理解しやすい言葉を使って説明する。</t>
    <rPh sb="2" eb="3">
      <t>モ</t>
    </rPh>
    <rPh sb="4" eb="5">
      <t>ダ</t>
    </rPh>
    <rPh sb="6" eb="7">
      <t>ヒン</t>
    </rPh>
    <rPh sb="8" eb="9">
      <t>モ</t>
    </rPh>
    <rPh sb="10" eb="11">
      <t>ダ</t>
    </rPh>
    <rPh sb="12" eb="13">
      <t>ヒン</t>
    </rPh>
    <rPh sb="16" eb="18">
      <t>バアイ</t>
    </rPh>
    <rPh sb="19" eb="21">
      <t>ホンニン</t>
    </rPh>
    <rPh sb="22" eb="24">
      <t>リカイ</t>
    </rPh>
    <rPh sb="28" eb="30">
      <t>コトバ</t>
    </rPh>
    <rPh sb="31" eb="32">
      <t>ツカ</t>
    </rPh>
    <rPh sb="34" eb="36">
      <t>セツメイ</t>
    </rPh>
    <phoneticPr fontId="2"/>
  </si>
  <si>
    <t>➡（誓約事項）本人もしくは家族に対し、読み上げ説明する。可能であれば署名させる。家族が署名代筆する場合、代筆者の氏名を記入してもらう。</t>
    <rPh sb="2" eb="4">
      <t>セイヤク</t>
    </rPh>
    <rPh sb="4" eb="6">
      <t>ジコウ</t>
    </rPh>
    <rPh sb="7" eb="9">
      <t>ホンニン</t>
    </rPh>
    <rPh sb="13" eb="15">
      <t>カゾク</t>
    </rPh>
    <rPh sb="16" eb="17">
      <t>タイ</t>
    </rPh>
    <rPh sb="19" eb="20">
      <t>ヨ</t>
    </rPh>
    <rPh sb="21" eb="22">
      <t>ア</t>
    </rPh>
    <rPh sb="23" eb="25">
      <t>セツメイ</t>
    </rPh>
    <rPh sb="28" eb="30">
      <t>カノウ</t>
    </rPh>
    <rPh sb="34" eb="36">
      <t>ショメイ</t>
    </rPh>
    <rPh sb="40" eb="42">
      <t>カゾク</t>
    </rPh>
    <rPh sb="43" eb="45">
      <t>ショメイ</t>
    </rPh>
    <rPh sb="45" eb="47">
      <t>ダイヒツ</t>
    </rPh>
    <rPh sb="49" eb="51">
      <t>バアイ</t>
    </rPh>
    <rPh sb="52" eb="55">
      <t>ダイヒツシャ</t>
    </rPh>
    <rPh sb="56" eb="58">
      <t>シメイ</t>
    </rPh>
    <rPh sb="59" eb="61">
      <t>キニュウ</t>
    </rPh>
    <phoneticPr fontId="2"/>
  </si>
  <si>
    <t>　この避難計画は、地域の協力者の善意の協力により成り立っており、いかなる災害に
おいても避難支援が行われることを確約するものではありません。
　わたしは、その趣旨と避難支援の概要を了承した上で、表面のとおり、支援してくださ
る方に、可能な限りにおいての避難支援をお願いするものです。</t>
    <rPh sb="3" eb="5">
      <t>ヒナン</t>
    </rPh>
    <rPh sb="5" eb="7">
      <t>ケイカク</t>
    </rPh>
    <rPh sb="9" eb="11">
      <t>チイキ</t>
    </rPh>
    <rPh sb="12" eb="14">
      <t>キョウリョク</t>
    </rPh>
    <rPh sb="14" eb="15">
      <t>シャ</t>
    </rPh>
    <rPh sb="16" eb="18">
      <t>ゼンイ</t>
    </rPh>
    <rPh sb="19" eb="21">
      <t>キョウリョク</t>
    </rPh>
    <rPh sb="24" eb="25">
      <t>ナ</t>
    </rPh>
    <rPh sb="26" eb="27">
      <t>タ</t>
    </rPh>
    <rPh sb="36" eb="38">
      <t>サイガイ</t>
    </rPh>
    <rPh sb="84" eb="86">
      <t>ヒナン</t>
    </rPh>
    <rPh sb="86" eb="88">
      <t>シエン</t>
    </rPh>
    <rPh sb="89" eb="91">
      <t>ガイヨウ</t>
    </rPh>
    <phoneticPr fontId="9"/>
  </si>
  <si>
    <t>　この様式は、計画作成の検討プロセスを平準化するとともに、計画の策定に至った協議の経過を記録し、更新・見直し等の際に役立てる協議録とする。また、作成を委託するときには成果物の一部とする。</t>
    <rPh sb="3" eb="5">
      <t>ヨウシキ</t>
    </rPh>
    <rPh sb="7" eb="9">
      <t>ケイカク</t>
    </rPh>
    <rPh sb="9" eb="11">
      <t>サクセイ</t>
    </rPh>
    <rPh sb="12" eb="14">
      <t>ケントウ</t>
    </rPh>
    <rPh sb="19" eb="21">
      <t>ヘイジュン</t>
    </rPh>
    <rPh sb="21" eb="22">
      <t>カ</t>
    </rPh>
    <rPh sb="29" eb="31">
      <t>ケイカク</t>
    </rPh>
    <rPh sb="32" eb="34">
      <t>サクテイ</t>
    </rPh>
    <rPh sb="35" eb="36">
      <t>イタ</t>
    </rPh>
    <rPh sb="38" eb="40">
      <t>キョウギ</t>
    </rPh>
    <rPh sb="41" eb="43">
      <t>ケイカ</t>
    </rPh>
    <rPh sb="44" eb="46">
      <t>キロク</t>
    </rPh>
    <rPh sb="48" eb="50">
      <t>コウシン</t>
    </rPh>
    <rPh sb="51" eb="53">
      <t>ミナオ</t>
    </rPh>
    <rPh sb="54" eb="55">
      <t>トウ</t>
    </rPh>
    <rPh sb="56" eb="57">
      <t>サイ</t>
    </rPh>
    <rPh sb="58" eb="60">
      <t>ヤクダ</t>
    </rPh>
    <rPh sb="62" eb="64">
      <t>キョウギ</t>
    </rPh>
    <rPh sb="64" eb="65">
      <t>ロク</t>
    </rPh>
    <rPh sb="72" eb="74">
      <t>サクセイ</t>
    </rPh>
    <rPh sb="75" eb="77">
      <t>イタク</t>
    </rPh>
    <rPh sb="83" eb="86">
      <t>セイカブツ</t>
    </rPh>
    <rPh sb="87" eb="89">
      <t>イチブ</t>
    </rPh>
    <phoneticPr fontId="2"/>
  </si>
  <si>
    <t>災害用アセスメントシート
災害時避難計画作成のためのアセスメント　　　　　　　　　　　　　　　　　　　　　　　　　　　　　　　　　　（規定外）</t>
    <rPh sb="0" eb="3">
      <t>サイガイヨウ</t>
    </rPh>
    <rPh sb="13" eb="15">
      <t>サイガイ</t>
    </rPh>
    <rPh sb="15" eb="16">
      <t>ジ</t>
    </rPh>
    <rPh sb="16" eb="18">
      <t>ヒナン</t>
    </rPh>
    <rPh sb="18" eb="20">
      <t>ケイカク</t>
    </rPh>
    <rPh sb="20" eb="22">
      <t>サクセイ</t>
    </rPh>
    <rPh sb="67" eb="69">
      <t>キテイ</t>
    </rPh>
    <rPh sb="69" eb="70">
      <t>ガイ</t>
    </rPh>
    <phoneticPr fontId="2"/>
  </si>
  <si>
    <t>←服薬・持ち出し品等が多い場合はは「別途詳細あり」とし、別様添付可</t>
    <rPh sb="1" eb="3">
      <t>フクヤク</t>
    </rPh>
    <rPh sb="4" eb="5">
      <t>モ</t>
    </rPh>
    <rPh sb="6" eb="7">
      <t>ダ</t>
    </rPh>
    <rPh sb="8" eb="9">
      <t>ヒン</t>
    </rPh>
    <rPh sb="9" eb="10">
      <t>トウ</t>
    </rPh>
    <rPh sb="11" eb="12">
      <t>オオ</t>
    </rPh>
    <rPh sb="13" eb="15">
      <t>バアイ</t>
    </rPh>
    <rPh sb="18" eb="20">
      <t>ベット</t>
    </rPh>
    <rPh sb="20" eb="22">
      <t>ショウサイ</t>
    </rPh>
    <rPh sb="28" eb="30">
      <t>ベツヨウ</t>
    </rPh>
    <rPh sb="30" eb="32">
      <t>テンプ</t>
    </rPh>
    <rPh sb="32" eb="33">
      <t>カ</t>
    </rPh>
    <phoneticPr fontId="2"/>
  </si>
  <si>
    <t>服薬の詳細</t>
    <rPh sb="0" eb="2">
      <t>フクヤク</t>
    </rPh>
    <rPh sb="3" eb="5">
      <t>ショウサイ</t>
    </rPh>
    <phoneticPr fontId="2"/>
  </si>
  <si>
    <t>名称</t>
    <rPh sb="0" eb="2">
      <t>メイショウ</t>
    </rPh>
    <phoneticPr fontId="2"/>
  </si>
  <si>
    <t>用量</t>
    <rPh sb="0" eb="2">
      <t>ヨウリョウ</t>
    </rPh>
    <phoneticPr fontId="2"/>
  </si>
  <si>
    <t>用法</t>
    <rPh sb="0" eb="2">
      <t>ヨウホウ</t>
    </rPh>
    <phoneticPr fontId="2"/>
  </si>
  <si>
    <t>効用</t>
    <rPh sb="0" eb="2">
      <t>コウヨウ</t>
    </rPh>
    <phoneticPr fontId="2"/>
  </si>
  <si>
    <t>その他携行品の詳細</t>
    <rPh sb="2" eb="3">
      <t>ホカ</t>
    </rPh>
    <rPh sb="3" eb="6">
      <t>ケイコウヒン</t>
    </rPh>
    <rPh sb="7" eb="9">
      <t>ショウサイ</t>
    </rPh>
    <phoneticPr fontId="2"/>
  </si>
  <si>
    <t>自宅での保管場所や留意事項等</t>
    <rPh sb="0" eb="2">
      <t>ジタク</t>
    </rPh>
    <rPh sb="4" eb="6">
      <t>ホカン</t>
    </rPh>
    <rPh sb="6" eb="8">
      <t>バショ</t>
    </rPh>
    <rPh sb="9" eb="11">
      <t>リュウイ</t>
    </rPh>
    <rPh sb="11" eb="13">
      <t>ジコウ</t>
    </rPh>
    <rPh sb="13" eb="14">
      <t>トウ</t>
    </rPh>
    <phoneticPr fontId="2"/>
  </si>
  <si>
    <t>（別紙）　避難支援にかかる持ち出し品等一覧表</t>
    <rPh sb="1" eb="3">
      <t>ベッシ</t>
    </rPh>
    <rPh sb="5" eb="7">
      <t>ヒナン</t>
    </rPh>
    <rPh sb="7" eb="9">
      <t>シエン</t>
    </rPh>
    <rPh sb="13" eb="14">
      <t>モ</t>
    </rPh>
    <rPh sb="15" eb="16">
      <t>ダ</t>
    </rPh>
    <rPh sb="17" eb="18">
      <t>ヒン</t>
    </rPh>
    <rPh sb="18" eb="19">
      <t>トウ</t>
    </rPh>
    <rPh sb="19" eb="21">
      <t>イチラン</t>
    </rPh>
    <rPh sb="21" eb="22">
      <t>ヒョウ</t>
    </rPh>
    <phoneticPr fontId="2"/>
  </si>
  <si>
    <r>
      <t xml:space="preserve">住環境の安全性および支援の必要性
</t>
    </r>
    <r>
      <rPr>
        <sz val="9"/>
        <color rgb="FF00B0F0"/>
        <rFont val="BIZ UDPゴシック"/>
        <family val="3"/>
        <charset val="128"/>
      </rPr>
      <t>（住居がハザード区域にないか、その他の不安要素がないか）</t>
    </r>
    <rPh sb="4" eb="7">
      <t>アンゼンセイ</t>
    </rPh>
    <rPh sb="10" eb="12">
      <t>シエン</t>
    </rPh>
    <rPh sb="13" eb="16">
      <t>ヒツヨウセイ</t>
    </rPh>
    <rPh sb="18" eb="20">
      <t>ジュウキョ</t>
    </rPh>
    <rPh sb="25" eb="27">
      <t>クイキ</t>
    </rPh>
    <rPh sb="34" eb="35">
      <t>タ</t>
    </rPh>
    <rPh sb="36" eb="38">
      <t>フアン</t>
    </rPh>
    <rPh sb="38" eb="40">
      <t>ヨウソ</t>
    </rPh>
    <phoneticPr fontId="2"/>
  </si>
  <si>
    <t>【対象者】</t>
    <phoneticPr fontId="2"/>
  </si>
  <si>
    <t>１　本人の避難支援環境調査（アセスメント）の結果について</t>
    <rPh sb="2" eb="4">
      <t>ホンニン</t>
    </rPh>
    <rPh sb="5" eb="7">
      <t>ヒナン</t>
    </rPh>
    <rPh sb="7" eb="9">
      <t>シエン</t>
    </rPh>
    <rPh sb="9" eb="11">
      <t>カンキョウ</t>
    </rPh>
    <rPh sb="11" eb="13">
      <t>チョウサ</t>
    </rPh>
    <rPh sb="22" eb="24">
      <t>ケッカ</t>
    </rPh>
    <phoneticPr fontId="2"/>
  </si>
  <si>
    <t>2　本人及びご家族の意向について</t>
    <rPh sb="2" eb="4">
      <t>ホンニン</t>
    </rPh>
    <rPh sb="4" eb="5">
      <t>オヨ</t>
    </rPh>
    <rPh sb="7" eb="9">
      <t>カゾク</t>
    </rPh>
    <rPh sb="10" eb="12">
      <t>イコウ</t>
    </rPh>
    <phoneticPr fontId="2"/>
  </si>
  <si>
    <t>３　避難先について</t>
    <rPh sb="2" eb="5">
      <t>ヒナンサキ</t>
    </rPh>
    <phoneticPr fontId="2"/>
  </si>
  <si>
    <t>【経緯報告】</t>
    <rPh sb="1" eb="3">
      <t>ケイイ</t>
    </rPh>
    <rPh sb="3" eb="5">
      <t>ホウコク</t>
    </rPh>
    <phoneticPr fontId="2"/>
  </si>
  <si>
    <t>【議　題】</t>
    <rPh sb="1" eb="2">
      <t>ギ</t>
    </rPh>
    <rPh sb="3" eb="4">
      <t>ダイ</t>
    </rPh>
    <phoneticPr fontId="2"/>
  </si>
  <si>
    <t>４　必要となる支援の内容について</t>
    <rPh sb="2" eb="4">
      <t>ヒツヨウ</t>
    </rPh>
    <rPh sb="7" eb="9">
      <t>シエン</t>
    </rPh>
    <rPh sb="10" eb="12">
      <t>ナイヨウ</t>
    </rPh>
    <phoneticPr fontId="2"/>
  </si>
  <si>
    <t>５　協力者の情報と役割分担について</t>
    <rPh sb="2" eb="5">
      <t>キョウリョクシャ</t>
    </rPh>
    <rPh sb="6" eb="8">
      <t>ジョウホウ</t>
    </rPh>
    <rPh sb="9" eb="11">
      <t>ヤクワリ</t>
    </rPh>
    <rPh sb="11" eb="13">
      <t>ブンタン</t>
    </rPh>
    <phoneticPr fontId="2"/>
  </si>
  <si>
    <t>協議場所</t>
    <rPh sb="0" eb="2">
      <t>キョウギ</t>
    </rPh>
    <rPh sb="2" eb="4">
      <t>バショ</t>
    </rPh>
    <phoneticPr fontId="2"/>
  </si>
  <si>
    <t xml:space="preserve">※注意事項※
　地域調整会議において使用する資料には個人情報が多く含まれています。
　避難支援に役立てる以外の目的で使用すること、情報を第三者に漏洩させること・提供すること等は関係法令に照らし、厳に謹んでいただきます。
　会議後は、本紙以外の配布資料は回収し、適切に保管・処分をお願いいたします。
　協議結果および個別避難計画の成果品については、別途資料または閲覧ツール等の利用により情報共有することとします。
　情報の紛失等の事故があった際には、佐世保市役所保健福祉部地域福祉推進室（0956-24-1111内5526）へ速やかにご連絡ください。
</t>
    <rPh sb="1" eb="3">
      <t>チュウイ</t>
    </rPh>
    <rPh sb="3" eb="5">
      <t>ジコウ</t>
    </rPh>
    <rPh sb="9" eb="11">
      <t>チイキ</t>
    </rPh>
    <rPh sb="11" eb="13">
      <t>チョウセイ</t>
    </rPh>
    <rPh sb="13" eb="15">
      <t>カイギ</t>
    </rPh>
    <rPh sb="19" eb="21">
      <t>シヨウ</t>
    </rPh>
    <rPh sb="23" eb="25">
      <t>シリョウ</t>
    </rPh>
    <rPh sb="27" eb="29">
      <t>コジン</t>
    </rPh>
    <rPh sb="29" eb="31">
      <t>ジョウホウ</t>
    </rPh>
    <rPh sb="32" eb="33">
      <t>オオ</t>
    </rPh>
    <rPh sb="34" eb="35">
      <t>フク</t>
    </rPh>
    <rPh sb="44" eb="46">
      <t>ヒナン</t>
    </rPh>
    <rPh sb="46" eb="48">
      <t>シエン</t>
    </rPh>
    <rPh sb="49" eb="51">
      <t>ヤクダ</t>
    </rPh>
    <rPh sb="53" eb="55">
      <t>イガイ</t>
    </rPh>
    <rPh sb="56" eb="58">
      <t>モクテキ</t>
    </rPh>
    <rPh sb="59" eb="61">
      <t>シヨウ</t>
    </rPh>
    <rPh sb="66" eb="68">
      <t>ジョウホウ</t>
    </rPh>
    <rPh sb="69" eb="72">
      <t>ダイサンシャ</t>
    </rPh>
    <rPh sb="73" eb="75">
      <t>ロウエイ</t>
    </rPh>
    <rPh sb="81" eb="83">
      <t>テイキョウ</t>
    </rPh>
    <rPh sb="87" eb="88">
      <t>トウ</t>
    </rPh>
    <rPh sb="89" eb="91">
      <t>カンケイ</t>
    </rPh>
    <rPh sb="91" eb="93">
      <t>ホウレイ</t>
    </rPh>
    <rPh sb="94" eb="95">
      <t>テ</t>
    </rPh>
    <rPh sb="98" eb="99">
      <t>ゲン</t>
    </rPh>
    <rPh sb="100" eb="101">
      <t>ツツシ</t>
    </rPh>
    <rPh sb="113" eb="115">
      <t>カイギ</t>
    </rPh>
    <rPh sb="115" eb="116">
      <t>ゴ</t>
    </rPh>
    <rPh sb="123" eb="125">
      <t>ハイフ</t>
    </rPh>
    <rPh sb="125" eb="127">
      <t>シリョウ</t>
    </rPh>
    <rPh sb="128" eb="130">
      <t>カイシュウ</t>
    </rPh>
    <rPh sb="132" eb="134">
      <t>テキセツ</t>
    </rPh>
    <rPh sb="135" eb="137">
      <t>ホカン</t>
    </rPh>
    <rPh sb="138" eb="140">
      <t>ショブン</t>
    </rPh>
    <rPh sb="142" eb="143">
      <t>ネガ</t>
    </rPh>
    <rPh sb="152" eb="154">
      <t>キョウギ</t>
    </rPh>
    <rPh sb="154" eb="156">
      <t>ケッカ</t>
    </rPh>
    <rPh sb="159" eb="161">
      <t>コベツ</t>
    </rPh>
    <rPh sb="161" eb="163">
      <t>ヒナン</t>
    </rPh>
    <rPh sb="163" eb="165">
      <t>ケイカク</t>
    </rPh>
    <rPh sb="166" eb="168">
      <t>セイカ</t>
    </rPh>
    <rPh sb="168" eb="169">
      <t>ヒン</t>
    </rPh>
    <rPh sb="175" eb="177">
      <t>ベット</t>
    </rPh>
    <rPh sb="177" eb="179">
      <t>シリョウ</t>
    </rPh>
    <rPh sb="182" eb="184">
      <t>エツラン</t>
    </rPh>
    <rPh sb="187" eb="188">
      <t>トウ</t>
    </rPh>
    <rPh sb="189" eb="191">
      <t>リヨウ</t>
    </rPh>
    <rPh sb="194" eb="196">
      <t>ジョウホウ</t>
    </rPh>
    <rPh sb="196" eb="198">
      <t>キョウユウ</t>
    </rPh>
    <rPh sb="210" eb="212">
      <t>ジョウホウ</t>
    </rPh>
    <rPh sb="213" eb="215">
      <t>フンシツ</t>
    </rPh>
    <rPh sb="215" eb="216">
      <t>トウ</t>
    </rPh>
    <rPh sb="217" eb="219">
      <t>ジコ</t>
    </rPh>
    <rPh sb="223" eb="224">
      <t>サイ</t>
    </rPh>
    <rPh sb="227" eb="233">
      <t>サセボシヤクショ</t>
    </rPh>
    <rPh sb="233" eb="235">
      <t>ホケン</t>
    </rPh>
    <rPh sb="235" eb="237">
      <t>フクシ</t>
    </rPh>
    <rPh sb="237" eb="238">
      <t>ブ</t>
    </rPh>
    <rPh sb="238" eb="240">
      <t>チイキ</t>
    </rPh>
    <rPh sb="240" eb="242">
      <t>フクシ</t>
    </rPh>
    <rPh sb="242" eb="244">
      <t>スイシン</t>
    </rPh>
    <rPh sb="244" eb="245">
      <t>シツ</t>
    </rPh>
    <rPh sb="258" eb="259">
      <t>ナイ</t>
    </rPh>
    <rPh sb="265" eb="266">
      <t>スミ</t>
    </rPh>
    <rPh sb="270" eb="272">
      <t>レンラク</t>
    </rPh>
    <phoneticPr fontId="2"/>
  </si>
  <si>
    <t>　・個別避難計画作成協議録</t>
    <phoneticPr fontId="2"/>
  </si>
  <si>
    <t>　・災害時避難計画作成のためのアセスメント</t>
    <phoneticPr fontId="2"/>
  </si>
  <si>
    <t>　・個別避難計画完成イメージ</t>
    <rPh sb="8" eb="10">
      <t>カンセイ</t>
    </rPh>
    <phoneticPr fontId="2"/>
  </si>
  <si>
    <t>【資料】</t>
    <rPh sb="1" eb="3">
      <t>シリョウ</t>
    </rPh>
    <phoneticPr fontId="2"/>
  </si>
  <si>
    <t>　　別添資料のとおり</t>
    <rPh sb="2" eb="4">
      <t>ベッテン</t>
    </rPh>
    <rPh sb="4" eb="6">
      <t>シリョウ</t>
    </rPh>
    <phoneticPr fontId="2"/>
  </si>
  <si>
    <t>※適宜ハザードマップをご参照ください</t>
    <rPh sb="1" eb="3">
      <t>テキギ</t>
    </rPh>
    <rPh sb="12" eb="14">
      <t>サンショウ</t>
    </rPh>
    <phoneticPr fontId="2"/>
  </si>
  <si>
    <r>
      <rPr>
        <b/>
        <sz val="20"/>
        <rFont val="BIZ UDゴシック"/>
        <family val="3"/>
        <charset val="128"/>
      </rPr>
      <t>わたしの</t>
    </r>
    <r>
      <rPr>
        <b/>
        <sz val="20"/>
        <color rgb="FFFF0000"/>
        <rFont val="FGP丸ｺﾞｼｯｸ体Ca-U"/>
        <family val="3"/>
        <charset val="128"/>
      </rPr>
      <t>ひなん計画</t>
    </r>
    <rPh sb="7" eb="9">
      <t>ケイカク</t>
    </rPh>
    <phoneticPr fontId="2"/>
  </si>
  <si>
    <t>災害時個別避難計画作成にかかるフロー（案）</t>
    <rPh sb="0" eb="2">
      <t>サイガイ</t>
    </rPh>
    <rPh sb="2" eb="3">
      <t>ジ</t>
    </rPh>
    <rPh sb="3" eb="5">
      <t>コベツ</t>
    </rPh>
    <rPh sb="5" eb="7">
      <t>ヒナン</t>
    </rPh>
    <rPh sb="7" eb="9">
      <t>ケイカク</t>
    </rPh>
    <rPh sb="9" eb="11">
      <t>サクセイ</t>
    </rPh>
    <rPh sb="19" eb="20">
      <t>アン</t>
    </rPh>
    <phoneticPr fontId="2"/>
  </si>
  <si>
    <r>
      <t>代筆者：　　　　　　　　　　　　　　　　　　　　　　　　　　　　　　</t>
    </r>
    <r>
      <rPr>
        <sz val="12"/>
        <rFont val="BIZ UDPゴシック"/>
        <family val="3"/>
        <charset val="128"/>
      </rPr>
      <t>　（ご関係：　　　　　　　）</t>
    </r>
    <rPh sb="0" eb="2">
      <t>ダイヒツ</t>
    </rPh>
    <rPh sb="2" eb="3">
      <t>シャ</t>
    </rPh>
    <rPh sb="37" eb="39">
      <t>カンケイ</t>
    </rPh>
    <phoneticPr fontId="2"/>
  </si>
  <si>
    <t>個別避難計画作成にかかる地域調整会議　進行要領　【回収不要】</t>
    <rPh sb="12" eb="14">
      <t>チイキ</t>
    </rPh>
    <rPh sb="14" eb="16">
      <t>チョウセイ</t>
    </rPh>
    <rPh sb="16" eb="18">
      <t>カイギ</t>
    </rPh>
    <rPh sb="19" eb="21">
      <t>シンコウ</t>
    </rPh>
    <rPh sb="21" eb="23">
      <t>ヨウリョウ</t>
    </rPh>
    <rPh sb="25" eb="27">
      <t>カイシュウ</t>
    </rPh>
    <rPh sb="27" eb="29">
      <t>フヨウ</t>
    </rPh>
    <phoneticPr fontId="2"/>
  </si>
  <si>
    <t>←最寄りの一般避難所（コミュニティセンターや学校体育館等）を記入する。
一般避難所以外（家族宅、地域の自主避難所、ショートステイ、ホテル利用等）で、避難を想定もしくは検討している場所があれば、その場所を記入する。</t>
    <rPh sb="1" eb="3">
      <t>モヨ</t>
    </rPh>
    <rPh sb="5" eb="7">
      <t>イッパン</t>
    </rPh>
    <rPh sb="7" eb="10">
      <t>ヒナンショ</t>
    </rPh>
    <rPh sb="22" eb="24">
      <t>ガッコウ</t>
    </rPh>
    <rPh sb="24" eb="26">
      <t>タイイク</t>
    </rPh>
    <rPh sb="26" eb="27">
      <t>カン</t>
    </rPh>
    <rPh sb="27" eb="28">
      <t>トウ</t>
    </rPh>
    <rPh sb="30" eb="32">
      <t>キニュウ</t>
    </rPh>
    <rPh sb="36" eb="38">
      <t>イッパン</t>
    </rPh>
    <rPh sb="38" eb="41">
      <t>ヒナンショ</t>
    </rPh>
    <rPh sb="41" eb="43">
      <t>イガイ</t>
    </rPh>
    <rPh sb="68" eb="70">
      <t>リヨウ</t>
    </rPh>
    <rPh sb="83" eb="85">
      <t>ケントウ</t>
    </rPh>
    <rPh sb="98" eb="100">
      <t>バショ</t>
    </rPh>
    <phoneticPr fontId="2"/>
  </si>
  <si>
    <t>服薬内容</t>
  </si>
  <si>
    <t>薬局</t>
  </si>
  <si>
    <t>連絡先</t>
  </si>
  <si>
    <t>薬剤師</t>
  </si>
  <si>
    <t>サセボ　フクシ</t>
  </si>
  <si>
    <t>佐世保　福祉</t>
  </si>
  <si>
    <t>男</t>
  </si>
  <si>
    <t>一戸建て２階あり</t>
  </si>
  <si>
    <t>河川が隣接</t>
  </si>
  <si>
    <t>木造築５０年超で頑丈ではない</t>
  </si>
  <si>
    <t>高砂町５番１号</t>
  </si>
  <si>
    <t>長女</t>
  </si>
  <si>
    <t>良好</t>
  </si>
  <si>
    <t>高砂　保健</t>
  </si>
  <si>
    <t>別居</t>
  </si>
  <si>
    <t>○○整形外科</t>
  </si>
  <si>
    <t>0956-99-9999</t>
  </si>
  <si>
    <t>させほ薬局</t>
  </si>
  <si>
    <t>0956-77-7777</t>
  </si>
  <si>
    <t>山田</t>
  </si>
  <si>
    <t>○○、△△</t>
  </si>
  <si>
    <t>同居・別居</t>
    <rPh sb="0" eb="2">
      <t>ドウキョ</t>
    </rPh>
    <rPh sb="3" eb="5">
      <t>ベッキョ</t>
    </rPh>
    <phoneticPr fontId="2"/>
  </si>
  <si>
    <t>洪水ハザード</t>
  </si>
  <si>
    <t>土砂災害</t>
  </si>
  <si>
    <t>津波</t>
  </si>
  <si>
    <t>ため池</t>
  </si>
  <si>
    <t>年齢</t>
  </si>
  <si>
    <t>生年月日</t>
  </si>
  <si>
    <t>性別</t>
  </si>
  <si>
    <t>フリガナ</t>
  </si>
  <si>
    <t>対象者氏名</t>
  </si>
  <si>
    <t>住　所</t>
  </si>
  <si>
    <t>○○デイサービスセンター</t>
    <phoneticPr fontId="2"/>
  </si>
  <si>
    <t>○○の郷ショートステイ</t>
    <rPh sb="3" eb="4">
      <t>サト</t>
    </rPh>
    <phoneticPr fontId="2"/>
  </si>
  <si>
    <t>○○医療センター</t>
    <rPh sb="2" eb="4">
      <t>イリョウ</t>
    </rPh>
    <phoneticPr fontId="2"/>
  </si>
  <si>
    <t>訪問看護ステーション△△</t>
    <rPh sb="0" eb="2">
      <t>ホウモン</t>
    </rPh>
    <rPh sb="2" eb="4">
      <t>カンゴ</t>
    </rPh>
    <phoneticPr fontId="2"/>
  </si>
  <si>
    <t>0956-22-9999</t>
    <phoneticPr fontId="2"/>
  </si>
  <si>
    <t>0956-55-8888</t>
    <phoneticPr fontId="2"/>
  </si>
  <si>
    <t>服薬の促しが必要</t>
    <rPh sb="0" eb="2">
      <t>フクヤク</t>
    </rPh>
    <rPh sb="3" eb="4">
      <t>ウナガ</t>
    </rPh>
    <rPh sb="6" eb="8">
      <t>ヒツヨウ</t>
    </rPh>
    <phoneticPr fontId="2"/>
  </si>
  <si>
    <t>骨折しやすいため、車いす、ストレッチャーを使用</t>
    <rPh sb="0" eb="2">
      <t>コッセツ</t>
    </rPh>
    <rPh sb="9" eb="10">
      <t>クルマ</t>
    </rPh>
    <rPh sb="21" eb="23">
      <t>シヨウ</t>
    </rPh>
    <phoneticPr fontId="2"/>
  </si>
  <si>
    <t>災害用アセスメントシート
災害時避難計画作成のためのアセスメント　　　　　　　　　　　　　　　　　　　　　　　　　　　　　　　　　　</t>
    <rPh sb="0" eb="3">
      <t>サイガイヨウ</t>
    </rPh>
    <rPh sb="13" eb="15">
      <t>サイガイ</t>
    </rPh>
    <rPh sb="15" eb="16">
      <t>ジ</t>
    </rPh>
    <rPh sb="16" eb="18">
      <t>ヒナン</t>
    </rPh>
    <rPh sb="18" eb="20">
      <t>ケイカク</t>
    </rPh>
    <rPh sb="20" eb="22">
      <t>サクセイ</t>
    </rPh>
    <phoneticPr fontId="2"/>
  </si>
  <si>
    <t>　この避難計画は、地域の協力者の善意の協力により成り立っており、いかなる災害においても避難支援
が行われることを確約するものではありません。
　わたしは、その趣旨と避難支援の概要を了承した上で、表面のとおり、支援してくださる方に、可能な限
りにおいての避難支援をお願いするものです。
　また、この計画に基づいた避難支援に必要な範囲でこの計画並びに計画に記載される私の個人情報を
避難支援に関わる方に対して提供することに同意します。</t>
    <rPh sb="3" eb="5">
      <t>ヒナン</t>
    </rPh>
    <rPh sb="5" eb="7">
      <t>ケイカク</t>
    </rPh>
    <rPh sb="9" eb="11">
      <t>チイキ</t>
    </rPh>
    <rPh sb="12" eb="14">
      <t>キョウリョク</t>
    </rPh>
    <rPh sb="14" eb="15">
      <t>シャ</t>
    </rPh>
    <rPh sb="16" eb="18">
      <t>ゼンイ</t>
    </rPh>
    <rPh sb="19" eb="21">
      <t>キョウリョク</t>
    </rPh>
    <rPh sb="24" eb="25">
      <t>ナ</t>
    </rPh>
    <rPh sb="26" eb="27">
      <t>タ</t>
    </rPh>
    <rPh sb="36" eb="38">
      <t>サイガイ</t>
    </rPh>
    <rPh sb="82" eb="84">
      <t>ヒナン</t>
    </rPh>
    <rPh sb="84" eb="86">
      <t>シエン</t>
    </rPh>
    <rPh sb="87" eb="89">
      <t>ガイヨウ</t>
    </rPh>
    <rPh sb="148" eb="150">
      <t>ケイカク</t>
    </rPh>
    <rPh sb="151" eb="152">
      <t>モト</t>
    </rPh>
    <rPh sb="155" eb="157">
      <t>ヒナン</t>
    </rPh>
    <rPh sb="157" eb="159">
      <t>シエン</t>
    </rPh>
    <rPh sb="160" eb="162">
      <t>ヒツヨウ</t>
    </rPh>
    <rPh sb="163" eb="165">
      <t>ハンイ</t>
    </rPh>
    <rPh sb="168" eb="170">
      <t>ケイカク</t>
    </rPh>
    <rPh sb="170" eb="171">
      <t>ナラ</t>
    </rPh>
    <rPh sb="173" eb="175">
      <t>ケイカク</t>
    </rPh>
    <rPh sb="176" eb="178">
      <t>キサイ</t>
    </rPh>
    <rPh sb="181" eb="182">
      <t>ワタシ</t>
    </rPh>
    <rPh sb="183" eb="185">
      <t>コジン</t>
    </rPh>
    <rPh sb="185" eb="187">
      <t>ジョウホウ</t>
    </rPh>
    <rPh sb="189" eb="191">
      <t>ヒナン</t>
    </rPh>
    <rPh sb="191" eb="193">
      <t>シエン</t>
    </rPh>
    <rPh sb="194" eb="195">
      <t>カカ</t>
    </rPh>
    <rPh sb="197" eb="198">
      <t>カタ</t>
    </rPh>
    <rPh sb="199" eb="200">
      <t>タイ</t>
    </rPh>
    <rPh sb="202" eb="204">
      <t>テイキョウ</t>
    </rPh>
    <rPh sb="209" eb="211">
      <t>ドウイ</t>
    </rPh>
    <phoneticPr fontId="9"/>
  </si>
  <si>
    <t>独居</t>
    <rPh sb="0" eb="2">
      <t>ドッキョ</t>
    </rPh>
    <phoneticPr fontId="2"/>
  </si>
  <si>
    <t>➡災害時アセスメント２　福祉避難所要否判断</t>
    <rPh sb="1" eb="3">
      <t>サイガイ</t>
    </rPh>
    <rPh sb="3" eb="4">
      <t>ジ</t>
    </rPh>
    <rPh sb="12" eb="14">
      <t>フクシ</t>
    </rPh>
    <rPh sb="14" eb="17">
      <t>ヒナンショ</t>
    </rPh>
    <rPh sb="17" eb="19">
      <t>ヨウヒ</t>
    </rPh>
    <rPh sb="19" eb="21">
      <t>ハンダン</t>
    </rPh>
    <phoneticPr fontId="2"/>
  </si>
  <si>
    <t>0956-25-9715</t>
    <phoneticPr fontId="2"/>
  </si>
  <si>
    <t>長女・高砂保健　0956-25-9715</t>
    <rPh sb="0" eb="2">
      <t>チョウジョ</t>
    </rPh>
    <rPh sb="3" eb="5">
      <t>タカサゴ</t>
    </rPh>
    <rPh sb="5" eb="7">
      <t>ホケン</t>
    </rPh>
    <phoneticPr fontId="2"/>
  </si>
  <si>
    <t>福祉避難所</t>
    <rPh sb="0" eb="2">
      <t>フクシ</t>
    </rPh>
    <rPh sb="2" eb="5">
      <t>ヒナンショ</t>
    </rPh>
    <phoneticPr fontId="2"/>
  </si>
  <si>
    <t>約200ｍ徒歩・歩行介助</t>
    <rPh sb="0" eb="1">
      <t>ヤク</t>
    </rPh>
    <rPh sb="5" eb="7">
      <t>トホ</t>
    </rPh>
    <rPh sb="8" eb="10">
      <t>ホコウ</t>
    </rPh>
    <rPh sb="10" eb="12">
      <t>カイジョ</t>
    </rPh>
    <phoneticPr fontId="2"/>
  </si>
  <si>
    <t>長女の車で送迎</t>
    <rPh sb="0" eb="2">
      <t>チョウジョ</t>
    </rPh>
    <rPh sb="3" eb="4">
      <t>クルマ</t>
    </rPh>
    <rPh sb="5" eb="7">
      <t>ソウゲイ</t>
    </rPh>
    <phoneticPr fontId="2"/>
  </si>
  <si>
    <t>事業所の送迎</t>
    <rPh sb="0" eb="3">
      <t>ジギョウショ</t>
    </rPh>
    <rPh sb="4" eb="6">
      <t>ソウゲイ</t>
    </rPh>
    <phoneticPr fontId="2"/>
  </si>
  <si>
    <t>早い段階での避難</t>
    <rPh sb="0" eb="1">
      <t>ハヤ</t>
    </rPh>
    <rPh sb="2" eb="4">
      <t>ダンカイ</t>
    </rPh>
    <rPh sb="6" eb="8">
      <t>ヒナン</t>
    </rPh>
    <phoneticPr fontId="2"/>
  </si>
  <si>
    <t>自宅が遠く、時間を要す。
平日の日中は仕事あり</t>
    <rPh sb="0" eb="2">
      <t>ジタク</t>
    </rPh>
    <rPh sb="3" eb="4">
      <t>トオ</t>
    </rPh>
    <rPh sb="6" eb="8">
      <t>ジカン</t>
    </rPh>
    <rPh sb="9" eb="10">
      <t>ヨウ</t>
    </rPh>
    <rPh sb="13" eb="15">
      <t>ヘイジツ</t>
    </rPh>
    <rPh sb="16" eb="18">
      <t>ニッチュウ</t>
    </rPh>
    <rPh sb="19" eb="21">
      <t>シゴト</t>
    </rPh>
    <phoneticPr fontId="2"/>
  </si>
  <si>
    <t>空床の有無</t>
    <rPh sb="0" eb="1">
      <t>クウ</t>
    </rPh>
    <rPh sb="1" eb="2">
      <t>ショウ</t>
    </rPh>
    <rPh sb="3" eb="5">
      <t>ウム</t>
    </rPh>
    <phoneticPr fontId="2"/>
  </si>
  <si>
    <t>〇</t>
  </si>
  <si>
    <t>タクシー・介護タクシー</t>
    <rPh sb="5" eb="7">
      <t>カイゴ</t>
    </rPh>
    <phoneticPr fontId="2"/>
  </si>
  <si>
    <t>付き添いが必要だが、長女の付き添いが確実ではない</t>
    <rPh sb="0" eb="1">
      <t>ツ</t>
    </rPh>
    <rPh sb="2" eb="3">
      <t>ソ</t>
    </rPh>
    <rPh sb="5" eb="7">
      <t>ヒツヨウ</t>
    </rPh>
    <rPh sb="10" eb="12">
      <t>チョウジョ</t>
    </rPh>
    <rPh sb="13" eb="14">
      <t>ツ</t>
    </rPh>
    <rPh sb="15" eb="16">
      <t>ソ</t>
    </rPh>
    <rPh sb="18" eb="20">
      <t>カクジツ</t>
    </rPh>
    <phoneticPr fontId="2"/>
  </si>
  <si>
    <t>健忘・支援の拒否有。予め避難時の行動を説明し、見える場所に掲示しておく。また、避難・支援の拒否があるときは、掲示された避難計画を示し、説得する。</t>
    <rPh sb="0" eb="2">
      <t>ケンボウ</t>
    </rPh>
    <rPh sb="3" eb="5">
      <t>シエン</t>
    </rPh>
    <rPh sb="6" eb="8">
      <t>キョヒ</t>
    </rPh>
    <rPh sb="8" eb="9">
      <t>アリ</t>
    </rPh>
    <rPh sb="10" eb="11">
      <t>アラカジ</t>
    </rPh>
    <rPh sb="12" eb="14">
      <t>ヒナン</t>
    </rPh>
    <rPh sb="14" eb="15">
      <t>ジ</t>
    </rPh>
    <rPh sb="16" eb="18">
      <t>コウドウ</t>
    </rPh>
    <rPh sb="19" eb="21">
      <t>セツメイ</t>
    </rPh>
    <rPh sb="23" eb="24">
      <t>ミ</t>
    </rPh>
    <rPh sb="26" eb="28">
      <t>バショ</t>
    </rPh>
    <rPh sb="29" eb="31">
      <t>ケイジ</t>
    </rPh>
    <rPh sb="39" eb="41">
      <t>ヒナン</t>
    </rPh>
    <rPh sb="42" eb="44">
      <t>シエン</t>
    </rPh>
    <rPh sb="45" eb="47">
      <t>キョヒ</t>
    </rPh>
    <rPh sb="54" eb="56">
      <t>ケイジ</t>
    </rPh>
    <rPh sb="59" eb="61">
      <t>ヒナン</t>
    </rPh>
    <rPh sb="61" eb="63">
      <t>ケイカク</t>
    </rPh>
    <rPh sb="64" eb="65">
      <t>シメ</t>
    </rPh>
    <rPh sb="67" eb="69">
      <t>セットク</t>
    </rPh>
    <phoneticPr fontId="2"/>
  </si>
  <si>
    <t>A</t>
  </si>
  <si>
    <t>C</t>
  </si>
  <si>
    <t>D</t>
  </si>
  <si>
    <t>E</t>
  </si>
  <si>
    <t>△山・防犯部○○地区班長</t>
    <rPh sb="1" eb="2">
      <t>ヤマ</t>
    </rPh>
    <rPh sb="3" eb="5">
      <t>ボウハン</t>
    </rPh>
    <rPh sb="5" eb="6">
      <t>ブ</t>
    </rPh>
    <rPh sb="8" eb="10">
      <t>チク</t>
    </rPh>
    <rPh sb="10" eb="12">
      <t>ハンチョウ</t>
    </rPh>
    <phoneticPr fontId="2"/>
  </si>
  <si>
    <t>090-1199-1199</t>
    <phoneticPr fontId="2"/>
  </si>
  <si>
    <t>八幡町３番３００号</t>
    <rPh sb="4" eb="5">
      <t>バン</t>
    </rPh>
    <rPh sb="8" eb="9">
      <t>ゴウ</t>
    </rPh>
    <phoneticPr fontId="2"/>
  </si>
  <si>
    <t>C</t>
    <phoneticPr fontId="2"/>
  </si>
  <si>
    <t>△山班長・090-1199-1199</t>
    <rPh sb="1" eb="2">
      <t>ヤマ</t>
    </rPh>
    <rPh sb="2" eb="4">
      <t>ハンチョウ</t>
    </rPh>
    <phoneticPr fontId="2"/>
  </si>
  <si>
    <t>同意</t>
    <rPh sb="0" eb="2">
      <t>ドウイ</t>
    </rPh>
    <phoneticPr fontId="2"/>
  </si>
  <si>
    <t>長女</t>
    <rPh sb="0" eb="2">
      <t>チョウジョ</t>
    </rPh>
    <phoneticPr fontId="2"/>
  </si>
  <si>
    <t>○○公民館</t>
    <rPh sb="2" eb="5">
      <t>コウミンカン</t>
    </rPh>
    <phoneticPr fontId="2"/>
  </si>
  <si>
    <t>△居宅介護支援・〇田</t>
    <rPh sb="1" eb="3">
      <t>キョタク</t>
    </rPh>
    <rPh sb="3" eb="5">
      <t>カイゴ</t>
    </rPh>
    <rPh sb="5" eb="7">
      <t>シエン</t>
    </rPh>
    <rPh sb="9" eb="10">
      <t>タ</t>
    </rPh>
    <phoneticPr fontId="2"/>
  </si>
  <si>
    <t>民生委員〇山〇男
町内会長△川△郎
隣人・隣人次郎</t>
    <rPh sb="0" eb="2">
      <t>ミンセイ</t>
    </rPh>
    <rPh sb="2" eb="4">
      <t>イイン</t>
    </rPh>
    <rPh sb="5" eb="6">
      <t>ヤマ</t>
    </rPh>
    <rPh sb="7" eb="8">
      <t>オ</t>
    </rPh>
    <rPh sb="9" eb="11">
      <t>チョウナイ</t>
    </rPh>
    <rPh sb="11" eb="13">
      <t>カイチョウ</t>
    </rPh>
    <rPh sb="14" eb="15">
      <t>カワ</t>
    </rPh>
    <rPh sb="16" eb="17">
      <t>ロウ</t>
    </rPh>
    <rPh sb="18" eb="20">
      <t>リンジン</t>
    </rPh>
    <rPh sb="21" eb="23">
      <t>リンジン</t>
    </rPh>
    <rPh sb="23" eb="25">
      <t>ジロウ</t>
    </rPh>
    <phoneticPr fontId="2"/>
  </si>
  <si>
    <t>防犯防災部・090-1199-1199</t>
    <rPh sb="0" eb="2">
      <t>ボウハン</t>
    </rPh>
    <rPh sb="2" eb="4">
      <t>ボウサイ</t>
    </rPh>
    <rPh sb="4" eb="5">
      <t>ブ</t>
    </rPh>
    <phoneticPr fontId="9"/>
  </si>
  <si>
    <t>〇田ケアマネジャー</t>
    <rPh sb="1" eb="2">
      <t>タ</t>
    </rPh>
    <phoneticPr fontId="9"/>
  </si>
  <si>
    <t>支援内容③</t>
    <rPh sb="0" eb="2">
      <t>シエン</t>
    </rPh>
    <rPh sb="2" eb="4">
      <t>ナイヨウ</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</si>
</sst>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411]ggge&quot;年&quot;m&quot;月&quot;d&quot;日&quot;;@"/>
    <numFmt numFmtId="177" formatCode="[$-411]ge\.m\.d;@"/>
  </numFmts>
  <fonts count="50">
    <font>
      <sz val="11"/>
      <name val="ＭＳ Ｐゴシック"/>
      <family val="3"/>
      <charset val="128"/>
    </font>
    <font>
      <sz val="11"/>
      <name val="ＭＳ Ｐゴシック"/>
      <family val="3"/>
      <charset val="128"/>
    </font>
    <font>
      <sz val="6"/>
      <name val="ＭＳ Ｐゴシック"/>
      <family val="3"/>
      <charset val="128"/>
    </font>
    <font>
      <u/>
      <sz val="11"/>
      <color theme="10"/>
      <name val="ＭＳ Ｐゴシック"/>
      <family val="3"/>
      <charset val="128"/>
    </font>
    <font>
      <u/>
      <sz val="16"/>
      <color theme="10"/>
      <name val="ＭＳ Ｐゴシック"/>
      <family val="3"/>
      <charset val="128"/>
    </font>
    <font>
      <sz val="11"/>
      <color theme="1"/>
      <name val="游ゴシック"/>
      <family val="3"/>
      <charset val="128"/>
      <scheme val="minor"/>
    </font>
    <font>
      <sz val="12"/>
      <color theme="1"/>
      <name val="ＭＳ Ｐゴシック"/>
      <family val="3"/>
      <charset val="128"/>
    </font>
    <font>
      <b/>
      <sz val="9"/>
      <color indexed="81"/>
      <name val="MS P ゴシック"/>
      <family val="3"/>
      <charset val="128"/>
    </font>
    <font>
      <sz val="14"/>
      <name val="ＭＳ Ｐゴシック"/>
      <family val="3"/>
      <charset val="128"/>
    </font>
    <font>
      <sz val="6"/>
      <name val="游ゴシック"/>
      <family val="3"/>
      <charset val="128"/>
      <scheme val="minor"/>
    </font>
    <font>
      <sz val="11"/>
      <name val="BIZ UDPゴシック"/>
      <family val="3"/>
      <charset val="128"/>
    </font>
    <font>
      <sz val="12"/>
      <name val="BIZ UDPゴシック"/>
      <family val="3"/>
      <charset val="128"/>
    </font>
    <font>
      <sz val="14"/>
      <name val="BIZ UDPゴシック"/>
      <family val="3"/>
      <charset val="128"/>
    </font>
    <font>
      <sz val="16"/>
      <name val="BIZ UDPゴシック"/>
      <family val="3"/>
      <charset val="128"/>
    </font>
    <font>
      <sz val="12"/>
      <color theme="1"/>
      <name val="BIZ UDPゴシック"/>
      <family val="3"/>
      <charset val="128"/>
    </font>
    <font>
      <u/>
      <sz val="12"/>
      <color theme="10"/>
      <name val="BIZ UDPゴシック"/>
      <family val="3"/>
      <charset val="128"/>
    </font>
    <font>
      <sz val="12"/>
      <color theme="10"/>
      <name val="BIZ UDPゴシック"/>
      <family val="3"/>
      <charset val="128"/>
    </font>
    <font>
      <sz val="14"/>
      <color rgb="FF00B0F0"/>
      <name val="BIZ UDPゴシック"/>
      <family val="3"/>
      <charset val="128"/>
    </font>
    <font>
      <sz val="14"/>
      <color rgb="FF00B050"/>
      <name val="BIZ UDPゴシック"/>
      <family val="3"/>
      <charset val="128"/>
    </font>
    <font>
      <sz val="14"/>
      <color rgb="FFF47210"/>
      <name val="BIZ UDPゴシック"/>
      <family val="3"/>
      <charset val="128"/>
    </font>
    <font>
      <sz val="12"/>
      <color theme="9" tint="-0.249977111117893"/>
      <name val="BIZ UDPゴシック"/>
      <family val="3"/>
      <charset val="128"/>
    </font>
    <font>
      <sz val="14"/>
      <color rgb="FFFF0000"/>
      <name val="BIZ UDPゴシック"/>
      <family val="3"/>
      <charset val="128"/>
    </font>
    <font>
      <sz val="9"/>
      <color indexed="81"/>
      <name val="BIZ UDPゴシック"/>
      <family val="3"/>
      <charset val="128"/>
    </font>
    <font>
      <sz val="9"/>
      <color rgb="FFF47210"/>
      <name val="BIZ UDPゴシック"/>
      <family val="3"/>
      <charset val="128"/>
    </font>
    <font>
      <sz val="9"/>
      <color rgb="FF00B050"/>
      <name val="BIZ UDPゴシック"/>
      <family val="3"/>
      <charset val="128"/>
    </font>
    <font>
      <sz val="9"/>
      <color rgb="FF00B0F0"/>
      <name val="BIZ UDPゴシック"/>
      <family val="3"/>
      <charset val="128"/>
    </font>
    <font>
      <sz val="14"/>
      <color theme="1"/>
      <name val="BIZ UDPゴシック"/>
      <family val="3"/>
      <charset val="128"/>
    </font>
    <font>
      <sz val="11"/>
      <color theme="1"/>
      <name val="游ゴシック"/>
      <family val="2"/>
      <scheme val="minor"/>
    </font>
    <font>
      <sz val="11"/>
      <color theme="1"/>
      <name val="BIZ UDPゴシック"/>
      <family val="3"/>
      <charset val="128"/>
    </font>
    <font>
      <sz val="10"/>
      <color theme="1"/>
      <name val="BIZ UDPゴシック"/>
      <family val="3"/>
      <charset val="128"/>
    </font>
    <font>
      <sz val="16"/>
      <color theme="1"/>
      <name val="BIZ UDPゴシック"/>
      <family val="3"/>
      <charset val="128"/>
    </font>
    <font>
      <sz val="20"/>
      <color theme="1"/>
      <name val="BIZ UDPゴシック"/>
      <family val="3"/>
      <charset val="128"/>
    </font>
    <font>
      <b/>
      <sz val="12"/>
      <color theme="1"/>
      <name val="BIZ UDPゴシック"/>
      <family val="3"/>
      <charset val="128"/>
    </font>
    <font>
      <b/>
      <sz val="14"/>
      <color theme="1"/>
      <name val="BIZ UDPゴシック"/>
      <family val="3"/>
      <charset val="128"/>
    </font>
    <font>
      <sz val="14"/>
      <color theme="1"/>
      <name val="FGP角ｺﾞｼｯｸ体Ca-U"/>
      <family val="3"/>
      <charset val="128"/>
    </font>
    <font>
      <b/>
      <sz val="18"/>
      <name val="BIZ UDPゴシック"/>
      <family val="3"/>
      <charset val="128"/>
    </font>
    <font>
      <b/>
      <sz val="20"/>
      <name val="BIZ UDPゴシック"/>
      <family val="3"/>
      <charset val="128"/>
    </font>
    <font>
      <sz val="14"/>
      <name val="FGP角ｺﾞｼｯｸ体Ca-U"/>
      <family val="3"/>
      <charset val="128"/>
    </font>
    <font>
      <sz val="11"/>
      <name val="FGP角ｺﾞｼｯｸ体Ca-U"/>
      <family val="3"/>
      <charset val="128"/>
    </font>
    <font>
      <b/>
      <sz val="16"/>
      <color rgb="FFFF0000"/>
      <name val="BIZ UDPゴシック"/>
      <family val="3"/>
      <charset val="128"/>
    </font>
    <font>
      <sz val="8"/>
      <name val="BIZ UDPゴシック"/>
      <family val="3"/>
      <charset val="128"/>
    </font>
    <font>
      <b/>
      <sz val="12"/>
      <name val="BIZ UDPゴシック"/>
      <family val="3"/>
      <charset val="128"/>
    </font>
    <font>
      <sz val="18"/>
      <color theme="1"/>
      <name val="BIZ UDPゴシック"/>
      <family val="3"/>
      <charset val="128"/>
    </font>
    <font>
      <sz val="16"/>
      <color theme="1"/>
      <name val="游ゴシック"/>
      <family val="2"/>
      <scheme val="minor"/>
    </font>
    <font>
      <b/>
      <sz val="20"/>
      <name val="BIZ UDゴシック"/>
      <family val="3"/>
      <charset val="128"/>
    </font>
    <font>
      <b/>
      <sz val="20"/>
      <color rgb="FFFF0000"/>
      <name val="FGP丸ｺﾞｼｯｸ体Ca-U"/>
      <family val="3"/>
      <charset val="128"/>
    </font>
    <font>
      <sz val="22"/>
      <name val="BIZ UDPゴシック"/>
      <family val="3"/>
      <charset val="128"/>
    </font>
    <font>
      <sz val="9"/>
      <name val="BIZ UDPゴシック"/>
      <family val="3"/>
      <charset val="128"/>
    </font>
    <font>
      <sz val="12"/>
      <color theme="1"/>
      <name val="FGP角ｺﾞｼｯｸ体Ca-U"/>
      <family val="3"/>
      <charset val="128"/>
    </font>
    <font>
      <sz val="11"/>
      <color theme="0" tint="-0.34998626667073579"/>
      <name val="ＭＳ Ｐゴシック"/>
      <family val="3"/>
      <charset val="128"/>
    </font>
  </fonts>
  <fills count="14">
    <fill>
      <patternFill patternType="none"/>
    </fill>
    <fill>
      <patternFill patternType="gray125"/>
    </fill>
    <fill>
      <patternFill patternType="solid">
        <fgColor theme="6" tint="0.59999389629810485"/>
        <bgColor indexed="64"/>
      </patternFill>
    </fill>
    <fill>
      <patternFill patternType="solid">
        <fgColor rgb="FFCCCCFF"/>
        <bgColor indexed="64"/>
      </patternFill>
    </fill>
    <fill>
      <patternFill patternType="solid">
        <fgColor theme="0"/>
        <bgColor indexed="64"/>
      </patternFill>
    </fill>
    <fill>
      <patternFill patternType="solid">
        <fgColor indexed="31"/>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rgb="FFFFC000"/>
        <bgColor indexed="64"/>
      </patternFill>
    </fill>
  </fills>
  <borders count="105">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auto="1"/>
      </right>
      <top style="thin">
        <color auto="1"/>
      </top>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style="dotted">
        <color indexed="64"/>
      </left>
      <right/>
      <top style="thin">
        <color indexed="64"/>
      </top>
      <bottom style="thin">
        <color indexed="64"/>
      </bottom>
      <diagonal/>
    </border>
    <border>
      <left/>
      <right style="dashDot">
        <color indexed="64"/>
      </right>
      <top style="thin">
        <color indexed="64"/>
      </top>
      <bottom style="thin">
        <color indexed="64"/>
      </bottom>
      <diagonal/>
    </border>
    <border>
      <left style="thin">
        <color indexed="64"/>
      </left>
      <right style="dashDot">
        <color indexed="64"/>
      </right>
      <top style="thin">
        <color indexed="64"/>
      </top>
      <bottom style="thin">
        <color indexed="64"/>
      </bottom>
      <diagonal/>
    </border>
    <border>
      <left style="thin">
        <color indexed="64"/>
      </left>
      <right style="thin">
        <color indexed="64"/>
      </right>
      <top style="hair">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auto="1"/>
      </right>
      <top style="thin">
        <color auto="1"/>
      </top>
      <bottom style="thin">
        <color auto="1"/>
      </bottom>
      <diagonal/>
    </border>
    <border>
      <left/>
      <right style="medium">
        <color indexed="64"/>
      </right>
      <top style="thin">
        <color auto="1"/>
      </top>
      <bottom style="thin">
        <color auto="1"/>
      </bottom>
      <diagonal/>
    </border>
    <border>
      <left style="thin">
        <color indexed="64"/>
      </left>
      <right/>
      <top style="thin">
        <color indexed="64"/>
      </top>
      <bottom style="medium">
        <color indexed="64"/>
      </bottom>
      <diagonal/>
    </border>
    <border>
      <left/>
      <right/>
      <top style="thin">
        <color auto="1"/>
      </top>
      <bottom style="medium">
        <color indexed="64"/>
      </bottom>
      <diagonal/>
    </border>
    <border>
      <left/>
      <right style="medium">
        <color indexed="64"/>
      </right>
      <top style="thin">
        <color auto="1"/>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style="thin">
        <color auto="1"/>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auto="1"/>
      </right>
      <top style="medium">
        <color indexed="64"/>
      </top>
      <bottom style="thin">
        <color indexed="64"/>
      </bottom>
      <diagonal/>
    </border>
    <border>
      <left style="medium">
        <color indexed="64"/>
      </left>
      <right/>
      <top style="thin">
        <color indexed="64"/>
      </top>
      <bottom style="thin">
        <color indexed="64"/>
      </bottom>
      <diagonal/>
    </border>
    <border>
      <left/>
      <right style="thin">
        <color auto="1"/>
      </right>
      <top style="thin">
        <color auto="1"/>
      </top>
      <bottom style="medium">
        <color indexed="64"/>
      </bottom>
      <diagonal/>
    </border>
    <border>
      <left style="thin">
        <color auto="1"/>
      </left>
      <right/>
      <top style="medium">
        <color indexed="64"/>
      </top>
      <bottom style="thin">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thin">
        <color indexed="64"/>
      </bottom>
      <diagonal/>
    </border>
    <border diagonalUp="1">
      <left/>
      <right/>
      <top style="thin">
        <color indexed="64"/>
      </top>
      <bottom style="thin">
        <color indexed="64"/>
      </bottom>
      <diagonal style="thin">
        <color indexed="64"/>
      </diagonal>
    </border>
    <border diagonalUp="1">
      <left style="medium">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style="thin">
        <color indexed="64"/>
      </right>
      <top style="medium">
        <color indexed="64"/>
      </top>
      <bottom/>
      <diagonal/>
    </border>
    <border>
      <left style="medium">
        <color indexed="64"/>
      </left>
      <right style="medium">
        <color indexed="64"/>
      </right>
      <top style="medium">
        <color indexed="64"/>
      </top>
      <bottom style="medium">
        <color indexed="64"/>
      </bottom>
      <diagonal/>
    </border>
    <border>
      <left/>
      <right style="thin">
        <color indexed="64"/>
      </right>
      <top/>
      <bottom style="medium">
        <color indexed="64"/>
      </bottom>
      <diagonal/>
    </border>
    <border>
      <left style="thin">
        <color indexed="64"/>
      </left>
      <right/>
      <top/>
      <bottom style="dashDotDot">
        <color theme="0" tint="-0.499984740745262"/>
      </bottom>
      <diagonal/>
    </border>
    <border>
      <left/>
      <right/>
      <top/>
      <bottom style="dashDotDot">
        <color theme="0" tint="-0.499984740745262"/>
      </bottom>
      <diagonal/>
    </border>
    <border>
      <left/>
      <right style="thin">
        <color indexed="64"/>
      </right>
      <top/>
      <bottom style="dashDotDot">
        <color theme="0" tint="-0.499984740745262"/>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rgb="FF00B050"/>
      </left>
      <right/>
      <top style="medium">
        <color rgb="FF00B050"/>
      </top>
      <bottom/>
      <diagonal/>
    </border>
    <border>
      <left style="medium">
        <color rgb="FF00B050"/>
      </left>
      <right/>
      <top/>
      <bottom/>
      <diagonal/>
    </border>
    <border>
      <left style="medium">
        <color rgb="FF00B050"/>
      </left>
      <right/>
      <top/>
      <bottom style="medium">
        <color rgb="FF00B050"/>
      </bottom>
      <diagonal/>
    </border>
    <border>
      <left/>
      <right style="medium">
        <color rgb="FF00B050"/>
      </right>
      <top/>
      <bottom style="medium">
        <color rgb="FF00B050"/>
      </bottom>
      <diagonal/>
    </border>
    <border>
      <left/>
      <right style="medium">
        <color rgb="FF00B050"/>
      </right>
      <top/>
      <bottom/>
      <diagonal/>
    </border>
    <border>
      <left/>
      <right/>
      <top/>
      <bottom style="medium">
        <color rgb="FF00B050"/>
      </bottom>
      <diagonal/>
    </border>
    <border>
      <left/>
      <right style="medium">
        <color rgb="FF00B050"/>
      </right>
      <top style="medium">
        <color rgb="FF00B050"/>
      </top>
      <bottom/>
      <diagonal/>
    </border>
    <border>
      <left/>
      <right/>
      <top style="medium">
        <color rgb="FF00B050"/>
      </top>
      <bottom/>
      <diagonal/>
    </border>
    <border>
      <left style="medium">
        <color theme="0" tint="-0.499984740745262"/>
      </left>
      <right/>
      <top style="medium">
        <color theme="0" tint="-0.499984740745262"/>
      </top>
      <bottom/>
      <diagonal/>
    </border>
    <border>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top/>
      <bottom/>
      <diagonal/>
    </border>
    <border>
      <left/>
      <right style="medium">
        <color theme="0" tint="-0.499984740745262"/>
      </right>
      <top/>
      <bottom/>
      <diagonal/>
    </border>
    <border>
      <left style="medium">
        <color theme="0" tint="-0.499984740745262"/>
      </left>
      <right/>
      <top/>
      <bottom style="medium">
        <color theme="0" tint="-0.499984740745262"/>
      </bottom>
      <diagonal/>
    </border>
    <border>
      <left/>
      <right/>
      <top/>
      <bottom style="medium">
        <color theme="0" tint="-0.499984740745262"/>
      </bottom>
      <diagonal/>
    </border>
    <border>
      <left/>
      <right style="medium">
        <color theme="0" tint="-0.499984740745262"/>
      </right>
      <top/>
      <bottom style="medium">
        <color theme="0" tint="-0.499984740745262"/>
      </bottom>
      <diagonal/>
    </border>
    <border>
      <left style="dotted">
        <color auto="1"/>
      </left>
      <right/>
      <top style="dotted">
        <color auto="1"/>
      </top>
      <bottom/>
      <diagonal/>
    </border>
    <border>
      <left/>
      <right/>
      <top style="dotted">
        <color auto="1"/>
      </top>
      <bottom/>
      <diagonal/>
    </border>
    <border>
      <left/>
      <right style="dotted">
        <color auto="1"/>
      </right>
      <top style="dotted">
        <color auto="1"/>
      </top>
      <bottom/>
      <diagonal/>
    </border>
    <border>
      <left style="dotted">
        <color auto="1"/>
      </left>
      <right/>
      <top/>
      <bottom/>
      <diagonal/>
    </border>
    <border>
      <left/>
      <right style="dotted">
        <color auto="1"/>
      </right>
      <top/>
      <bottom/>
      <diagonal/>
    </border>
    <border>
      <left style="dotted">
        <color auto="1"/>
      </left>
      <right/>
      <top/>
      <bottom style="dotted">
        <color auto="1"/>
      </bottom>
      <diagonal/>
    </border>
    <border>
      <left/>
      <right/>
      <top/>
      <bottom style="dotted">
        <color auto="1"/>
      </bottom>
      <diagonal/>
    </border>
    <border>
      <left/>
      <right style="dotted">
        <color auto="1"/>
      </right>
      <top/>
      <bottom style="dotted">
        <color auto="1"/>
      </bottom>
      <diagonal/>
    </border>
    <border>
      <left style="medium">
        <color rgb="FF7030A0"/>
      </left>
      <right/>
      <top style="medium">
        <color rgb="FF7030A0"/>
      </top>
      <bottom/>
      <diagonal/>
    </border>
    <border>
      <left/>
      <right/>
      <top style="medium">
        <color rgb="FF7030A0"/>
      </top>
      <bottom/>
      <diagonal/>
    </border>
    <border>
      <left/>
      <right style="medium">
        <color rgb="FF7030A0"/>
      </right>
      <top style="medium">
        <color rgb="FF7030A0"/>
      </top>
      <bottom/>
      <diagonal/>
    </border>
    <border>
      <left style="medium">
        <color rgb="FF7030A0"/>
      </left>
      <right/>
      <top/>
      <bottom/>
      <diagonal/>
    </border>
    <border>
      <left/>
      <right style="medium">
        <color rgb="FF7030A0"/>
      </right>
      <top/>
      <bottom/>
      <diagonal/>
    </border>
    <border>
      <left style="medium">
        <color rgb="FF7030A0"/>
      </left>
      <right/>
      <top/>
      <bottom style="medium">
        <color rgb="FF7030A0"/>
      </bottom>
      <diagonal/>
    </border>
    <border>
      <left/>
      <right/>
      <top/>
      <bottom style="medium">
        <color rgb="FF7030A0"/>
      </bottom>
      <diagonal/>
    </border>
    <border>
      <left/>
      <right style="medium">
        <color rgb="FF7030A0"/>
      </right>
      <top/>
      <bottom style="medium">
        <color rgb="FF7030A0"/>
      </bottom>
      <diagonal/>
    </border>
  </borders>
  <cellStyleXfs count="4">
    <xf numFmtId="0" fontId="0" fillId="0" borderId="0">
      <alignment vertical="center"/>
    </xf>
    <xf numFmtId="0" fontId="3" fillId="0" borderId="0" applyNumberFormat="0" applyFill="0" applyBorder="0" applyAlignment="0" applyProtection="0">
      <alignment vertical="center"/>
    </xf>
    <xf numFmtId="0" fontId="5" fillId="0" borderId="0">
      <alignment vertical="center"/>
    </xf>
    <xf numFmtId="0" fontId="27" fillId="0" borderId="0"/>
  </cellStyleXfs>
  <cellXfs count="817">
    <xf numFmtId="0" fontId="0" fillId="0" borderId="0" xfId="0">
      <alignment vertical="center"/>
    </xf>
    <xf numFmtId="0" fontId="4" fillId="0" borderId="0" xfId="1" applyFont="1" applyAlignment="1">
      <alignment horizontal="left" vertical="center"/>
    </xf>
    <xf numFmtId="0" fontId="0" fillId="4" borderId="0" xfId="0" applyFill="1">
      <alignment vertical="center"/>
    </xf>
    <xf numFmtId="0" fontId="0" fillId="0" borderId="0" xfId="0" applyFill="1" applyBorder="1">
      <alignment vertical="center"/>
    </xf>
    <xf numFmtId="0" fontId="0" fillId="0" borderId="0" xfId="0" applyAlignment="1"/>
    <xf numFmtId="0" fontId="0" fillId="0" borderId="0" xfId="0" applyFill="1">
      <alignment vertical="center"/>
    </xf>
    <xf numFmtId="0" fontId="6" fillId="4" borderId="7" xfId="0" applyFont="1" applyFill="1" applyBorder="1" applyAlignment="1">
      <alignment horizontal="center" vertical="center"/>
    </xf>
    <xf numFmtId="0" fontId="6" fillId="0" borderId="0" xfId="0" applyFont="1" applyBorder="1" applyAlignment="1">
      <alignment vertical="center"/>
    </xf>
    <xf numFmtId="0" fontId="10" fillId="0" borderId="0" xfId="0" applyFont="1">
      <alignment vertical="center"/>
    </xf>
    <xf numFmtId="0" fontId="13" fillId="0" borderId="0" xfId="0" applyFont="1" applyAlignment="1">
      <alignment horizontal="left" vertical="center" wrapText="1"/>
    </xf>
    <xf numFmtId="0" fontId="10" fillId="4" borderId="0" xfId="0" applyFont="1" applyFill="1">
      <alignment vertical="center"/>
    </xf>
    <xf numFmtId="0" fontId="14" fillId="5" borderId="3" xfId="0" applyFont="1" applyFill="1" applyBorder="1" applyAlignment="1">
      <alignment horizontal="center" vertical="center"/>
    </xf>
    <xf numFmtId="0" fontId="14" fillId="3" borderId="2" xfId="0" applyFont="1" applyFill="1" applyBorder="1" applyAlignment="1">
      <alignment horizontal="center" vertical="center"/>
    </xf>
    <xf numFmtId="0" fontId="14" fillId="3" borderId="27" xfId="0" applyFont="1" applyFill="1" applyBorder="1" applyAlignment="1">
      <alignment horizontal="center" vertical="center"/>
    </xf>
    <xf numFmtId="0" fontId="14" fillId="0" borderId="2" xfId="0" applyFont="1" applyBorder="1" applyAlignment="1">
      <alignment horizontal="center" vertical="center"/>
    </xf>
    <xf numFmtId="0" fontId="14" fillId="4" borderId="13" xfId="0" applyFont="1" applyFill="1" applyBorder="1" applyAlignment="1">
      <alignment horizontal="left" vertical="center"/>
    </xf>
    <xf numFmtId="0" fontId="14" fillId="4" borderId="14" xfId="0" applyFont="1" applyFill="1" applyBorder="1" applyAlignment="1">
      <alignment horizontal="center" vertical="center"/>
    </xf>
    <xf numFmtId="0" fontId="14" fillId="4" borderId="15" xfId="0" applyFont="1" applyFill="1" applyBorder="1" applyAlignment="1">
      <alignment horizontal="center" vertical="center"/>
    </xf>
    <xf numFmtId="0" fontId="14" fillId="4" borderId="4" xfId="0" applyFont="1" applyFill="1" applyBorder="1" applyAlignment="1">
      <alignment horizontal="center" vertical="center"/>
    </xf>
    <xf numFmtId="49" fontId="14" fillId="4" borderId="5" xfId="0" applyNumberFormat="1" applyFont="1" applyFill="1" applyBorder="1" applyAlignment="1">
      <alignment horizontal="left" vertical="center"/>
    </xf>
    <xf numFmtId="0" fontId="14" fillId="4" borderId="20" xfId="0" applyFont="1" applyFill="1" applyBorder="1" applyAlignment="1">
      <alignment horizontal="left" vertical="top" wrapText="1"/>
    </xf>
    <xf numFmtId="0" fontId="14" fillId="4" borderId="0" xfId="0" applyFont="1" applyFill="1" applyBorder="1" applyAlignment="1">
      <alignment horizontal="left" vertical="top" wrapText="1"/>
    </xf>
    <xf numFmtId="0" fontId="14" fillId="4" borderId="0" xfId="0" applyFont="1" applyFill="1" applyBorder="1" applyAlignment="1">
      <alignment horizontal="center" vertical="center"/>
    </xf>
    <xf numFmtId="0" fontId="14" fillId="0" borderId="0" xfId="0" applyFont="1" applyBorder="1" applyAlignment="1">
      <alignment horizontal="center" vertical="center"/>
    </xf>
    <xf numFmtId="0" fontId="11" fillId="4" borderId="0" xfId="0" applyFont="1" applyFill="1" applyBorder="1" applyAlignment="1">
      <alignment vertical="center" textRotation="255"/>
    </xf>
    <xf numFmtId="0" fontId="11" fillId="4" borderId="1" xfId="0" applyFont="1" applyFill="1" applyBorder="1">
      <alignment vertical="center"/>
    </xf>
    <xf numFmtId="0" fontId="11" fillId="4" borderId="1" xfId="0" applyFont="1" applyFill="1" applyBorder="1" applyAlignment="1">
      <alignment vertical="center" textRotation="255"/>
    </xf>
    <xf numFmtId="0" fontId="11" fillId="4" borderId="0" xfId="0" applyFont="1" applyFill="1" applyAlignment="1">
      <alignment vertical="center" textRotation="255"/>
    </xf>
    <xf numFmtId="0" fontId="11" fillId="2" borderId="0" xfId="0" applyFont="1" applyFill="1" applyBorder="1" applyAlignment="1">
      <alignment horizontal="center" vertical="center"/>
    </xf>
    <xf numFmtId="0" fontId="11" fillId="0" borderId="21" xfId="0" applyFont="1" applyFill="1" applyBorder="1" applyAlignment="1">
      <alignment horizontal="center" vertical="center"/>
    </xf>
    <xf numFmtId="0" fontId="11" fillId="3" borderId="2" xfId="0" applyFont="1" applyFill="1" applyBorder="1" applyAlignment="1">
      <alignment horizontal="center" vertical="center"/>
    </xf>
    <xf numFmtId="0" fontId="10" fillId="0" borderId="0" xfId="0" applyFont="1" applyBorder="1">
      <alignment vertical="center"/>
    </xf>
    <xf numFmtId="0" fontId="11" fillId="0" borderId="0" xfId="0" applyFont="1" applyFill="1" applyBorder="1" applyAlignment="1">
      <alignment vertical="center"/>
    </xf>
    <xf numFmtId="0" fontId="11" fillId="0" borderId="5" xfId="0" applyFont="1" applyFill="1" applyBorder="1" applyAlignment="1">
      <alignment vertical="center"/>
    </xf>
    <xf numFmtId="0" fontId="11" fillId="0" borderId="5" xfId="0" applyFont="1" applyFill="1" applyBorder="1" applyAlignment="1">
      <alignment horizontal="center" vertical="center" shrinkToFit="1"/>
    </xf>
    <xf numFmtId="0" fontId="11" fillId="0" borderId="0" xfId="0" applyFont="1" applyFill="1" applyBorder="1" applyAlignment="1">
      <alignment horizontal="center" vertical="center"/>
    </xf>
    <xf numFmtId="0" fontId="11" fillId="0" borderId="0" xfId="0" applyFont="1" applyFill="1" applyBorder="1" applyAlignment="1">
      <alignment horizontal="center" vertical="center" shrinkToFit="1"/>
    </xf>
    <xf numFmtId="0" fontId="10" fillId="0" borderId="0" xfId="0" applyFont="1" applyFill="1" applyBorder="1">
      <alignment vertical="center"/>
    </xf>
    <xf numFmtId="0" fontId="11" fillId="0" borderId="0" xfId="0" applyFont="1" applyFill="1" applyBorder="1" applyAlignment="1">
      <alignment vertical="center" textRotation="255"/>
    </xf>
    <xf numFmtId="0" fontId="11" fillId="3" borderId="11" xfId="0" applyFont="1" applyFill="1" applyBorder="1" applyAlignment="1">
      <alignment horizontal="center" vertical="center"/>
    </xf>
    <xf numFmtId="0" fontId="10" fillId="0" borderId="20" xfId="0" applyFont="1" applyBorder="1">
      <alignment vertical="center"/>
    </xf>
    <xf numFmtId="0" fontId="11" fillId="0" borderId="0" xfId="0" applyFont="1" applyFill="1" applyBorder="1">
      <alignment vertical="center"/>
    </xf>
    <xf numFmtId="0" fontId="11" fillId="0" borderId="5" xfId="0" applyFont="1" applyFill="1" applyBorder="1" applyAlignment="1">
      <alignment horizontal="center" vertical="center"/>
    </xf>
    <xf numFmtId="0" fontId="16" fillId="0" borderId="0" xfId="1" applyFont="1" applyBorder="1">
      <alignment vertical="center"/>
    </xf>
    <xf numFmtId="0" fontId="15" fillId="0" borderId="0" xfId="1" applyFont="1" applyBorder="1">
      <alignment vertical="center"/>
    </xf>
    <xf numFmtId="0" fontId="11" fillId="0" borderId="1" xfId="0" applyFont="1" applyFill="1" applyBorder="1" applyAlignment="1">
      <alignment horizontal="center" vertical="center"/>
    </xf>
    <xf numFmtId="0" fontId="11" fillId="0" borderId="1" xfId="0" applyFont="1" applyFill="1" applyBorder="1" applyAlignment="1">
      <alignment horizontal="center" vertical="center" shrinkToFit="1"/>
    </xf>
    <xf numFmtId="0" fontId="14" fillId="3" borderId="2" xfId="0" applyFont="1" applyFill="1" applyBorder="1" applyAlignment="1">
      <alignment horizontal="center" vertical="center" shrinkToFit="1"/>
    </xf>
    <xf numFmtId="0" fontId="14" fillId="3" borderId="12" xfId="0" applyFont="1" applyFill="1" applyBorder="1" applyAlignment="1">
      <alignment horizontal="center" vertical="center" shrinkToFit="1"/>
    </xf>
    <xf numFmtId="0" fontId="11" fillId="3" borderId="2" xfId="0" applyFont="1" applyFill="1" applyBorder="1" applyAlignment="1">
      <alignment horizontal="center" vertical="center" wrapText="1"/>
    </xf>
    <xf numFmtId="0" fontId="11" fillId="3" borderId="2" xfId="0" applyFont="1" applyFill="1" applyBorder="1" applyAlignment="1">
      <alignment horizontal="center" vertical="center" shrinkToFit="1"/>
    </xf>
    <xf numFmtId="0" fontId="11" fillId="0" borderId="11" xfId="0" applyFont="1" applyBorder="1" applyAlignment="1">
      <alignment horizontal="center" vertical="center" shrinkToFit="1"/>
    </xf>
    <xf numFmtId="0" fontId="14" fillId="0" borderId="5" xfId="0" applyFont="1" applyFill="1" applyBorder="1" applyAlignment="1">
      <alignment horizontal="center" vertical="center" shrinkToFit="1"/>
    </xf>
    <xf numFmtId="0" fontId="11" fillId="0" borderId="5" xfId="0" applyFont="1" applyFill="1" applyBorder="1" applyAlignment="1">
      <alignment horizontal="center" vertical="center" wrapText="1"/>
    </xf>
    <xf numFmtId="0" fontId="10" fillId="0" borderId="0" xfId="0" applyFont="1" applyFill="1">
      <alignment vertical="center"/>
    </xf>
    <xf numFmtId="0" fontId="14" fillId="0" borderId="0" xfId="0" applyFont="1" applyFill="1" applyBorder="1" applyAlignment="1">
      <alignment horizontal="center" vertical="center" shrinkToFit="1"/>
    </xf>
    <xf numFmtId="0" fontId="11" fillId="0" borderId="0" xfId="0" applyFont="1" applyFill="1" applyBorder="1" applyAlignment="1">
      <alignment horizontal="center" vertical="center" wrapText="1"/>
    </xf>
    <xf numFmtId="0" fontId="11" fillId="4" borderId="0" xfId="0" applyFont="1" applyFill="1">
      <alignment vertical="center"/>
    </xf>
    <xf numFmtId="0" fontId="11" fillId="4" borderId="2" xfId="0" applyFont="1" applyFill="1" applyBorder="1" applyAlignment="1">
      <alignment horizontal="center" vertical="center" shrinkToFit="1"/>
    </xf>
    <xf numFmtId="0" fontId="11" fillId="3" borderId="22" xfId="0" applyFont="1" applyFill="1" applyBorder="1" applyAlignment="1">
      <alignment horizontal="center" vertical="center"/>
    </xf>
    <xf numFmtId="0" fontId="11" fillId="3" borderId="23" xfId="0" applyFont="1" applyFill="1" applyBorder="1" applyAlignment="1">
      <alignment horizontal="center" vertical="center"/>
    </xf>
    <xf numFmtId="0" fontId="11" fillId="7" borderId="0" xfId="0" applyFont="1" applyFill="1" applyBorder="1" applyAlignment="1">
      <alignment horizontal="center" vertical="center"/>
    </xf>
    <xf numFmtId="0" fontId="14" fillId="0" borderId="0" xfId="0" applyFont="1" applyFill="1" applyBorder="1" applyAlignment="1">
      <alignment horizontal="right" vertical="center" shrinkToFit="1"/>
    </xf>
    <xf numFmtId="49" fontId="14" fillId="0" borderId="9" xfId="0" applyNumberFormat="1" applyFont="1" applyBorder="1" applyAlignment="1">
      <alignment horizontal="center" vertical="center" shrinkToFit="1"/>
    </xf>
    <xf numFmtId="49" fontId="14" fillId="0" borderId="1" xfId="0" applyNumberFormat="1" applyFont="1" applyBorder="1" applyAlignment="1">
      <alignment horizontal="center" vertical="center" shrinkToFit="1"/>
    </xf>
    <xf numFmtId="0" fontId="14" fillId="0" borderId="0" xfId="0" applyFont="1" applyBorder="1" applyAlignment="1">
      <alignment vertical="center"/>
    </xf>
    <xf numFmtId="0" fontId="11" fillId="0" borderId="0" xfId="0" applyFont="1">
      <alignment vertical="center"/>
    </xf>
    <xf numFmtId="0" fontId="14" fillId="4" borderId="20" xfId="0" applyFont="1" applyFill="1" applyBorder="1" applyAlignment="1">
      <alignment horizontal="center" vertical="center"/>
    </xf>
    <xf numFmtId="0" fontId="14" fillId="4" borderId="20" xfId="0" applyNumberFormat="1" applyFont="1" applyFill="1" applyBorder="1" applyAlignment="1">
      <alignment horizontal="center" vertical="center"/>
    </xf>
    <xf numFmtId="0" fontId="11" fillId="4" borderId="11" xfId="0" applyFont="1" applyFill="1" applyBorder="1" applyAlignment="1">
      <alignment horizontal="center" vertical="center" shrinkToFit="1"/>
    </xf>
    <xf numFmtId="0" fontId="11" fillId="4" borderId="7" xfId="0" applyFont="1" applyFill="1" applyBorder="1" applyAlignment="1">
      <alignment vertical="center" shrinkToFit="1"/>
    </xf>
    <xf numFmtId="0" fontId="11" fillId="4" borderId="12" xfId="0" applyNumberFormat="1" applyFont="1" applyFill="1" applyBorder="1" applyAlignment="1">
      <alignment vertical="center" shrinkToFit="1"/>
    </xf>
    <xf numFmtId="0" fontId="17" fillId="0" borderId="0" xfId="0" applyFont="1" applyBorder="1" applyAlignment="1">
      <alignment horizontal="center" vertical="center"/>
    </xf>
    <xf numFmtId="0" fontId="19" fillId="0" borderId="0" xfId="0" applyFont="1" applyBorder="1" applyAlignment="1">
      <alignment horizontal="center" vertical="center"/>
    </xf>
    <xf numFmtId="14" fontId="11" fillId="0" borderId="0" xfId="0" applyNumberFormat="1" applyFont="1" applyAlignment="1">
      <alignment horizontal="left" vertical="center" wrapText="1"/>
    </xf>
    <xf numFmtId="0" fontId="11" fillId="0" borderId="0" xfId="0" applyFont="1" applyAlignment="1">
      <alignment horizontal="center" vertical="center" wrapText="1"/>
    </xf>
    <xf numFmtId="0" fontId="14" fillId="3" borderId="2" xfId="0" applyFont="1" applyFill="1" applyBorder="1" applyAlignment="1">
      <alignment vertical="center"/>
    </xf>
    <xf numFmtId="0" fontId="8" fillId="3" borderId="37" xfId="0" applyFont="1" applyFill="1" applyBorder="1">
      <alignment vertical="center"/>
    </xf>
    <xf numFmtId="0" fontId="8" fillId="3" borderId="0" xfId="0" applyFont="1" applyFill="1" applyBorder="1">
      <alignment vertical="center"/>
    </xf>
    <xf numFmtId="0" fontId="8" fillId="3" borderId="39" xfId="0" applyFont="1" applyFill="1" applyBorder="1">
      <alignment vertical="center"/>
    </xf>
    <xf numFmtId="0" fontId="8" fillId="3" borderId="40" xfId="0" applyFont="1" applyFill="1" applyBorder="1">
      <alignment vertical="center"/>
    </xf>
    <xf numFmtId="0" fontId="11" fillId="4" borderId="12" xfId="0" applyFont="1" applyFill="1" applyBorder="1" applyAlignment="1">
      <alignment horizontal="left" vertical="center" shrinkToFit="1"/>
    </xf>
    <xf numFmtId="0" fontId="11" fillId="4" borderId="2" xfId="0" applyFont="1" applyFill="1" applyBorder="1" applyAlignment="1">
      <alignment horizontal="left" vertical="center" shrinkToFit="1"/>
    </xf>
    <xf numFmtId="0" fontId="11" fillId="0" borderId="7" xfId="0" applyFont="1" applyBorder="1" applyAlignment="1">
      <alignment horizontal="left" vertical="center" shrinkToFit="1"/>
    </xf>
    <xf numFmtId="0" fontId="11" fillId="3" borderId="2" xfId="0" applyFont="1" applyFill="1" applyBorder="1" applyAlignment="1">
      <alignment horizontal="center" vertical="center"/>
    </xf>
    <xf numFmtId="0" fontId="27" fillId="0" borderId="0" xfId="3"/>
    <xf numFmtId="0" fontId="6" fillId="4" borderId="0" xfId="0" applyFont="1" applyFill="1" applyBorder="1" applyAlignment="1">
      <alignment horizontal="center" vertical="center"/>
    </xf>
    <xf numFmtId="0" fontId="6" fillId="4" borderId="5" xfId="0" applyFont="1" applyFill="1" applyBorder="1" applyAlignment="1">
      <alignment horizontal="center" vertical="center"/>
    </xf>
    <xf numFmtId="0" fontId="14" fillId="0" borderId="0" xfId="0" applyFont="1" applyFill="1" applyBorder="1" applyAlignment="1">
      <alignment horizontal="center" vertical="center"/>
    </xf>
    <xf numFmtId="0" fontId="14" fillId="0" borderId="0" xfId="0" applyFont="1" applyFill="1" applyBorder="1" applyAlignment="1">
      <alignment horizontal="left" vertical="top" wrapText="1"/>
    </xf>
    <xf numFmtId="0" fontId="14" fillId="0" borderId="0" xfId="3" applyFont="1"/>
    <xf numFmtId="0" fontId="26" fillId="0" borderId="0" xfId="3" applyFont="1"/>
    <xf numFmtId="0" fontId="12" fillId="0" borderId="0" xfId="0" applyFont="1" applyFill="1" applyBorder="1" applyAlignment="1">
      <alignment horizontal="center" vertical="center"/>
    </xf>
    <xf numFmtId="0" fontId="21" fillId="0" borderId="0" xfId="0" applyFont="1" applyBorder="1" applyAlignment="1">
      <alignment horizontal="center" vertical="center" wrapText="1"/>
    </xf>
    <xf numFmtId="0" fontId="8" fillId="0" borderId="0" xfId="0" applyFont="1" applyFill="1" applyBorder="1">
      <alignment vertical="center"/>
    </xf>
    <xf numFmtId="0" fontId="19" fillId="0" borderId="0" xfId="0" applyFont="1" applyFill="1" applyBorder="1" applyAlignment="1">
      <alignment horizontal="center" vertical="center"/>
    </xf>
    <xf numFmtId="0" fontId="18" fillId="0" borderId="0" xfId="0" applyFont="1" applyFill="1" applyBorder="1" applyAlignment="1">
      <alignment horizontal="center" vertical="center"/>
    </xf>
    <xf numFmtId="0" fontId="14" fillId="3" borderId="44" xfId="3" applyFont="1" applyFill="1" applyBorder="1" applyAlignment="1">
      <alignment horizontal="center" vertical="center"/>
    </xf>
    <xf numFmtId="0" fontId="14" fillId="0" borderId="44" xfId="3" applyFont="1" applyBorder="1" applyAlignment="1">
      <alignment horizontal="center" vertical="center"/>
    </xf>
    <xf numFmtId="0" fontId="14" fillId="0" borderId="31" xfId="3" applyFont="1" applyBorder="1" applyAlignment="1">
      <alignment horizontal="center" vertical="center"/>
    </xf>
    <xf numFmtId="0" fontId="14" fillId="3" borderId="38" xfId="3" applyFont="1" applyFill="1" applyBorder="1" applyAlignment="1">
      <alignment horizontal="center" vertical="center"/>
    </xf>
    <xf numFmtId="0" fontId="28" fillId="0" borderId="12" xfId="3" applyFont="1" applyBorder="1" applyAlignment="1">
      <alignment horizontal="center" vertical="center"/>
    </xf>
    <xf numFmtId="0" fontId="28" fillId="3" borderId="63" xfId="3" applyFont="1" applyFill="1" applyBorder="1" applyAlignment="1">
      <alignment horizontal="center" vertical="center"/>
    </xf>
    <xf numFmtId="0" fontId="28" fillId="3" borderId="29" xfId="3" applyFont="1" applyFill="1" applyBorder="1" applyAlignment="1">
      <alignment horizontal="center" vertical="center"/>
    </xf>
    <xf numFmtId="0" fontId="28" fillId="0" borderId="56" xfId="3" applyFont="1" applyBorder="1" applyAlignment="1">
      <alignment horizontal="center" vertical="center"/>
    </xf>
    <xf numFmtId="0" fontId="14" fillId="3" borderId="2" xfId="3" applyFont="1" applyFill="1" applyBorder="1" applyAlignment="1">
      <alignment vertical="center"/>
    </xf>
    <xf numFmtId="0" fontId="14" fillId="0" borderId="0" xfId="3" applyFont="1" applyAlignment="1">
      <alignment vertical="center" shrinkToFit="1"/>
    </xf>
    <xf numFmtId="0" fontId="14" fillId="0" borderId="0" xfId="3" applyFont="1" applyAlignment="1">
      <alignment horizontal="right" indent="1"/>
    </xf>
    <xf numFmtId="0" fontId="14" fillId="0" borderId="20" xfId="3" applyFont="1" applyBorder="1" applyAlignment="1">
      <alignment vertical="center" shrinkToFit="1"/>
    </xf>
    <xf numFmtId="177" fontId="14" fillId="0" borderId="0" xfId="3" applyNumberFormat="1" applyFont="1" applyFill="1"/>
    <xf numFmtId="0" fontId="28" fillId="0" borderId="0" xfId="3" applyFont="1"/>
    <xf numFmtId="0" fontId="14" fillId="8" borderId="5" xfId="3" applyFont="1" applyFill="1" applyBorder="1" applyAlignment="1">
      <alignment vertical="center"/>
    </xf>
    <xf numFmtId="0" fontId="14" fillId="8" borderId="0" xfId="3" applyFont="1" applyFill="1" applyBorder="1" applyAlignment="1">
      <alignment vertical="center"/>
    </xf>
    <xf numFmtId="0" fontId="14" fillId="9" borderId="20" xfId="3" applyFont="1" applyFill="1" applyBorder="1"/>
    <xf numFmtId="0" fontId="14" fillId="9" borderId="0" xfId="3" applyFont="1" applyFill="1" applyBorder="1"/>
    <xf numFmtId="0" fontId="14" fillId="9" borderId="21" xfId="3" applyFont="1" applyFill="1" applyBorder="1"/>
    <xf numFmtId="0" fontId="14" fillId="10" borderId="20" xfId="3" applyFont="1" applyFill="1" applyBorder="1"/>
    <xf numFmtId="0" fontId="14" fillId="10" borderId="0" xfId="3" applyFont="1" applyFill="1" applyBorder="1"/>
    <xf numFmtId="0" fontId="14" fillId="11" borderId="0" xfId="3" applyFont="1" applyFill="1" applyBorder="1"/>
    <xf numFmtId="0" fontId="14" fillId="12" borderId="0" xfId="3" applyFont="1" applyFill="1" applyBorder="1"/>
    <xf numFmtId="0" fontId="14" fillId="12" borderId="21" xfId="3" applyFont="1" applyFill="1" applyBorder="1"/>
    <xf numFmtId="0" fontId="14" fillId="10" borderId="1" xfId="3" applyFont="1" applyFill="1" applyBorder="1"/>
    <xf numFmtId="0" fontId="14" fillId="11" borderId="1" xfId="3" applyFont="1" applyFill="1" applyBorder="1"/>
    <xf numFmtId="0" fontId="14" fillId="12" borderId="1" xfId="3" applyFont="1" applyFill="1" applyBorder="1"/>
    <xf numFmtId="0" fontId="14" fillId="10" borderId="9" xfId="3" applyFont="1" applyFill="1" applyBorder="1"/>
    <xf numFmtId="0" fontId="14" fillId="12" borderId="10" xfId="3" applyFont="1" applyFill="1" applyBorder="1"/>
    <xf numFmtId="0" fontId="14" fillId="9" borderId="0" xfId="3" applyFont="1" applyFill="1" applyBorder="1" applyAlignment="1">
      <alignment vertical="center"/>
    </xf>
    <xf numFmtId="0" fontId="14" fillId="10" borderId="16" xfId="3" applyFont="1" applyFill="1" applyBorder="1" applyAlignment="1">
      <alignment vertical="top"/>
    </xf>
    <xf numFmtId="0" fontId="14" fillId="10" borderId="2" xfId="3" applyFont="1" applyFill="1" applyBorder="1" applyAlignment="1">
      <alignment vertical="top"/>
    </xf>
    <xf numFmtId="0" fontId="14" fillId="10" borderId="0" xfId="3" applyFont="1" applyFill="1" applyBorder="1" applyAlignment="1">
      <alignment vertical="top"/>
    </xf>
    <xf numFmtId="0" fontId="14" fillId="11" borderId="0" xfId="3" applyFont="1" applyFill="1" applyBorder="1" applyAlignment="1">
      <alignment vertical="top"/>
    </xf>
    <xf numFmtId="0" fontId="14" fillId="11" borderId="2" xfId="3" applyFont="1" applyFill="1" applyBorder="1" applyAlignment="1">
      <alignment vertical="top"/>
    </xf>
    <xf numFmtId="0" fontId="14" fillId="12" borderId="0" xfId="3" applyFont="1" applyFill="1" applyBorder="1" applyAlignment="1">
      <alignment vertical="top"/>
    </xf>
    <xf numFmtId="0" fontId="14" fillId="12" borderId="21" xfId="3" applyFont="1" applyFill="1" applyBorder="1" applyAlignment="1">
      <alignment vertical="top"/>
    </xf>
    <xf numFmtId="0" fontId="14" fillId="0" borderId="0" xfId="3" applyFont="1" applyAlignment="1">
      <alignment vertical="top"/>
    </xf>
    <xf numFmtId="0" fontId="14" fillId="9" borderId="1" xfId="3" applyFont="1" applyFill="1" applyBorder="1"/>
    <xf numFmtId="0" fontId="26" fillId="9" borderId="0" xfId="3" applyFont="1" applyFill="1" applyBorder="1"/>
    <xf numFmtId="0" fontId="14" fillId="9" borderId="66" xfId="3" applyFont="1" applyFill="1" applyBorder="1"/>
    <xf numFmtId="0" fontId="14" fillId="9" borderId="67" xfId="3" applyFont="1" applyFill="1" applyBorder="1"/>
    <xf numFmtId="0" fontId="32" fillId="9" borderId="67" xfId="3" applyFont="1" applyFill="1" applyBorder="1" applyAlignment="1">
      <alignment horizontal="center"/>
    </xf>
    <xf numFmtId="0" fontId="33" fillId="9" borderId="67" xfId="3" applyFont="1" applyFill="1" applyBorder="1" applyAlignment="1">
      <alignment horizontal="center"/>
    </xf>
    <xf numFmtId="0" fontId="32" fillId="9" borderId="67" xfId="3" applyFont="1" applyFill="1" applyBorder="1" applyAlignment="1"/>
    <xf numFmtId="0" fontId="14" fillId="9" borderId="68" xfId="3" applyFont="1" applyFill="1" applyBorder="1"/>
    <xf numFmtId="0" fontId="14" fillId="3" borderId="3" xfId="3" applyFont="1" applyFill="1" applyBorder="1"/>
    <xf numFmtId="0" fontId="26" fillId="3" borderId="16" xfId="3" applyFont="1" applyFill="1" applyBorder="1"/>
    <xf numFmtId="0" fontId="14" fillId="3" borderId="16" xfId="3" applyFont="1" applyFill="1" applyBorder="1" applyAlignment="1">
      <alignment vertical="top"/>
    </xf>
    <xf numFmtId="0" fontId="14" fillId="3" borderId="16" xfId="3" applyFont="1" applyFill="1" applyBorder="1"/>
    <xf numFmtId="0" fontId="14" fillId="3" borderId="8" xfId="3" applyFont="1" applyFill="1" applyBorder="1"/>
    <xf numFmtId="0" fontId="14" fillId="0" borderId="5" xfId="0" applyFont="1" applyFill="1" applyBorder="1" applyAlignment="1">
      <alignment horizontal="center" vertical="center"/>
    </xf>
    <xf numFmtId="0" fontId="14" fillId="0" borderId="5" xfId="0" applyFont="1" applyFill="1" applyBorder="1" applyAlignment="1">
      <alignment horizontal="left" vertical="top" wrapText="1"/>
    </xf>
    <xf numFmtId="0" fontId="14" fillId="3" borderId="69" xfId="0" applyFont="1" applyFill="1" applyBorder="1" applyAlignment="1">
      <alignment horizontal="center" vertical="center"/>
    </xf>
    <xf numFmtId="0" fontId="14" fillId="3" borderId="70" xfId="0" applyFont="1" applyFill="1" applyBorder="1" applyAlignment="1">
      <alignment horizontal="center" vertical="center"/>
    </xf>
    <xf numFmtId="0" fontId="11" fillId="3" borderId="2" xfId="0" applyFont="1" applyFill="1" applyBorder="1" applyAlignment="1">
      <alignment horizontal="center" vertical="center"/>
    </xf>
    <xf numFmtId="0" fontId="14" fillId="3" borderId="2" xfId="3" applyFont="1" applyFill="1" applyBorder="1" applyAlignment="1">
      <alignment horizontal="center" vertical="center"/>
    </xf>
    <xf numFmtId="0" fontId="14" fillId="3" borderId="2" xfId="3" applyFont="1" applyFill="1" applyBorder="1" applyAlignment="1">
      <alignment horizontal="center" vertical="center"/>
    </xf>
    <xf numFmtId="0" fontId="14" fillId="3" borderId="3" xfId="3" applyFont="1" applyFill="1" applyBorder="1" applyAlignment="1">
      <alignment horizontal="center" vertical="center"/>
    </xf>
    <xf numFmtId="0" fontId="14" fillId="3" borderId="11" xfId="3" applyFont="1" applyFill="1" applyBorder="1" applyAlignment="1">
      <alignment horizontal="center" vertical="center"/>
    </xf>
    <xf numFmtId="0" fontId="26" fillId="3" borderId="16" xfId="3" applyFont="1" applyFill="1" applyBorder="1" applyAlignment="1">
      <alignment vertical="center"/>
    </xf>
    <xf numFmtId="0" fontId="14" fillId="9" borderId="20" xfId="3" applyFont="1" applyFill="1" applyBorder="1" applyAlignment="1">
      <alignment vertical="center"/>
    </xf>
    <xf numFmtId="0" fontId="14" fillId="9" borderId="41" xfId="3" applyFont="1" applyFill="1" applyBorder="1" applyAlignment="1">
      <alignment vertical="center"/>
    </xf>
    <xf numFmtId="0" fontId="14" fillId="9" borderId="43" xfId="3" applyFont="1" applyFill="1" applyBorder="1" applyAlignment="1">
      <alignment vertical="center"/>
    </xf>
    <xf numFmtId="0" fontId="14" fillId="9" borderId="42" xfId="3" applyFont="1" applyFill="1" applyBorder="1" applyAlignment="1">
      <alignment vertical="center"/>
    </xf>
    <xf numFmtId="0" fontId="14" fillId="9" borderId="21" xfId="3" applyFont="1" applyFill="1" applyBorder="1" applyAlignment="1">
      <alignment vertical="center"/>
    </xf>
    <xf numFmtId="0" fontId="14" fillId="0" borderId="0" xfId="3" applyFont="1" applyAlignment="1">
      <alignment vertical="center"/>
    </xf>
    <xf numFmtId="0" fontId="14" fillId="9" borderId="2" xfId="3" applyFont="1" applyFill="1" applyBorder="1" applyAlignment="1">
      <alignment vertical="center"/>
    </xf>
    <xf numFmtId="0" fontId="14" fillId="9" borderId="1" xfId="3" applyFont="1" applyFill="1" applyBorder="1" applyAlignment="1">
      <alignment vertical="center"/>
    </xf>
    <xf numFmtId="0" fontId="26" fillId="9" borderId="0" xfId="3" applyFont="1" applyFill="1" applyBorder="1" applyAlignment="1">
      <alignment vertical="center"/>
    </xf>
    <xf numFmtId="0" fontId="14" fillId="9" borderId="16" xfId="3" applyFont="1" applyFill="1" applyBorder="1" applyAlignment="1">
      <alignment vertical="center"/>
    </xf>
    <xf numFmtId="0" fontId="14" fillId="9" borderId="5" xfId="3" applyFont="1" applyFill="1" applyBorder="1" applyAlignment="1">
      <alignment vertical="center"/>
    </xf>
    <xf numFmtId="0" fontId="14" fillId="9" borderId="6" xfId="3" applyFont="1" applyFill="1" applyBorder="1" applyAlignment="1">
      <alignment vertical="center"/>
    </xf>
    <xf numFmtId="0" fontId="26" fillId="3" borderId="3" xfId="3" applyFont="1" applyFill="1" applyBorder="1" applyAlignment="1">
      <alignment vertical="center"/>
    </xf>
    <xf numFmtId="0" fontId="14" fillId="8" borderId="6" xfId="3" applyFont="1" applyFill="1" applyBorder="1" applyAlignment="1">
      <alignment vertical="center"/>
    </xf>
    <xf numFmtId="0" fontId="14" fillId="8" borderId="20" xfId="3" applyFont="1" applyFill="1" applyBorder="1" applyAlignment="1">
      <alignment vertical="center"/>
    </xf>
    <xf numFmtId="0" fontId="14" fillId="8" borderId="21" xfId="3" applyFont="1" applyFill="1" applyBorder="1" applyAlignment="1">
      <alignment vertical="center"/>
    </xf>
    <xf numFmtId="0" fontId="26" fillId="3" borderId="8" xfId="3" applyFont="1" applyFill="1" applyBorder="1" applyAlignment="1">
      <alignment vertical="center"/>
    </xf>
    <xf numFmtId="0" fontId="14" fillId="8" borderId="1" xfId="3" applyFont="1" applyFill="1" applyBorder="1" applyAlignment="1">
      <alignment vertical="center"/>
    </xf>
    <xf numFmtId="0" fontId="14" fillId="8" borderId="10" xfId="3" applyFont="1" applyFill="1" applyBorder="1" applyAlignment="1">
      <alignment vertical="center"/>
    </xf>
    <xf numFmtId="0" fontId="14" fillId="10" borderId="20" xfId="3" applyFont="1" applyFill="1" applyBorder="1" applyAlignment="1">
      <alignment vertical="center"/>
    </xf>
    <xf numFmtId="0" fontId="14" fillId="10" borderId="2" xfId="3" applyFont="1" applyFill="1" applyBorder="1" applyAlignment="1">
      <alignment vertical="center"/>
    </xf>
    <xf numFmtId="0" fontId="14" fillId="10" borderId="0" xfId="3" applyFont="1" applyFill="1" applyBorder="1" applyAlignment="1">
      <alignment vertical="center"/>
    </xf>
    <xf numFmtId="0" fontId="14" fillId="11" borderId="0" xfId="3" applyFont="1" applyFill="1" applyBorder="1" applyAlignment="1">
      <alignment vertical="center"/>
    </xf>
    <xf numFmtId="0" fontId="14" fillId="11" borderId="2" xfId="3" applyFont="1" applyFill="1" applyBorder="1" applyAlignment="1">
      <alignment vertical="center"/>
    </xf>
    <xf numFmtId="0" fontId="14" fillId="12" borderId="0" xfId="3" applyFont="1" applyFill="1" applyBorder="1" applyAlignment="1">
      <alignment vertical="center"/>
    </xf>
    <xf numFmtId="0" fontId="14" fillId="12" borderId="21" xfId="3" applyFont="1" applyFill="1" applyBorder="1" applyAlignment="1">
      <alignment vertical="center"/>
    </xf>
    <xf numFmtId="0" fontId="14" fillId="10" borderId="16" xfId="3" applyFont="1" applyFill="1" applyBorder="1" applyAlignment="1">
      <alignment vertical="center"/>
    </xf>
    <xf numFmtId="0" fontId="14" fillId="3" borderId="16" xfId="3" applyFont="1" applyFill="1" applyBorder="1" applyAlignment="1">
      <alignment vertical="center"/>
    </xf>
    <xf numFmtId="0" fontId="10" fillId="0" borderId="2" xfId="0" applyFont="1" applyBorder="1">
      <alignment vertical="center"/>
    </xf>
    <xf numFmtId="0" fontId="14" fillId="9" borderId="11" xfId="3" applyFont="1" applyFill="1" applyBorder="1" applyAlignment="1">
      <alignment vertical="center"/>
    </xf>
    <xf numFmtId="0" fontId="11" fillId="0" borderId="11" xfId="0" applyFont="1" applyFill="1" applyBorder="1" applyAlignment="1">
      <alignment horizontal="left" vertical="center" shrinkToFit="1"/>
    </xf>
    <xf numFmtId="0" fontId="11" fillId="0" borderId="2" xfId="0" applyFont="1" applyFill="1" applyBorder="1" applyAlignment="1">
      <alignment horizontal="left" vertical="center"/>
    </xf>
    <xf numFmtId="0" fontId="10" fillId="4" borderId="0" xfId="0" applyFont="1" applyFill="1" applyBorder="1">
      <alignment vertical="center"/>
    </xf>
    <xf numFmtId="0" fontId="12" fillId="4" borderId="0" xfId="0" applyFont="1" applyFill="1" applyBorder="1">
      <alignment vertical="center"/>
    </xf>
    <xf numFmtId="0" fontId="12" fillId="4" borderId="0" xfId="0" applyFont="1" applyFill="1" applyBorder="1">
      <alignment vertical="center"/>
    </xf>
    <xf numFmtId="0" fontId="12" fillId="4" borderId="0" xfId="0" applyFont="1" applyFill="1" applyBorder="1" applyAlignment="1">
      <alignment horizontal="center" vertical="center"/>
    </xf>
    <xf numFmtId="0" fontId="12" fillId="4" borderId="73" xfId="0" applyFont="1" applyFill="1" applyBorder="1">
      <alignment vertical="center"/>
    </xf>
    <xf numFmtId="0" fontId="12" fillId="4" borderId="80" xfId="0" applyFont="1" applyFill="1" applyBorder="1">
      <alignment vertical="center"/>
    </xf>
    <xf numFmtId="0" fontId="12" fillId="4" borderId="80" xfId="0" applyFont="1" applyFill="1" applyBorder="1" applyAlignment="1">
      <alignment vertical="center"/>
    </xf>
    <xf numFmtId="0" fontId="12" fillId="4" borderId="79" xfId="0" applyFont="1" applyFill="1" applyBorder="1">
      <alignment vertical="center"/>
    </xf>
    <xf numFmtId="0" fontId="12" fillId="4" borderId="74" xfId="0" applyFont="1" applyFill="1" applyBorder="1">
      <alignment vertical="center"/>
    </xf>
    <xf numFmtId="0" fontId="12" fillId="4" borderId="75" xfId="0" applyFont="1" applyFill="1" applyBorder="1">
      <alignment vertical="center"/>
    </xf>
    <xf numFmtId="0" fontId="12" fillId="4" borderId="78" xfId="0" applyFont="1" applyFill="1" applyBorder="1">
      <alignment vertical="center"/>
    </xf>
    <xf numFmtId="0" fontId="12" fillId="4" borderId="77" xfId="0" applyFont="1" applyFill="1" applyBorder="1">
      <alignment vertical="center"/>
    </xf>
    <xf numFmtId="0" fontId="12" fillId="4" borderId="76" xfId="0" applyFont="1" applyFill="1" applyBorder="1">
      <alignment vertical="center"/>
    </xf>
    <xf numFmtId="0" fontId="12" fillId="4" borderId="80" xfId="0" applyFont="1" applyFill="1" applyBorder="1" applyAlignment="1">
      <alignment horizontal="left" vertical="center"/>
    </xf>
    <xf numFmtId="0" fontId="14" fillId="12" borderId="5" xfId="3" applyFont="1" applyFill="1" applyBorder="1" applyAlignment="1">
      <alignment vertical="center"/>
    </xf>
    <xf numFmtId="0" fontId="10" fillId="4" borderId="89" xfId="0" applyFont="1" applyFill="1" applyBorder="1">
      <alignment vertical="center"/>
    </xf>
    <xf numFmtId="0" fontId="10" fillId="4" borderId="90" xfId="0" applyFont="1" applyFill="1" applyBorder="1">
      <alignment vertical="center"/>
    </xf>
    <xf numFmtId="0" fontId="10" fillId="4" borderId="91" xfId="0" applyFont="1" applyFill="1" applyBorder="1">
      <alignment vertical="center"/>
    </xf>
    <xf numFmtId="0" fontId="10" fillId="4" borderId="92" xfId="0" applyFont="1" applyFill="1" applyBorder="1">
      <alignment vertical="center"/>
    </xf>
    <xf numFmtId="0" fontId="37" fillId="4" borderId="0" xfId="0" applyFont="1" applyFill="1" applyBorder="1">
      <alignment vertical="center"/>
    </xf>
    <xf numFmtId="0" fontId="38" fillId="4" borderId="0" xfId="0" applyFont="1" applyFill="1" applyBorder="1">
      <alignment vertical="center"/>
    </xf>
    <xf numFmtId="0" fontId="10" fillId="4" borderId="93" xfId="0" applyFont="1" applyFill="1" applyBorder="1">
      <alignment vertical="center"/>
    </xf>
    <xf numFmtId="0" fontId="10" fillId="4" borderId="94" xfId="0" applyFont="1" applyFill="1" applyBorder="1">
      <alignment vertical="center"/>
    </xf>
    <xf numFmtId="0" fontId="10" fillId="4" borderId="95" xfId="0" applyFont="1" applyFill="1" applyBorder="1">
      <alignment vertical="center"/>
    </xf>
    <xf numFmtId="0" fontId="10" fillId="4" borderId="96" xfId="0" applyFont="1" applyFill="1" applyBorder="1">
      <alignment vertical="center"/>
    </xf>
    <xf numFmtId="0" fontId="10" fillId="3" borderId="0" xfId="0" applyFont="1" applyFill="1" applyBorder="1">
      <alignment vertical="center"/>
    </xf>
    <xf numFmtId="0" fontId="10" fillId="3" borderId="97" xfId="0" applyFont="1" applyFill="1" applyBorder="1">
      <alignment vertical="center"/>
    </xf>
    <xf numFmtId="0" fontId="10" fillId="3" borderId="98" xfId="0" applyFont="1" applyFill="1" applyBorder="1">
      <alignment vertical="center"/>
    </xf>
    <xf numFmtId="0" fontId="10" fillId="3" borderId="99" xfId="0" applyFont="1" applyFill="1" applyBorder="1">
      <alignment vertical="center"/>
    </xf>
    <xf numFmtId="0" fontId="10" fillId="3" borderId="100" xfId="0" applyFont="1" applyFill="1" applyBorder="1">
      <alignment vertical="center"/>
    </xf>
    <xf numFmtId="0" fontId="10" fillId="3" borderId="101" xfId="0" applyFont="1" applyFill="1" applyBorder="1">
      <alignment vertical="center"/>
    </xf>
    <xf numFmtId="0" fontId="12" fillId="4" borderId="100" xfId="0" applyFont="1" applyFill="1" applyBorder="1">
      <alignment vertical="center"/>
    </xf>
    <xf numFmtId="0" fontId="12" fillId="4" borderId="101" xfId="0" applyFont="1" applyFill="1" applyBorder="1">
      <alignment vertical="center"/>
    </xf>
    <xf numFmtId="0" fontId="12" fillId="4" borderId="102" xfId="0" applyFont="1" applyFill="1" applyBorder="1">
      <alignment vertical="center"/>
    </xf>
    <xf numFmtId="0" fontId="12" fillId="4" borderId="103" xfId="0" applyFont="1" applyFill="1" applyBorder="1">
      <alignment vertical="center"/>
    </xf>
    <xf numFmtId="0" fontId="12" fillId="4" borderId="104" xfId="0" applyFont="1" applyFill="1" applyBorder="1">
      <alignment vertical="center"/>
    </xf>
    <xf numFmtId="0" fontId="35" fillId="4" borderId="0" xfId="0" applyFont="1" applyFill="1" applyBorder="1" applyAlignment="1">
      <alignment horizontal="left" indent="1"/>
    </xf>
    <xf numFmtId="0" fontId="12" fillId="4" borderId="1" xfId="0" applyFont="1" applyFill="1" applyBorder="1">
      <alignment vertical="center"/>
    </xf>
    <xf numFmtId="0" fontId="12" fillId="4" borderId="0" xfId="0" applyFont="1" applyFill="1" applyBorder="1">
      <alignment vertical="center"/>
    </xf>
    <xf numFmtId="0" fontId="12" fillId="4" borderId="0" xfId="0" applyFont="1" applyFill="1" applyBorder="1" applyAlignment="1">
      <alignment horizontal="center" vertical="center"/>
    </xf>
    <xf numFmtId="0" fontId="12" fillId="4" borderId="0" xfId="0" applyFont="1" applyFill="1" applyBorder="1" applyAlignment="1">
      <alignment horizontal="center" wrapText="1"/>
    </xf>
    <xf numFmtId="0" fontId="12" fillId="4" borderId="0" xfId="0" applyFont="1" applyFill="1" applyBorder="1">
      <alignment vertical="center"/>
    </xf>
    <xf numFmtId="0" fontId="35" fillId="4" borderId="0" xfId="0" applyFont="1" applyFill="1" applyBorder="1" applyAlignment="1">
      <alignment horizontal="left" indent="1"/>
    </xf>
    <xf numFmtId="0" fontId="10" fillId="13" borderId="2" xfId="0" applyFont="1" applyFill="1" applyBorder="1">
      <alignment vertical="center"/>
    </xf>
    <xf numFmtId="0" fontId="10" fillId="3" borderId="2" xfId="0" applyFont="1" applyFill="1" applyBorder="1" applyAlignment="1">
      <alignment horizontal="center" vertical="center"/>
    </xf>
    <xf numFmtId="0" fontId="10" fillId="0" borderId="2" xfId="0" applyFont="1" applyBorder="1" applyAlignment="1">
      <alignment horizontal="left" vertical="center"/>
    </xf>
    <xf numFmtId="0" fontId="12" fillId="4" borderId="0" xfId="0" applyFont="1" applyFill="1" applyBorder="1" applyAlignment="1">
      <alignment horizontal="right" vertical="center"/>
    </xf>
    <xf numFmtId="0" fontId="11" fillId="4" borderId="0" xfId="0" applyFont="1" applyFill="1" applyBorder="1" applyAlignment="1">
      <alignment horizontal="right" vertical="center"/>
    </xf>
    <xf numFmtId="0" fontId="41" fillId="4" borderId="1" xfId="0" applyFont="1" applyFill="1" applyBorder="1" applyAlignment="1">
      <alignment horizontal="left" indent="1"/>
    </xf>
    <xf numFmtId="0" fontId="11" fillId="4" borderId="1" xfId="0" applyFont="1" applyFill="1" applyBorder="1" applyAlignment="1">
      <alignment horizontal="center" vertical="center"/>
    </xf>
    <xf numFmtId="0" fontId="11" fillId="4" borderId="1" xfId="0" applyFont="1" applyFill="1" applyBorder="1" applyAlignment="1">
      <alignment horizontal="center" wrapText="1"/>
    </xf>
    <xf numFmtId="0" fontId="11" fillId="4" borderId="0" xfId="0" applyFont="1" applyFill="1" applyBorder="1" applyAlignment="1">
      <alignment horizontal="center" vertical="center"/>
    </xf>
    <xf numFmtId="0" fontId="13" fillId="4" borderId="0" xfId="0" applyFont="1" applyFill="1">
      <alignment vertical="center"/>
    </xf>
    <xf numFmtId="0" fontId="14" fillId="3" borderId="3" xfId="0" applyFont="1" applyFill="1" applyBorder="1" applyAlignment="1">
      <alignment horizontal="left" vertical="top" wrapText="1"/>
    </xf>
    <xf numFmtId="0" fontId="14" fillId="4" borderId="0" xfId="3" applyFont="1" applyFill="1" applyAlignment="1">
      <alignment horizontal="right" indent="1"/>
    </xf>
    <xf numFmtId="0" fontId="42" fillId="0" borderId="0" xfId="3" applyFont="1" applyAlignment="1">
      <alignment horizontal="left"/>
    </xf>
    <xf numFmtId="0" fontId="30" fillId="0" borderId="0" xfId="3" applyFont="1" applyAlignment="1">
      <alignment horizontal="left"/>
    </xf>
    <xf numFmtId="0" fontId="30" fillId="0" borderId="0" xfId="3" applyFont="1"/>
    <xf numFmtId="0" fontId="30" fillId="0" borderId="0" xfId="3" applyFont="1" applyBorder="1"/>
    <xf numFmtId="0" fontId="30" fillId="0" borderId="0" xfId="0" applyFont="1" applyFill="1" applyBorder="1" applyAlignment="1">
      <alignment horizontal="center" vertical="center"/>
    </xf>
    <xf numFmtId="0" fontId="30" fillId="0" borderId="0" xfId="0" applyFont="1" applyFill="1" applyBorder="1" applyAlignment="1">
      <alignment horizontal="left" vertical="top" wrapText="1"/>
    </xf>
    <xf numFmtId="0" fontId="30" fillId="0" borderId="0" xfId="3" applyFont="1" applyAlignment="1">
      <alignment horizontal="right" indent="1"/>
    </xf>
    <xf numFmtId="177" fontId="30" fillId="0" borderId="0" xfId="3" applyNumberFormat="1" applyFont="1" applyFill="1"/>
    <xf numFmtId="0" fontId="43" fillId="0" borderId="0" xfId="3" applyFont="1"/>
    <xf numFmtId="0" fontId="31" fillId="0" borderId="0" xfId="3" applyFont="1" applyAlignment="1">
      <alignment horizontal="left"/>
    </xf>
    <xf numFmtId="0" fontId="10" fillId="0" borderId="0" xfId="0" applyFont="1" applyAlignment="1">
      <alignment horizontal="right" vertical="center"/>
    </xf>
    <xf numFmtId="0" fontId="43" fillId="0" borderId="0" xfId="3" applyFont="1" applyAlignment="1">
      <alignment vertical="center"/>
    </xf>
    <xf numFmtId="0" fontId="30" fillId="0" borderId="0" xfId="3" applyFont="1" applyAlignment="1">
      <alignment vertical="center"/>
    </xf>
    <xf numFmtId="0" fontId="10" fillId="11" borderId="0" xfId="0" applyFont="1" applyFill="1">
      <alignment vertical="center"/>
    </xf>
    <xf numFmtId="0" fontId="10" fillId="11" borderId="1" xfId="0" applyFont="1" applyFill="1" applyBorder="1">
      <alignment vertical="center"/>
    </xf>
    <xf numFmtId="0" fontId="14" fillId="4" borderId="0" xfId="3" applyFont="1" applyFill="1"/>
    <xf numFmtId="0" fontId="31" fillId="4" borderId="0" xfId="3" applyFont="1" applyFill="1" applyAlignment="1">
      <alignment horizontal="center" vertical="center"/>
    </xf>
    <xf numFmtId="0" fontId="31" fillId="4" borderId="0" xfId="3" applyFont="1" applyFill="1" applyBorder="1" applyAlignment="1">
      <alignment horizontal="center" vertical="center"/>
    </xf>
    <xf numFmtId="0" fontId="14" fillId="4" borderId="0" xfId="3" applyFont="1" applyFill="1" applyBorder="1"/>
    <xf numFmtId="177" fontId="14" fillId="4" borderId="0" xfId="3" applyNumberFormat="1" applyFont="1" applyFill="1"/>
    <xf numFmtId="0" fontId="28" fillId="4" borderId="0" xfId="3" applyFont="1" applyFill="1"/>
    <xf numFmtId="0" fontId="14" fillId="4" borderId="0" xfId="3" applyFont="1" applyFill="1" applyAlignment="1">
      <alignment horizontal="center"/>
    </xf>
    <xf numFmtId="0" fontId="14" fillId="4" borderId="0" xfId="3" applyFont="1" applyFill="1" applyBorder="1" applyAlignment="1">
      <alignment horizontal="left" vertical="center"/>
    </xf>
    <xf numFmtId="0" fontId="14" fillId="4" borderId="0" xfId="3" applyFont="1" applyFill="1" applyAlignment="1">
      <alignment vertical="center"/>
    </xf>
    <xf numFmtId="0" fontId="14" fillId="4" borderId="0" xfId="3" applyFont="1" applyFill="1" applyBorder="1" applyAlignment="1">
      <alignment horizontal="center" vertical="center"/>
    </xf>
    <xf numFmtId="0" fontId="14" fillId="4" borderId="20" xfId="3" applyFont="1" applyFill="1" applyBorder="1" applyAlignment="1">
      <alignment horizontal="right" vertical="center"/>
    </xf>
    <xf numFmtId="0" fontId="46" fillId="4" borderId="0" xfId="0" applyFont="1" applyFill="1" applyAlignment="1">
      <alignment horizontal="center" vertical="center"/>
    </xf>
    <xf numFmtId="0" fontId="46" fillId="4" borderId="0" xfId="0" applyFont="1" applyFill="1" applyAlignment="1">
      <alignment horizontal="right" vertical="center"/>
    </xf>
    <xf numFmtId="0" fontId="10" fillId="4" borderId="0" xfId="0" applyFont="1" applyFill="1" applyAlignment="1">
      <alignment horizontal="right" vertical="center"/>
    </xf>
    <xf numFmtId="0" fontId="10" fillId="0" borderId="6" xfId="0" applyFont="1" applyFill="1" applyBorder="1" applyAlignment="1">
      <alignment horizontal="left" vertical="center" shrinkToFit="1"/>
    </xf>
    <xf numFmtId="0" fontId="10" fillId="0" borderId="21" xfId="0" applyFont="1" applyFill="1" applyBorder="1" applyAlignment="1">
      <alignment horizontal="left" vertical="center" shrinkToFit="1"/>
    </xf>
    <xf numFmtId="0" fontId="10" fillId="0" borderId="10" xfId="0" applyFont="1" applyFill="1" applyBorder="1" applyAlignment="1">
      <alignment horizontal="left" vertical="center" shrinkToFit="1"/>
    </xf>
    <xf numFmtId="0" fontId="11" fillId="6" borderId="2" xfId="0" applyFont="1" applyFill="1" applyBorder="1" applyAlignment="1" applyProtection="1">
      <alignment horizontal="left" vertical="center" shrinkToFit="1"/>
      <protection locked="0"/>
    </xf>
    <xf numFmtId="0" fontId="11" fillId="6" borderId="16" xfId="0" applyFont="1" applyFill="1" applyBorder="1" applyAlignment="1" applyProtection="1">
      <alignment horizontal="left" vertical="center"/>
      <protection locked="0"/>
    </xf>
    <xf numFmtId="0" fontId="11" fillId="6" borderId="2" xfId="0" applyFont="1" applyFill="1" applyBorder="1" applyAlignment="1" applyProtection="1">
      <alignment horizontal="center" vertical="center" shrinkToFit="1"/>
      <protection locked="0"/>
    </xf>
    <xf numFmtId="0" fontId="11" fillId="6" borderId="2" xfId="0" applyFont="1" applyFill="1" applyBorder="1" applyProtection="1">
      <alignment vertical="center"/>
      <protection locked="0"/>
    </xf>
    <xf numFmtId="0" fontId="11" fillId="6" borderId="12" xfId="0" applyFont="1" applyFill="1" applyBorder="1" applyAlignment="1" applyProtection="1">
      <alignment horizontal="center" vertical="center" shrinkToFit="1"/>
      <protection locked="0"/>
    </xf>
    <xf numFmtId="0" fontId="14" fillId="6" borderId="70" xfId="0" applyFont="1" applyFill="1" applyBorder="1" applyAlignment="1" applyProtection="1">
      <alignment horizontal="center" vertical="center"/>
      <protection locked="0"/>
    </xf>
    <xf numFmtId="0" fontId="14" fillId="6" borderId="33" xfId="3" applyFont="1" applyFill="1" applyBorder="1" applyAlignment="1" applyProtection="1">
      <alignment horizontal="center"/>
      <protection locked="0"/>
    </xf>
    <xf numFmtId="0" fontId="14" fillId="6" borderId="38" xfId="3" applyFont="1" applyFill="1" applyBorder="1" applyAlignment="1" applyProtection="1">
      <alignment horizontal="center" vertical="center"/>
      <protection locked="0"/>
    </xf>
    <xf numFmtId="0" fontId="28" fillId="6" borderId="49" xfId="3" applyFont="1" applyFill="1" applyBorder="1" applyAlignment="1" applyProtection="1">
      <alignment horizontal="center" vertical="center"/>
      <protection locked="0"/>
    </xf>
    <xf numFmtId="0" fontId="28" fillId="6" borderId="50" xfId="3" applyFont="1" applyFill="1" applyBorder="1" applyAlignment="1" applyProtection="1">
      <alignment horizontal="center" vertical="center"/>
      <protection locked="0"/>
    </xf>
    <xf numFmtId="0" fontId="28" fillId="6" borderId="51" xfId="3" applyFont="1" applyFill="1" applyBorder="1" applyAlignment="1" applyProtection="1">
      <alignment horizontal="center" vertical="center"/>
      <protection locked="0"/>
    </xf>
    <xf numFmtId="0" fontId="14" fillId="6" borderId="54" xfId="3" applyFont="1" applyFill="1" applyBorder="1" applyAlignment="1" applyProtection="1">
      <alignment horizontal="center" vertical="center"/>
      <protection locked="0"/>
    </xf>
    <xf numFmtId="0" fontId="14" fillId="6" borderId="30" xfId="3" applyFont="1" applyFill="1" applyBorder="1" applyAlignment="1" applyProtection="1">
      <alignment horizontal="center" vertical="center"/>
      <protection locked="0"/>
    </xf>
    <xf numFmtId="0" fontId="14" fillId="6" borderId="12" xfId="3" applyFont="1" applyFill="1" applyBorder="1" applyAlignment="1" applyProtection="1">
      <alignment horizontal="center" vertical="center"/>
      <protection locked="0"/>
    </xf>
    <xf numFmtId="0" fontId="14" fillId="6" borderId="56" xfId="3" applyFont="1" applyFill="1" applyBorder="1" applyAlignment="1" applyProtection="1">
      <alignment horizontal="center" vertical="center"/>
      <protection locked="0"/>
    </xf>
    <xf numFmtId="0" fontId="14" fillId="6" borderId="33" xfId="3" applyFont="1" applyFill="1" applyBorder="1" applyAlignment="1" applyProtection="1">
      <alignment horizontal="center" vertical="center"/>
      <protection locked="0"/>
    </xf>
    <xf numFmtId="0" fontId="14" fillId="6" borderId="2" xfId="3" applyFont="1" applyFill="1" applyBorder="1" applyAlignment="1" applyProtection="1">
      <alignment vertical="center"/>
      <protection locked="0"/>
    </xf>
    <xf numFmtId="0" fontId="33" fillId="6" borderId="64" xfId="3" applyFont="1" applyFill="1" applyBorder="1" applyAlignment="1" applyProtection="1">
      <alignment horizontal="center" vertical="center"/>
      <protection locked="0"/>
    </xf>
    <xf numFmtId="0" fontId="33" fillId="6" borderId="1" xfId="3" applyFont="1" applyFill="1" applyBorder="1" applyAlignment="1" applyProtection="1">
      <alignment vertical="center"/>
      <protection locked="0"/>
    </xf>
    <xf numFmtId="0" fontId="33" fillId="6" borderId="71" xfId="3" applyFont="1" applyFill="1" applyBorder="1" applyAlignment="1" applyProtection="1">
      <alignment horizontal="center" vertical="center"/>
      <protection locked="0"/>
    </xf>
    <xf numFmtId="0" fontId="14" fillId="9" borderId="0" xfId="3" applyFont="1" applyFill="1" applyBorder="1" applyAlignment="1" applyProtection="1">
      <alignment vertical="center"/>
      <protection locked="0"/>
    </xf>
    <xf numFmtId="0" fontId="11" fillId="7" borderId="0" xfId="0" applyFont="1" applyFill="1" applyBorder="1" applyAlignment="1">
      <alignment horizontal="center" vertical="center"/>
    </xf>
    <xf numFmtId="0" fontId="11" fillId="2" borderId="0" xfId="0" applyFont="1" applyFill="1" applyBorder="1" applyAlignment="1">
      <alignment horizontal="center" vertical="center"/>
    </xf>
    <xf numFmtId="0" fontId="11" fillId="3" borderId="11" xfId="0" applyFont="1" applyFill="1" applyBorder="1" applyAlignment="1">
      <alignment horizontal="center" vertical="center"/>
    </xf>
    <xf numFmtId="0" fontId="13" fillId="0" borderId="0" xfId="0" applyFont="1" applyAlignment="1">
      <alignment horizontal="left" vertical="center" wrapText="1"/>
    </xf>
    <xf numFmtId="0" fontId="11" fillId="3" borderId="2" xfId="0" applyFont="1" applyFill="1" applyBorder="1" applyAlignment="1">
      <alignment horizontal="center" vertical="center"/>
    </xf>
    <xf numFmtId="0" fontId="11" fillId="0" borderId="2" xfId="0" applyFont="1" applyBorder="1" applyAlignment="1">
      <alignment horizontal="left" vertical="center" shrinkToFit="1"/>
    </xf>
    <xf numFmtId="0" fontId="14" fillId="0" borderId="2" xfId="0" applyFont="1" applyFill="1" applyBorder="1" applyAlignment="1">
      <alignment horizontal="left" vertical="center" shrinkToFit="1"/>
    </xf>
    <xf numFmtId="0" fontId="11" fillId="3" borderId="2" xfId="0" applyFont="1" applyFill="1" applyBorder="1" applyAlignment="1">
      <alignment horizontal="center" vertical="center" shrinkToFit="1"/>
    </xf>
    <xf numFmtId="0" fontId="11" fillId="6" borderId="12" xfId="0" applyFont="1" applyFill="1" applyBorder="1" applyAlignment="1" applyProtection="1">
      <alignment horizontal="center" vertical="center" shrinkToFit="1"/>
      <protection locked="0"/>
    </xf>
    <xf numFmtId="0" fontId="14" fillId="6" borderId="2" xfId="3" applyFont="1" applyFill="1" applyBorder="1" applyAlignment="1" applyProtection="1">
      <alignment horizontal="center" vertical="center"/>
      <protection locked="0"/>
    </xf>
    <xf numFmtId="0" fontId="14" fillId="6" borderId="2" xfId="3" applyFont="1" applyFill="1" applyBorder="1" applyAlignment="1" applyProtection="1">
      <alignment vertical="center"/>
      <protection locked="0"/>
    </xf>
    <xf numFmtId="0" fontId="14" fillId="6" borderId="32" xfId="3" applyFont="1" applyFill="1" applyBorder="1" applyAlignment="1" applyProtection="1">
      <alignment horizontal="center" vertical="center"/>
      <protection locked="0"/>
    </xf>
    <xf numFmtId="0" fontId="14" fillId="0" borderId="2" xfId="3" applyFont="1" applyFill="1" applyBorder="1" applyAlignment="1">
      <alignment vertical="center"/>
    </xf>
    <xf numFmtId="0" fontId="14" fillId="3" borderId="2" xfId="3" applyFont="1" applyFill="1" applyBorder="1" applyAlignment="1">
      <alignment horizontal="center" vertical="center"/>
    </xf>
    <xf numFmtId="0" fontId="14" fillId="3" borderId="3" xfId="3" applyFont="1" applyFill="1" applyBorder="1" applyAlignment="1">
      <alignment horizontal="center" vertical="center"/>
    </xf>
    <xf numFmtId="0" fontId="14" fillId="6" borderId="29" xfId="3" applyFont="1" applyFill="1" applyBorder="1" applyAlignment="1" applyProtection="1">
      <alignment horizontal="center" vertical="center"/>
      <protection locked="0"/>
    </xf>
    <xf numFmtId="0" fontId="14" fillId="0" borderId="0" xfId="3" applyFont="1"/>
    <xf numFmtId="0" fontId="14" fillId="8" borderId="0" xfId="3" applyFont="1" applyFill="1" applyBorder="1" applyAlignment="1">
      <alignment vertical="center"/>
    </xf>
    <xf numFmtId="0" fontId="33" fillId="6" borderId="1" xfId="3" applyFont="1" applyFill="1" applyBorder="1" applyAlignment="1" applyProtection="1">
      <alignment vertical="center"/>
      <protection locked="0"/>
    </xf>
    <xf numFmtId="0" fontId="31" fillId="4" borderId="0" xfId="3" applyFont="1" applyFill="1" applyAlignment="1">
      <alignment horizontal="center" vertical="center"/>
    </xf>
    <xf numFmtId="0" fontId="31" fillId="4" borderId="0" xfId="3" applyFont="1" applyFill="1" applyBorder="1" applyAlignment="1">
      <alignment horizontal="center" vertical="center"/>
    </xf>
    <xf numFmtId="0" fontId="14" fillId="3" borderId="11" xfId="0" applyFont="1" applyFill="1" applyBorder="1" applyAlignment="1">
      <alignment horizontal="center" vertical="center"/>
    </xf>
    <xf numFmtId="0" fontId="14" fillId="4" borderId="13" xfId="0" applyFont="1" applyFill="1" applyBorder="1" applyAlignment="1">
      <alignment horizontal="left" vertical="center"/>
    </xf>
    <xf numFmtId="0" fontId="14" fillId="4" borderId="0" xfId="3" applyFont="1" applyFill="1" applyAlignment="1">
      <alignment horizontal="center"/>
    </xf>
    <xf numFmtId="0" fontId="14" fillId="4" borderId="0" xfId="3" applyFont="1" applyFill="1" applyBorder="1" applyAlignment="1">
      <alignment horizontal="left" vertical="center"/>
    </xf>
    <xf numFmtId="0" fontId="12" fillId="4" borderId="0" xfId="0" applyFont="1" applyFill="1" applyBorder="1" applyAlignment="1">
      <alignment horizontal="center" vertical="center"/>
    </xf>
    <xf numFmtId="0" fontId="35" fillId="4" borderId="0" xfId="0" applyFont="1" applyFill="1" applyBorder="1" applyAlignment="1">
      <alignment horizontal="left" indent="1"/>
    </xf>
    <xf numFmtId="0" fontId="12" fillId="4" borderId="0" xfId="0" applyFont="1" applyFill="1" applyBorder="1">
      <alignment vertical="center"/>
    </xf>
    <xf numFmtId="0" fontId="14" fillId="6" borderId="2" xfId="3" applyFont="1" applyFill="1" applyBorder="1" applyAlignment="1">
      <alignment vertical="center"/>
    </xf>
    <xf numFmtId="0" fontId="14" fillId="4" borderId="13" xfId="0" applyFont="1" applyFill="1" applyBorder="1" applyAlignment="1">
      <alignment horizontal="left" vertical="center"/>
    </xf>
    <xf numFmtId="0" fontId="10" fillId="4" borderId="82" xfId="0" applyFont="1" applyFill="1" applyBorder="1" applyAlignment="1" applyProtection="1">
      <alignment horizontal="left" vertical="top"/>
      <protection locked="0"/>
    </xf>
    <xf numFmtId="0" fontId="14" fillId="0" borderId="2" xfId="0" applyFont="1" applyBorder="1" applyAlignment="1" applyProtection="1">
      <alignment horizontal="center" vertical="center"/>
      <protection locked="0"/>
    </xf>
    <xf numFmtId="0" fontId="14" fillId="0" borderId="2" xfId="0" applyFont="1" applyFill="1" applyBorder="1" applyAlignment="1" applyProtection="1">
      <alignment horizontal="left" vertical="center" shrinkToFit="1"/>
      <protection locked="0"/>
    </xf>
    <xf numFmtId="0" fontId="11" fillId="0" borderId="11" xfId="0" applyFont="1" applyBorder="1" applyAlignment="1" applyProtection="1">
      <alignment horizontal="center" vertical="center" shrinkToFit="1"/>
      <protection locked="0"/>
    </xf>
    <xf numFmtId="0" fontId="11" fillId="0" borderId="7" xfId="0" applyFont="1" applyBorder="1" applyAlignment="1" applyProtection="1">
      <alignment horizontal="left" vertical="center" shrinkToFit="1"/>
      <protection locked="0"/>
    </xf>
    <xf numFmtId="0" fontId="11" fillId="0" borderId="2" xfId="0" applyFont="1" applyBorder="1" applyAlignment="1" applyProtection="1">
      <alignment horizontal="left" vertical="center" shrinkToFit="1"/>
      <protection locked="0"/>
    </xf>
    <xf numFmtId="0" fontId="11" fillId="4" borderId="2" xfId="0" applyFont="1" applyFill="1" applyBorder="1" applyAlignment="1" applyProtection="1">
      <alignment horizontal="left" vertical="center" shrinkToFit="1"/>
      <protection locked="0"/>
    </xf>
    <xf numFmtId="0" fontId="11" fillId="4" borderId="2" xfId="0" applyFont="1" applyFill="1" applyBorder="1" applyAlignment="1" applyProtection="1">
      <alignment horizontal="center" vertical="center" shrinkToFit="1"/>
      <protection locked="0"/>
    </xf>
    <xf numFmtId="0" fontId="11" fillId="4" borderId="12" xfId="0" applyFont="1" applyFill="1" applyBorder="1" applyAlignment="1" applyProtection="1">
      <alignment horizontal="left" vertical="center" shrinkToFit="1"/>
      <protection locked="0"/>
    </xf>
    <xf numFmtId="0" fontId="11" fillId="4" borderId="12" xfId="0" applyNumberFormat="1" applyFont="1" applyFill="1" applyBorder="1" applyAlignment="1" applyProtection="1">
      <alignment vertical="center" shrinkToFit="1"/>
      <protection locked="0"/>
    </xf>
    <xf numFmtId="0" fontId="14" fillId="4" borderId="14" xfId="0" applyFont="1" applyFill="1" applyBorder="1" applyAlignment="1" applyProtection="1">
      <alignment horizontal="center" vertical="center"/>
    </xf>
    <xf numFmtId="0" fontId="14" fillId="4" borderId="15" xfId="0" applyFont="1" applyFill="1" applyBorder="1" applyAlignment="1" applyProtection="1">
      <alignment horizontal="center" vertical="center"/>
    </xf>
    <xf numFmtId="0" fontId="11" fillId="0" borderId="11" xfId="0" applyFont="1" applyFill="1" applyBorder="1" applyAlignment="1" applyProtection="1">
      <alignment horizontal="left" vertical="center" shrinkToFit="1"/>
    </xf>
    <xf numFmtId="0" fontId="11" fillId="0" borderId="2" xfId="0" applyFont="1" applyFill="1" applyBorder="1" applyAlignment="1" applyProtection="1">
      <alignment horizontal="left" vertical="center"/>
    </xf>
    <xf numFmtId="0" fontId="14" fillId="4" borderId="0" xfId="3" applyFont="1" applyFill="1" applyProtection="1"/>
    <xf numFmtId="0" fontId="41" fillId="4" borderId="90" xfId="0" applyFont="1" applyFill="1" applyBorder="1">
      <alignment vertical="center"/>
    </xf>
    <xf numFmtId="0" fontId="13" fillId="0" borderId="0" xfId="0" applyFont="1" applyAlignment="1">
      <alignment horizontal="left" vertical="center" wrapText="1"/>
    </xf>
    <xf numFmtId="0" fontId="14" fillId="6" borderId="2" xfId="3" applyFont="1" applyFill="1" applyBorder="1" applyAlignment="1" applyProtection="1">
      <alignment horizontal="center" vertical="center"/>
      <protection locked="0"/>
    </xf>
    <xf numFmtId="0" fontId="14" fillId="6" borderId="32" xfId="3" applyFont="1" applyFill="1" applyBorder="1" applyAlignment="1" applyProtection="1">
      <alignment horizontal="center" vertical="center"/>
      <protection locked="0"/>
    </xf>
    <xf numFmtId="0" fontId="14" fillId="3" borderId="2" xfId="3" applyFont="1" applyFill="1" applyBorder="1" applyAlignment="1">
      <alignment horizontal="center" vertical="center"/>
    </xf>
    <xf numFmtId="0" fontId="14" fillId="3" borderId="3" xfId="3" applyFont="1" applyFill="1" applyBorder="1" applyAlignment="1">
      <alignment horizontal="center" vertical="center"/>
    </xf>
    <xf numFmtId="0" fontId="14" fillId="3" borderId="11" xfId="3" applyFont="1" applyFill="1" applyBorder="1" applyAlignment="1">
      <alignment horizontal="center" vertical="center"/>
    </xf>
    <xf numFmtId="0" fontId="14" fillId="6" borderId="29" xfId="3" applyFont="1" applyFill="1" applyBorder="1" applyAlignment="1" applyProtection="1">
      <alignment horizontal="center" vertical="center"/>
      <protection locked="0"/>
    </xf>
    <xf numFmtId="0" fontId="14" fillId="0" borderId="0" xfId="3" applyFont="1"/>
    <xf numFmtId="0" fontId="14" fillId="4" borderId="13" xfId="0" applyFont="1" applyFill="1" applyBorder="1" applyAlignment="1">
      <alignment horizontal="left" vertical="center"/>
    </xf>
    <xf numFmtId="0" fontId="14" fillId="6" borderId="70" xfId="0" applyFont="1" applyFill="1" applyBorder="1" applyAlignment="1" applyProtection="1">
      <alignment horizontal="center" vertical="center" wrapText="1"/>
      <protection locked="0"/>
    </xf>
    <xf numFmtId="0" fontId="31" fillId="0" borderId="0" xfId="3" applyFont="1" applyAlignment="1">
      <alignment horizontal="left" vertical="center"/>
    </xf>
    <xf numFmtId="0" fontId="14" fillId="3" borderId="3" xfId="3" applyFont="1" applyFill="1" applyBorder="1" applyAlignment="1">
      <alignment horizontal="center" vertical="center"/>
    </xf>
    <xf numFmtId="0" fontId="14" fillId="0" borderId="0" xfId="3" applyFont="1"/>
    <xf numFmtId="0" fontId="49" fillId="0" borderId="0" xfId="0" applyFont="1" applyAlignment="1"/>
    <xf numFmtId="0" fontId="49" fillId="0" borderId="0" xfId="0" applyFont="1">
      <alignment vertical="center"/>
    </xf>
    <xf numFmtId="0" fontId="49" fillId="0" borderId="0" xfId="0" applyFont="1" applyFill="1" applyBorder="1">
      <alignment vertical="center"/>
    </xf>
    <xf numFmtId="0" fontId="14" fillId="6" borderId="53" xfId="3" applyFont="1" applyFill="1" applyBorder="1" applyAlignment="1" applyProtection="1">
      <alignment horizontal="center" vertical="center"/>
      <protection locked="0"/>
    </xf>
    <xf numFmtId="0" fontId="14" fillId="6" borderId="7" xfId="3" applyFont="1" applyFill="1" applyBorder="1" applyAlignment="1" applyProtection="1">
      <alignment horizontal="center" vertical="center"/>
      <protection locked="0"/>
    </xf>
    <xf numFmtId="0" fontId="14" fillId="6" borderId="47" xfId="3" applyFont="1" applyFill="1" applyBorder="1" applyAlignment="1" applyProtection="1">
      <alignment horizontal="center" vertical="center"/>
      <protection locked="0"/>
    </xf>
    <xf numFmtId="0" fontId="14" fillId="6" borderId="57" xfId="3" applyFont="1" applyFill="1" applyBorder="1" applyAlignment="1" applyProtection="1">
      <alignment horizontal="center" vertical="center"/>
      <protection locked="0"/>
    </xf>
    <xf numFmtId="0" fontId="14" fillId="6" borderId="11" xfId="3" applyFont="1" applyFill="1" applyBorder="1" applyAlignment="1" applyProtection="1">
      <alignment horizontal="center" vertical="center"/>
      <protection locked="0"/>
    </xf>
    <xf numFmtId="0" fontId="14" fillId="6" borderId="46" xfId="3" applyFont="1" applyFill="1" applyBorder="1" applyAlignment="1" applyProtection="1">
      <alignment horizontal="center" vertical="center"/>
      <protection locked="0"/>
    </xf>
    <xf numFmtId="14" fontId="11" fillId="6" borderId="0" xfId="0" applyNumberFormat="1" applyFont="1" applyFill="1" applyAlignment="1" applyProtection="1">
      <alignment horizontal="left" vertical="center" wrapText="1"/>
      <protection locked="0"/>
    </xf>
    <xf numFmtId="0" fontId="46" fillId="4" borderId="0" xfId="0" applyFont="1" applyFill="1" applyAlignment="1">
      <alignment horizontal="center" vertical="center"/>
    </xf>
    <xf numFmtId="0" fontId="12" fillId="3" borderId="34" xfId="0" applyFont="1" applyFill="1" applyBorder="1" applyAlignment="1">
      <alignment horizontal="center" vertical="top"/>
    </xf>
    <xf numFmtId="0" fontId="12" fillId="3" borderId="35" xfId="0" applyFont="1" applyFill="1" applyBorder="1" applyAlignment="1">
      <alignment horizontal="center" vertical="top"/>
    </xf>
    <xf numFmtId="0" fontId="12" fillId="3" borderId="36" xfId="0" applyFont="1" applyFill="1" applyBorder="1" applyAlignment="1">
      <alignment horizontal="center" vertical="top"/>
    </xf>
    <xf numFmtId="0" fontId="12" fillId="3" borderId="37" xfId="0" applyFont="1" applyFill="1" applyBorder="1" applyAlignment="1">
      <alignment horizontal="center" vertical="top"/>
    </xf>
    <xf numFmtId="0" fontId="12" fillId="3" borderId="0" xfId="0" applyFont="1" applyFill="1" applyBorder="1" applyAlignment="1">
      <alignment horizontal="center" vertical="top"/>
    </xf>
    <xf numFmtId="0" fontId="12" fillId="3" borderId="21" xfId="0" applyFont="1" applyFill="1" applyBorder="1" applyAlignment="1">
      <alignment horizontal="center" vertical="top"/>
    </xf>
    <xf numFmtId="0" fontId="11" fillId="3" borderId="3" xfId="0" applyFont="1" applyFill="1" applyBorder="1" applyAlignment="1">
      <alignment horizontal="center" vertical="center"/>
    </xf>
    <xf numFmtId="0" fontId="11" fillId="3" borderId="8" xfId="0" applyFont="1" applyFill="1" applyBorder="1" applyAlignment="1">
      <alignment horizontal="center" vertical="center"/>
    </xf>
    <xf numFmtId="0" fontId="17" fillId="0" borderId="28" xfId="0" applyFont="1" applyBorder="1" applyAlignment="1">
      <alignment horizontal="center" vertical="center" wrapText="1"/>
    </xf>
    <xf numFmtId="0" fontId="17" fillId="0" borderId="29" xfId="0" applyFont="1" applyBorder="1" applyAlignment="1">
      <alignment horizontal="center" vertical="center"/>
    </xf>
    <xf numFmtId="0" fontId="17" fillId="0" borderId="31" xfId="0" applyFont="1" applyBorder="1" applyAlignment="1">
      <alignment horizontal="center" vertical="center"/>
    </xf>
    <xf numFmtId="0" fontId="17" fillId="0" borderId="32" xfId="0" applyFont="1" applyBorder="1" applyAlignment="1">
      <alignment horizontal="center" vertical="center"/>
    </xf>
    <xf numFmtId="0" fontId="18" fillId="0" borderId="28" xfId="0" applyFont="1" applyBorder="1" applyAlignment="1">
      <alignment horizontal="center" vertical="center" wrapText="1"/>
    </xf>
    <xf numFmtId="0" fontId="18" fillId="0" borderId="29" xfId="0" applyFont="1" applyBorder="1" applyAlignment="1">
      <alignment horizontal="center" vertical="center"/>
    </xf>
    <xf numFmtId="0" fontId="18" fillId="0" borderId="31" xfId="0" applyFont="1" applyBorder="1" applyAlignment="1">
      <alignment horizontal="center" vertical="center"/>
    </xf>
    <xf numFmtId="0" fontId="18" fillId="0" borderId="32" xfId="0" applyFont="1" applyBorder="1" applyAlignment="1">
      <alignment horizontal="center" vertical="center"/>
    </xf>
    <xf numFmtId="0" fontId="19" fillId="0" borderId="28" xfId="0" applyFont="1" applyBorder="1" applyAlignment="1">
      <alignment horizontal="center" vertical="center" wrapText="1"/>
    </xf>
    <xf numFmtId="0" fontId="19" fillId="0" borderId="29" xfId="0" applyFont="1" applyBorder="1" applyAlignment="1">
      <alignment horizontal="center" vertical="center"/>
    </xf>
    <xf numFmtId="0" fontId="19" fillId="0" borderId="31" xfId="0" applyFont="1" applyBorder="1" applyAlignment="1">
      <alignment horizontal="center" vertical="center"/>
    </xf>
    <xf numFmtId="0" fontId="19" fillId="0" borderId="32" xfId="0" applyFont="1" applyBorder="1" applyAlignment="1">
      <alignment horizontal="center" vertical="center"/>
    </xf>
    <xf numFmtId="0" fontId="14" fillId="0" borderId="11" xfId="0" applyFont="1" applyBorder="1" applyAlignment="1" applyProtection="1">
      <alignment vertical="center"/>
      <protection locked="0"/>
    </xf>
    <xf numFmtId="0" fontId="14" fillId="0" borderId="7" xfId="0" applyFont="1" applyBorder="1" applyAlignment="1" applyProtection="1">
      <alignment vertical="center"/>
      <protection locked="0"/>
    </xf>
    <xf numFmtId="0" fontId="14" fillId="0" borderId="12" xfId="0" applyFont="1" applyBorder="1" applyAlignment="1" applyProtection="1">
      <alignment vertical="center"/>
      <protection locked="0"/>
    </xf>
    <xf numFmtId="0" fontId="14" fillId="0" borderId="11" xfId="0" applyNumberFormat="1" applyFont="1" applyBorder="1" applyAlignment="1" applyProtection="1">
      <alignment horizontal="center" vertical="center" shrinkToFit="1"/>
      <protection locked="0"/>
    </xf>
    <xf numFmtId="0" fontId="14" fillId="0" borderId="12" xfId="0" applyNumberFormat="1" applyFont="1" applyBorder="1" applyAlignment="1" applyProtection="1">
      <alignment horizontal="center" vertical="center" shrinkToFit="1"/>
      <protection locked="0"/>
    </xf>
    <xf numFmtId="0" fontId="11" fillId="6" borderId="11" xfId="0" applyFont="1" applyFill="1" applyBorder="1" applyAlignment="1" applyProtection="1">
      <alignment horizontal="left" vertical="center" shrinkToFit="1"/>
      <protection locked="0"/>
    </xf>
    <xf numFmtId="0" fontId="11" fillId="6" borderId="7" xfId="0" applyFont="1" applyFill="1" applyBorder="1" applyAlignment="1" applyProtection="1">
      <alignment horizontal="left" vertical="center" shrinkToFit="1"/>
      <protection locked="0"/>
    </xf>
    <xf numFmtId="0" fontId="11" fillId="6" borderId="12" xfId="0" applyFont="1" applyFill="1" applyBorder="1" applyAlignment="1" applyProtection="1">
      <alignment horizontal="left" vertical="center" shrinkToFit="1"/>
      <protection locked="0"/>
    </xf>
    <xf numFmtId="0" fontId="11" fillId="0" borderId="1" xfId="0" applyFont="1" applyFill="1" applyBorder="1" applyAlignment="1">
      <alignment horizontal="left" vertical="center"/>
    </xf>
    <xf numFmtId="0" fontId="11" fillId="3" borderId="2" xfId="0" applyFont="1" applyFill="1" applyBorder="1" applyAlignment="1">
      <alignment horizontal="center" vertical="center" shrinkToFit="1"/>
    </xf>
    <xf numFmtId="0" fontId="11" fillId="6" borderId="12" xfId="0" applyFont="1" applyFill="1" applyBorder="1" applyAlignment="1" applyProtection="1">
      <alignment vertical="center" shrinkToFit="1"/>
      <protection locked="0"/>
    </xf>
    <xf numFmtId="0" fontId="11" fillId="6" borderId="26" xfId="0" applyFont="1" applyFill="1" applyBorder="1" applyAlignment="1" applyProtection="1">
      <alignment vertical="center" shrinkToFit="1"/>
      <protection locked="0"/>
    </xf>
    <xf numFmtId="0" fontId="11" fillId="6" borderId="12" xfId="0" applyFont="1" applyFill="1" applyBorder="1" applyAlignment="1" applyProtection="1">
      <alignment horizontal="center" vertical="center" shrinkToFit="1"/>
      <protection locked="0"/>
    </xf>
    <xf numFmtId="0" fontId="11" fillId="6" borderId="26" xfId="0" applyFont="1" applyFill="1" applyBorder="1" applyAlignment="1" applyProtection="1">
      <alignment horizontal="center" vertical="center" shrinkToFit="1"/>
      <protection locked="0"/>
    </xf>
    <xf numFmtId="0" fontId="11" fillId="6" borderId="30" xfId="0" applyFont="1" applyFill="1" applyBorder="1" applyAlignment="1" applyProtection="1">
      <alignment horizontal="center" vertical="center"/>
      <protection locked="0"/>
    </xf>
    <xf numFmtId="0" fontId="11" fillId="6" borderId="33" xfId="0" applyFont="1" applyFill="1" applyBorder="1" applyAlignment="1" applyProtection="1">
      <alignment horizontal="center" vertical="center"/>
      <protection locked="0"/>
    </xf>
    <xf numFmtId="0" fontId="19" fillId="8" borderId="32" xfId="0" applyFont="1" applyFill="1" applyBorder="1" applyAlignment="1">
      <alignment horizontal="center" vertical="center"/>
    </xf>
    <xf numFmtId="0" fontId="18" fillId="8" borderId="32" xfId="0" applyFont="1" applyFill="1" applyBorder="1" applyAlignment="1">
      <alignment horizontal="center" vertical="center"/>
    </xf>
    <xf numFmtId="0" fontId="12" fillId="0" borderId="32" xfId="0" applyFont="1" applyFill="1" applyBorder="1" applyAlignment="1">
      <alignment horizontal="center" vertical="center"/>
    </xf>
    <xf numFmtId="0" fontId="21" fillId="0" borderId="2" xfId="0" applyFont="1" applyBorder="1" applyAlignment="1">
      <alignment horizontal="left" vertical="center" wrapText="1"/>
    </xf>
    <xf numFmtId="0" fontId="21" fillId="0" borderId="38" xfId="0" applyFont="1" applyBorder="1" applyAlignment="1">
      <alignment horizontal="left" vertical="center" wrapText="1"/>
    </xf>
    <xf numFmtId="0" fontId="21" fillId="0" borderId="32" xfId="0" applyFont="1" applyBorder="1" applyAlignment="1">
      <alignment horizontal="left" vertical="center" wrapText="1"/>
    </xf>
    <xf numFmtId="0" fontId="21" fillId="0" borderId="33" xfId="0" applyFont="1" applyBorder="1" applyAlignment="1">
      <alignment horizontal="left" vertical="center" wrapText="1"/>
    </xf>
    <xf numFmtId="0" fontId="12" fillId="3" borderId="29" xfId="0" applyFont="1" applyFill="1" applyBorder="1" applyAlignment="1">
      <alignment horizontal="center" vertical="center"/>
    </xf>
    <xf numFmtId="0" fontId="12" fillId="3" borderId="30" xfId="0" applyFont="1" applyFill="1" applyBorder="1" applyAlignment="1">
      <alignment horizontal="center" vertical="center"/>
    </xf>
    <xf numFmtId="0" fontId="17" fillId="8" borderId="2" xfId="0" applyFont="1" applyFill="1" applyBorder="1" applyAlignment="1">
      <alignment horizontal="center" vertical="center"/>
    </xf>
    <xf numFmtId="0" fontId="18" fillId="8" borderId="2" xfId="0" applyFont="1" applyFill="1" applyBorder="1" applyAlignment="1">
      <alignment horizontal="center" vertical="center"/>
    </xf>
    <xf numFmtId="0" fontId="12" fillId="0" borderId="2" xfId="0" applyFont="1" applyFill="1" applyBorder="1" applyAlignment="1">
      <alignment horizontal="center" vertical="center"/>
    </xf>
    <xf numFmtId="0" fontId="14" fillId="4" borderId="17" xfId="0" applyFont="1" applyFill="1" applyBorder="1" applyAlignment="1" applyProtection="1">
      <alignment horizontal="left" vertical="top" wrapText="1"/>
      <protection locked="0"/>
    </xf>
    <xf numFmtId="0" fontId="14" fillId="4" borderId="18" xfId="0" applyFont="1" applyFill="1" applyBorder="1" applyAlignment="1" applyProtection="1">
      <alignment horizontal="left" vertical="top" wrapText="1"/>
      <protection locked="0"/>
    </xf>
    <xf numFmtId="0" fontId="14" fillId="4" borderId="19" xfId="0" applyFont="1" applyFill="1" applyBorder="1" applyAlignment="1" applyProtection="1">
      <alignment horizontal="left" vertical="top" wrapText="1"/>
      <protection locked="0"/>
    </xf>
    <xf numFmtId="0" fontId="14" fillId="3" borderId="3" xfId="0" applyFont="1" applyFill="1" applyBorder="1" applyAlignment="1">
      <alignment horizontal="center" vertical="center"/>
    </xf>
    <xf numFmtId="0" fontId="14" fillId="3" borderId="8" xfId="0" applyFont="1" applyFill="1" applyBorder="1" applyAlignment="1">
      <alignment horizontal="center" vertical="center"/>
    </xf>
    <xf numFmtId="177" fontId="14" fillId="0" borderId="3" xfId="0" applyNumberFormat="1" applyFont="1" applyBorder="1" applyAlignment="1" applyProtection="1">
      <alignment horizontal="center" vertical="center"/>
      <protection locked="0"/>
    </xf>
    <xf numFmtId="177" fontId="14" fillId="0" borderId="8" xfId="0" applyNumberFormat="1" applyFont="1" applyBorder="1" applyAlignment="1" applyProtection="1">
      <alignment horizontal="center" vertical="center"/>
      <protection locked="0"/>
    </xf>
    <xf numFmtId="0" fontId="11" fillId="0" borderId="1" xfId="0" applyFont="1" applyBorder="1" applyAlignment="1">
      <alignment horizontal="left" vertical="center" wrapText="1"/>
    </xf>
    <xf numFmtId="0" fontId="14" fillId="0" borderId="13" xfId="0" applyFont="1" applyBorder="1" applyAlignment="1">
      <alignment horizontal="left" vertical="center"/>
    </xf>
    <xf numFmtId="0" fontId="14" fillId="0" borderId="15" xfId="0" applyFont="1" applyBorder="1" applyAlignment="1">
      <alignment horizontal="left" vertical="center"/>
    </xf>
    <xf numFmtId="0" fontId="26" fillId="4" borderId="17" xfId="0" applyFont="1" applyFill="1" applyBorder="1" applyAlignment="1" applyProtection="1">
      <alignment horizontal="left" vertical="center"/>
      <protection locked="0"/>
    </xf>
    <xf numFmtId="0" fontId="26" fillId="4" borderId="19" xfId="0" applyFont="1" applyFill="1" applyBorder="1" applyAlignment="1" applyProtection="1">
      <alignment horizontal="left" vertical="center"/>
      <protection locked="0"/>
    </xf>
    <xf numFmtId="0" fontId="20" fillId="0" borderId="5" xfId="0" applyFont="1" applyFill="1" applyBorder="1" applyAlignment="1">
      <alignment horizontal="right" vertical="center" shrinkToFit="1"/>
    </xf>
    <xf numFmtId="0" fontId="11" fillId="3" borderId="2" xfId="0" applyFont="1" applyFill="1" applyBorder="1" applyAlignment="1">
      <alignment horizontal="center" vertical="center"/>
    </xf>
    <xf numFmtId="0" fontId="11" fillId="6" borderId="24" xfId="0" applyFont="1" applyFill="1" applyBorder="1" applyAlignment="1" applyProtection="1">
      <alignment horizontal="left" vertical="center" shrinkToFit="1"/>
      <protection locked="0"/>
    </xf>
    <xf numFmtId="0" fontId="14" fillId="3" borderId="2" xfId="0" applyFont="1" applyFill="1" applyBorder="1" applyAlignment="1">
      <alignment horizontal="center" vertical="center" wrapText="1"/>
    </xf>
    <xf numFmtId="0" fontId="14" fillId="4" borderId="2" xfId="0" applyFont="1" applyFill="1" applyBorder="1" applyAlignment="1" applyProtection="1">
      <alignment horizontal="center" vertical="center"/>
      <protection locked="0"/>
    </xf>
    <xf numFmtId="0" fontId="14" fillId="4" borderId="2" xfId="0" applyNumberFormat="1" applyFont="1" applyFill="1" applyBorder="1" applyAlignment="1" applyProtection="1">
      <alignment horizontal="center" vertical="center"/>
      <protection locked="0"/>
    </xf>
    <xf numFmtId="0" fontId="14" fillId="4" borderId="4" xfId="0" applyFont="1" applyFill="1" applyBorder="1" applyAlignment="1" applyProtection="1">
      <alignment horizontal="left" vertical="top"/>
      <protection locked="0"/>
    </xf>
    <xf numFmtId="0" fontId="14" fillId="4" borderId="5" xfId="0" applyFont="1" applyFill="1" applyBorder="1" applyAlignment="1" applyProtection="1">
      <alignment horizontal="left" vertical="top"/>
      <protection locked="0"/>
    </xf>
    <xf numFmtId="0" fontId="14" fillId="4" borderId="6" xfId="0" applyFont="1" applyFill="1" applyBorder="1" applyAlignment="1" applyProtection="1">
      <alignment horizontal="left" vertical="top"/>
      <protection locked="0"/>
    </xf>
    <xf numFmtId="0" fontId="14" fillId="4" borderId="20" xfId="0" applyFont="1" applyFill="1" applyBorder="1" applyAlignment="1" applyProtection="1">
      <alignment horizontal="left" vertical="top"/>
      <protection locked="0"/>
    </xf>
    <xf numFmtId="0" fontId="14" fillId="4" borderId="0" xfId="0" applyFont="1" applyFill="1" applyBorder="1" applyAlignment="1" applyProtection="1">
      <alignment horizontal="left" vertical="top"/>
      <protection locked="0"/>
    </xf>
    <xf numFmtId="0" fontId="14" fillId="4" borderId="21" xfId="0" applyFont="1" applyFill="1" applyBorder="1" applyAlignment="1" applyProtection="1">
      <alignment horizontal="left" vertical="top"/>
      <protection locked="0"/>
    </xf>
    <xf numFmtId="0" fontId="14" fillId="4" borderId="9" xfId="0" applyFont="1" applyFill="1" applyBorder="1" applyAlignment="1" applyProtection="1">
      <alignment horizontal="left" vertical="top"/>
      <protection locked="0"/>
    </xf>
    <xf numFmtId="0" fontId="14" fillId="4" borderId="1" xfId="0" applyFont="1" applyFill="1" applyBorder="1" applyAlignment="1" applyProtection="1">
      <alignment horizontal="left" vertical="top"/>
      <protection locked="0"/>
    </xf>
    <xf numFmtId="0" fontId="14" fillId="4" borderId="10" xfId="0" applyFont="1" applyFill="1" applyBorder="1" applyAlignment="1" applyProtection="1">
      <alignment horizontal="left" vertical="top"/>
      <protection locked="0"/>
    </xf>
    <xf numFmtId="0" fontId="13" fillId="0" borderId="0" xfId="0" applyFont="1" applyAlignment="1">
      <alignment horizontal="left" vertical="center" wrapText="1"/>
    </xf>
    <xf numFmtId="0" fontId="11" fillId="0" borderId="2" xfId="0" applyFont="1" applyFill="1" applyBorder="1" applyAlignment="1" applyProtection="1">
      <alignment horizontal="left" vertical="center" shrinkToFit="1"/>
      <protection locked="0"/>
    </xf>
    <xf numFmtId="0" fontId="11" fillId="0" borderId="5" xfId="0" applyFont="1" applyFill="1" applyBorder="1" applyAlignment="1">
      <alignment horizontal="right" vertical="center"/>
    </xf>
    <xf numFmtId="0" fontId="14" fillId="5" borderId="2" xfId="0" applyFont="1" applyFill="1" applyBorder="1" applyAlignment="1">
      <alignment horizontal="center" vertical="center"/>
    </xf>
    <xf numFmtId="0" fontId="11" fillId="0" borderId="11" xfId="0" applyFont="1" applyBorder="1" applyAlignment="1" applyProtection="1">
      <alignment horizontal="left" vertical="center" shrinkToFit="1"/>
      <protection locked="0"/>
    </xf>
    <xf numFmtId="0" fontId="11" fillId="0" borderId="12" xfId="0" applyFont="1" applyBorder="1" applyAlignment="1" applyProtection="1">
      <alignment horizontal="left" vertical="center" shrinkToFit="1"/>
      <protection locked="0"/>
    </xf>
    <xf numFmtId="0" fontId="11" fillId="0" borderId="2" xfId="0" applyFont="1" applyBorder="1" applyAlignment="1" applyProtection="1">
      <alignment horizontal="left" vertical="center" shrinkToFit="1"/>
      <protection locked="0"/>
    </xf>
    <xf numFmtId="0" fontId="14" fillId="0" borderId="2" xfId="0" applyFont="1" applyFill="1" applyBorder="1" applyAlignment="1" applyProtection="1">
      <alignment horizontal="left" vertical="center" shrinkToFit="1"/>
      <protection locked="0"/>
    </xf>
    <xf numFmtId="0" fontId="14" fillId="0" borderId="3" xfId="0" applyFont="1" applyBorder="1" applyAlignment="1" applyProtection="1">
      <alignment horizontal="center" vertical="center"/>
    </xf>
    <xf numFmtId="0" fontId="14" fillId="0" borderId="8" xfId="0" applyFont="1" applyBorder="1" applyAlignment="1" applyProtection="1">
      <alignment horizontal="center" vertical="center"/>
    </xf>
    <xf numFmtId="0" fontId="11" fillId="7" borderId="0" xfId="0" applyFont="1" applyFill="1" applyBorder="1" applyAlignment="1">
      <alignment horizontal="center" vertical="center"/>
    </xf>
    <xf numFmtId="0" fontId="11" fillId="2" borderId="0" xfId="0" applyFont="1" applyFill="1" applyBorder="1" applyAlignment="1">
      <alignment horizontal="center" vertical="center"/>
    </xf>
    <xf numFmtId="0" fontId="11" fillId="4" borderId="11" xfId="0" applyFont="1" applyFill="1" applyBorder="1" applyAlignment="1" applyProtection="1">
      <alignment horizontal="left" vertical="center" shrinkToFit="1"/>
      <protection locked="0"/>
    </xf>
    <xf numFmtId="0" fontId="11" fillId="4" borderId="25" xfId="0" applyFont="1" applyFill="1" applyBorder="1" applyAlignment="1" applyProtection="1">
      <alignment horizontal="left" vertical="center" shrinkToFit="1"/>
      <protection locked="0"/>
    </xf>
    <xf numFmtId="0" fontId="15" fillId="0" borderId="5" xfId="1" applyFont="1" applyBorder="1">
      <alignment vertical="center"/>
    </xf>
    <xf numFmtId="0" fontId="14" fillId="4" borderId="2" xfId="0" applyFont="1" applyFill="1" applyBorder="1" applyAlignment="1">
      <alignment horizontal="center" vertical="center"/>
    </xf>
    <xf numFmtId="0" fontId="11" fillId="3" borderId="11" xfId="0" applyFont="1" applyFill="1" applyBorder="1" applyAlignment="1">
      <alignment horizontal="center" vertical="center"/>
    </xf>
    <xf numFmtId="0" fontId="11" fillId="3" borderId="7" xfId="0" applyFont="1" applyFill="1" applyBorder="1" applyAlignment="1">
      <alignment horizontal="center" vertical="center"/>
    </xf>
    <xf numFmtId="0" fontId="11" fillId="6" borderId="2" xfId="0" applyFont="1" applyFill="1" applyBorder="1" applyAlignment="1" applyProtection="1">
      <alignment horizontal="left" vertical="center"/>
      <protection locked="0"/>
    </xf>
    <xf numFmtId="0" fontId="10" fillId="0" borderId="4" xfId="0" applyFont="1" applyFill="1" applyBorder="1" applyAlignment="1">
      <alignment horizontal="left" vertical="center" wrapText="1" shrinkToFit="1"/>
    </xf>
    <xf numFmtId="0" fontId="10" fillId="0" borderId="5" xfId="0" applyFont="1" applyFill="1" applyBorder="1" applyAlignment="1">
      <alignment horizontal="left" vertical="center" wrapText="1" shrinkToFit="1"/>
    </xf>
    <xf numFmtId="0" fontId="10" fillId="0" borderId="20" xfId="0" applyFont="1" applyFill="1" applyBorder="1" applyAlignment="1">
      <alignment horizontal="left" vertical="center" wrapText="1" shrinkToFit="1"/>
    </xf>
    <xf numFmtId="0" fontId="10" fillId="0" borderId="0" xfId="0" applyFont="1" applyFill="1" applyBorder="1" applyAlignment="1">
      <alignment horizontal="left" vertical="center" wrapText="1" shrinkToFit="1"/>
    </xf>
    <xf numFmtId="0" fontId="10" fillId="0" borderId="9" xfId="0" applyFont="1" applyFill="1" applyBorder="1" applyAlignment="1">
      <alignment horizontal="left" vertical="center" wrapText="1" shrinkToFit="1"/>
    </xf>
    <xf numFmtId="0" fontId="10" fillId="0" borderId="1" xfId="0" applyFont="1" applyFill="1" applyBorder="1" applyAlignment="1">
      <alignment horizontal="left" vertical="center" wrapText="1" shrinkToFit="1"/>
    </xf>
    <xf numFmtId="0" fontId="47" fillId="4" borderId="1" xfId="0" applyFont="1" applyFill="1" applyBorder="1" applyAlignment="1">
      <alignment vertical="center" shrinkToFit="1"/>
    </xf>
    <xf numFmtId="0" fontId="14" fillId="6" borderId="28" xfId="3" applyFont="1" applyFill="1" applyBorder="1" applyAlignment="1" applyProtection="1">
      <alignment horizontal="left" vertical="center"/>
      <protection locked="0"/>
    </xf>
    <xf numFmtId="0" fontId="14" fillId="6" borderId="29" xfId="3" applyFont="1" applyFill="1" applyBorder="1" applyAlignment="1" applyProtection="1">
      <alignment horizontal="left" vertical="center"/>
      <protection locked="0"/>
    </xf>
    <xf numFmtId="0" fontId="14" fillId="6" borderId="29" xfId="3" applyFont="1" applyFill="1" applyBorder="1" applyAlignment="1" applyProtection="1">
      <alignment horizontal="center" vertical="center"/>
      <protection locked="0"/>
    </xf>
    <xf numFmtId="0" fontId="14" fillId="6" borderId="54" xfId="3" applyFont="1" applyFill="1" applyBorder="1" applyAlignment="1" applyProtection="1">
      <alignment vertical="center"/>
      <protection locked="0"/>
    </xf>
    <xf numFmtId="0" fontId="14" fillId="6" borderId="29" xfId="3" applyFont="1" applyFill="1" applyBorder="1" applyAlignment="1" applyProtection="1">
      <alignment vertical="center"/>
      <protection locked="0"/>
    </xf>
    <xf numFmtId="0" fontId="12" fillId="3" borderId="57" xfId="0" applyFont="1" applyFill="1" applyBorder="1" applyAlignment="1">
      <alignment horizontal="center" vertical="center"/>
    </xf>
    <xf numFmtId="0" fontId="12" fillId="3" borderId="53" xfId="0" applyFont="1" applyFill="1" applyBorder="1" applyAlignment="1">
      <alignment horizontal="center" vertical="center"/>
    </xf>
    <xf numFmtId="0" fontId="12" fillId="3" borderId="59" xfId="0" applyFont="1" applyFill="1" applyBorder="1" applyAlignment="1">
      <alignment horizontal="center" vertical="center"/>
    </xf>
    <xf numFmtId="177" fontId="14" fillId="0" borderId="3" xfId="0" applyNumberFormat="1" applyFont="1" applyBorder="1" applyAlignment="1">
      <alignment horizontal="left" vertical="center"/>
    </xf>
    <xf numFmtId="177" fontId="14" fillId="0" borderId="8" xfId="0" applyNumberFormat="1" applyFont="1" applyBorder="1" applyAlignment="1">
      <alignment horizontal="left" vertical="center"/>
    </xf>
    <xf numFmtId="0" fontId="14" fillId="0" borderId="3" xfId="0" applyFont="1" applyBorder="1" applyAlignment="1">
      <alignment horizontal="center" vertical="center"/>
    </xf>
    <xf numFmtId="0" fontId="14" fillId="0" borderId="8" xfId="0" applyFont="1" applyBorder="1" applyAlignment="1">
      <alignment horizontal="center" vertical="center"/>
    </xf>
    <xf numFmtId="0" fontId="26" fillId="4" borderId="17" xfId="0" applyFont="1" applyFill="1" applyBorder="1" applyAlignment="1">
      <alignment horizontal="left" vertical="center"/>
    </xf>
    <xf numFmtId="0" fontId="26" fillId="4" borderId="19" xfId="0" applyFont="1" applyFill="1" applyBorder="1" applyAlignment="1">
      <alignment horizontal="left" vertical="center"/>
    </xf>
    <xf numFmtId="0" fontId="14" fillId="6" borderId="46" xfId="3" applyFont="1" applyFill="1" applyBorder="1" applyAlignment="1" applyProtection="1">
      <alignment horizontal="left" vertical="center"/>
      <protection locked="0"/>
    </xf>
    <xf numFmtId="0" fontId="14" fillId="6" borderId="47" xfId="3" applyFont="1" applyFill="1" applyBorder="1" applyAlignment="1" applyProtection="1">
      <alignment horizontal="left" vertical="center"/>
      <protection locked="0"/>
    </xf>
    <xf numFmtId="0" fontId="14" fillId="6" borderId="48" xfId="3" applyFont="1" applyFill="1" applyBorder="1" applyAlignment="1" applyProtection="1">
      <alignment horizontal="left" vertical="center"/>
      <protection locked="0"/>
    </xf>
    <xf numFmtId="0" fontId="14" fillId="3" borderId="11" xfId="3" applyFont="1" applyFill="1" applyBorder="1" applyAlignment="1">
      <alignment horizontal="center" vertical="center"/>
    </xf>
    <xf numFmtId="0" fontId="14" fillId="3" borderId="7" xfId="3" applyFont="1" applyFill="1" applyBorder="1" applyAlignment="1">
      <alignment horizontal="center" vertical="center"/>
    </xf>
    <xf numFmtId="0" fontId="14" fillId="3" borderId="45" xfId="3" applyFont="1" applyFill="1" applyBorder="1" applyAlignment="1">
      <alignment horizontal="center" vertical="center"/>
    </xf>
    <xf numFmtId="0" fontId="27" fillId="6" borderId="46" xfId="3" applyFill="1" applyBorder="1" applyAlignment="1" applyProtection="1">
      <alignment horizontal="left"/>
      <protection locked="0"/>
    </xf>
    <xf numFmtId="0" fontId="27" fillId="6" borderId="47" xfId="3" applyFill="1" applyBorder="1" applyAlignment="1" applyProtection="1">
      <alignment horizontal="left"/>
      <protection locked="0"/>
    </xf>
    <xf numFmtId="0" fontId="27" fillId="6" borderId="56" xfId="3" applyFill="1" applyBorder="1" applyAlignment="1" applyProtection="1">
      <alignment horizontal="left"/>
      <protection locked="0"/>
    </xf>
    <xf numFmtId="0" fontId="30" fillId="0" borderId="0" xfId="3" applyFont="1" applyAlignment="1">
      <alignment horizontal="center"/>
    </xf>
    <xf numFmtId="0" fontId="12" fillId="3" borderId="34" xfId="0" applyFont="1" applyFill="1" applyBorder="1" applyAlignment="1">
      <alignment horizontal="center" vertical="center"/>
    </xf>
    <xf numFmtId="0" fontId="12" fillId="3" borderId="35" xfId="0" applyFont="1" applyFill="1" applyBorder="1" applyAlignment="1">
      <alignment horizontal="center" vertical="center"/>
    </xf>
    <xf numFmtId="0" fontId="12" fillId="3" borderId="36" xfId="0" applyFont="1" applyFill="1" applyBorder="1" applyAlignment="1">
      <alignment horizontal="center" vertical="center"/>
    </xf>
    <xf numFmtId="0" fontId="12" fillId="3" borderId="37" xfId="0" applyFont="1" applyFill="1" applyBorder="1" applyAlignment="1">
      <alignment horizontal="center" vertical="center"/>
    </xf>
    <xf numFmtId="0" fontId="12" fillId="3" borderId="0" xfId="0" applyFont="1" applyFill="1" applyBorder="1" applyAlignment="1">
      <alignment horizontal="center" vertical="center"/>
    </xf>
    <xf numFmtId="0" fontId="12" fillId="3" borderId="21" xfId="0" applyFont="1" applyFill="1" applyBorder="1" applyAlignment="1">
      <alignment horizontal="center" vertical="center"/>
    </xf>
    <xf numFmtId="0" fontId="12" fillId="3" borderId="39"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65" xfId="0" applyFont="1" applyFill="1" applyBorder="1" applyAlignment="1">
      <alignment horizontal="center" vertical="center"/>
    </xf>
    <xf numFmtId="0" fontId="14" fillId="3" borderId="4" xfId="0" applyFont="1" applyFill="1" applyBorder="1" applyAlignment="1">
      <alignment horizontal="center" vertical="center"/>
    </xf>
    <xf numFmtId="0" fontId="14" fillId="3" borderId="6" xfId="0" applyFont="1" applyFill="1" applyBorder="1" applyAlignment="1">
      <alignment horizontal="center" vertical="center"/>
    </xf>
    <xf numFmtId="0" fontId="14" fillId="4" borderId="17" xfId="0" applyFont="1" applyFill="1" applyBorder="1" applyAlignment="1">
      <alignment horizontal="left" vertical="top" wrapText="1"/>
    </xf>
    <xf numFmtId="0" fontId="14" fillId="4" borderId="18" xfId="0" applyFont="1" applyFill="1" applyBorder="1" applyAlignment="1">
      <alignment horizontal="left" vertical="top" wrapText="1"/>
    </xf>
    <xf numFmtId="0" fontId="14" fillId="4" borderId="19" xfId="0" applyFont="1" applyFill="1" applyBorder="1" applyAlignment="1">
      <alignment horizontal="left" vertical="top" wrapText="1"/>
    </xf>
    <xf numFmtId="0" fontId="26" fillId="0" borderId="0" xfId="3" applyFont="1" applyAlignment="1"/>
    <xf numFmtId="0" fontId="14" fillId="3" borderId="41" xfId="3" applyFont="1" applyFill="1" applyBorder="1" applyAlignment="1">
      <alignment horizontal="center" vertical="center"/>
    </xf>
    <xf numFmtId="0" fontId="14" fillId="3" borderId="42" xfId="3" applyFont="1" applyFill="1" applyBorder="1" applyAlignment="1">
      <alignment horizontal="center" vertical="center"/>
    </xf>
    <xf numFmtId="0" fontId="14" fillId="3" borderId="58" xfId="3" applyFont="1" applyFill="1" applyBorder="1" applyAlignment="1">
      <alignment horizontal="center" vertical="center"/>
    </xf>
    <xf numFmtId="0" fontId="14" fillId="6" borderId="42" xfId="3" applyFont="1" applyFill="1" applyBorder="1" applyAlignment="1" applyProtection="1">
      <alignment horizontal="center" vertical="center"/>
      <protection locked="0"/>
    </xf>
    <xf numFmtId="0" fontId="14" fillId="6" borderId="43" xfId="3" applyFont="1" applyFill="1" applyBorder="1" applyAlignment="1" applyProtection="1">
      <alignment horizontal="center" vertical="center"/>
      <protection locked="0"/>
    </xf>
    <xf numFmtId="0" fontId="14" fillId="6" borderId="4" xfId="0" applyFont="1" applyFill="1" applyBorder="1" applyAlignment="1" applyProtection="1">
      <alignment horizontal="center" vertical="top" wrapText="1"/>
      <protection locked="0"/>
    </xf>
    <xf numFmtId="0" fontId="14" fillId="6" borderId="6" xfId="0" applyFont="1" applyFill="1" applyBorder="1" applyAlignment="1" applyProtection="1">
      <alignment horizontal="center" vertical="top" wrapText="1"/>
      <protection locked="0"/>
    </xf>
    <xf numFmtId="0" fontId="14" fillId="6" borderId="72" xfId="0" applyFont="1" applyFill="1" applyBorder="1" applyAlignment="1" applyProtection="1">
      <alignment horizontal="left" vertical="center" wrapText="1"/>
      <protection locked="0"/>
    </xf>
    <xf numFmtId="0" fontId="14" fillId="6" borderId="42" xfId="0" applyFont="1" applyFill="1" applyBorder="1" applyAlignment="1" applyProtection="1">
      <alignment horizontal="left" vertical="center" wrapText="1"/>
      <protection locked="0"/>
    </xf>
    <xf numFmtId="0" fontId="14" fillId="6" borderId="43" xfId="0" applyFont="1" applyFill="1" applyBorder="1" applyAlignment="1" applyProtection="1">
      <alignment horizontal="left" vertical="center" wrapText="1"/>
      <protection locked="0"/>
    </xf>
    <xf numFmtId="0" fontId="14" fillId="6" borderId="0" xfId="3" applyFont="1" applyFill="1" applyAlignment="1">
      <alignment horizontal="right" indent="1"/>
    </xf>
    <xf numFmtId="0" fontId="14" fillId="3" borderId="55" xfId="3" applyFont="1" applyFill="1" applyBorder="1" applyAlignment="1">
      <alignment horizontal="center" vertical="center"/>
    </xf>
    <xf numFmtId="0" fontId="14" fillId="3" borderId="28" xfId="3" applyFont="1" applyFill="1" applyBorder="1" applyAlignment="1">
      <alignment horizontal="center" vertical="center" shrinkToFit="1"/>
    </xf>
    <xf numFmtId="0" fontId="14" fillId="3" borderId="29" xfId="3" applyFont="1" applyFill="1" applyBorder="1" applyAlignment="1">
      <alignment horizontal="center" vertical="center" shrinkToFit="1"/>
    </xf>
    <xf numFmtId="0" fontId="14" fillId="3" borderId="57" xfId="3" applyFont="1" applyFill="1" applyBorder="1" applyAlignment="1">
      <alignment horizontal="center" vertical="center" shrinkToFit="1"/>
    </xf>
    <xf numFmtId="0" fontId="14" fillId="3" borderId="30" xfId="3" applyFont="1" applyFill="1" applyBorder="1" applyAlignment="1">
      <alignment horizontal="center" vertical="center" shrinkToFit="1"/>
    </xf>
    <xf numFmtId="0" fontId="14" fillId="0" borderId="11" xfId="3" applyFont="1" applyBorder="1" applyAlignment="1">
      <alignment horizontal="left" vertical="center" shrinkToFit="1"/>
    </xf>
    <xf numFmtId="0" fontId="14" fillId="0" borderId="7" xfId="3" applyFont="1" applyBorder="1" applyAlignment="1">
      <alignment horizontal="left" vertical="center" shrinkToFit="1"/>
    </xf>
    <xf numFmtId="0" fontId="14" fillId="0" borderId="45" xfId="3" applyFont="1" applyBorder="1" applyAlignment="1">
      <alignment horizontal="left" vertical="center" shrinkToFit="1"/>
    </xf>
    <xf numFmtId="0" fontId="14" fillId="3" borderId="11" xfId="3" applyFont="1" applyFill="1" applyBorder="1" applyAlignment="1">
      <alignment horizontal="center" vertical="center" shrinkToFit="1"/>
    </xf>
    <xf numFmtId="0" fontId="14" fillId="3" borderId="7" xfId="3" applyFont="1" applyFill="1" applyBorder="1" applyAlignment="1">
      <alignment horizontal="center" vertical="center" shrinkToFit="1"/>
    </xf>
    <xf numFmtId="0" fontId="14" fillId="3" borderId="12" xfId="3" applyFont="1" applyFill="1" applyBorder="1" applyAlignment="1">
      <alignment horizontal="center" vertical="center" shrinkToFit="1"/>
    </xf>
    <xf numFmtId="0" fontId="14" fillId="6" borderId="11" xfId="3" applyFont="1" applyFill="1" applyBorder="1" applyAlignment="1" applyProtection="1">
      <alignment horizontal="left" vertical="top" wrapText="1"/>
      <protection locked="0"/>
    </xf>
    <xf numFmtId="0" fontId="14" fillId="6" borderId="7" xfId="3" applyFont="1" applyFill="1" applyBorder="1" applyAlignment="1" applyProtection="1">
      <alignment horizontal="left" vertical="top" wrapText="1"/>
      <protection locked="0"/>
    </xf>
    <xf numFmtId="0" fontId="14" fillId="6" borderId="12" xfId="3" applyFont="1" applyFill="1" applyBorder="1" applyAlignment="1" applyProtection="1">
      <alignment horizontal="left" vertical="top" wrapText="1"/>
      <protection locked="0"/>
    </xf>
    <xf numFmtId="0" fontId="29" fillId="0" borderId="12" xfId="3" applyFont="1" applyBorder="1" applyAlignment="1">
      <alignment horizontal="left"/>
    </xf>
    <xf numFmtId="0" fontId="29" fillId="0" borderId="2" xfId="3" applyFont="1" applyBorder="1" applyAlignment="1">
      <alignment horizontal="left"/>
    </xf>
    <xf numFmtId="0" fontId="21" fillId="0" borderId="11" xfId="0" applyFont="1" applyBorder="1" applyAlignment="1">
      <alignment horizontal="center" vertical="center" wrapText="1"/>
    </xf>
    <xf numFmtId="0" fontId="21" fillId="0" borderId="7" xfId="0" applyFont="1" applyBorder="1" applyAlignment="1">
      <alignment horizontal="center" vertical="center" wrapText="1"/>
    </xf>
    <xf numFmtId="0" fontId="21" fillId="0" borderId="45" xfId="0" applyFont="1" applyBorder="1" applyAlignment="1">
      <alignment horizontal="center" vertical="center" wrapText="1"/>
    </xf>
    <xf numFmtId="0" fontId="21" fillId="0" borderId="46" xfId="0" applyFont="1" applyBorder="1" applyAlignment="1">
      <alignment horizontal="center" vertical="center" wrapText="1"/>
    </xf>
    <xf numFmtId="0" fontId="21" fillId="0" borderId="47" xfId="0" applyFont="1" applyBorder="1" applyAlignment="1">
      <alignment horizontal="center" vertical="center" wrapText="1"/>
    </xf>
    <xf numFmtId="0" fontId="21" fillId="0" borderId="48" xfId="0" applyFont="1" applyBorder="1" applyAlignment="1">
      <alignment horizontal="center" vertical="center" wrapText="1"/>
    </xf>
    <xf numFmtId="0" fontId="14" fillId="6" borderId="31" xfId="3" applyFont="1" applyFill="1" applyBorder="1" applyAlignment="1" applyProtection="1">
      <alignment horizontal="left" vertical="center" shrinkToFit="1"/>
      <protection locked="0"/>
    </xf>
    <xf numFmtId="0" fontId="14" fillId="6" borderId="32" xfId="3" applyFont="1" applyFill="1" applyBorder="1" applyAlignment="1" applyProtection="1">
      <alignment horizontal="left" vertical="center" shrinkToFit="1"/>
      <protection locked="0"/>
    </xf>
    <xf numFmtId="0" fontId="14" fillId="3" borderId="44" xfId="3" applyFont="1" applyFill="1" applyBorder="1" applyAlignment="1">
      <alignment horizontal="center" vertical="center" shrinkToFit="1"/>
    </xf>
    <xf numFmtId="0" fontId="14" fillId="3" borderId="2" xfId="3" applyFont="1" applyFill="1" applyBorder="1" applyAlignment="1">
      <alignment horizontal="center" vertical="center" shrinkToFit="1"/>
    </xf>
    <xf numFmtId="0" fontId="14" fillId="6" borderId="44" xfId="3" applyFont="1" applyFill="1" applyBorder="1" applyAlignment="1" applyProtection="1">
      <alignment horizontal="left" vertical="center" wrapText="1" shrinkToFit="1"/>
      <protection locked="0"/>
    </xf>
    <xf numFmtId="0" fontId="14" fillId="6" borderId="2" xfId="3" applyFont="1" applyFill="1" applyBorder="1" applyAlignment="1" applyProtection="1">
      <alignment horizontal="left" vertical="center" wrapText="1" shrinkToFit="1"/>
      <protection locked="0"/>
    </xf>
    <xf numFmtId="0" fontId="28" fillId="0" borderId="2" xfId="3" applyFont="1" applyBorder="1" applyAlignment="1">
      <alignment horizontal="left" vertical="center"/>
    </xf>
    <xf numFmtId="0" fontId="28" fillId="0" borderId="38" xfId="3" applyFont="1" applyBorder="1" applyAlignment="1">
      <alignment horizontal="left" vertical="center"/>
    </xf>
    <xf numFmtId="0" fontId="28" fillId="3" borderId="57" xfId="3" applyFont="1" applyFill="1" applyBorder="1" applyAlignment="1">
      <alignment horizontal="center" vertical="center"/>
    </xf>
    <xf numFmtId="0" fontId="28" fillId="3" borderId="53" xfId="3" applyFont="1" applyFill="1" applyBorder="1" applyAlignment="1">
      <alignment horizontal="center" vertical="center"/>
    </xf>
    <xf numFmtId="0" fontId="28" fillId="3" borderId="59" xfId="3" applyFont="1" applyFill="1" applyBorder="1" applyAlignment="1">
      <alignment horizontal="center" vertical="center"/>
    </xf>
    <xf numFmtId="0" fontId="14" fillId="3" borderId="61" xfId="3" applyFont="1" applyFill="1" applyBorder="1" applyAlignment="1">
      <alignment horizontal="center" vertical="center"/>
    </xf>
    <xf numFmtId="0" fontId="14" fillId="3" borderId="60" xfId="3" applyFont="1" applyFill="1" applyBorder="1" applyAlignment="1">
      <alignment horizontal="center" vertical="center"/>
    </xf>
    <xf numFmtId="0" fontId="14" fillId="3" borderId="62" xfId="3" applyFont="1" applyFill="1" applyBorder="1" applyAlignment="1">
      <alignment horizontal="center" vertical="center"/>
    </xf>
    <xf numFmtId="0" fontId="28" fillId="3" borderId="12" xfId="3" applyFont="1" applyFill="1" applyBorder="1" applyAlignment="1">
      <alignment horizontal="center"/>
    </xf>
    <xf numFmtId="0" fontId="28" fillId="3" borderId="2" xfId="3" applyFont="1" applyFill="1" applyBorder="1" applyAlignment="1">
      <alignment horizontal="center"/>
    </xf>
    <xf numFmtId="0" fontId="14" fillId="3" borderId="52" xfId="3" applyFont="1" applyFill="1" applyBorder="1" applyAlignment="1">
      <alignment horizontal="center" vertical="center"/>
    </xf>
    <xf numFmtId="0" fontId="14" fillId="3" borderId="53" xfId="3" applyFont="1" applyFill="1" applyBorder="1" applyAlignment="1">
      <alignment horizontal="center" vertical="center"/>
    </xf>
    <xf numFmtId="0" fontId="14" fillId="3" borderId="59" xfId="3" applyFont="1" applyFill="1" applyBorder="1" applyAlignment="1">
      <alignment horizontal="center" vertical="center"/>
    </xf>
    <xf numFmtId="0" fontId="29" fillId="0" borderId="6" xfId="3" applyFont="1" applyBorder="1" applyAlignment="1">
      <alignment horizontal="left"/>
    </xf>
    <xf numFmtId="0" fontId="29" fillId="0" borderId="3" xfId="3" applyFont="1" applyBorder="1" applyAlignment="1">
      <alignment horizontal="left"/>
    </xf>
    <xf numFmtId="0" fontId="28" fillId="3" borderId="28" xfId="3" applyFont="1" applyFill="1" applyBorder="1" applyAlignment="1">
      <alignment horizontal="center" vertical="center"/>
    </xf>
    <xf numFmtId="0" fontId="28" fillId="3" borderId="31" xfId="3" applyFont="1" applyFill="1" applyBorder="1" applyAlignment="1">
      <alignment horizontal="center" vertical="center"/>
    </xf>
    <xf numFmtId="0" fontId="28" fillId="6" borderId="29" xfId="3" applyFont="1" applyFill="1" applyBorder="1" applyAlignment="1" applyProtection="1">
      <alignment horizontal="center"/>
      <protection locked="0"/>
    </xf>
    <xf numFmtId="0" fontId="28" fillId="6" borderId="57" xfId="3" applyFont="1" applyFill="1" applyBorder="1" applyAlignment="1" applyProtection="1">
      <alignment horizontal="center"/>
      <protection locked="0"/>
    </xf>
    <xf numFmtId="0" fontId="28" fillId="6" borderId="30" xfId="3" applyFont="1" applyFill="1" applyBorder="1" applyAlignment="1" applyProtection="1">
      <alignment horizontal="center"/>
      <protection locked="0"/>
    </xf>
    <xf numFmtId="0" fontId="28" fillId="6" borderId="32" xfId="3" applyFont="1" applyFill="1" applyBorder="1" applyAlignment="1" applyProtection="1">
      <alignment horizontal="center"/>
      <protection locked="0"/>
    </xf>
    <xf numFmtId="0" fontId="28" fillId="6" borderId="46" xfId="3" applyFont="1" applyFill="1" applyBorder="1" applyAlignment="1" applyProtection="1">
      <alignment horizontal="center"/>
      <protection locked="0"/>
    </xf>
    <xf numFmtId="0" fontId="28" fillId="6" borderId="33" xfId="3" applyFont="1" applyFill="1" applyBorder="1" applyAlignment="1" applyProtection="1">
      <alignment horizontal="center"/>
      <protection locked="0"/>
    </xf>
    <xf numFmtId="0" fontId="14" fillId="3" borderId="2" xfId="3" applyFont="1" applyFill="1" applyBorder="1" applyAlignment="1">
      <alignment horizontal="center" vertical="center"/>
    </xf>
    <xf numFmtId="0" fontId="14" fillId="0" borderId="2" xfId="3" applyFont="1" applyBorder="1" applyAlignment="1">
      <alignment horizontal="left" vertical="center"/>
    </xf>
    <xf numFmtId="0" fontId="14" fillId="0" borderId="11" xfId="3" applyFont="1" applyBorder="1" applyAlignment="1">
      <alignment horizontal="center" vertical="center"/>
    </xf>
    <xf numFmtId="0" fontId="14" fillId="0" borderId="7" xfId="3" applyFont="1" applyBorder="1" applyAlignment="1">
      <alignment horizontal="center" vertical="center"/>
    </xf>
    <xf numFmtId="0" fontId="14" fillId="3" borderId="3" xfId="3" applyFont="1" applyFill="1" applyBorder="1" applyAlignment="1">
      <alignment horizontal="center" vertical="center"/>
    </xf>
    <xf numFmtId="0" fontId="14" fillId="0" borderId="2" xfId="3" applyFont="1" applyFill="1" applyBorder="1" applyAlignment="1">
      <alignment vertical="center"/>
    </xf>
    <xf numFmtId="0" fontId="14" fillId="0" borderId="38" xfId="3" applyFont="1" applyFill="1" applyBorder="1" applyAlignment="1">
      <alignment vertical="center"/>
    </xf>
    <xf numFmtId="0" fontId="28" fillId="0" borderId="32" xfId="3" applyFont="1" applyBorder="1" applyAlignment="1">
      <alignment horizontal="left" vertical="center"/>
    </xf>
    <xf numFmtId="0" fontId="28" fillId="0" borderId="46" xfId="3" applyFont="1" applyBorder="1" applyAlignment="1">
      <alignment horizontal="left" vertical="center"/>
    </xf>
    <xf numFmtId="0" fontId="14" fillId="0" borderId="2" xfId="3" applyFont="1" applyBorder="1" applyAlignment="1">
      <alignment horizontal="center" vertical="center"/>
    </xf>
    <xf numFmtId="0" fontId="30" fillId="0" borderId="4" xfId="3" applyFont="1" applyBorder="1" applyAlignment="1">
      <alignment horizontal="left" vertical="distributed" wrapText="1"/>
    </xf>
    <xf numFmtId="0" fontId="30" fillId="0" borderId="5" xfId="3" applyFont="1" applyBorder="1" applyAlignment="1">
      <alignment horizontal="left" vertical="distributed" wrapText="1"/>
    </xf>
    <xf numFmtId="0" fontId="30" fillId="0" borderId="6" xfId="3" applyFont="1" applyBorder="1" applyAlignment="1">
      <alignment horizontal="left" vertical="distributed" wrapText="1"/>
    </xf>
    <xf numFmtId="0" fontId="30" fillId="0" borderId="20" xfId="3" applyFont="1" applyBorder="1" applyAlignment="1">
      <alignment horizontal="left" vertical="distributed" wrapText="1"/>
    </xf>
    <xf numFmtId="0" fontId="30" fillId="0" borderId="0" xfId="3" applyFont="1" applyBorder="1" applyAlignment="1">
      <alignment horizontal="left" vertical="distributed" wrapText="1"/>
    </xf>
    <xf numFmtId="0" fontId="30" fillId="0" borderId="21" xfId="3" applyFont="1" applyBorder="1" applyAlignment="1">
      <alignment horizontal="left" vertical="distributed" wrapText="1"/>
    </xf>
    <xf numFmtId="0" fontId="30" fillId="0" borderId="9" xfId="3" applyFont="1" applyBorder="1" applyAlignment="1">
      <alignment horizontal="left" vertical="distributed" wrapText="1"/>
    </xf>
    <xf numFmtId="0" fontId="30" fillId="0" borderId="1" xfId="3" applyFont="1" applyBorder="1" applyAlignment="1">
      <alignment horizontal="left" vertical="distributed" wrapText="1"/>
    </xf>
    <xf numFmtId="0" fontId="30" fillId="0" borderId="10" xfId="3" applyFont="1" applyBorder="1" applyAlignment="1">
      <alignment horizontal="left" vertical="distributed" wrapText="1"/>
    </xf>
    <xf numFmtId="0" fontId="31" fillId="0" borderId="0" xfId="3" applyFont="1" applyAlignment="1">
      <alignment horizontal="left" vertical="center"/>
    </xf>
    <xf numFmtId="0" fontId="27" fillId="0" borderId="0" xfId="3" applyAlignment="1">
      <alignment horizontal="center" vertical="center"/>
    </xf>
    <xf numFmtId="0" fontId="27" fillId="0" borderId="0" xfId="3" applyAlignment="1">
      <alignment horizontal="left" vertical="center" wrapText="1"/>
    </xf>
    <xf numFmtId="0" fontId="14" fillId="6" borderId="2" xfId="3" applyFont="1" applyFill="1" applyBorder="1" applyAlignment="1" applyProtection="1">
      <alignment horizontal="center" vertical="center"/>
      <protection locked="0"/>
    </xf>
    <xf numFmtId="0" fontId="14" fillId="6" borderId="12" xfId="3" applyFont="1" applyFill="1" applyBorder="1" applyAlignment="1" applyProtection="1">
      <alignment vertical="center"/>
      <protection locked="0"/>
    </xf>
    <xf numFmtId="0" fontId="14" fillId="6" borderId="2" xfId="3" applyFont="1" applyFill="1" applyBorder="1" applyAlignment="1" applyProtection="1">
      <alignment vertical="center"/>
      <protection locked="0"/>
    </xf>
    <xf numFmtId="0" fontId="14" fillId="6" borderId="31" xfId="3" applyFont="1" applyFill="1" applyBorder="1" applyAlignment="1" applyProtection="1">
      <alignment horizontal="left" vertical="center"/>
      <protection locked="0"/>
    </xf>
    <xf numFmtId="0" fontId="14" fillId="6" borderId="32" xfId="3" applyFont="1" applyFill="1" applyBorder="1" applyAlignment="1" applyProtection="1">
      <alignment horizontal="left" vertical="center"/>
      <protection locked="0"/>
    </xf>
    <xf numFmtId="0" fontId="14" fillId="6" borderId="32" xfId="3" applyFont="1" applyFill="1" applyBorder="1" applyAlignment="1" applyProtection="1">
      <alignment horizontal="center" vertical="center"/>
      <protection locked="0"/>
    </xf>
    <xf numFmtId="0" fontId="14" fillId="6" borderId="56" xfId="3" applyFont="1" applyFill="1" applyBorder="1" applyAlignment="1" applyProtection="1">
      <alignment vertical="center"/>
      <protection locked="0"/>
    </xf>
    <xf numFmtId="0" fontId="14" fillId="6" borderId="32" xfId="3" applyFont="1" applyFill="1" applyBorder="1" applyAlignment="1" applyProtection="1">
      <alignment vertical="center"/>
      <protection locked="0"/>
    </xf>
    <xf numFmtId="0" fontId="14" fillId="6" borderId="44" xfId="3" applyFont="1" applyFill="1" applyBorder="1" applyAlignment="1" applyProtection="1">
      <alignment horizontal="left" vertical="center"/>
      <protection locked="0"/>
    </xf>
    <xf numFmtId="0" fontId="14" fillId="6" borderId="2" xfId="3" applyFont="1" applyFill="1" applyBorder="1" applyAlignment="1" applyProtection="1">
      <alignment horizontal="left" vertical="center"/>
      <protection locked="0"/>
    </xf>
    <xf numFmtId="0" fontId="14" fillId="3" borderId="2" xfId="3" applyFont="1" applyFill="1" applyBorder="1" applyAlignment="1">
      <alignment horizontal="center"/>
    </xf>
    <xf numFmtId="0" fontId="14" fillId="3" borderId="8" xfId="3" applyFont="1" applyFill="1" applyBorder="1" applyAlignment="1">
      <alignment horizontal="center" vertical="center"/>
    </xf>
    <xf numFmtId="0" fontId="14" fillId="3" borderId="4" xfId="3" applyFont="1" applyFill="1" applyBorder="1" applyAlignment="1">
      <alignment horizontal="center" vertical="center"/>
    </xf>
    <xf numFmtId="0" fontId="14" fillId="6" borderId="11" xfId="3" applyFont="1" applyFill="1" applyBorder="1" applyAlignment="1">
      <alignment horizontal="left" vertical="center"/>
    </xf>
    <xf numFmtId="0" fontId="14" fillId="6" borderId="7" xfId="3" applyFont="1" applyFill="1" applyBorder="1" applyAlignment="1">
      <alignment horizontal="left" vertical="center"/>
    </xf>
    <xf numFmtId="0" fontId="14" fillId="6" borderId="12" xfId="3" applyFont="1" applyFill="1" applyBorder="1" applyAlignment="1">
      <alignment horizontal="left" vertical="center"/>
    </xf>
    <xf numFmtId="0" fontId="14" fillId="4" borderId="11" xfId="3" applyFont="1" applyFill="1" applyBorder="1" applyAlignment="1">
      <alignment horizontal="center" vertical="center"/>
    </xf>
    <xf numFmtId="0" fontId="14" fillId="4" borderId="7" xfId="3" applyFont="1" applyFill="1" applyBorder="1" applyAlignment="1">
      <alignment horizontal="center" vertical="center"/>
    </xf>
    <xf numFmtId="0" fontId="14" fillId="4" borderId="12" xfId="3" applyFont="1" applyFill="1" applyBorder="1" applyAlignment="1">
      <alignment horizontal="center" vertical="center"/>
    </xf>
    <xf numFmtId="49" fontId="14" fillId="6" borderId="11" xfId="3" applyNumberFormat="1" applyFont="1" applyFill="1" applyBorder="1" applyAlignment="1">
      <alignment horizontal="center" vertical="center"/>
    </xf>
    <xf numFmtId="49" fontId="14" fillId="6" borderId="7" xfId="3" applyNumberFormat="1" applyFont="1" applyFill="1" applyBorder="1" applyAlignment="1">
      <alignment horizontal="center" vertical="center"/>
    </xf>
    <xf numFmtId="49" fontId="14" fillId="6" borderId="12" xfId="3" applyNumberFormat="1" applyFont="1" applyFill="1" applyBorder="1" applyAlignment="1">
      <alignment horizontal="center" vertical="center"/>
    </xf>
    <xf numFmtId="0" fontId="14" fillId="6" borderId="11" xfId="3" applyFont="1" applyFill="1" applyBorder="1" applyAlignment="1">
      <alignment horizontal="center" vertical="center"/>
    </xf>
    <xf numFmtId="0" fontId="14" fillId="6" borderId="7" xfId="3" applyFont="1" applyFill="1" applyBorder="1" applyAlignment="1">
      <alignment horizontal="center" vertical="center"/>
    </xf>
    <xf numFmtId="0" fontId="14" fillId="6" borderId="12" xfId="3" applyFont="1" applyFill="1" applyBorder="1" applyAlignment="1">
      <alignment horizontal="center" vertical="center"/>
    </xf>
    <xf numFmtId="0" fontId="33" fillId="6" borderId="2" xfId="3" applyFont="1" applyFill="1" applyBorder="1" applyAlignment="1" applyProtection="1">
      <alignment horizontal="left" vertical="center"/>
      <protection locked="0"/>
    </xf>
    <xf numFmtId="0" fontId="32" fillId="6" borderId="2" xfId="3" applyFont="1" applyFill="1" applyBorder="1" applyAlignment="1" applyProtection="1">
      <alignment horizontal="left" vertical="center"/>
      <protection locked="0"/>
    </xf>
    <xf numFmtId="0" fontId="33" fillId="6" borderId="2" xfId="3" applyFont="1" applyFill="1" applyBorder="1" applyAlignment="1" applyProtection="1">
      <alignment horizontal="left" vertical="top"/>
      <protection locked="0"/>
    </xf>
    <xf numFmtId="0" fontId="32" fillId="6" borderId="2" xfId="3" applyFont="1" applyFill="1" applyBorder="1" applyAlignment="1" applyProtection="1">
      <alignment horizontal="center" vertical="top"/>
      <protection locked="0"/>
    </xf>
    <xf numFmtId="0" fontId="14" fillId="12" borderId="11" xfId="3" applyFont="1" applyFill="1" applyBorder="1" applyAlignment="1">
      <alignment vertical="top"/>
    </xf>
    <xf numFmtId="0" fontId="14" fillId="12" borderId="12" xfId="3" applyFont="1" applyFill="1" applyBorder="1" applyAlignment="1">
      <alignment vertical="top"/>
    </xf>
    <xf numFmtId="0" fontId="14" fillId="12" borderId="1" xfId="3" applyFont="1" applyFill="1" applyBorder="1" applyAlignment="1">
      <alignment vertical="center"/>
    </xf>
    <xf numFmtId="0" fontId="14" fillId="12" borderId="10" xfId="3" applyFont="1" applyFill="1" applyBorder="1" applyAlignment="1">
      <alignment vertical="center"/>
    </xf>
    <xf numFmtId="0" fontId="14" fillId="3" borderId="2" xfId="3" applyFont="1" applyFill="1" applyBorder="1" applyAlignment="1">
      <alignment horizontal="left" vertical="center"/>
    </xf>
    <xf numFmtId="0" fontId="14" fillId="6" borderId="11" xfId="3" applyFont="1" applyFill="1" applyBorder="1" applyAlignment="1" applyProtection="1">
      <alignment horizontal="left" vertical="center"/>
      <protection locked="0"/>
    </xf>
    <xf numFmtId="0" fontId="14" fillId="6" borderId="12" xfId="3" applyFont="1" applyFill="1" applyBorder="1" applyAlignment="1" applyProtection="1">
      <alignment horizontal="left" vertical="center"/>
      <protection locked="0"/>
    </xf>
    <xf numFmtId="0" fontId="14" fillId="4" borderId="0" xfId="3" applyFont="1" applyFill="1" applyAlignment="1">
      <alignment horizontal="center"/>
    </xf>
    <xf numFmtId="0" fontId="14" fillId="3" borderId="16" xfId="3" applyFont="1" applyFill="1" applyBorder="1" applyAlignment="1">
      <alignment horizontal="center" vertical="center"/>
    </xf>
    <xf numFmtId="0" fontId="14" fillId="3" borderId="6" xfId="3" applyFont="1" applyFill="1" applyBorder="1" applyAlignment="1">
      <alignment horizontal="center" vertical="center"/>
    </xf>
    <xf numFmtId="0" fontId="14" fillId="3" borderId="12" xfId="3" applyFont="1" applyFill="1" applyBorder="1" applyAlignment="1">
      <alignment horizontal="center" vertical="center"/>
    </xf>
    <xf numFmtId="0" fontId="14" fillId="6" borderId="20" xfId="3" applyFont="1" applyFill="1" applyBorder="1" applyAlignment="1" applyProtection="1">
      <alignment horizontal="left" vertical="center"/>
      <protection locked="0"/>
    </xf>
    <xf numFmtId="0" fontId="14" fillId="6" borderId="0" xfId="3" applyFont="1" applyFill="1" applyBorder="1" applyAlignment="1" applyProtection="1">
      <alignment horizontal="left" vertical="center"/>
      <protection locked="0"/>
    </xf>
    <xf numFmtId="0" fontId="14" fillId="6" borderId="21" xfId="3" applyFont="1" applyFill="1" applyBorder="1" applyAlignment="1" applyProtection="1">
      <alignment horizontal="left" vertical="center"/>
      <protection locked="0"/>
    </xf>
    <xf numFmtId="0" fontId="14" fillId="6" borderId="9" xfId="3" applyFont="1" applyFill="1" applyBorder="1" applyAlignment="1" applyProtection="1">
      <alignment horizontal="left" vertical="center"/>
      <protection locked="0"/>
    </xf>
    <xf numFmtId="0" fontId="14" fillId="6" borderId="1" xfId="3" applyFont="1" applyFill="1" applyBorder="1" applyAlignment="1" applyProtection="1">
      <alignment horizontal="left" vertical="center"/>
      <protection locked="0"/>
    </xf>
    <xf numFmtId="0" fontId="14" fillId="6" borderId="10" xfId="3" applyFont="1" applyFill="1" applyBorder="1" applyAlignment="1" applyProtection="1">
      <alignment horizontal="left" vertical="center"/>
      <protection locked="0"/>
    </xf>
    <xf numFmtId="0" fontId="14" fillId="4" borderId="4" xfId="3" applyFont="1" applyFill="1" applyBorder="1" applyAlignment="1">
      <alignment horizontal="left" vertical="center"/>
    </xf>
    <xf numFmtId="0" fontId="14" fillId="4" borderId="5" xfId="3" applyFont="1" applyFill="1" applyBorder="1" applyAlignment="1">
      <alignment horizontal="left" vertical="center"/>
    </xf>
    <xf numFmtId="0" fontId="14" fillId="4" borderId="6" xfId="3" applyFont="1" applyFill="1" applyBorder="1" applyAlignment="1">
      <alignment horizontal="left" vertical="center"/>
    </xf>
    <xf numFmtId="0" fontId="14" fillId="4" borderId="20" xfId="3" applyFont="1" applyFill="1" applyBorder="1" applyAlignment="1">
      <alignment horizontal="left" vertical="center"/>
    </xf>
    <xf numFmtId="0" fontId="14" fillId="4" borderId="0" xfId="3" applyFont="1" applyFill="1" applyBorder="1" applyAlignment="1">
      <alignment horizontal="left" vertical="center"/>
    </xf>
    <xf numFmtId="0" fontId="14" fillId="4" borderId="21" xfId="3" applyFont="1" applyFill="1" applyBorder="1" applyAlignment="1">
      <alignment horizontal="left" vertical="center"/>
    </xf>
    <xf numFmtId="0" fontId="14" fillId="0" borderId="2" xfId="3" applyFont="1" applyFill="1" applyBorder="1" applyAlignment="1">
      <alignment horizontal="left" vertical="center"/>
    </xf>
    <xf numFmtId="0" fontId="14" fillId="6" borderId="11" xfId="3" applyFont="1" applyFill="1" applyBorder="1" applyAlignment="1" applyProtection="1">
      <alignment vertical="center"/>
      <protection locked="0"/>
    </xf>
    <xf numFmtId="0" fontId="14" fillId="6" borderId="7" xfId="3" applyFont="1" applyFill="1" applyBorder="1" applyAlignment="1" applyProtection="1">
      <alignment vertical="center"/>
      <protection locked="0"/>
    </xf>
    <xf numFmtId="0" fontId="33" fillId="6" borderId="2" xfId="3" applyFont="1" applyFill="1" applyBorder="1" applyAlignment="1" applyProtection="1">
      <alignment vertical="top"/>
      <protection locked="0"/>
    </xf>
    <xf numFmtId="0" fontId="14" fillId="12" borderId="11" xfId="3" applyFont="1" applyFill="1" applyBorder="1" applyAlignment="1">
      <alignment vertical="center"/>
    </xf>
    <xf numFmtId="0" fontId="14" fillId="12" borderId="12" xfId="3" applyFont="1" applyFill="1" applyBorder="1" applyAlignment="1">
      <alignment vertical="center"/>
    </xf>
    <xf numFmtId="0" fontId="32" fillId="6" borderId="11" xfId="3" applyFont="1" applyFill="1" applyBorder="1" applyAlignment="1" applyProtection="1">
      <alignment horizontal="left" vertical="center"/>
      <protection locked="0"/>
    </xf>
    <xf numFmtId="0" fontId="32" fillId="6" borderId="12" xfId="3" applyFont="1" applyFill="1" applyBorder="1" applyAlignment="1" applyProtection="1">
      <alignment horizontal="left" vertical="center"/>
      <protection locked="0"/>
    </xf>
    <xf numFmtId="0" fontId="32" fillId="6" borderId="7" xfId="3" applyFont="1" applyFill="1" applyBorder="1" applyAlignment="1" applyProtection="1">
      <alignment horizontal="left" vertical="center"/>
      <protection locked="0"/>
    </xf>
    <xf numFmtId="0" fontId="33" fillId="6" borderId="11" xfId="3" applyFont="1" applyFill="1" applyBorder="1" applyAlignment="1" applyProtection="1">
      <alignment horizontal="left" vertical="center"/>
      <protection locked="0"/>
    </xf>
    <xf numFmtId="0" fontId="33" fillId="6" borderId="12" xfId="3" applyFont="1" applyFill="1" applyBorder="1" applyAlignment="1" applyProtection="1">
      <alignment horizontal="left" vertical="center"/>
      <protection locked="0"/>
    </xf>
    <xf numFmtId="0" fontId="33" fillId="6" borderId="72" xfId="3" applyFont="1" applyFill="1" applyBorder="1" applyAlignment="1" applyProtection="1">
      <alignment horizontal="center" vertical="center"/>
      <protection locked="0"/>
    </xf>
    <xf numFmtId="0" fontId="33" fillId="6" borderId="43" xfId="3" applyFont="1" applyFill="1" applyBorder="1" applyAlignment="1" applyProtection="1">
      <alignment horizontal="center" vertical="center"/>
      <protection locked="0"/>
    </xf>
    <xf numFmtId="0" fontId="32" fillId="6" borderId="11" xfId="3" applyFont="1" applyFill="1" applyBorder="1" applyAlignment="1" applyProtection="1">
      <alignment vertical="center"/>
      <protection locked="0"/>
    </xf>
    <xf numFmtId="0" fontId="32" fillId="6" borderId="7" xfId="3" applyFont="1" applyFill="1" applyBorder="1" applyAlignment="1" applyProtection="1">
      <alignment vertical="center"/>
      <protection locked="0"/>
    </xf>
    <xf numFmtId="0" fontId="32" fillId="6" borderId="12" xfId="3" applyFont="1" applyFill="1" applyBorder="1" applyAlignment="1" applyProtection="1">
      <alignment vertical="center"/>
      <protection locked="0"/>
    </xf>
    <xf numFmtId="0" fontId="14" fillId="4" borderId="17" xfId="0" applyFont="1" applyFill="1" applyBorder="1" applyAlignment="1" applyProtection="1">
      <alignment horizontal="left" vertical="top" wrapText="1"/>
    </xf>
    <xf numFmtId="0" fontId="14" fillId="4" borderId="18" xfId="0" applyFont="1" applyFill="1" applyBorder="1" applyAlignment="1" applyProtection="1">
      <alignment horizontal="left" vertical="top" wrapText="1"/>
    </xf>
    <xf numFmtId="0" fontId="14" fillId="4" borderId="19" xfId="0" applyFont="1" applyFill="1" applyBorder="1" applyAlignment="1" applyProtection="1">
      <alignment horizontal="left" vertical="top" wrapText="1"/>
    </xf>
    <xf numFmtId="0" fontId="31" fillId="4" borderId="0" xfId="3" applyFont="1" applyFill="1" applyAlignment="1">
      <alignment horizontal="center" vertical="center"/>
    </xf>
    <xf numFmtId="0" fontId="31" fillId="4" borderId="0" xfId="3" applyFont="1" applyFill="1" applyBorder="1" applyAlignment="1">
      <alignment horizontal="center" vertical="center"/>
    </xf>
    <xf numFmtId="0" fontId="14" fillId="3" borderId="11" xfId="3" applyFont="1" applyFill="1" applyBorder="1" applyAlignment="1">
      <alignment horizontal="center"/>
    </xf>
    <xf numFmtId="0" fontId="14" fillId="3" borderId="7" xfId="3" applyFont="1" applyFill="1" applyBorder="1" applyAlignment="1">
      <alignment horizontal="center"/>
    </xf>
    <xf numFmtId="0" fontId="14" fillId="3" borderId="12" xfId="3" applyFont="1" applyFill="1" applyBorder="1" applyAlignment="1">
      <alignment horizontal="center"/>
    </xf>
    <xf numFmtId="0" fontId="11" fillId="0" borderId="2" xfId="0" applyFont="1" applyFill="1" applyBorder="1" applyAlignment="1" applyProtection="1">
      <alignment horizontal="left" vertical="center" shrinkToFit="1"/>
    </xf>
    <xf numFmtId="14" fontId="14" fillId="4" borderId="7" xfId="3" applyNumberFormat="1" applyFont="1" applyFill="1" applyBorder="1" applyAlignment="1">
      <alignment horizontal="center"/>
    </xf>
    <xf numFmtId="176" fontId="14" fillId="0" borderId="3" xfId="0" applyNumberFormat="1" applyFont="1" applyBorder="1" applyAlignment="1" applyProtection="1">
      <alignment horizontal="left" vertical="center"/>
    </xf>
    <xf numFmtId="176" fontId="14" fillId="0" borderId="8" xfId="0" applyNumberFormat="1" applyFont="1" applyBorder="1" applyAlignment="1" applyProtection="1">
      <alignment horizontal="left" vertical="center"/>
    </xf>
    <xf numFmtId="0" fontId="14" fillId="3" borderId="11" xfId="0" applyFont="1" applyFill="1" applyBorder="1" applyAlignment="1">
      <alignment horizontal="center" vertical="center"/>
    </xf>
    <xf numFmtId="0" fontId="14" fillId="3" borderId="12" xfId="0" applyFont="1" applyFill="1" applyBorder="1" applyAlignment="1">
      <alignment horizontal="center" vertical="center"/>
    </xf>
    <xf numFmtId="0" fontId="14" fillId="0" borderId="9" xfId="0" applyFont="1" applyBorder="1" applyAlignment="1" applyProtection="1">
      <alignment horizontal="center" vertical="center"/>
    </xf>
    <xf numFmtId="0" fontId="14" fillId="0" borderId="10" xfId="0" applyFont="1" applyBorder="1" applyAlignment="1" applyProtection="1">
      <alignment horizontal="center" vertical="center"/>
    </xf>
    <xf numFmtId="0" fontId="14" fillId="0" borderId="4" xfId="0" applyFont="1" applyBorder="1" applyAlignment="1" applyProtection="1">
      <alignment horizontal="center" vertical="center"/>
    </xf>
    <xf numFmtId="0" fontId="14" fillId="0" borderId="5" xfId="0" applyFont="1" applyBorder="1" applyAlignment="1" applyProtection="1">
      <alignment horizontal="center" vertical="center"/>
    </xf>
    <xf numFmtId="0" fontId="14" fillId="0" borderId="6" xfId="0" applyFont="1" applyBorder="1" applyAlignment="1" applyProtection="1">
      <alignment horizontal="center" vertical="center"/>
    </xf>
    <xf numFmtId="0" fontId="26" fillId="4" borderId="9" xfId="0" applyFont="1" applyFill="1" applyBorder="1" applyAlignment="1" applyProtection="1">
      <alignment horizontal="center" vertical="center"/>
    </xf>
    <xf numFmtId="0" fontId="26" fillId="4" borderId="1" xfId="0" applyFont="1" applyFill="1" applyBorder="1" applyAlignment="1" applyProtection="1">
      <alignment horizontal="center" vertical="center"/>
    </xf>
    <xf numFmtId="0" fontId="26" fillId="4" borderId="10" xfId="0" applyFont="1" applyFill="1" applyBorder="1" applyAlignment="1" applyProtection="1">
      <alignment horizontal="center" vertical="center"/>
    </xf>
    <xf numFmtId="0" fontId="14" fillId="4" borderId="13" xfId="0" applyFont="1" applyFill="1" applyBorder="1" applyAlignment="1" applyProtection="1">
      <alignment horizontal="left" vertical="center"/>
    </xf>
    <xf numFmtId="0" fontId="14" fillId="4" borderId="14" xfId="0" applyFont="1" applyFill="1" applyBorder="1" applyAlignment="1" applyProtection="1">
      <alignment horizontal="left" vertical="center"/>
    </xf>
    <xf numFmtId="0" fontId="14" fillId="0" borderId="0" xfId="3" applyFont="1" applyAlignment="1">
      <alignment wrapText="1"/>
    </xf>
    <xf numFmtId="0" fontId="14" fillId="0" borderId="0" xfId="3" applyFont="1"/>
    <xf numFmtId="0" fontId="14" fillId="9" borderId="41" xfId="3" applyFont="1" applyFill="1" applyBorder="1" applyAlignment="1">
      <alignment horizontal="left" vertical="center"/>
    </xf>
    <xf numFmtId="0" fontId="14" fillId="9" borderId="43" xfId="3" applyFont="1" applyFill="1" applyBorder="1" applyAlignment="1">
      <alignment horizontal="left" vertical="center"/>
    </xf>
    <xf numFmtId="0" fontId="32" fillId="6" borderId="41" xfId="3" applyFont="1" applyFill="1" applyBorder="1" applyAlignment="1" applyProtection="1">
      <alignment horizontal="center" vertical="center"/>
      <protection locked="0"/>
    </xf>
    <xf numFmtId="0" fontId="32" fillId="6" borderId="43" xfId="3" applyFont="1" applyFill="1" applyBorder="1" applyAlignment="1" applyProtection="1">
      <alignment horizontal="center" vertical="center"/>
      <protection locked="0"/>
    </xf>
    <xf numFmtId="0" fontId="14" fillId="8" borderId="41" xfId="3" applyFont="1" applyFill="1" applyBorder="1" applyAlignment="1">
      <alignment horizontal="left" vertical="center"/>
    </xf>
    <xf numFmtId="0" fontId="14" fillId="8" borderId="43" xfId="3" applyFont="1" applyFill="1" applyBorder="1" applyAlignment="1">
      <alignment horizontal="left" vertical="center"/>
    </xf>
    <xf numFmtId="0" fontId="14" fillId="8" borderId="0" xfId="3" applyFont="1" applyFill="1" applyBorder="1" applyAlignment="1">
      <alignment vertical="center"/>
    </xf>
    <xf numFmtId="0" fontId="33" fillId="6" borderId="1" xfId="3" applyFont="1" applyFill="1" applyBorder="1" applyAlignment="1" applyProtection="1">
      <alignment vertical="center"/>
      <protection locked="0"/>
    </xf>
    <xf numFmtId="177" fontId="12" fillId="4" borderId="0" xfId="0" applyNumberFormat="1" applyFont="1" applyFill="1" applyBorder="1" applyProtection="1">
      <alignment vertical="center"/>
    </xf>
    <xf numFmtId="177" fontId="12" fillId="4" borderId="101" xfId="0" applyNumberFormat="1" applyFont="1" applyFill="1" applyBorder="1" applyProtection="1">
      <alignment vertical="center"/>
    </xf>
    <xf numFmtId="0" fontId="36" fillId="3" borderId="98" xfId="0" applyFont="1" applyFill="1" applyBorder="1" applyAlignment="1">
      <alignment horizontal="center" vertical="center"/>
    </xf>
    <xf numFmtId="0" fontId="36" fillId="3" borderId="0" xfId="0" applyFont="1" applyFill="1" applyBorder="1" applyAlignment="1">
      <alignment horizontal="center" vertical="center"/>
    </xf>
    <xf numFmtId="0" fontId="12" fillId="4" borderId="0" xfId="0" applyFont="1" applyFill="1" applyBorder="1" applyAlignment="1">
      <alignment horizontal="center" vertical="center"/>
    </xf>
    <xf numFmtId="0" fontId="12" fillId="4" borderId="1" xfId="0" applyFont="1" applyFill="1" applyBorder="1" applyAlignment="1">
      <alignment horizontal="center" vertical="center"/>
    </xf>
    <xf numFmtId="0" fontId="35" fillId="4" borderId="1" xfId="0" applyFont="1" applyFill="1" applyBorder="1" applyAlignment="1" applyProtection="1">
      <alignment horizontal="left" indent="1"/>
    </xf>
    <xf numFmtId="0" fontId="12" fillId="4" borderId="1" xfId="0" applyFont="1" applyFill="1" applyBorder="1" applyAlignment="1" applyProtection="1">
      <alignment horizontal="center" vertical="center"/>
    </xf>
    <xf numFmtId="0" fontId="12" fillId="4" borderId="0" xfId="0" applyFont="1" applyFill="1" applyBorder="1" applyAlignment="1" applyProtection="1">
      <alignment horizontal="center" wrapText="1"/>
    </xf>
    <xf numFmtId="0" fontId="12" fillId="4" borderId="1" xfId="0" applyFont="1" applyFill="1" applyBorder="1" applyAlignment="1" applyProtection="1">
      <alignment horizontal="center" wrapText="1"/>
    </xf>
    <xf numFmtId="0" fontId="13" fillId="6" borderId="0" xfId="0" applyFont="1" applyFill="1" applyBorder="1" applyAlignment="1" applyProtection="1">
      <alignment horizontal="center" vertical="center"/>
      <protection locked="0"/>
    </xf>
    <xf numFmtId="0" fontId="13" fillId="6" borderId="1" xfId="0" applyFont="1" applyFill="1" applyBorder="1" applyAlignment="1" applyProtection="1">
      <alignment horizontal="center" vertical="center"/>
      <protection locked="0"/>
    </xf>
    <xf numFmtId="0" fontId="35" fillId="4" borderId="0" xfId="0" applyFont="1" applyFill="1" applyBorder="1" applyAlignment="1" applyProtection="1">
      <alignment horizontal="left" indent="1"/>
    </xf>
    <xf numFmtId="0" fontId="12" fillId="4" borderId="0" xfId="0" applyFont="1" applyFill="1" applyBorder="1" applyProtection="1">
      <alignment vertical="center"/>
    </xf>
    <xf numFmtId="0" fontId="39" fillId="4" borderId="0" xfId="0" applyFont="1" applyFill="1" applyBorder="1" applyAlignment="1">
      <alignment horizontal="center" vertical="center"/>
    </xf>
    <xf numFmtId="0" fontId="12" fillId="4" borderId="0" xfId="0" applyFont="1" applyFill="1" applyBorder="1" applyAlignment="1">
      <alignment vertical="center"/>
    </xf>
    <xf numFmtId="0" fontId="10" fillId="4" borderId="81" xfId="0" applyFont="1" applyFill="1" applyBorder="1" applyAlignment="1" applyProtection="1">
      <alignment horizontal="center" vertical="top"/>
      <protection locked="0"/>
    </xf>
    <xf numFmtId="0" fontId="10" fillId="4" borderId="82" xfId="0" applyFont="1" applyFill="1" applyBorder="1" applyAlignment="1" applyProtection="1">
      <alignment horizontal="center" vertical="top"/>
      <protection locked="0"/>
    </xf>
    <xf numFmtId="0" fontId="10" fillId="4" borderId="83" xfId="0" applyFont="1" applyFill="1" applyBorder="1" applyAlignment="1" applyProtection="1">
      <alignment horizontal="center" vertical="top"/>
      <protection locked="0"/>
    </xf>
    <xf numFmtId="0" fontId="10" fillId="4" borderId="84" xfId="0" applyFont="1" applyFill="1" applyBorder="1" applyAlignment="1" applyProtection="1">
      <alignment horizontal="center" vertical="top"/>
      <protection locked="0"/>
    </xf>
    <xf numFmtId="0" fontId="10" fillId="4" borderId="0" xfId="0" applyFont="1" applyFill="1" applyBorder="1" applyAlignment="1" applyProtection="1">
      <alignment horizontal="center" vertical="top"/>
      <protection locked="0"/>
    </xf>
    <xf numFmtId="0" fontId="10" fillId="4" borderId="85" xfId="0" applyFont="1" applyFill="1" applyBorder="1" applyAlignment="1" applyProtection="1">
      <alignment horizontal="center" vertical="top"/>
      <protection locked="0"/>
    </xf>
    <xf numFmtId="0" fontId="12" fillId="11" borderId="0" xfId="0" applyFont="1" applyFill="1" applyBorder="1" applyAlignment="1">
      <alignment vertical="center"/>
    </xf>
    <xf numFmtId="0" fontId="12" fillId="11" borderId="1" xfId="0" applyFont="1" applyFill="1" applyBorder="1" applyAlignment="1">
      <alignment vertical="center"/>
    </xf>
    <xf numFmtId="0" fontId="12" fillId="11" borderId="0" xfId="0" applyFont="1" applyFill="1" applyBorder="1">
      <alignment vertical="center"/>
    </xf>
    <xf numFmtId="0" fontId="12" fillId="11" borderId="1" xfId="0" applyFont="1" applyFill="1" applyBorder="1">
      <alignment vertical="center"/>
    </xf>
    <xf numFmtId="0" fontId="12" fillId="4" borderId="0" xfId="0" applyFont="1" applyFill="1" applyBorder="1" applyAlignment="1">
      <alignment horizontal="left" vertical="center"/>
    </xf>
    <xf numFmtId="0" fontId="13" fillId="6" borderId="0" xfId="0" applyFont="1" applyFill="1" applyBorder="1" applyAlignment="1" applyProtection="1">
      <alignment horizontal="left" vertical="top" wrapText="1"/>
      <protection locked="0"/>
    </xf>
    <xf numFmtId="0" fontId="13" fillId="6" borderId="0" xfId="0" applyFont="1" applyFill="1" applyBorder="1" applyAlignment="1" applyProtection="1">
      <alignment horizontal="left" vertical="top"/>
      <protection locked="0"/>
    </xf>
    <xf numFmtId="0" fontId="13" fillId="6" borderId="1" xfId="0" applyFont="1" applyFill="1" applyBorder="1" applyAlignment="1" applyProtection="1">
      <alignment horizontal="left" vertical="top"/>
      <protection locked="0"/>
    </xf>
    <xf numFmtId="0" fontId="11" fillId="11" borderId="0" xfId="0" applyFont="1" applyFill="1" applyBorder="1">
      <alignment vertical="center"/>
    </xf>
    <xf numFmtId="0" fontId="11" fillId="11" borderId="1" xfId="0" applyFont="1" applyFill="1" applyBorder="1">
      <alignment vertical="center"/>
    </xf>
    <xf numFmtId="0" fontId="13" fillId="6" borderId="0" xfId="0" applyFont="1" applyFill="1" applyBorder="1" applyAlignment="1" applyProtection="1">
      <alignment horizontal="left" vertical="center" wrapText="1" shrinkToFit="1"/>
      <protection locked="0"/>
    </xf>
    <xf numFmtId="0" fontId="48" fillId="4" borderId="0" xfId="0" applyFont="1" applyFill="1" applyBorder="1" applyAlignment="1">
      <alignment vertical="distributed" wrapText="1"/>
    </xf>
    <xf numFmtId="0" fontId="10" fillId="0" borderId="0" xfId="0" applyFont="1" applyAlignment="1">
      <alignment horizontal="left" vertical="center" wrapText="1"/>
    </xf>
    <xf numFmtId="0" fontId="10" fillId="0" borderId="0" xfId="0" applyFont="1" applyAlignment="1">
      <alignment vertical="center" wrapText="1"/>
    </xf>
    <xf numFmtId="0" fontId="10" fillId="0" borderId="11" xfId="0" applyFont="1" applyFill="1" applyBorder="1" applyAlignment="1">
      <alignment horizontal="left" vertical="center"/>
    </xf>
    <xf numFmtId="0" fontId="10" fillId="0" borderId="7" xfId="0" applyFont="1" applyFill="1" applyBorder="1" applyAlignment="1">
      <alignment horizontal="left" vertical="center"/>
    </xf>
    <xf numFmtId="0" fontId="10" fillId="0" borderId="12" xfId="0" applyFont="1" applyFill="1" applyBorder="1" applyAlignment="1">
      <alignment horizontal="left" vertical="center"/>
    </xf>
    <xf numFmtId="0" fontId="10" fillId="3" borderId="11" xfId="0" applyFont="1" applyFill="1" applyBorder="1" applyAlignment="1">
      <alignment horizontal="center" vertical="center"/>
    </xf>
    <xf numFmtId="0" fontId="10" fillId="3" borderId="7" xfId="0" applyFont="1" applyFill="1" applyBorder="1" applyAlignment="1">
      <alignment horizontal="center" vertical="center"/>
    </xf>
    <xf numFmtId="0" fontId="10" fillId="3" borderId="12" xfId="0" applyFont="1" applyFill="1" applyBorder="1" applyAlignment="1">
      <alignment horizontal="center" vertical="center"/>
    </xf>
    <xf numFmtId="177" fontId="14" fillId="0" borderId="3" xfId="0" applyNumberFormat="1" applyFont="1" applyBorder="1" applyAlignment="1">
      <alignment horizontal="center" vertical="center"/>
    </xf>
    <xf numFmtId="177" fontId="14" fillId="0" borderId="8" xfId="0" applyNumberFormat="1" applyFont="1" applyBorder="1" applyAlignment="1">
      <alignment horizontal="center" vertical="center"/>
    </xf>
    <xf numFmtId="0" fontId="11" fillId="0" borderId="11" xfId="0" applyFont="1" applyBorder="1" applyAlignment="1">
      <alignment horizontal="left" vertical="center" shrinkToFit="1"/>
    </xf>
    <xf numFmtId="0" fontId="11" fillId="0" borderId="12" xfId="0" applyFont="1" applyBorder="1" applyAlignment="1">
      <alignment horizontal="left" vertical="center" shrinkToFit="1"/>
    </xf>
    <xf numFmtId="0" fontId="11" fillId="0" borderId="2" xfId="0" applyFont="1" applyBorder="1" applyAlignment="1">
      <alignment horizontal="left" vertical="center" shrinkToFit="1"/>
    </xf>
    <xf numFmtId="0" fontId="40" fillId="4" borderId="1" xfId="0" applyFont="1" applyFill="1" applyBorder="1" applyAlignment="1">
      <alignment vertical="center" shrinkToFit="1"/>
    </xf>
    <xf numFmtId="0" fontId="11" fillId="4" borderId="11" xfId="0" applyFont="1" applyFill="1" applyBorder="1" applyAlignment="1">
      <alignment horizontal="left" vertical="center" shrinkToFit="1"/>
    </xf>
    <xf numFmtId="0" fontId="11" fillId="4" borderId="25" xfId="0" applyFont="1" applyFill="1" applyBorder="1" applyAlignment="1">
      <alignment horizontal="left" vertical="center" shrinkToFit="1"/>
    </xf>
    <xf numFmtId="0" fontId="14" fillId="0" borderId="2" xfId="0" applyFont="1" applyFill="1" applyBorder="1" applyAlignment="1">
      <alignment horizontal="left" vertical="center" shrinkToFit="1"/>
    </xf>
    <xf numFmtId="0" fontId="11" fillId="0" borderId="2" xfId="0" applyFont="1" applyFill="1" applyBorder="1" applyAlignment="1">
      <alignment horizontal="left" vertical="center" shrinkToFit="1"/>
    </xf>
    <xf numFmtId="0" fontId="14" fillId="0" borderId="11" xfId="0" applyFont="1" applyBorder="1" applyAlignment="1">
      <alignment vertical="center"/>
    </xf>
    <xf numFmtId="0" fontId="14" fillId="0" borderId="7" xfId="0" applyFont="1" applyBorder="1" applyAlignment="1">
      <alignment vertical="center"/>
    </xf>
    <xf numFmtId="0" fontId="14" fillId="0" borderId="12" xfId="0" applyFont="1" applyBorder="1" applyAlignment="1">
      <alignment vertical="center"/>
    </xf>
    <xf numFmtId="0" fontId="14" fillId="0" borderId="11" xfId="0" applyNumberFormat="1" applyFont="1" applyBorder="1" applyAlignment="1">
      <alignment horizontal="center" vertical="center" shrinkToFit="1"/>
    </xf>
    <xf numFmtId="0" fontId="14" fillId="0" borderId="12" xfId="0" applyNumberFormat="1" applyFont="1" applyBorder="1" applyAlignment="1">
      <alignment horizontal="center" vertical="center" shrinkToFit="1"/>
    </xf>
    <xf numFmtId="0" fontId="14" fillId="4" borderId="4" xfId="0" applyFont="1" applyFill="1" applyBorder="1" applyAlignment="1">
      <alignment horizontal="left" vertical="top"/>
    </xf>
    <xf numFmtId="0" fontId="14" fillId="4" borderId="5" xfId="0" applyFont="1" applyFill="1" applyBorder="1" applyAlignment="1">
      <alignment horizontal="left" vertical="top"/>
    </xf>
    <xf numFmtId="0" fontId="14" fillId="4" borderId="6" xfId="0" applyFont="1" applyFill="1" applyBorder="1" applyAlignment="1">
      <alignment horizontal="left" vertical="top"/>
    </xf>
    <xf numFmtId="0" fontId="14" fillId="4" borderId="20" xfId="0" applyFont="1" applyFill="1" applyBorder="1" applyAlignment="1">
      <alignment horizontal="left" vertical="top"/>
    </xf>
    <xf numFmtId="0" fontId="14" fillId="4" borderId="0" xfId="0" applyFont="1" applyFill="1" applyBorder="1" applyAlignment="1">
      <alignment horizontal="left" vertical="top"/>
    </xf>
    <xf numFmtId="0" fontId="14" fillId="4" borderId="21" xfId="0" applyFont="1" applyFill="1" applyBorder="1" applyAlignment="1">
      <alignment horizontal="left" vertical="top"/>
    </xf>
    <xf numFmtId="0" fontId="14" fillId="4" borderId="9" xfId="0" applyFont="1" applyFill="1" applyBorder="1" applyAlignment="1">
      <alignment horizontal="left" vertical="top"/>
    </xf>
    <xf numFmtId="0" fontId="14" fillId="4" borderId="1" xfId="0" applyFont="1" applyFill="1" applyBorder="1" applyAlignment="1">
      <alignment horizontal="left" vertical="top"/>
    </xf>
    <xf numFmtId="0" fontId="14" fillId="4" borderId="10" xfId="0" applyFont="1" applyFill="1" applyBorder="1" applyAlignment="1">
      <alignment horizontal="left" vertical="top"/>
    </xf>
    <xf numFmtId="0" fontId="14" fillId="4" borderId="2" xfId="0" applyNumberFormat="1" applyFont="1" applyFill="1" applyBorder="1" applyAlignment="1">
      <alignment horizontal="center" vertical="center"/>
    </xf>
    <xf numFmtId="0" fontId="20" fillId="0" borderId="5" xfId="0" applyFont="1" applyFill="1" applyBorder="1" applyAlignment="1">
      <alignment horizontal="right" vertical="center" wrapText="1" shrinkToFit="1"/>
    </xf>
    <xf numFmtId="0" fontId="14" fillId="0" borderId="4" xfId="0" applyFont="1" applyBorder="1" applyAlignment="1">
      <alignment horizontal="center" vertical="center"/>
    </xf>
    <xf numFmtId="0" fontId="14" fillId="0" borderId="5" xfId="0" applyFont="1" applyBorder="1" applyAlignment="1">
      <alignment horizontal="center" vertical="center"/>
    </xf>
    <xf numFmtId="0" fontId="14" fillId="0" borderId="6" xfId="0" applyFont="1" applyBorder="1" applyAlignment="1">
      <alignment horizontal="center" vertical="center"/>
    </xf>
    <xf numFmtId="176" fontId="14" fillId="0" borderId="3" xfId="0" applyNumberFormat="1" applyFont="1" applyBorder="1" applyAlignment="1">
      <alignment horizontal="left" vertical="center"/>
    </xf>
    <xf numFmtId="176" fontId="14" fillId="0" borderId="8" xfId="0" applyNumberFormat="1" applyFont="1" applyBorder="1" applyAlignment="1">
      <alignment horizontal="left" vertical="center"/>
    </xf>
    <xf numFmtId="0" fontId="14" fillId="0" borderId="9" xfId="0" applyFont="1" applyBorder="1" applyAlignment="1">
      <alignment horizontal="center" vertical="center"/>
    </xf>
    <xf numFmtId="0" fontId="14" fillId="0" borderId="10" xfId="0" applyFont="1" applyBorder="1" applyAlignment="1">
      <alignment horizontal="center" vertical="center"/>
    </xf>
    <xf numFmtId="0" fontId="26" fillId="4" borderId="9" xfId="0" applyFont="1" applyFill="1" applyBorder="1" applyAlignment="1">
      <alignment horizontal="center" vertical="center"/>
    </xf>
    <xf numFmtId="0" fontId="26" fillId="4" borderId="1" xfId="0" applyFont="1" applyFill="1" applyBorder="1" applyAlignment="1">
      <alignment horizontal="center" vertical="center"/>
    </xf>
    <xf numFmtId="0" fontId="26" fillId="4" borderId="10" xfId="0" applyFont="1" applyFill="1" applyBorder="1" applyAlignment="1">
      <alignment horizontal="center" vertical="center"/>
    </xf>
    <xf numFmtId="0" fontId="14" fillId="4" borderId="13" xfId="0" applyFont="1" applyFill="1" applyBorder="1" applyAlignment="1">
      <alignment horizontal="left" vertical="center"/>
    </xf>
    <xf numFmtId="0" fontId="14" fillId="4" borderId="14" xfId="0" applyFont="1" applyFill="1" applyBorder="1" applyAlignment="1">
      <alignment horizontal="left" vertical="center"/>
    </xf>
    <xf numFmtId="0" fontId="14" fillId="4" borderId="11" xfId="3" applyFont="1" applyFill="1" applyBorder="1" applyAlignment="1">
      <alignment horizontal="left" vertical="center"/>
    </xf>
    <xf numFmtId="0" fontId="14" fillId="4" borderId="7" xfId="3" applyFont="1" applyFill="1" applyBorder="1" applyAlignment="1">
      <alignment horizontal="left" vertical="center"/>
    </xf>
    <xf numFmtId="0" fontId="14" fillId="4" borderId="12" xfId="3" applyFont="1" applyFill="1" applyBorder="1" applyAlignment="1">
      <alignment horizontal="left" vertical="center"/>
    </xf>
    <xf numFmtId="49" fontId="14" fillId="4" borderId="11" xfId="3" applyNumberFormat="1" applyFont="1" applyFill="1" applyBorder="1" applyAlignment="1">
      <alignment horizontal="center" vertical="center"/>
    </xf>
    <xf numFmtId="49" fontId="14" fillId="4" borderId="7" xfId="3" applyNumberFormat="1" applyFont="1" applyFill="1" applyBorder="1" applyAlignment="1">
      <alignment horizontal="center" vertical="center"/>
    </xf>
    <xf numFmtId="49" fontId="14" fillId="4" borderId="12" xfId="3" applyNumberFormat="1" applyFont="1" applyFill="1" applyBorder="1" applyAlignment="1">
      <alignment horizontal="center" vertical="center"/>
    </xf>
    <xf numFmtId="177" fontId="14" fillId="6" borderId="0" xfId="3" applyNumberFormat="1" applyFont="1" applyFill="1" applyProtection="1">
      <protection locked="0"/>
    </xf>
    <xf numFmtId="0" fontId="14" fillId="6" borderId="4" xfId="0" applyFont="1" applyFill="1" applyBorder="1" applyAlignment="1" applyProtection="1">
      <alignment horizontal="center" vertical="center" wrapText="1"/>
      <protection locked="0"/>
    </xf>
    <xf numFmtId="0" fontId="14" fillId="6" borderId="6" xfId="0" applyFont="1" applyFill="1" applyBorder="1" applyAlignment="1" applyProtection="1">
      <alignment horizontal="center" vertical="center" wrapText="1"/>
      <protection locked="0"/>
    </xf>
    <xf numFmtId="0" fontId="29" fillId="6" borderId="72" xfId="0" applyFont="1" applyFill="1" applyBorder="1" applyAlignment="1" applyProtection="1">
      <alignment horizontal="left" vertical="center" wrapText="1"/>
      <protection locked="0"/>
    </xf>
    <xf numFmtId="0" fontId="29" fillId="6" borderId="42" xfId="0" applyFont="1" applyFill="1" applyBorder="1" applyAlignment="1" applyProtection="1">
      <alignment horizontal="left" vertical="center" wrapText="1"/>
      <protection locked="0"/>
    </xf>
    <xf numFmtId="0" fontId="29" fillId="6" borderId="43" xfId="0" applyFont="1" applyFill="1" applyBorder="1" applyAlignment="1" applyProtection="1">
      <alignment horizontal="left" vertical="center" wrapText="1"/>
      <protection locked="0"/>
    </xf>
    <xf numFmtId="0" fontId="14" fillId="6" borderId="44" xfId="3" applyFont="1" applyFill="1" applyBorder="1" applyAlignment="1" applyProtection="1">
      <alignment vertical="center" wrapText="1" shrinkToFit="1"/>
      <protection locked="0"/>
    </xf>
    <xf numFmtId="0" fontId="14" fillId="6" borderId="2" xfId="3" applyFont="1" applyFill="1" applyBorder="1" applyAlignment="1" applyProtection="1">
      <alignment vertical="center" wrapText="1" shrinkToFit="1"/>
      <protection locked="0"/>
    </xf>
    <xf numFmtId="0" fontId="28" fillId="6" borderId="29" xfId="3" applyFont="1" applyFill="1" applyBorder="1" applyAlignment="1" applyProtection="1">
      <alignment horizontal="left" wrapText="1"/>
      <protection locked="0"/>
    </xf>
    <xf numFmtId="0" fontId="28" fillId="6" borderId="29" xfId="3" applyFont="1" applyFill="1" applyBorder="1" applyAlignment="1" applyProtection="1">
      <alignment horizontal="left"/>
      <protection locked="0"/>
    </xf>
    <xf numFmtId="0" fontId="28" fillId="6" borderId="57" xfId="3" applyFont="1" applyFill="1" applyBorder="1" applyAlignment="1" applyProtection="1">
      <alignment horizontal="left"/>
      <protection locked="0"/>
    </xf>
    <xf numFmtId="0" fontId="28" fillId="6" borderId="30" xfId="3" applyFont="1" applyFill="1" applyBorder="1" applyAlignment="1" applyProtection="1">
      <alignment horizontal="left"/>
      <protection locked="0"/>
    </xf>
    <xf numFmtId="0" fontId="28" fillId="6" borderId="32" xfId="3" applyFont="1" applyFill="1" applyBorder="1" applyAlignment="1" applyProtection="1">
      <alignment horizontal="left"/>
      <protection locked="0"/>
    </xf>
    <xf numFmtId="0" fontId="28" fillId="6" borderId="46" xfId="3" applyFont="1" applyFill="1" applyBorder="1" applyAlignment="1" applyProtection="1">
      <alignment horizontal="left"/>
      <protection locked="0"/>
    </xf>
    <xf numFmtId="0" fontId="28" fillId="6" borderId="33" xfId="3" applyFont="1" applyFill="1" applyBorder="1" applyAlignment="1" applyProtection="1">
      <alignment horizontal="left"/>
      <protection locked="0"/>
    </xf>
    <xf numFmtId="0" fontId="14" fillId="6" borderId="28" xfId="3" applyFont="1" applyFill="1" applyBorder="1" applyAlignment="1" applyProtection="1">
      <alignment horizontal="left" vertical="center" shrinkToFit="1"/>
      <protection locked="0"/>
    </xf>
    <xf numFmtId="0" fontId="14" fillId="6" borderId="29" xfId="3" applyFont="1" applyFill="1" applyBorder="1" applyAlignment="1" applyProtection="1">
      <alignment horizontal="left" vertical="center" shrinkToFit="1"/>
      <protection locked="0"/>
    </xf>
    <xf numFmtId="0" fontId="28" fillId="6" borderId="46" xfId="3" applyFont="1" applyFill="1" applyBorder="1" applyAlignment="1" applyProtection="1">
      <alignment horizontal="left" wrapText="1"/>
      <protection locked="0"/>
    </xf>
    <xf numFmtId="0" fontId="28" fillId="6" borderId="47" xfId="3" applyFont="1" applyFill="1" applyBorder="1" applyAlignment="1" applyProtection="1">
      <alignment horizontal="left" wrapText="1"/>
      <protection locked="0"/>
    </xf>
    <xf numFmtId="0" fontId="28" fillId="6" borderId="56" xfId="3" applyFont="1" applyFill="1" applyBorder="1" applyAlignment="1" applyProtection="1">
      <alignment horizontal="left" wrapText="1"/>
      <protection locked="0"/>
    </xf>
    <xf numFmtId="0" fontId="10" fillId="4" borderId="81" xfId="0" applyFont="1" applyFill="1" applyBorder="1" applyAlignment="1" applyProtection="1">
      <alignment horizontal="left" vertical="top"/>
      <protection locked="0"/>
    </xf>
    <xf numFmtId="0" fontId="10" fillId="4" borderId="82" xfId="0" applyFont="1" applyFill="1" applyBorder="1" applyAlignment="1" applyProtection="1">
      <alignment horizontal="left" vertical="top"/>
      <protection locked="0"/>
    </xf>
    <xf numFmtId="0" fontId="10" fillId="4" borderId="83" xfId="0" applyFont="1" applyFill="1" applyBorder="1" applyAlignment="1" applyProtection="1">
      <alignment horizontal="left" vertical="top"/>
      <protection locked="0"/>
    </xf>
    <xf numFmtId="0" fontId="10" fillId="4" borderId="84" xfId="0" applyFont="1" applyFill="1" applyBorder="1" applyAlignment="1" applyProtection="1">
      <alignment horizontal="left" vertical="top"/>
      <protection locked="0"/>
    </xf>
    <xf numFmtId="0" fontId="10" fillId="4" borderId="0" xfId="0" applyFont="1" applyFill="1" applyBorder="1" applyAlignment="1" applyProtection="1">
      <alignment horizontal="left" vertical="top"/>
      <protection locked="0"/>
    </xf>
    <xf numFmtId="0" fontId="10" fillId="4" borderId="85" xfId="0" applyFont="1" applyFill="1" applyBorder="1" applyAlignment="1" applyProtection="1">
      <alignment horizontal="left" vertical="top"/>
      <protection locked="0"/>
    </xf>
    <xf numFmtId="0" fontId="10" fillId="4" borderId="86" xfId="0" applyFont="1" applyFill="1" applyBorder="1" applyAlignment="1" applyProtection="1">
      <alignment horizontal="left" vertical="top"/>
      <protection locked="0"/>
    </xf>
    <xf numFmtId="0" fontId="10" fillId="4" borderId="87" xfId="0" applyFont="1" applyFill="1" applyBorder="1" applyAlignment="1" applyProtection="1">
      <alignment horizontal="left" vertical="top"/>
      <protection locked="0"/>
    </xf>
    <xf numFmtId="0" fontId="10" fillId="4" borderId="88" xfId="0" applyFont="1" applyFill="1" applyBorder="1" applyAlignment="1" applyProtection="1">
      <alignment horizontal="left" vertical="top"/>
      <protection locked="0"/>
    </xf>
    <xf numFmtId="177" fontId="12" fillId="4" borderId="0" xfId="0" applyNumberFormat="1" applyFont="1" applyFill="1" applyBorder="1">
      <alignment vertical="center"/>
    </xf>
    <xf numFmtId="177" fontId="12" fillId="4" borderId="101" xfId="0" applyNumberFormat="1" applyFont="1" applyFill="1" applyBorder="1">
      <alignment vertical="center"/>
    </xf>
    <xf numFmtId="0" fontId="12" fillId="4" borderId="0" xfId="0" applyFont="1" applyFill="1" applyBorder="1">
      <alignment vertical="center"/>
    </xf>
    <xf numFmtId="0" fontId="35" fillId="4" borderId="0" xfId="0" applyFont="1" applyFill="1" applyBorder="1" applyAlignment="1">
      <alignment horizontal="left" indent="1"/>
    </xf>
    <xf numFmtId="0" fontId="35" fillId="4" borderId="1" xfId="0" applyFont="1" applyFill="1" applyBorder="1" applyAlignment="1">
      <alignment horizontal="left" indent="1"/>
    </xf>
    <xf numFmtId="0" fontId="12" fillId="4" borderId="0" xfId="0" applyFont="1" applyFill="1" applyBorder="1" applyAlignment="1">
      <alignment horizontal="center" wrapText="1"/>
    </xf>
    <xf numFmtId="0" fontId="12" fillId="4" borderId="1" xfId="0" applyFont="1" applyFill="1" applyBorder="1" applyAlignment="1">
      <alignment horizontal="center" wrapText="1"/>
    </xf>
    <xf numFmtId="0" fontId="34" fillId="4" borderId="0" xfId="0" applyFont="1" applyFill="1" applyBorder="1" applyAlignment="1">
      <alignment wrapText="1"/>
    </xf>
  </cellXfs>
  <cellStyles count="4">
    <cellStyle name="ハイパーリンク" xfId="1" builtinId="8"/>
    <cellStyle name="標準" xfId="0" builtinId="0"/>
    <cellStyle name="標準 2" xfId="3"/>
    <cellStyle name="標準 3" xfId="2"/>
  </cellStyles>
  <dxfs count="0"/>
  <tableStyles count="0" defaultTableStyle="TableStyleMedium2" defaultPivotStyle="PivotStyleLight16"/>
  <colors>
    <mruColors>
      <color rgb="FFF47210"/>
      <color rgb="FFE9A5E6"/>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16565</xdr:colOff>
      <xdr:row>1</xdr:row>
      <xdr:rowOff>289889</xdr:rowOff>
    </xdr:from>
    <xdr:to>
      <xdr:col>12</xdr:col>
      <xdr:colOff>1</xdr:colOff>
      <xdr:row>52</xdr:row>
      <xdr:rowOff>99391</xdr:rowOff>
    </xdr:to>
    <xdr:sp macro="" textlink="">
      <xdr:nvSpPr>
        <xdr:cNvPr id="2" name="角丸四角形 1"/>
        <xdr:cNvSpPr/>
      </xdr:nvSpPr>
      <xdr:spPr>
        <a:xfrm>
          <a:off x="16565" y="575639"/>
          <a:ext cx="7746311" cy="8772527"/>
        </a:xfrm>
        <a:prstGeom prst="roundRect">
          <a:avLst>
            <a:gd name="adj" fmla="val 893"/>
          </a:avLst>
        </a:prstGeom>
        <a:solidFill>
          <a:schemeClr val="accent5">
            <a:lumMod val="20000"/>
            <a:lumOff val="8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horz" rtlCol="0" anchor="b"/>
        <a:lstStyle/>
        <a:p>
          <a:pPr algn="ctr"/>
          <a:r>
            <a:rPr kumimoji="1" lang="ja-JP" altLang="en-US" sz="1100">
              <a:solidFill>
                <a:schemeClr val="accent1">
                  <a:lumMod val="60000"/>
                  <a:lumOff val="40000"/>
                </a:schemeClr>
              </a:solidFill>
              <a:latin typeface="UD デジタル 教科書体 NP-B" panose="02020700000000000000" pitchFamily="18" charset="-128"/>
              <a:ea typeface="UD デジタル 教科書体 NP-B" panose="02020700000000000000" pitchFamily="18" charset="-128"/>
            </a:rPr>
            <a:t>　</a:t>
          </a:r>
          <a:endParaRPr kumimoji="1" lang="en-US" altLang="ja-JP" sz="1100">
            <a:solidFill>
              <a:schemeClr val="accent1">
                <a:lumMod val="60000"/>
                <a:lumOff val="40000"/>
              </a:schemeClr>
            </a:solidFill>
            <a:latin typeface="UD デジタル 教科書体 NP-B" panose="02020700000000000000" pitchFamily="18" charset="-128"/>
            <a:ea typeface="UD デジタル 教科書体 NP-B" panose="02020700000000000000" pitchFamily="18" charset="-128"/>
          </a:endParaRPr>
        </a:p>
        <a:p>
          <a:pPr algn="ctr"/>
          <a:r>
            <a:rPr kumimoji="1" lang="ja-JP" altLang="en-US" sz="1100">
              <a:solidFill>
                <a:schemeClr val="accent1">
                  <a:lumMod val="60000"/>
                  <a:lumOff val="40000"/>
                </a:schemeClr>
              </a:solidFill>
              <a:latin typeface="UD デジタル 教科書体 NP-B" panose="02020700000000000000" pitchFamily="18" charset="-128"/>
              <a:ea typeface="UD デジタル 教科書体 NP-B" panose="02020700000000000000" pitchFamily="18" charset="-128"/>
            </a:rPr>
            <a:t>　</a:t>
          </a:r>
          <a:endParaRPr kumimoji="1" lang="en-US" altLang="ja-JP" sz="1100">
            <a:solidFill>
              <a:schemeClr val="accent1">
                <a:lumMod val="60000"/>
                <a:lumOff val="40000"/>
              </a:schemeClr>
            </a:solidFill>
            <a:latin typeface="UD デジタル 教科書体 NP-B" panose="02020700000000000000" pitchFamily="18" charset="-128"/>
            <a:ea typeface="UD デジタル 教科書体 NP-B" panose="02020700000000000000" pitchFamily="18" charset="-128"/>
          </a:endParaRPr>
        </a:p>
        <a:p>
          <a:pPr algn="ctr"/>
          <a:r>
            <a:rPr kumimoji="1" lang="ja-JP" altLang="en-US" sz="1100">
              <a:solidFill>
                <a:schemeClr val="accent1">
                  <a:lumMod val="60000"/>
                  <a:lumOff val="40000"/>
                </a:schemeClr>
              </a:solidFill>
              <a:latin typeface="UD デジタル 教科書体 NP-B" panose="02020700000000000000" pitchFamily="18" charset="-128"/>
              <a:ea typeface="UD デジタル 教科書体 NP-B" panose="02020700000000000000" pitchFamily="18" charset="-128"/>
            </a:rPr>
            <a:t>　</a:t>
          </a:r>
          <a:endParaRPr kumimoji="1" lang="en-US" altLang="ja-JP" sz="1100">
            <a:solidFill>
              <a:schemeClr val="accent1">
                <a:lumMod val="60000"/>
                <a:lumOff val="40000"/>
              </a:schemeClr>
            </a:solidFill>
            <a:latin typeface="UD デジタル 教科書体 NP-B" panose="02020700000000000000" pitchFamily="18" charset="-128"/>
            <a:ea typeface="UD デジタル 教科書体 NP-B" panose="02020700000000000000" pitchFamily="18" charset="-128"/>
          </a:endParaRPr>
        </a:p>
        <a:p>
          <a:pPr algn="ctr"/>
          <a:r>
            <a:rPr kumimoji="1" lang="ja-JP" altLang="en-US" sz="1100">
              <a:solidFill>
                <a:schemeClr val="accent1">
                  <a:lumMod val="60000"/>
                  <a:lumOff val="40000"/>
                </a:schemeClr>
              </a:solidFill>
              <a:latin typeface="UD デジタル 教科書体 NP-B" panose="02020700000000000000" pitchFamily="18" charset="-128"/>
              <a:ea typeface="UD デジタル 教科書体 NP-B" panose="02020700000000000000" pitchFamily="18" charset="-128"/>
            </a:rPr>
            <a:t>　</a:t>
          </a:r>
          <a:endParaRPr kumimoji="1" lang="en-US" altLang="ja-JP" sz="1100">
            <a:solidFill>
              <a:schemeClr val="accent1">
                <a:lumMod val="60000"/>
                <a:lumOff val="40000"/>
              </a:schemeClr>
            </a:solidFill>
            <a:latin typeface="UD デジタル 教科書体 NP-B" panose="02020700000000000000" pitchFamily="18" charset="-128"/>
            <a:ea typeface="UD デジタル 教科書体 NP-B" panose="02020700000000000000" pitchFamily="18" charset="-128"/>
          </a:endParaRPr>
        </a:p>
        <a:p>
          <a:pPr algn="ctr"/>
          <a:r>
            <a:rPr kumimoji="1" lang="ja-JP" altLang="en-US" sz="1100">
              <a:solidFill>
                <a:schemeClr val="accent1">
                  <a:lumMod val="60000"/>
                  <a:lumOff val="40000"/>
                </a:schemeClr>
              </a:solidFill>
              <a:latin typeface="UD デジタル 教科書体 NP-B" panose="02020700000000000000" pitchFamily="18" charset="-128"/>
              <a:ea typeface="UD デジタル 教科書体 NP-B" panose="02020700000000000000" pitchFamily="18" charset="-128"/>
            </a:rPr>
            <a:t>　</a:t>
          </a:r>
          <a:endParaRPr kumimoji="1" lang="en-US" altLang="ja-JP" sz="1100">
            <a:solidFill>
              <a:schemeClr val="accent1">
                <a:lumMod val="60000"/>
                <a:lumOff val="40000"/>
              </a:schemeClr>
            </a:solidFill>
            <a:latin typeface="UD デジタル 教科書体 NP-B" panose="02020700000000000000" pitchFamily="18" charset="-128"/>
            <a:ea typeface="UD デジタル 教科書体 NP-B" panose="02020700000000000000" pitchFamily="18" charset="-128"/>
          </a:endParaRPr>
        </a:p>
        <a:p>
          <a:pPr algn="ctr"/>
          <a:r>
            <a:rPr kumimoji="1" lang="ja-JP" altLang="en-US" sz="1100">
              <a:solidFill>
                <a:schemeClr val="accent1">
                  <a:lumMod val="60000"/>
                  <a:lumOff val="40000"/>
                </a:schemeClr>
              </a:solidFill>
              <a:latin typeface="UD デジタル 教科書体 NP-B" panose="02020700000000000000" pitchFamily="18" charset="-128"/>
              <a:ea typeface="UD デジタル 教科書体 NP-B" panose="02020700000000000000" pitchFamily="18" charset="-128"/>
            </a:rPr>
            <a:t>　</a:t>
          </a:r>
          <a:endParaRPr kumimoji="1" lang="en-US" altLang="ja-JP" sz="1100">
            <a:solidFill>
              <a:schemeClr val="accent1">
                <a:lumMod val="60000"/>
                <a:lumOff val="40000"/>
              </a:schemeClr>
            </a:solidFill>
            <a:latin typeface="UD デジタル 教科書体 NP-B" panose="02020700000000000000" pitchFamily="18" charset="-128"/>
            <a:ea typeface="UD デジタル 教科書体 NP-B" panose="02020700000000000000" pitchFamily="18" charset="-128"/>
          </a:endParaRPr>
        </a:p>
        <a:p>
          <a:pPr algn="ctr"/>
          <a:endParaRPr kumimoji="1" lang="en-US" altLang="ja-JP" sz="1100">
            <a:solidFill>
              <a:schemeClr val="accent1">
                <a:lumMod val="60000"/>
                <a:lumOff val="40000"/>
              </a:schemeClr>
            </a:solidFill>
            <a:latin typeface="UD デジタル 教科書体 NP-B" panose="02020700000000000000" pitchFamily="18" charset="-128"/>
            <a:ea typeface="UD デジタル 教科書体 NP-B" panose="02020700000000000000" pitchFamily="18" charset="-128"/>
          </a:endParaRPr>
        </a:p>
        <a:p>
          <a:pPr algn="ctr"/>
          <a:endParaRPr kumimoji="1" lang="en-US" altLang="ja-JP" sz="1100">
            <a:solidFill>
              <a:schemeClr val="accent1">
                <a:lumMod val="60000"/>
                <a:lumOff val="40000"/>
              </a:schemeClr>
            </a:solidFill>
            <a:latin typeface="UD デジタル 教科書体 NP-B" panose="02020700000000000000" pitchFamily="18" charset="-128"/>
            <a:ea typeface="UD デジタル 教科書体 NP-B" panose="02020700000000000000" pitchFamily="18" charset="-128"/>
          </a:endParaRPr>
        </a:p>
        <a:p>
          <a:pPr algn="ctr"/>
          <a:endParaRPr kumimoji="1" lang="en-US" altLang="ja-JP" sz="1100">
            <a:solidFill>
              <a:schemeClr val="accent1">
                <a:lumMod val="60000"/>
                <a:lumOff val="40000"/>
              </a:schemeClr>
            </a:solidFill>
            <a:latin typeface="UD デジタル 教科書体 NP-B" panose="02020700000000000000" pitchFamily="18" charset="-128"/>
            <a:ea typeface="UD デジタル 教科書体 NP-B" panose="02020700000000000000" pitchFamily="18" charset="-128"/>
          </a:endParaRPr>
        </a:p>
        <a:p>
          <a:pPr algn="ctr"/>
          <a:endParaRPr kumimoji="1" lang="en-US" altLang="ja-JP" sz="1100">
            <a:solidFill>
              <a:schemeClr val="accent1">
                <a:lumMod val="60000"/>
                <a:lumOff val="40000"/>
              </a:schemeClr>
            </a:solidFill>
            <a:latin typeface="UD デジタル 教科書体 NP-B" panose="02020700000000000000" pitchFamily="18" charset="-128"/>
            <a:ea typeface="UD デジタル 教科書体 NP-B" panose="02020700000000000000" pitchFamily="18" charset="-128"/>
          </a:endParaRPr>
        </a:p>
        <a:p>
          <a:pPr algn="ctr"/>
          <a:endParaRPr kumimoji="1" lang="en-US" altLang="ja-JP" sz="1100">
            <a:solidFill>
              <a:schemeClr val="accent1">
                <a:lumMod val="60000"/>
                <a:lumOff val="40000"/>
              </a:schemeClr>
            </a:solidFill>
            <a:latin typeface="UD デジタル 教科書体 NP-B" panose="02020700000000000000" pitchFamily="18" charset="-128"/>
            <a:ea typeface="UD デジタル 教科書体 NP-B" panose="02020700000000000000" pitchFamily="18" charset="-128"/>
          </a:endParaRPr>
        </a:p>
        <a:p>
          <a:pPr algn="ctr"/>
          <a:endParaRPr kumimoji="1" lang="en-US" altLang="ja-JP" sz="1100">
            <a:solidFill>
              <a:schemeClr val="accent1">
                <a:lumMod val="60000"/>
                <a:lumOff val="40000"/>
              </a:schemeClr>
            </a:solidFill>
            <a:latin typeface="UD デジタル 教科書体 NP-B" panose="02020700000000000000" pitchFamily="18" charset="-128"/>
            <a:ea typeface="UD デジタル 教科書体 NP-B" panose="02020700000000000000" pitchFamily="18" charset="-128"/>
          </a:endParaRPr>
        </a:p>
        <a:p>
          <a:pPr algn="ctr"/>
          <a:endParaRPr kumimoji="1" lang="en-US" altLang="ja-JP" sz="1100">
            <a:solidFill>
              <a:schemeClr val="accent1">
                <a:lumMod val="60000"/>
                <a:lumOff val="40000"/>
              </a:schemeClr>
            </a:solidFill>
            <a:latin typeface="UD デジタル 教科書体 NP-B" panose="02020700000000000000" pitchFamily="18" charset="-128"/>
            <a:ea typeface="UD デジタル 教科書体 NP-B" panose="02020700000000000000" pitchFamily="18" charset="-128"/>
          </a:endParaRPr>
        </a:p>
        <a:p>
          <a:pPr algn="ctr"/>
          <a:endParaRPr kumimoji="1" lang="en-US" altLang="ja-JP" sz="1100">
            <a:solidFill>
              <a:schemeClr val="accent1">
                <a:lumMod val="60000"/>
                <a:lumOff val="40000"/>
              </a:schemeClr>
            </a:solidFill>
            <a:latin typeface="UD デジタル 教科書体 NP-B" panose="02020700000000000000" pitchFamily="18" charset="-128"/>
            <a:ea typeface="UD デジタル 教科書体 NP-B" panose="02020700000000000000" pitchFamily="18" charset="-128"/>
          </a:endParaRPr>
        </a:p>
        <a:p>
          <a:pPr algn="ctr"/>
          <a:endParaRPr kumimoji="1" lang="en-US" altLang="ja-JP" sz="1100">
            <a:solidFill>
              <a:schemeClr val="accent1">
                <a:lumMod val="60000"/>
                <a:lumOff val="40000"/>
              </a:schemeClr>
            </a:solidFill>
            <a:latin typeface="UD デジタル 教科書体 NP-B" panose="02020700000000000000" pitchFamily="18" charset="-128"/>
            <a:ea typeface="UD デジタル 教科書体 NP-B" panose="02020700000000000000" pitchFamily="18" charset="-128"/>
          </a:endParaRPr>
        </a:p>
        <a:p>
          <a:pPr algn="ctr"/>
          <a:endParaRPr kumimoji="1" lang="en-US" altLang="ja-JP" sz="1100">
            <a:solidFill>
              <a:schemeClr val="accent1">
                <a:lumMod val="60000"/>
                <a:lumOff val="40000"/>
              </a:schemeClr>
            </a:solidFill>
            <a:latin typeface="UD デジタル 教科書体 NP-B" panose="02020700000000000000" pitchFamily="18" charset="-128"/>
            <a:ea typeface="UD デジタル 教科書体 NP-B" panose="02020700000000000000" pitchFamily="18" charset="-128"/>
          </a:endParaRPr>
        </a:p>
        <a:p>
          <a:pPr algn="ctr"/>
          <a:endParaRPr kumimoji="1" lang="en-US" altLang="ja-JP" sz="1100">
            <a:solidFill>
              <a:schemeClr val="accent1">
                <a:lumMod val="60000"/>
                <a:lumOff val="40000"/>
              </a:schemeClr>
            </a:solidFill>
            <a:latin typeface="UD デジタル 教科書体 NP-B" panose="02020700000000000000" pitchFamily="18" charset="-128"/>
            <a:ea typeface="UD デジタル 教科書体 NP-B" panose="02020700000000000000" pitchFamily="18" charset="-128"/>
          </a:endParaRPr>
        </a:p>
        <a:p>
          <a:pPr algn="ctr"/>
          <a:endParaRPr kumimoji="1" lang="en-US" altLang="ja-JP" sz="1100">
            <a:solidFill>
              <a:schemeClr val="accent1">
                <a:lumMod val="60000"/>
                <a:lumOff val="40000"/>
              </a:schemeClr>
            </a:solidFill>
            <a:latin typeface="UD デジタル 教科書体 NP-B" panose="02020700000000000000" pitchFamily="18" charset="-128"/>
            <a:ea typeface="UD デジタル 教科書体 NP-B" panose="02020700000000000000" pitchFamily="18" charset="-128"/>
          </a:endParaRPr>
        </a:p>
        <a:p>
          <a:pPr algn="ctr"/>
          <a:endParaRPr kumimoji="1" lang="en-US" altLang="ja-JP" sz="1100">
            <a:solidFill>
              <a:schemeClr val="accent1">
                <a:lumMod val="60000"/>
                <a:lumOff val="40000"/>
              </a:schemeClr>
            </a:solidFill>
            <a:latin typeface="UD デジタル 教科書体 NP-B" panose="02020700000000000000" pitchFamily="18" charset="-128"/>
            <a:ea typeface="UD デジタル 教科書体 NP-B" panose="02020700000000000000" pitchFamily="18" charset="-128"/>
          </a:endParaRPr>
        </a:p>
        <a:p>
          <a:pPr algn="ctr"/>
          <a:endParaRPr kumimoji="1" lang="en-US" altLang="ja-JP" sz="1100">
            <a:solidFill>
              <a:schemeClr val="accent1">
                <a:lumMod val="60000"/>
                <a:lumOff val="40000"/>
              </a:schemeClr>
            </a:solidFill>
            <a:latin typeface="UD デジタル 教科書体 NP-B" panose="02020700000000000000" pitchFamily="18" charset="-128"/>
            <a:ea typeface="UD デジタル 教科書体 NP-B" panose="02020700000000000000" pitchFamily="18" charset="-128"/>
          </a:endParaRPr>
        </a:p>
        <a:p>
          <a:pPr algn="ctr"/>
          <a:endParaRPr kumimoji="1" lang="en-US" altLang="ja-JP" sz="1100">
            <a:solidFill>
              <a:schemeClr val="accent1">
                <a:lumMod val="60000"/>
                <a:lumOff val="40000"/>
              </a:schemeClr>
            </a:solidFill>
            <a:latin typeface="UD デジタル 教科書体 NP-B" panose="02020700000000000000" pitchFamily="18" charset="-128"/>
            <a:ea typeface="UD デジタル 教科書体 NP-B" panose="02020700000000000000" pitchFamily="18" charset="-128"/>
          </a:endParaRPr>
        </a:p>
        <a:p>
          <a:pPr algn="ctr"/>
          <a:endParaRPr kumimoji="1" lang="en-US" altLang="ja-JP" sz="1100">
            <a:solidFill>
              <a:schemeClr val="accent1">
                <a:lumMod val="60000"/>
                <a:lumOff val="40000"/>
              </a:schemeClr>
            </a:solidFill>
            <a:latin typeface="UD デジタル 教科書体 NP-B" panose="02020700000000000000" pitchFamily="18" charset="-128"/>
            <a:ea typeface="UD デジタル 教科書体 NP-B" panose="02020700000000000000" pitchFamily="18" charset="-128"/>
          </a:endParaRPr>
        </a:p>
        <a:p>
          <a:pPr algn="ctr"/>
          <a:endParaRPr kumimoji="1" lang="en-US" altLang="ja-JP" sz="1100">
            <a:solidFill>
              <a:schemeClr val="accent1">
                <a:lumMod val="60000"/>
                <a:lumOff val="40000"/>
              </a:schemeClr>
            </a:solidFill>
            <a:latin typeface="UD デジタル 教科書体 NP-B" panose="02020700000000000000" pitchFamily="18" charset="-128"/>
            <a:ea typeface="UD デジタル 教科書体 NP-B" panose="02020700000000000000" pitchFamily="18" charset="-128"/>
          </a:endParaRPr>
        </a:p>
        <a:p>
          <a:pPr algn="ctr"/>
          <a:endParaRPr kumimoji="1" lang="en-US" altLang="ja-JP" sz="1100">
            <a:solidFill>
              <a:schemeClr val="accent1">
                <a:lumMod val="60000"/>
                <a:lumOff val="40000"/>
              </a:schemeClr>
            </a:solidFill>
            <a:latin typeface="UD デジタル 教科書体 NP-B" panose="02020700000000000000" pitchFamily="18" charset="-128"/>
            <a:ea typeface="UD デジタル 教科書体 NP-B" panose="02020700000000000000" pitchFamily="18" charset="-128"/>
          </a:endParaRPr>
        </a:p>
        <a:p>
          <a:pPr algn="ctr"/>
          <a:endParaRPr kumimoji="1" lang="en-US" altLang="ja-JP" sz="1100">
            <a:solidFill>
              <a:schemeClr val="accent1">
                <a:lumMod val="60000"/>
                <a:lumOff val="40000"/>
              </a:schemeClr>
            </a:solidFill>
            <a:latin typeface="UD デジタル 教科書体 NP-B" panose="02020700000000000000" pitchFamily="18" charset="-128"/>
            <a:ea typeface="UD デジタル 教科書体 NP-B" panose="02020700000000000000" pitchFamily="18" charset="-128"/>
          </a:endParaRPr>
        </a:p>
        <a:p>
          <a:pPr algn="ctr"/>
          <a:endParaRPr kumimoji="1" lang="en-US" altLang="ja-JP" sz="1100">
            <a:solidFill>
              <a:schemeClr val="accent1">
                <a:lumMod val="60000"/>
                <a:lumOff val="40000"/>
              </a:schemeClr>
            </a:solidFill>
            <a:latin typeface="UD デジタル 教科書体 NP-B" panose="02020700000000000000" pitchFamily="18" charset="-128"/>
            <a:ea typeface="UD デジタル 教科書体 NP-B" panose="02020700000000000000" pitchFamily="18" charset="-128"/>
          </a:endParaRPr>
        </a:p>
        <a:p>
          <a:pPr algn="ctr"/>
          <a:endParaRPr kumimoji="1" lang="en-US" altLang="ja-JP" sz="1100">
            <a:solidFill>
              <a:schemeClr val="accent1">
                <a:lumMod val="60000"/>
                <a:lumOff val="40000"/>
              </a:schemeClr>
            </a:solidFill>
            <a:latin typeface="UD デジタル 教科書体 NP-B" panose="02020700000000000000" pitchFamily="18" charset="-128"/>
            <a:ea typeface="UD デジタル 教科書体 NP-B" panose="02020700000000000000" pitchFamily="18" charset="-128"/>
          </a:endParaRPr>
        </a:p>
        <a:p>
          <a:pPr algn="ctr"/>
          <a:endParaRPr kumimoji="1" lang="en-US" altLang="ja-JP" sz="1100">
            <a:solidFill>
              <a:schemeClr val="accent1">
                <a:lumMod val="60000"/>
                <a:lumOff val="40000"/>
              </a:schemeClr>
            </a:solidFill>
            <a:latin typeface="UD デジタル 教科書体 NP-B" panose="02020700000000000000" pitchFamily="18" charset="-128"/>
            <a:ea typeface="UD デジタル 教科書体 NP-B" panose="02020700000000000000" pitchFamily="18" charset="-128"/>
          </a:endParaRPr>
        </a:p>
        <a:p>
          <a:pPr algn="ctr"/>
          <a:endParaRPr kumimoji="1" lang="en-US" altLang="ja-JP" sz="1100">
            <a:solidFill>
              <a:schemeClr val="accent1">
                <a:lumMod val="60000"/>
                <a:lumOff val="40000"/>
              </a:schemeClr>
            </a:solidFill>
            <a:latin typeface="UD デジタル 教科書体 NP-B" panose="02020700000000000000" pitchFamily="18" charset="-128"/>
            <a:ea typeface="UD デジタル 教科書体 NP-B" panose="02020700000000000000" pitchFamily="18" charset="-128"/>
          </a:endParaRPr>
        </a:p>
        <a:p>
          <a:pPr algn="ctr"/>
          <a:endParaRPr kumimoji="1" lang="en-US" altLang="ja-JP" sz="1100">
            <a:solidFill>
              <a:schemeClr val="accent1">
                <a:lumMod val="60000"/>
                <a:lumOff val="40000"/>
              </a:schemeClr>
            </a:solidFill>
            <a:latin typeface="UD デジタル 教科書体 NP-B" panose="02020700000000000000" pitchFamily="18" charset="-128"/>
            <a:ea typeface="UD デジタル 教科書体 NP-B" panose="02020700000000000000" pitchFamily="18" charset="-128"/>
          </a:endParaRPr>
        </a:p>
        <a:p>
          <a:pPr algn="ctr"/>
          <a:endParaRPr kumimoji="1" lang="en-US" altLang="ja-JP" sz="1100">
            <a:solidFill>
              <a:schemeClr val="accent1">
                <a:lumMod val="60000"/>
                <a:lumOff val="40000"/>
              </a:schemeClr>
            </a:solidFill>
            <a:latin typeface="UD デジタル 教科書体 NP-B" panose="02020700000000000000" pitchFamily="18" charset="-128"/>
            <a:ea typeface="UD デジタル 教科書体 NP-B" panose="02020700000000000000" pitchFamily="18" charset="-128"/>
          </a:endParaRPr>
        </a:p>
        <a:p>
          <a:pPr algn="ctr"/>
          <a:r>
            <a:rPr kumimoji="1" lang="ja-JP" altLang="en-US" sz="1100">
              <a:solidFill>
                <a:schemeClr val="accent1">
                  <a:lumMod val="60000"/>
                  <a:lumOff val="40000"/>
                </a:schemeClr>
              </a:solidFill>
              <a:latin typeface="UD デジタル 教科書体 NP-B" panose="02020700000000000000" pitchFamily="18" charset="-128"/>
              <a:ea typeface="UD デジタル 教科書体 NP-B" panose="02020700000000000000" pitchFamily="18" charset="-128"/>
            </a:rPr>
            <a:t>　</a:t>
          </a:r>
          <a:endParaRPr kumimoji="1" lang="en-US" altLang="ja-JP" sz="1100">
            <a:solidFill>
              <a:schemeClr val="accent1">
                <a:lumMod val="60000"/>
                <a:lumOff val="40000"/>
              </a:schemeClr>
            </a:solidFill>
            <a:latin typeface="UD デジタル 教科書体 NP-B" panose="02020700000000000000" pitchFamily="18" charset="-128"/>
            <a:ea typeface="UD デジタル 教科書体 NP-B" panose="02020700000000000000" pitchFamily="18" charset="-128"/>
          </a:endParaRPr>
        </a:p>
        <a:p>
          <a:pPr algn="ctr"/>
          <a:r>
            <a:rPr kumimoji="1" lang="ja-JP" altLang="en-US" sz="1100">
              <a:solidFill>
                <a:schemeClr val="accent1">
                  <a:lumMod val="60000"/>
                  <a:lumOff val="40000"/>
                </a:schemeClr>
              </a:solidFill>
              <a:latin typeface="UD デジタル 教科書体 NP-B" panose="02020700000000000000" pitchFamily="18" charset="-128"/>
              <a:ea typeface="UD デジタル 教科書体 NP-B" panose="02020700000000000000" pitchFamily="18" charset="-128"/>
            </a:rPr>
            <a:t>　</a:t>
          </a:r>
          <a:endParaRPr kumimoji="1" lang="en-US" altLang="ja-JP" sz="1100">
            <a:solidFill>
              <a:schemeClr val="accent1">
                <a:lumMod val="60000"/>
                <a:lumOff val="40000"/>
              </a:schemeClr>
            </a:solidFill>
            <a:latin typeface="UD デジタル 教科書体 NP-B" panose="02020700000000000000" pitchFamily="18" charset="-128"/>
            <a:ea typeface="UD デジタル 教科書体 NP-B" panose="02020700000000000000" pitchFamily="18" charset="-128"/>
          </a:endParaRPr>
        </a:p>
        <a:p>
          <a:pPr algn="ctr"/>
          <a:r>
            <a:rPr kumimoji="1" lang="ja-JP" altLang="en-US" sz="1100">
              <a:solidFill>
                <a:schemeClr val="accent1">
                  <a:lumMod val="60000"/>
                  <a:lumOff val="40000"/>
                </a:schemeClr>
              </a:solidFill>
              <a:latin typeface="UD デジタル 教科書体 NP-B" panose="02020700000000000000" pitchFamily="18" charset="-128"/>
              <a:ea typeface="UD デジタル 教科書体 NP-B" panose="02020700000000000000" pitchFamily="18" charset="-128"/>
            </a:rPr>
            <a:t>　</a:t>
          </a:r>
          <a:endParaRPr kumimoji="1" lang="en-US" altLang="ja-JP" sz="1100">
            <a:solidFill>
              <a:schemeClr val="accent1">
                <a:lumMod val="60000"/>
                <a:lumOff val="40000"/>
              </a:schemeClr>
            </a:solidFill>
            <a:latin typeface="UD デジタル 教科書体 NP-B" panose="02020700000000000000" pitchFamily="18" charset="-128"/>
            <a:ea typeface="UD デジタル 教科書体 NP-B" panose="02020700000000000000" pitchFamily="18" charset="-128"/>
          </a:endParaRPr>
        </a:p>
        <a:p>
          <a:pPr algn="ctr"/>
          <a:r>
            <a:rPr kumimoji="1" lang="ja-JP" altLang="en-US" sz="1100">
              <a:solidFill>
                <a:schemeClr val="accent1">
                  <a:lumMod val="60000"/>
                  <a:lumOff val="40000"/>
                </a:schemeClr>
              </a:solidFill>
              <a:latin typeface="UD デジタル 教科書体 NP-B" panose="02020700000000000000" pitchFamily="18" charset="-128"/>
              <a:ea typeface="UD デジタル 教科書体 NP-B" panose="02020700000000000000" pitchFamily="18" charset="-128"/>
            </a:rPr>
            <a:t>　　　　　　　　　　全体のマネジメント・協力体制の構築（保健福祉部）</a:t>
          </a:r>
          <a:endParaRPr kumimoji="1" lang="en-US" altLang="ja-JP" sz="1100">
            <a:solidFill>
              <a:schemeClr val="accent1">
                <a:lumMod val="60000"/>
                <a:lumOff val="40000"/>
              </a:schemeClr>
            </a:solidFill>
            <a:latin typeface="UD デジタル 教科書体 NP-B" panose="02020700000000000000" pitchFamily="18" charset="-128"/>
            <a:ea typeface="UD デジタル 教科書体 NP-B" panose="02020700000000000000" pitchFamily="18" charset="-128"/>
          </a:endParaRPr>
        </a:p>
      </xdr:txBody>
    </xdr:sp>
    <xdr:clientData/>
  </xdr:twoCellAnchor>
  <xdr:twoCellAnchor>
    <xdr:from>
      <xdr:col>0</xdr:col>
      <xdr:colOff>85725</xdr:colOff>
      <xdr:row>38</xdr:row>
      <xdr:rowOff>57150</xdr:rowOff>
    </xdr:from>
    <xdr:to>
      <xdr:col>7</xdr:col>
      <xdr:colOff>463826</xdr:colOff>
      <xdr:row>48</xdr:row>
      <xdr:rowOff>85725</xdr:rowOff>
    </xdr:to>
    <xdr:sp macro="" textlink="">
      <xdr:nvSpPr>
        <xdr:cNvPr id="3" name="正方形/長方形 2"/>
        <xdr:cNvSpPr/>
      </xdr:nvSpPr>
      <xdr:spPr>
        <a:xfrm>
          <a:off x="85725" y="6905625"/>
          <a:ext cx="5178701" cy="1743075"/>
        </a:xfrm>
        <a:prstGeom prst="rect">
          <a:avLst/>
        </a:prstGeom>
        <a:solidFill>
          <a:schemeClr val="accent6">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rIns="0" bIns="0" rtlCol="0" anchor="t"/>
        <a:lstStyle/>
        <a:p>
          <a:pPr algn="l"/>
          <a:r>
            <a:rPr kumimoji="1" lang="ja-JP" altLang="en-US" sz="1200">
              <a:solidFill>
                <a:schemeClr val="accent6">
                  <a:lumMod val="50000"/>
                </a:schemeClr>
              </a:solidFill>
              <a:latin typeface="UD デジタル 教科書体 NP-B" panose="02020700000000000000" pitchFamily="18" charset="-128"/>
              <a:ea typeface="UD デジタル 教科書体 NP-B" panose="02020700000000000000" pitchFamily="18" charset="-128"/>
            </a:rPr>
            <a:t>計画の作成</a:t>
          </a:r>
          <a:endParaRPr kumimoji="1" lang="en-US" altLang="ja-JP" sz="1200">
            <a:solidFill>
              <a:schemeClr val="accent6">
                <a:lumMod val="50000"/>
              </a:schemeClr>
            </a:solidFill>
            <a:latin typeface="UD デジタル 教科書体 NP-B" panose="02020700000000000000" pitchFamily="18" charset="-128"/>
            <a:ea typeface="UD デジタル 教科書体 NP-B" panose="02020700000000000000" pitchFamily="18" charset="-128"/>
          </a:endParaRPr>
        </a:p>
        <a:p>
          <a:pPr algn="l"/>
          <a:endParaRPr kumimoji="1" lang="ja-JP" altLang="en-US" sz="1200">
            <a:solidFill>
              <a:schemeClr val="accent6">
                <a:lumMod val="50000"/>
              </a:schemeClr>
            </a:solidFill>
            <a:latin typeface="UD デジタル 教科書体 NP-B" panose="02020700000000000000" pitchFamily="18" charset="-128"/>
            <a:ea typeface="UD デジタル 教科書体 NP-B" panose="02020700000000000000" pitchFamily="18" charset="-128"/>
          </a:endParaRPr>
        </a:p>
      </xdr:txBody>
    </xdr:sp>
    <xdr:clientData/>
  </xdr:twoCellAnchor>
  <xdr:twoCellAnchor>
    <xdr:from>
      <xdr:col>0</xdr:col>
      <xdr:colOff>95251</xdr:colOff>
      <xdr:row>28</xdr:row>
      <xdr:rowOff>85725</xdr:rowOff>
    </xdr:from>
    <xdr:to>
      <xdr:col>4</xdr:col>
      <xdr:colOff>381001</xdr:colOff>
      <xdr:row>37</xdr:row>
      <xdr:rowOff>142875</xdr:rowOff>
    </xdr:to>
    <xdr:sp macro="" textlink="">
      <xdr:nvSpPr>
        <xdr:cNvPr id="4" name="正方形/長方形 3"/>
        <xdr:cNvSpPr/>
      </xdr:nvSpPr>
      <xdr:spPr>
        <a:xfrm>
          <a:off x="95251" y="5219700"/>
          <a:ext cx="3028950" cy="1600200"/>
        </a:xfrm>
        <a:prstGeom prst="rect">
          <a:avLst/>
        </a:prstGeom>
        <a:solidFill>
          <a:schemeClr val="accent4">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l"/>
          <a:r>
            <a:rPr kumimoji="1" lang="ja-JP" altLang="en-US" sz="1100">
              <a:solidFill>
                <a:schemeClr val="accent2"/>
              </a:solidFill>
              <a:latin typeface="UD デジタル 教科書体 NP-B" panose="02020700000000000000" pitchFamily="18" charset="-128"/>
              <a:ea typeface="UD デジタル 教科書体 NP-B" panose="02020700000000000000" pitchFamily="18" charset="-128"/>
            </a:rPr>
            <a:t>行政</a:t>
          </a:r>
          <a:r>
            <a:rPr kumimoji="1" lang="ja-JP" altLang="en-US" sz="900">
              <a:solidFill>
                <a:schemeClr val="accent2"/>
              </a:solidFill>
              <a:latin typeface="UD デジタル 教科書体 NP-B" panose="02020700000000000000" pitchFamily="18" charset="-128"/>
              <a:ea typeface="UD デジタル 教科書体 NP-B" panose="02020700000000000000" pitchFamily="18" charset="-128"/>
            </a:rPr>
            <a:t>（高齢者・障がい者支援担当）</a:t>
          </a:r>
          <a:endParaRPr kumimoji="1" lang="en-US" altLang="ja-JP" sz="900">
            <a:solidFill>
              <a:schemeClr val="accent2"/>
            </a:solidFill>
            <a:latin typeface="UD デジタル 教科書体 NP-B" panose="02020700000000000000" pitchFamily="18" charset="-128"/>
            <a:ea typeface="UD デジタル 教科書体 NP-B" panose="02020700000000000000" pitchFamily="18" charset="-128"/>
          </a:endParaRPr>
        </a:p>
        <a:p>
          <a:pPr algn="l"/>
          <a:r>
            <a:rPr kumimoji="1" lang="en-US" altLang="ja-JP" sz="900">
              <a:solidFill>
                <a:schemeClr val="accent2"/>
              </a:solidFill>
              <a:latin typeface="UD デジタル 教科書体 NP-B" panose="02020700000000000000" pitchFamily="18" charset="-128"/>
              <a:ea typeface="UD デジタル 教科書体 NP-B" panose="02020700000000000000" pitchFamily="18" charset="-128"/>
            </a:rPr>
            <a:t>※</a:t>
          </a:r>
          <a:r>
            <a:rPr kumimoji="1" lang="ja-JP" altLang="en-US" sz="900">
              <a:solidFill>
                <a:schemeClr val="accent2"/>
              </a:solidFill>
              <a:latin typeface="UD デジタル 教科書体 NP-B" panose="02020700000000000000" pitchFamily="18" charset="-128"/>
              <a:ea typeface="UD デジタル 教科書体 NP-B" panose="02020700000000000000" pitchFamily="18" charset="-128"/>
            </a:rPr>
            <a:t>従来の福祉避難所スクリーニング</a:t>
          </a:r>
          <a:endParaRPr kumimoji="1" lang="en-US" altLang="ja-JP" sz="900">
            <a:solidFill>
              <a:schemeClr val="accent2"/>
            </a:solidFill>
            <a:latin typeface="UD デジタル 教科書体 NP-B" panose="02020700000000000000" pitchFamily="18" charset="-128"/>
            <a:ea typeface="UD デジタル 教科書体 NP-B" panose="02020700000000000000" pitchFamily="18" charset="-128"/>
          </a:endParaRPr>
        </a:p>
        <a:p>
          <a:pPr algn="l"/>
          <a:r>
            <a:rPr kumimoji="1" lang="ja-JP" altLang="en-US" sz="900">
              <a:solidFill>
                <a:schemeClr val="accent2"/>
              </a:solidFill>
              <a:latin typeface="UD デジタル 教科書体 NP-B" panose="02020700000000000000" pitchFamily="18" charset="-128"/>
              <a:ea typeface="UD デジタル 教科書体 NP-B" panose="02020700000000000000" pitchFamily="18" charset="-128"/>
            </a:rPr>
            <a:t>に加え、予め必要な方を特定し、</a:t>
          </a:r>
          <a:endParaRPr kumimoji="1" lang="en-US" altLang="ja-JP" sz="900">
            <a:solidFill>
              <a:schemeClr val="accent2"/>
            </a:solidFill>
            <a:latin typeface="UD デジタル 教科書体 NP-B" panose="02020700000000000000" pitchFamily="18" charset="-128"/>
            <a:ea typeface="UD デジタル 教科書体 NP-B" panose="02020700000000000000" pitchFamily="18" charset="-128"/>
          </a:endParaRPr>
        </a:p>
        <a:p>
          <a:pPr algn="l"/>
          <a:r>
            <a:rPr kumimoji="1" lang="ja-JP" altLang="en-US" sz="900">
              <a:solidFill>
                <a:schemeClr val="accent2"/>
              </a:solidFill>
              <a:latin typeface="UD デジタル 教科書体 NP-B" panose="02020700000000000000" pitchFamily="18" charset="-128"/>
              <a:ea typeface="UD デジタル 教科書体 NP-B" panose="02020700000000000000" pitchFamily="18" charset="-128"/>
            </a:rPr>
            <a:t>平常時から避難先を決めておく。</a:t>
          </a:r>
        </a:p>
      </xdr:txBody>
    </xdr:sp>
    <xdr:clientData/>
  </xdr:twoCellAnchor>
  <xdr:twoCellAnchor>
    <xdr:from>
      <xdr:col>0</xdr:col>
      <xdr:colOff>95250</xdr:colOff>
      <xdr:row>2</xdr:row>
      <xdr:rowOff>152401</xdr:rowOff>
    </xdr:from>
    <xdr:to>
      <xdr:col>11</xdr:col>
      <xdr:colOff>142875</xdr:colOff>
      <xdr:row>27</xdr:row>
      <xdr:rowOff>161926</xdr:rowOff>
    </xdr:to>
    <xdr:sp macro="" textlink="">
      <xdr:nvSpPr>
        <xdr:cNvPr id="5" name="正方形/長方形 4"/>
        <xdr:cNvSpPr/>
      </xdr:nvSpPr>
      <xdr:spPr>
        <a:xfrm>
          <a:off x="95250" y="723901"/>
          <a:ext cx="7591425" cy="4400550"/>
        </a:xfrm>
        <a:prstGeom prst="rect">
          <a:avLst/>
        </a:prstGeom>
        <a:solidFill>
          <a:schemeClr val="accent3">
            <a:lumMod val="20000"/>
            <a:lumOff val="80000"/>
          </a:schemeClr>
        </a:solidFill>
        <a:ln w="9525">
          <a:solidFill>
            <a:schemeClr val="bg1">
              <a:lumMod val="65000"/>
            </a:schemeClr>
          </a:solidFill>
          <a:prstDash val="lg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rIns="0" bIns="0" rtlCol="0" anchor="t"/>
        <a:lstStyle/>
        <a:p>
          <a:pPr algn="r"/>
          <a:r>
            <a:rPr kumimoji="1" lang="ja-JP" altLang="en-US" sz="1400">
              <a:solidFill>
                <a:schemeClr val="bg1">
                  <a:lumMod val="50000"/>
                </a:schemeClr>
              </a:solidFill>
              <a:latin typeface="UD デジタル 教科書体 NP-B" panose="02020700000000000000" pitchFamily="18" charset="-128"/>
              <a:ea typeface="UD デジタル 教科書体 NP-B" panose="02020700000000000000" pitchFamily="18" charset="-128"/>
            </a:rPr>
            <a:t>ケアマネジャー（既存の業務の中でお願いしたい）</a:t>
          </a:r>
          <a:endParaRPr kumimoji="1" lang="en-US" altLang="ja-JP" sz="1400">
            <a:solidFill>
              <a:schemeClr val="bg1">
                <a:lumMod val="50000"/>
              </a:schemeClr>
            </a:solidFill>
            <a:latin typeface="UD デジタル 教科書体 NP-B" panose="02020700000000000000" pitchFamily="18" charset="-128"/>
            <a:ea typeface="UD デジタル 教科書体 NP-B" panose="02020700000000000000" pitchFamily="18" charset="-128"/>
          </a:endParaRPr>
        </a:p>
        <a:p>
          <a:pPr algn="ctr"/>
          <a:endParaRPr kumimoji="1" lang="ja-JP" altLang="en-US" sz="1800">
            <a:solidFill>
              <a:schemeClr val="bg1">
                <a:lumMod val="50000"/>
              </a:schemeClr>
            </a:solidFill>
            <a:latin typeface="UD デジタル 教科書体 NP-B" panose="02020700000000000000" pitchFamily="18" charset="-128"/>
            <a:ea typeface="UD デジタル 教科書体 NP-B" panose="02020700000000000000" pitchFamily="18" charset="-128"/>
          </a:endParaRPr>
        </a:p>
      </xdr:txBody>
    </xdr:sp>
    <xdr:clientData/>
  </xdr:twoCellAnchor>
  <xdr:twoCellAnchor>
    <xdr:from>
      <xdr:col>0</xdr:col>
      <xdr:colOff>152400</xdr:colOff>
      <xdr:row>14</xdr:row>
      <xdr:rowOff>114301</xdr:rowOff>
    </xdr:from>
    <xdr:to>
      <xdr:col>2</xdr:col>
      <xdr:colOff>295276</xdr:colOff>
      <xdr:row>23</xdr:row>
      <xdr:rowOff>38100</xdr:rowOff>
    </xdr:to>
    <xdr:sp macro="" textlink="">
      <xdr:nvSpPr>
        <xdr:cNvPr id="6" name="楕円 5"/>
        <xdr:cNvSpPr/>
      </xdr:nvSpPr>
      <xdr:spPr>
        <a:xfrm>
          <a:off x="152400" y="2819401"/>
          <a:ext cx="1514476" cy="1466849"/>
        </a:xfrm>
        <a:prstGeom prst="ellipse">
          <a:avLst/>
        </a:prstGeom>
        <a:noFill/>
        <a:ln w="28575">
          <a:solidFill>
            <a:schemeClr val="accent5">
              <a:lumMod val="60000"/>
              <a:lumOff val="40000"/>
            </a:schemeClr>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rIns="0" bIns="0" rtlCol="0" anchor="ctr"/>
        <a:lstStyle/>
        <a:p>
          <a:pPr algn="ct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作成しない</a:t>
          </a:r>
        </a:p>
      </xdr:txBody>
    </xdr:sp>
    <xdr:clientData/>
  </xdr:twoCellAnchor>
  <xdr:twoCellAnchor>
    <xdr:from>
      <xdr:col>0</xdr:col>
      <xdr:colOff>336549</xdr:colOff>
      <xdr:row>4</xdr:row>
      <xdr:rowOff>108859</xdr:rowOff>
    </xdr:from>
    <xdr:to>
      <xdr:col>5</xdr:col>
      <xdr:colOff>327024</xdr:colOff>
      <xdr:row>11</xdr:row>
      <xdr:rowOff>102055</xdr:rowOff>
    </xdr:to>
    <xdr:sp macro="" textlink="">
      <xdr:nvSpPr>
        <xdr:cNvPr id="7" name="楕円 6"/>
        <xdr:cNvSpPr/>
      </xdr:nvSpPr>
      <xdr:spPr>
        <a:xfrm>
          <a:off x="336549" y="1102180"/>
          <a:ext cx="3392261" cy="1231446"/>
        </a:xfrm>
        <a:prstGeom prst="ellipse">
          <a:avLst/>
        </a:prstGeom>
        <a:solidFill>
          <a:srgbClr val="E9A5E6"/>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rIns="0" bIns="0" rtlCol="0" anchor="t" anchorCtr="0"/>
        <a:lstStyle/>
        <a:p>
          <a:pPr algn="l"/>
          <a:r>
            <a:rPr kumimoji="1" lang="ja-JP" altLang="en-US" sz="1100">
              <a:solidFill>
                <a:srgbClr val="FF0000"/>
              </a:solidFill>
              <a:latin typeface="BIZ UDPゴシック" panose="020B0400000000000000" pitchFamily="50" charset="-128"/>
              <a:ea typeface="BIZ UDPゴシック" panose="020B0400000000000000" pitchFamily="50" charset="-128"/>
            </a:rPr>
            <a:t>福祉サービス利用に係る</a:t>
          </a:r>
          <a:endParaRPr kumimoji="1" lang="en-US" altLang="ja-JP" sz="1100">
            <a:solidFill>
              <a:srgbClr val="FF0000"/>
            </a:solidFill>
            <a:latin typeface="BIZ UDPゴシック" panose="020B0400000000000000" pitchFamily="50" charset="-128"/>
            <a:ea typeface="BIZ UDPゴシック" panose="020B0400000000000000" pitchFamily="50" charset="-128"/>
          </a:endParaRPr>
        </a:p>
        <a:p>
          <a:pPr algn="l"/>
          <a:r>
            <a:rPr kumimoji="1" lang="ja-JP" altLang="en-US" sz="1100">
              <a:solidFill>
                <a:srgbClr val="FF0000"/>
              </a:solidFill>
              <a:latin typeface="BIZ UDPゴシック" panose="020B0400000000000000" pitchFamily="50" charset="-128"/>
              <a:ea typeface="BIZ UDPゴシック" panose="020B0400000000000000" pitchFamily="50" charset="-128"/>
            </a:rPr>
            <a:t>アセスメント</a:t>
          </a:r>
          <a:endParaRPr kumimoji="1" lang="en-US" altLang="ja-JP" sz="1100">
            <a:solidFill>
              <a:srgbClr val="FF0000"/>
            </a:solidFill>
            <a:latin typeface="BIZ UDPゴシック" panose="020B0400000000000000" pitchFamily="50" charset="-128"/>
            <a:ea typeface="BIZ UDPゴシック" panose="020B0400000000000000" pitchFamily="50" charset="-128"/>
          </a:endParaRPr>
        </a:p>
        <a:p>
          <a:pPr algn="l"/>
          <a:r>
            <a:rPr kumimoji="1" lang="ja-JP" altLang="en-US" sz="1100">
              <a:solidFill>
                <a:srgbClr val="FF0000"/>
              </a:solidFill>
              <a:latin typeface="BIZ UDPゴシック" panose="020B0400000000000000" pitchFamily="50" charset="-128"/>
              <a:ea typeface="BIZ UDPゴシック" panose="020B0400000000000000" pitchFamily="50" charset="-128"/>
            </a:rPr>
            <a:t>（アセスメントＮｏ．１・Ｎｏ．２・Ｎｏ．３）</a:t>
          </a:r>
          <a:endParaRPr kumimoji="1" lang="en-US" altLang="ja-JP" sz="1100">
            <a:solidFill>
              <a:srgbClr val="FF0000"/>
            </a:solidFill>
            <a:latin typeface="BIZ UDPゴシック" panose="020B0400000000000000" pitchFamily="50" charset="-128"/>
            <a:ea typeface="BIZ UDPゴシック" panose="020B0400000000000000" pitchFamily="50" charset="-128"/>
          </a:endParaRPr>
        </a:p>
        <a:p>
          <a:pPr algn="l"/>
          <a:r>
            <a:rPr kumimoji="1" lang="ja-JP" altLang="en-US" sz="1100">
              <a:solidFill>
                <a:srgbClr val="FF0000"/>
              </a:solidFill>
              <a:latin typeface="BIZ UDPゴシック" panose="020B0400000000000000" pitchFamily="50" charset="-128"/>
              <a:ea typeface="BIZ UDPゴシック" panose="020B0400000000000000" pitchFamily="50" charset="-128"/>
            </a:rPr>
            <a:t>　</a:t>
          </a:r>
          <a:endParaRPr kumimoji="1" lang="en-US" altLang="ja-JP" sz="1100">
            <a:solidFill>
              <a:srgbClr val="FF0000"/>
            </a:solidFill>
            <a:latin typeface="BIZ UDPゴシック" panose="020B0400000000000000" pitchFamily="50" charset="-128"/>
            <a:ea typeface="BIZ UDPゴシック" panose="020B0400000000000000" pitchFamily="50" charset="-128"/>
          </a:endParaRPr>
        </a:p>
        <a:p>
          <a:pPr algn="l"/>
          <a:r>
            <a:rPr kumimoji="1" lang="ja-JP" altLang="en-US" sz="1100">
              <a:solidFill>
                <a:srgbClr val="FF0000"/>
              </a:solidFill>
              <a:latin typeface="BIZ UDPゴシック" panose="020B0400000000000000" pitchFamily="50" charset="-128"/>
              <a:ea typeface="BIZ UDPゴシック" panose="020B0400000000000000" pitchFamily="50" charset="-128"/>
            </a:rPr>
            <a:t>　　　</a:t>
          </a:r>
        </a:p>
      </xdr:txBody>
    </xdr:sp>
    <xdr:clientData/>
  </xdr:twoCellAnchor>
  <xdr:twoCellAnchor>
    <xdr:from>
      <xdr:col>2</xdr:col>
      <xdr:colOff>523875</xdr:colOff>
      <xdr:row>9</xdr:row>
      <xdr:rowOff>95250</xdr:rowOff>
    </xdr:from>
    <xdr:to>
      <xdr:col>6</xdr:col>
      <xdr:colOff>152400</xdr:colOff>
      <xdr:row>12</xdr:row>
      <xdr:rowOff>123825</xdr:rowOff>
    </xdr:to>
    <xdr:sp macro="" textlink="">
      <xdr:nvSpPr>
        <xdr:cNvPr id="8" name="角丸四角形 7"/>
        <xdr:cNvSpPr/>
      </xdr:nvSpPr>
      <xdr:spPr>
        <a:xfrm>
          <a:off x="1895475" y="1943100"/>
          <a:ext cx="2371725" cy="542925"/>
        </a:xfrm>
        <a:prstGeom prst="roundRect">
          <a:avLst/>
        </a:prstGeom>
        <a:solidFill>
          <a:schemeClr val="accent6">
            <a:lumMod val="60000"/>
            <a:lumOff val="4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rIns="0" bIns="0" rtlCol="0" anchor="ctr"/>
        <a:lstStyle/>
        <a:p>
          <a:pPr algn="l"/>
          <a:r>
            <a:rPr kumimoji="1" lang="ja-JP" altLang="en-US" sz="1100">
              <a:solidFill>
                <a:schemeClr val="accent6">
                  <a:lumMod val="50000"/>
                </a:schemeClr>
              </a:solidFill>
              <a:latin typeface="BIZ UDPゴシック" panose="020B0400000000000000" pitchFamily="50" charset="-128"/>
              <a:ea typeface="BIZ UDPゴシック" panose="020B0400000000000000" pitchFamily="50" charset="-128"/>
            </a:rPr>
            <a:t>災害時ケアマネジメント用</a:t>
          </a:r>
          <a:endParaRPr kumimoji="1" lang="en-US" altLang="ja-JP" sz="1100">
            <a:solidFill>
              <a:schemeClr val="accent6">
                <a:lumMod val="50000"/>
              </a:schemeClr>
            </a:solidFill>
            <a:latin typeface="BIZ UDPゴシック" panose="020B0400000000000000" pitchFamily="50" charset="-128"/>
            <a:ea typeface="BIZ UDPゴシック" panose="020B0400000000000000" pitchFamily="50" charset="-128"/>
          </a:endParaRPr>
        </a:p>
        <a:p>
          <a:pPr algn="l"/>
          <a:r>
            <a:rPr kumimoji="1" lang="ja-JP" altLang="en-US" sz="1100">
              <a:solidFill>
                <a:schemeClr val="accent6">
                  <a:lumMod val="50000"/>
                </a:schemeClr>
              </a:solidFill>
              <a:latin typeface="BIZ UDPゴシック" panose="020B0400000000000000" pitchFamily="50" charset="-128"/>
              <a:ea typeface="BIZ UDPゴシック" panose="020B0400000000000000" pitchFamily="50" charset="-128"/>
            </a:rPr>
            <a:t>　　　　　　　　　　追加アセスメント</a:t>
          </a:r>
        </a:p>
      </xdr:txBody>
    </xdr:sp>
    <xdr:clientData/>
  </xdr:twoCellAnchor>
  <xdr:twoCellAnchor>
    <xdr:from>
      <xdr:col>6</xdr:col>
      <xdr:colOff>47623</xdr:colOff>
      <xdr:row>6</xdr:row>
      <xdr:rowOff>0</xdr:rowOff>
    </xdr:from>
    <xdr:to>
      <xdr:col>10</xdr:col>
      <xdr:colOff>462643</xdr:colOff>
      <xdr:row>11</xdr:row>
      <xdr:rowOff>104775</xdr:rowOff>
    </xdr:to>
    <xdr:sp macro="" textlink="">
      <xdr:nvSpPr>
        <xdr:cNvPr id="9" name="雲形吹き出し 8"/>
        <xdr:cNvSpPr/>
      </xdr:nvSpPr>
      <xdr:spPr>
        <a:xfrm>
          <a:off x="4129766" y="1347107"/>
          <a:ext cx="3136448" cy="989239"/>
        </a:xfrm>
        <a:prstGeom prst="cloudCallout">
          <a:avLst>
            <a:gd name="adj1" fmla="val -61843"/>
            <a:gd name="adj2" fmla="val 35908"/>
          </a:avLst>
        </a:prstGeom>
        <a:solidFill>
          <a:schemeClr val="accent4">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ハザードマップ該当・避難判断・行動の可否等　</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a:solidFill>
                <a:srgbClr val="FF0000"/>
              </a:solidFill>
              <a:latin typeface="BIZ UDPゴシック" panose="020B0400000000000000" pitchFamily="50" charset="-128"/>
              <a:ea typeface="BIZ UDPゴシック" panose="020B0400000000000000" pitchFamily="50" charset="-128"/>
            </a:rPr>
            <a:t>避難支援（個別計画）の要否</a:t>
          </a:r>
        </a:p>
      </xdr:txBody>
    </xdr:sp>
    <xdr:clientData/>
  </xdr:twoCellAnchor>
  <xdr:twoCellAnchor>
    <xdr:from>
      <xdr:col>2</xdr:col>
      <xdr:colOff>504825</xdr:colOff>
      <xdr:row>23</xdr:row>
      <xdr:rowOff>152400</xdr:rowOff>
    </xdr:from>
    <xdr:to>
      <xdr:col>6</xdr:col>
      <xdr:colOff>133350</xdr:colOff>
      <xdr:row>27</xdr:row>
      <xdr:rowOff>9525</xdr:rowOff>
    </xdr:to>
    <xdr:sp macro="" textlink="">
      <xdr:nvSpPr>
        <xdr:cNvPr id="10" name="角丸四角形 9"/>
        <xdr:cNvSpPr/>
      </xdr:nvSpPr>
      <xdr:spPr>
        <a:xfrm>
          <a:off x="1876425" y="4400550"/>
          <a:ext cx="2371725" cy="571500"/>
        </a:xfrm>
        <a:prstGeom prst="roundRect">
          <a:avLst/>
        </a:prstGeom>
        <a:solidFill>
          <a:schemeClr val="accent6">
            <a:lumMod val="60000"/>
            <a:lumOff val="4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rIns="0" bIns="0" rtlCol="0" anchor="ctr"/>
        <a:lstStyle/>
        <a:p>
          <a:pPr algn="l"/>
          <a:r>
            <a:rPr kumimoji="1" lang="ja-JP" altLang="en-US" sz="1100">
              <a:solidFill>
                <a:schemeClr val="accent6">
                  <a:lumMod val="50000"/>
                </a:schemeClr>
              </a:solidFill>
              <a:latin typeface="BIZ UDPゴシック" panose="020B0400000000000000" pitchFamily="50" charset="-128"/>
              <a:ea typeface="BIZ UDPゴシック" panose="020B0400000000000000" pitchFamily="50" charset="-128"/>
            </a:rPr>
            <a:t>災害時ケアマネジメント用</a:t>
          </a:r>
          <a:endParaRPr kumimoji="1" lang="en-US" altLang="ja-JP" sz="1100">
            <a:solidFill>
              <a:schemeClr val="accent6">
                <a:lumMod val="50000"/>
              </a:schemeClr>
            </a:solidFill>
            <a:latin typeface="BIZ UDPゴシック" panose="020B0400000000000000" pitchFamily="50" charset="-128"/>
            <a:ea typeface="BIZ UDPゴシック" panose="020B0400000000000000" pitchFamily="50" charset="-128"/>
          </a:endParaRPr>
        </a:p>
        <a:p>
          <a:pPr algn="l"/>
          <a:r>
            <a:rPr kumimoji="1" lang="ja-JP" altLang="en-US" sz="1100">
              <a:solidFill>
                <a:schemeClr val="accent6">
                  <a:lumMod val="50000"/>
                </a:schemeClr>
              </a:solidFill>
              <a:latin typeface="BIZ UDPゴシック" panose="020B0400000000000000" pitchFamily="50" charset="-128"/>
              <a:ea typeface="BIZ UDPゴシック" panose="020B0400000000000000" pitchFamily="50" charset="-128"/>
            </a:rPr>
            <a:t>　　　　　　　　　追加アセスメント２</a:t>
          </a:r>
        </a:p>
      </xdr:txBody>
    </xdr:sp>
    <xdr:clientData/>
  </xdr:twoCellAnchor>
  <xdr:twoCellAnchor>
    <xdr:from>
      <xdr:col>6</xdr:col>
      <xdr:colOff>190499</xdr:colOff>
      <xdr:row>18</xdr:row>
      <xdr:rowOff>136072</xdr:rowOff>
    </xdr:from>
    <xdr:to>
      <xdr:col>10</xdr:col>
      <xdr:colOff>598714</xdr:colOff>
      <xdr:row>24</xdr:row>
      <xdr:rowOff>149678</xdr:rowOff>
    </xdr:to>
    <xdr:sp macro="" textlink="">
      <xdr:nvSpPr>
        <xdr:cNvPr id="11" name="雲形吹き出し 10"/>
        <xdr:cNvSpPr/>
      </xdr:nvSpPr>
      <xdr:spPr>
        <a:xfrm>
          <a:off x="4272642" y="3605893"/>
          <a:ext cx="3129643" cy="1102178"/>
        </a:xfrm>
        <a:prstGeom prst="cloudCallout">
          <a:avLst>
            <a:gd name="adj1" fmla="val -65402"/>
            <a:gd name="adj2" fmla="val 46672"/>
          </a:avLst>
        </a:prstGeom>
        <a:solidFill>
          <a:schemeClr val="accent4">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避難所生活における配慮事項・必要なケアの想定</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a:solidFill>
                <a:srgbClr val="FF0000"/>
              </a:solidFill>
              <a:latin typeface="BIZ UDPゴシック" panose="020B0400000000000000" pitchFamily="50" charset="-128"/>
              <a:ea typeface="BIZ UDPゴシック" panose="020B0400000000000000" pitchFamily="50" charset="-128"/>
            </a:rPr>
            <a:t>福祉避難所等検討の要否</a:t>
          </a:r>
        </a:p>
      </xdr:txBody>
    </xdr:sp>
    <xdr:clientData/>
  </xdr:twoCellAnchor>
  <xdr:twoCellAnchor>
    <xdr:from>
      <xdr:col>3</xdr:col>
      <xdr:colOff>666750</xdr:colOff>
      <xdr:row>12</xdr:row>
      <xdr:rowOff>104776</xdr:rowOff>
    </xdr:from>
    <xdr:to>
      <xdr:col>4</xdr:col>
      <xdr:colOff>514350</xdr:colOff>
      <xdr:row>17</xdr:row>
      <xdr:rowOff>66675</xdr:rowOff>
    </xdr:to>
    <xdr:sp macro="" textlink="">
      <xdr:nvSpPr>
        <xdr:cNvPr id="12" name="下矢印 11"/>
        <xdr:cNvSpPr/>
      </xdr:nvSpPr>
      <xdr:spPr>
        <a:xfrm>
          <a:off x="2724150" y="2466976"/>
          <a:ext cx="533400" cy="819149"/>
        </a:xfrm>
        <a:prstGeom prst="downArrow">
          <a:avLst>
            <a:gd name="adj1" fmla="val 64286"/>
            <a:gd name="adj2" fmla="val 42857"/>
          </a:avLst>
        </a:prstGeom>
        <a:solidFill>
          <a:srgbClr val="F4721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wordArtVertRtl" lIns="0" tIns="0" rIns="0" bIns="0" rtlCol="0" anchor="ctr"/>
        <a:lstStyle/>
        <a:p>
          <a:pPr algn="ctr"/>
          <a:r>
            <a:rPr kumimoji="1" lang="ja-JP" altLang="en-US" sz="1000">
              <a:latin typeface="BIZ UDPゴシック" panose="020B0400000000000000" pitchFamily="50" charset="-128"/>
              <a:ea typeface="BIZ UDPゴシック" panose="020B0400000000000000" pitchFamily="50" charset="-128"/>
            </a:rPr>
            <a:t>支援必要</a:t>
          </a:r>
        </a:p>
      </xdr:txBody>
    </xdr:sp>
    <xdr:clientData/>
  </xdr:twoCellAnchor>
  <xdr:twoCellAnchor>
    <xdr:from>
      <xdr:col>5</xdr:col>
      <xdr:colOff>71634</xdr:colOff>
      <xdr:row>27</xdr:row>
      <xdr:rowOff>17808</xdr:rowOff>
    </xdr:from>
    <xdr:to>
      <xdr:col>5</xdr:col>
      <xdr:colOff>606690</xdr:colOff>
      <xdr:row>38</xdr:row>
      <xdr:rowOff>94008</xdr:rowOff>
    </xdr:to>
    <xdr:sp macro="" textlink="">
      <xdr:nvSpPr>
        <xdr:cNvPr id="13" name="下矢印 12"/>
        <xdr:cNvSpPr/>
      </xdr:nvSpPr>
      <xdr:spPr>
        <a:xfrm>
          <a:off x="3500634" y="4980333"/>
          <a:ext cx="535056" cy="1962150"/>
        </a:xfrm>
        <a:prstGeom prst="downArrow">
          <a:avLst>
            <a:gd name="adj1" fmla="val 64286"/>
            <a:gd name="adj2" fmla="val 42857"/>
          </a:avLst>
        </a:prstGeom>
        <a:solidFill>
          <a:schemeClr val="accent5">
            <a:lumMod val="60000"/>
            <a:lumOff val="4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wordArtVertRtl" lIns="0" tIns="0" rIns="0" bIns="0" rtlCol="0" anchor="ctr"/>
        <a:lstStyle/>
        <a:p>
          <a:pPr algn="ctr"/>
          <a:r>
            <a:rPr kumimoji="1" lang="ja-JP" altLang="en-US" sz="1000">
              <a:latin typeface="BIZ UDPゴシック" panose="020B0400000000000000" pitchFamily="50" charset="-128"/>
              <a:ea typeface="BIZ UDPゴシック" panose="020B0400000000000000" pitchFamily="50" charset="-128"/>
            </a:rPr>
            <a:t>不要</a:t>
          </a:r>
        </a:p>
      </xdr:txBody>
    </xdr:sp>
    <xdr:clientData/>
  </xdr:twoCellAnchor>
  <xdr:twoCellAnchor>
    <xdr:from>
      <xdr:col>3</xdr:col>
      <xdr:colOff>51776</xdr:colOff>
      <xdr:row>27</xdr:row>
      <xdr:rowOff>9525</xdr:rowOff>
    </xdr:from>
    <xdr:to>
      <xdr:col>3</xdr:col>
      <xdr:colOff>586833</xdr:colOff>
      <xdr:row>38</xdr:row>
      <xdr:rowOff>85725</xdr:rowOff>
    </xdr:to>
    <xdr:sp macro="" textlink="">
      <xdr:nvSpPr>
        <xdr:cNvPr id="14" name="下矢印 13"/>
        <xdr:cNvSpPr/>
      </xdr:nvSpPr>
      <xdr:spPr>
        <a:xfrm>
          <a:off x="2109176" y="4972050"/>
          <a:ext cx="535057" cy="1962150"/>
        </a:xfrm>
        <a:prstGeom prst="downArrow">
          <a:avLst>
            <a:gd name="adj1" fmla="val 64286"/>
            <a:gd name="adj2" fmla="val 42857"/>
          </a:avLst>
        </a:prstGeom>
        <a:solidFill>
          <a:srgbClr val="F4721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wordArtVertRtl" lIns="0" tIns="0" rIns="0" bIns="0" rtlCol="0" anchor="ctr"/>
        <a:lstStyle/>
        <a:p>
          <a:pPr algn="l"/>
          <a:r>
            <a:rPr kumimoji="1" lang="ja-JP" altLang="en-US" sz="1000">
              <a:latin typeface="BIZ UDPゴシック" panose="020B0400000000000000" pitchFamily="50" charset="-128"/>
              <a:ea typeface="BIZ UDPゴシック" panose="020B0400000000000000" pitchFamily="50" charset="-128"/>
            </a:rPr>
            <a:t>　必要</a:t>
          </a:r>
        </a:p>
      </xdr:txBody>
    </xdr:sp>
    <xdr:clientData/>
  </xdr:twoCellAnchor>
  <xdr:twoCellAnchor>
    <xdr:from>
      <xdr:col>2</xdr:col>
      <xdr:colOff>101049</xdr:colOff>
      <xdr:row>33</xdr:row>
      <xdr:rowOff>2071</xdr:rowOff>
    </xdr:from>
    <xdr:to>
      <xdr:col>4</xdr:col>
      <xdr:colOff>339173</xdr:colOff>
      <xdr:row>36</xdr:row>
      <xdr:rowOff>42657</xdr:rowOff>
    </xdr:to>
    <xdr:sp macro="" textlink="">
      <xdr:nvSpPr>
        <xdr:cNvPr id="15" name="角丸四角形 14"/>
        <xdr:cNvSpPr/>
      </xdr:nvSpPr>
      <xdr:spPr>
        <a:xfrm>
          <a:off x="1472649" y="5993296"/>
          <a:ext cx="1609724" cy="554936"/>
        </a:xfrm>
        <a:prstGeom prst="roundRect">
          <a:avLst/>
        </a:prstGeom>
        <a:solidFill>
          <a:schemeClr val="accent4">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rIns="0" bIns="0" rtlCol="0" anchor="t"/>
        <a:lstStyle/>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避難所検討</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福祉避難所マッチング</a:t>
          </a:r>
        </a:p>
      </xdr:txBody>
    </xdr:sp>
    <xdr:clientData/>
  </xdr:twoCellAnchor>
  <xdr:twoCellAnchor>
    <xdr:from>
      <xdr:col>2</xdr:col>
      <xdr:colOff>466726</xdr:colOff>
      <xdr:row>38</xdr:row>
      <xdr:rowOff>104775</xdr:rowOff>
    </xdr:from>
    <xdr:to>
      <xdr:col>6</xdr:col>
      <xdr:colOff>114300</xdr:colOff>
      <xdr:row>41</xdr:row>
      <xdr:rowOff>142875</xdr:rowOff>
    </xdr:to>
    <xdr:sp macro="" textlink="">
      <xdr:nvSpPr>
        <xdr:cNvPr id="16" name="角丸四角形 15"/>
        <xdr:cNvSpPr/>
      </xdr:nvSpPr>
      <xdr:spPr>
        <a:xfrm>
          <a:off x="1838326" y="6953250"/>
          <a:ext cx="2390774" cy="55245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36000" rIns="0" bIns="0" rtlCol="0" anchor="t"/>
        <a:lstStyle/>
        <a:p>
          <a:pPr algn="l"/>
          <a:r>
            <a:rPr kumimoji="1" lang="ja-JP" altLang="en-US" sz="1100">
              <a:latin typeface="BIZ UDPゴシック" panose="020B0400000000000000" pitchFamily="50" charset="-128"/>
              <a:ea typeface="BIZ UDPゴシック" panose="020B0400000000000000" pitchFamily="50" charset="-128"/>
            </a:rPr>
            <a:t>個別避難計画作成にかかる</a:t>
          </a:r>
          <a:endParaRPr kumimoji="1" lang="en-US" altLang="ja-JP" sz="1100">
            <a:latin typeface="BIZ UDPゴシック" panose="020B0400000000000000" pitchFamily="50" charset="-128"/>
            <a:ea typeface="BIZ UDPゴシック" panose="020B0400000000000000" pitchFamily="50" charset="-128"/>
          </a:endParaRPr>
        </a:p>
        <a:p>
          <a:pPr algn="l"/>
          <a:r>
            <a:rPr kumimoji="1" lang="ja-JP" altLang="en-US" sz="1100">
              <a:latin typeface="BIZ UDPゴシック" panose="020B0400000000000000" pitchFamily="50" charset="-128"/>
              <a:ea typeface="BIZ UDPゴシック" panose="020B0400000000000000" pitchFamily="50" charset="-128"/>
            </a:rPr>
            <a:t>地域調整会議（協議録のとおり）</a:t>
          </a:r>
          <a:endParaRPr kumimoji="1" lang="en-US" altLang="ja-JP" sz="1100">
            <a:latin typeface="BIZ UDPゴシック" panose="020B0400000000000000" pitchFamily="50" charset="-128"/>
            <a:ea typeface="BIZ UDPゴシック" panose="020B0400000000000000" pitchFamily="50" charset="-128"/>
          </a:endParaRPr>
        </a:p>
      </xdr:txBody>
    </xdr:sp>
    <xdr:clientData/>
  </xdr:twoCellAnchor>
  <xdr:twoCellAnchor>
    <xdr:from>
      <xdr:col>1</xdr:col>
      <xdr:colOff>657224</xdr:colOff>
      <xdr:row>11</xdr:row>
      <xdr:rowOff>123826</xdr:rowOff>
    </xdr:from>
    <xdr:to>
      <xdr:col>2</xdr:col>
      <xdr:colOff>504824</xdr:colOff>
      <xdr:row>17</xdr:row>
      <xdr:rowOff>47625</xdr:rowOff>
    </xdr:to>
    <xdr:sp macro="" textlink="">
      <xdr:nvSpPr>
        <xdr:cNvPr id="17" name="下矢印 16"/>
        <xdr:cNvSpPr/>
      </xdr:nvSpPr>
      <xdr:spPr>
        <a:xfrm rot="2663938">
          <a:off x="1343024" y="2314576"/>
          <a:ext cx="533400" cy="952499"/>
        </a:xfrm>
        <a:prstGeom prst="downArrow">
          <a:avLst>
            <a:gd name="adj1" fmla="val 64286"/>
            <a:gd name="adj2" fmla="val 42857"/>
          </a:avLst>
        </a:prstGeom>
        <a:solidFill>
          <a:schemeClr val="accent5">
            <a:lumMod val="60000"/>
            <a:lumOff val="4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wordArtVertRtl" lIns="0" tIns="0" rIns="0" bIns="0" rtlCol="0" anchor="ctr"/>
        <a:lstStyle/>
        <a:p>
          <a:pPr algn="ctr"/>
          <a:r>
            <a:rPr kumimoji="1" lang="ja-JP" altLang="en-US" sz="1000">
              <a:latin typeface="BIZ UDPゴシック" panose="020B0400000000000000" pitchFamily="50" charset="-128"/>
              <a:ea typeface="BIZ UDPゴシック" panose="020B0400000000000000" pitchFamily="50" charset="-128"/>
            </a:rPr>
            <a:t>支援不要</a:t>
          </a:r>
        </a:p>
      </xdr:txBody>
    </xdr:sp>
    <xdr:clientData/>
  </xdr:twoCellAnchor>
  <xdr:twoCellAnchor>
    <xdr:from>
      <xdr:col>3</xdr:col>
      <xdr:colOff>371475</xdr:colOff>
      <xdr:row>17</xdr:row>
      <xdr:rowOff>19050</xdr:rowOff>
    </xdr:from>
    <xdr:to>
      <xdr:col>5</xdr:col>
      <xdr:colOff>114300</xdr:colOff>
      <xdr:row>21</xdr:row>
      <xdr:rowOff>66675</xdr:rowOff>
    </xdr:to>
    <xdr:sp macro="" textlink="">
      <xdr:nvSpPr>
        <xdr:cNvPr id="18" name="楕円 17"/>
        <xdr:cNvSpPr/>
      </xdr:nvSpPr>
      <xdr:spPr>
        <a:xfrm>
          <a:off x="2428875" y="3238500"/>
          <a:ext cx="1114425" cy="733425"/>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rIns="0" bIns="0" rtlCol="0" anchor="t"/>
        <a:lstStyle/>
        <a:p>
          <a:pPr algn="l"/>
          <a:r>
            <a:rPr kumimoji="1" lang="ja-JP" altLang="en-US" sz="1100">
              <a:latin typeface="BIZ UDPゴシック" panose="020B0400000000000000" pitchFamily="50" charset="-128"/>
              <a:ea typeface="BIZ UDPゴシック" panose="020B0400000000000000" pitchFamily="50" charset="-128"/>
            </a:rPr>
            <a:t>本人・</a:t>
          </a:r>
          <a:endParaRPr kumimoji="1" lang="en-US" altLang="ja-JP" sz="1100">
            <a:latin typeface="BIZ UDPゴシック" panose="020B0400000000000000" pitchFamily="50" charset="-128"/>
            <a:ea typeface="BIZ UDPゴシック" panose="020B0400000000000000" pitchFamily="50" charset="-128"/>
          </a:endParaRPr>
        </a:p>
        <a:p>
          <a:pPr algn="l"/>
          <a:r>
            <a:rPr kumimoji="1" lang="ja-JP" altLang="en-US" sz="1100">
              <a:latin typeface="BIZ UDPゴシック" panose="020B0400000000000000" pitchFamily="50" charset="-128"/>
              <a:ea typeface="BIZ UDPゴシック" panose="020B0400000000000000" pitchFamily="50" charset="-128"/>
            </a:rPr>
            <a:t>家族同意</a:t>
          </a:r>
        </a:p>
      </xdr:txBody>
    </xdr:sp>
    <xdr:clientData/>
  </xdr:twoCellAnchor>
  <xdr:twoCellAnchor>
    <xdr:from>
      <xdr:col>3</xdr:col>
      <xdr:colOff>676275</xdr:colOff>
      <xdr:row>21</xdr:row>
      <xdr:rowOff>76199</xdr:rowOff>
    </xdr:from>
    <xdr:to>
      <xdr:col>4</xdr:col>
      <xdr:colOff>523875</xdr:colOff>
      <xdr:row>24</xdr:row>
      <xdr:rowOff>19049</xdr:rowOff>
    </xdr:to>
    <xdr:sp macro="" textlink="">
      <xdr:nvSpPr>
        <xdr:cNvPr id="19" name="下矢印 18"/>
        <xdr:cNvSpPr/>
      </xdr:nvSpPr>
      <xdr:spPr>
        <a:xfrm>
          <a:off x="2733675" y="3981449"/>
          <a:ext cx="533400" cy="485775"/>
        </a:xfrm>
        <a:prstGeom prst="downArrow">
          <a:avLst>
            <a:gd name="adj1" fmla="val 64286"/>
            <a:gd name="adj2" fmla="val 42857"/>
          </a:avLst>
        </a:prstGeom>
        <a:solidFill>
          <a:srgbClr val="F4721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wordArtVertRtl" lIns="0" tIns="0" rIns="0" bIns="0" rtlCol="0" anchor="ctr"/>
        <a:lstStyle/>
        <a:p>
          <a:pPr algn="ctr"/>
          <a:r>
            <a:rPr kumimoji="1" lang="ja-JP" altLang="en-US" sz="1000">
              <a:latin typeface="BIZ UDPゴシック" panose="020B0400000000000000" pitchFamily="50" charset="-128"/>
              <a:ea typeface="BIZ UDPゴシック" panose="020B0400000000000000" pitchFamily="50" charset="-128"/>
            </a:rPr>
            <a:t>同意</a:t>
          </a:r>
        </a:p>
      </xdr:txBody>
    </xdr:sp>
    <xdr:clientData/>
  </xdr:twoCellAnchor>
  <xdr:twoCellAnchor>
    <xdr:from>
      <xdr:col>2</xdr:col>
      <xdr:colOff>95248</xdr:colOff>
      <xdr:row>17</xdr:row>
      <xdr:rowOff>123828</xdr:rowOff>
    </xdr:from>
    <xdr:to>
      <xdr:col>3</xdr:col>
      <xdr:colOff>361947</xdr:colOff>
      <xdr:row>20</xdr:row>
      <xdr:rowOff>142878</xdr:rowOff>
    </xdr:to>
    <xdr:sp macro="" textlink="">
      <xdr:nvSpPr>
        <xdr:cNvPr id="20" name="下矢印 19"/>
        <xdr:cNvSpPr/>
      </xdr:nvSpPr>
      <xdr:spPr>
        <a:xfrm rot="5400000">
          <a:off x="1676398" y="3133728"/>
          <a:ext cx="533400" cy="952499"/>
        </a:xfrm>
        <a:prstGeom prst="downArrow">
          <a:avLst>
            <a:gd name="adj1" fmla="val 64286"/>
            <a:gd name="adj2" fmla="val 42857"/>
          </a:avLst>
        </a:prstGeom>
        <a:solidFill>
          <a:schemeClr val="accent5">
            <a:lumMod val="60000"/>
            <a:lumOff val="4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270" lIns="0" tIns="0" rIns="0" bIns="0" rtlCol="0" anchor="ctr"/>
        <a:lstStyle/>
        <a:p>
          <a:pPr algn="ctr"/>
          <a:r>
            <a:rPr kumimoji="1" lang="ja-JP" altLang="en-US" sz="1000">
              <a:latin typeface="BIZ UDPゴシック" panose="020B0400000000000000" pitchFamily="50" charset="-128"/>
              <a:ea typeface="BIZ UDPゴシック" panose="020B0400000000000000" pitchFamily="50" charset="-128"/>
            </a:rPr>
            <a:t>不同意</a:t>
          </a:r>
        </a:p>
      </xdr:txBody>
    </xdr:sp>
    <xdr:clientData/>
  </xdr:twoCellAnchor>
  <xdr:twoCellAnchor>
    <xdr:from>
      <xdr:col>7</xdr:col>
      <xdr:colOff>128584</xdr:colOff>
      <xdr:row>10</xdr:row>
      <xdr:rowOff>140807</xdr:rowOff>
    </xdr:from>
    <xdr:to>
      <xdr:col>9</xdr:col>
      <xdr:colOff>161922</xdr:colOff>
      <xdr:row>20</xdr:row>
      <xdr:rowOff>57978</xdr:rowOff>
    </xdr:to>
    <xdr:sp macro="" textlink="">
      <xdr:nvSpPr>
        <xdr:cNvPr id="21" name="左右矢印吹き出し 20"/>
        <xdr:cNvSpPr/>
      </xdr:nvSpPr>
      <xdr:spPr>
        <a:xfrm rot="5400000">
          <a:off x="4815817" y="2273474"/>
          <a:ext cx="1631671" cy="1404938"/>
        </a:xfrm>
        <a:prstGeom prst="leftRightArrowCallout">
          <a:avLst>
            <a:gd name="adj1" fmla="val 10085"/>
            <a:gd name="adj2" fmla="val 14153"/>
            <a:gd name="adj3" fmla="val 14830"/>
            <a:gd name="adj4" fmla="val 48123"/>
          </a:avLst>
        </a:prstGeom>
        <a:noFill/>
        <a:ln w="34925">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vert270" lIns="0" rIns="0" bIns="0" rtlCol="0" anchor="ctr"/>
        <a:lstStyle/>
        <a:p>
          <a:pPr algn="ctr"/>
          <a:r>
            <a:rPr kumimoji="1" lang="ja-JP" altLang="en-US" sz="1100">
              <a:solidFill>
                <a:srgbClr val="00B050"/>
              </a:solidFill>
              <a:latin typeface="BIZ UDPゴシック" panose="020B0400000000000000" pitchFamily="50" charset="-128"/>
              <a:ea typeface="BIZ UDPゴシック" panose="020B0400000000000000" pitchFamily="50" charset="-128"/>
            </a:rPr>
            <a:t>事業所</a:t>
          </a:r>
          <a:r>
            <a:rPr kumimoji="1" lang="en-US" altLang="ja-JP" sz="1100">
              <a:solidFill>
                <a:srgbClr val="00B050"/>
              </a:solidFill>
              <a:latin typeface="BIZ UDPゴシック" panose="020B0400000000000000" pitchFamily="50" charset="-128"/>
              <a:ea typeface="BIZ UDPゴシック" panose="020B0400000000000000" pitchFamily="50" charset="-128"/>
            </a:rPr>
            <a:t>BCP</a:t>
          </a:r>
          <a:r>
            <a:rPr kumimoji="1" lang="ja-JP" altLang="en-US" sz="1100">
              <a:solidFill>
                <a:srgbClr val="00B050"/>
              </a:solidFill>
              <a:latin typeface="BIZ UDPゴシック" panose="020B0400000000000000" pitchFamily="50" charset="-128"/>
              <a:ea typeface="BIZ UDPゴシック" panose="020B0400000000000000" pitchFamily="50" charset="-128"/>
            </a:rPr>
            <a:t>の一環</a:t>
          </a:r>
        </a:p>
      </xdr:txBody>
    </xdr:sp>
    <xdr:clientData/>
  </xdr:twoCellAnchor>
  <xdr:twoCellAnchor>
    <xdr:from>
      <xdr:col>2</xdr:col>
      <xdr:colOff>25399</xdr:colOff>
      <xdr:row>44</xdr:row>
      <xdr:rowOff>28574</xdr:rowOff>
    </xdr:from>
    <xdr:to>
      <xdr:col>6</xdr:col>
      <xdr:colOff>492124</xdr:colOff>
      <xdr:row>47</xdr:row>
      <xdr:rowOff>133349</xdr:rowOff>
    </xdr:to>
    <xdr:sp macro="" textlink="">
      <xdr:nvSpPr>
        <xdr:cNvPr id="22" name="フローチャート: 代替処理 21"/>
        <xdr:cNvSpPr/>
      </xdr:nvSpPr>
      <xdr:spPr>
        <a:xfrm>
          <a:off x="1396999" y="7905749"/>
          <a:ext cx="3209925" cy="619125"/>
        </a:xfrm>
        <a:prstGeom prst="flowChartAlternateProcess">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36000" rIns="0" bIns="0" rtlCol="0" anchor="t"/>
        <a:lstStyle/>
        <a:p>
          <a:pPr algn="l"/>
          <a:r>
            <a:rPr kumimoji="1" lang="ja-JP" altLang="en-US" sz="1100">
              <a:latin typeface="BIZ UDPゴシック" panose="020B0400000000000000" pitchFamily="50" charset="-128"/>
              <a:ea typeface="BIZ UDPゴシック" panose="020B0400000000000000" pitchFamily="50" charset="-128"/>
            </a:rPr>
            <a:t>協議結果をまとめ、</a:t>
          </a:r>
          <a:endParaRPr kumimoji="1" lang="en-US" altLang="ja-JP" sz="1100">
            <a:latin typeface="BIZ UDPゴシック" panose="020B0400000000000000" pitchFamily="50" charset="-128"/>
            <a:ea typeface="BIZ UDPゴシック" panose="020B0400000000000000" pitchFamily="50" charset="-128"/>
          </a:endParaRPr>
        </a:p>
        <a:p>
          <a:pPr algn="l"/>
          <a:r>
            <a:rPr kumimoji="1" lang="ja-JP" altLang="en-US" sz="1100">
              <a:latin typeface="BIZ UDPゴシック" panose="020B0400000000000000" pitchFamily="50" charset="-128"/>
              <a:ea typeface="BIZ UDPゴシック" panose="020B0400000000000000" pitchFamily="50" charset="-128"/>
            </a:rPr>
            <a:t>個別避難計画</a:t>
          </a:r>
          <a:r>
            <a:rPr kumimoji="1" lang="ja-JP" altLang="en-US" sz="900">
              <a:latin typeface="BIZ UDPゴシック" panose="020B0400000000000000" pitchFamily="50" charset="-128"/>
              <a:ea typeface="BIZ UDPゴシック" panose="020B0400000000000000" pitchFamily="50" charset="-128"/>
            </a:rPr>
            <a:t>（タイムライン・本人確認用計画書）</a:t>
          </a:r>
          <a:r>
            <a:rPr kumimoji="1" lang="ja-JP" altLang="en-US" sz="1100">
              <a:latin typeface="BIZ UDPゴシック" panose="020B0400000000000000" pitchFamily="50" charset="-128"/>
              <a:ea typeface="BIZ UDPゴシック" panose="020B0400000000000000" pitchFamily="50" charset="-128"/>
            </a:rPr>
            <a:t>作成</a:t>
          </a:r>
        </a:p>
      </xdr:txBody>
    </xdr:sp>
    <xdr:clientData/>
  </xdr:twoCellAnchor>
  <xdr:twoCellAnchor>
    <xdr:from>
      <xdr:col>7</xdr:col>
      <xdr:colOff>504825</xdr:colOff>
      <xdr:row>36</xdr:row>
      <xdr:rowOff>124239</xdr:rowOff>
    </xdr:from>
    <xdr:to>
      <xdr:col>10</xdr:col>
      <xdr:colOff>9525</xdr:colOff>
      <xdr:row>40</xdr:row>
      <xdr:rowOff>47625</xdr:rowOff>
    </xdr:to>
    <xdr:sp macro="" textlink="">
      <xdr:nvSpPr>
        <xdr:cNvPr id="23" name="フローチャート: 代替処理 22"/>
        <xdr:cNvSpPr/>
      </xdr:nvSpPr>
      <xdr:spPr>
        <a:xfrm>
          <a:off x="5305425" y="6629814"/>
          <a:ext cx="1562100" cy="609186"/>
        </a:xfrm>
        <a:prstGeom prst="flowChartAlternateProcess">
          <a:avLst/>
        </a:prstGeom>
        <a:solidFill>
          <a:schemeClr val="accent6">
            <a:lumMod val="60000"/>
            <a:lumOff val="4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rIns="0" bIns="0" rtlCol="0" anchor="ctr"/>
        <a:lstStyle/>
        <a:p>
          <a:pPr algn="ctr"/>
          <a:r>
            <a:rPr kumimoji="1" lang="ja-JP" altLang="en-US" sz="1100">
              <a:solidFill>
                <a:srgbClr val="002060"/>
              </a:solidFill>
              <a:latin typeface="BIZ UDPゴシック" panose="020B0400000000000000" pitchFamily="50" charset="-128"/>
              <a:ea typeface="BIZ UDPゴシック" panose="020B0400000000000000" pitchFamily="50" charset="-128"/>
            </a:rPr>
            <a:t>自治会・町内会・</a:t>
          </a:r>
          <a:endParaRPr kumimoji="1" lang="en-US" altLang="ja-JP" sz="1100">
            <a:solidFill>
              <a:srgbClr val="002060"/>
            </a:solidFill>
            <a:latin typeface="BIZ UDPゴシック" panose="020B0400000000000000" pitchFamily="50" charset="-128"/>
            <a:ea typeface="BIZ UDPゴシック" panose="020B0400000000000000" pitchFamily="50" charset="-128"/>
          </a:endParaRPr>
        </a:p>
        <a:p>
          <a:pPr algn="ctr"/>
          <a:r>
            <a:rPr kumimoji="1" lang="ja-JP" altLang="en-US" sz="1100">
              <a:solidFill>
                <a:srgbClr val="002060"/>
              </a:solidFill>
              <a:latin typeface="BIZ UDPゴシック" panose="020B0400000000000000" pitchFamily="50" charset="-128"/>
              <a:ea typeface="BIZ UDPゴシック" panose="020B0400000000000000" pitchFamily="50" charset="-128"/>
            </a:rPr>
            <a:t>地域の防災組織</a:t>
          </a:r>
        </a:p>
      </xdr:txBody>
    </xdr:sp>
    <xdr:clientData/>
  </xdr:twoCellAnchor>
  <xdr:twoCellAnchor>
    <xdr:from>
      <xdr:col>7</xdr:col>
      <xdr:colOff>514350</xdr:colOff>
      <xdr:row>40</xdr:row>
      <xdr:rowOff>161924</xdr:rowOff>
    </xdr:from>
    <xdr:to>
      <xdr:col>10</xdr:col>
      <xdr:colOff>19050</xdr:colOff>
      <xdr:row>43</xdr:row>
      <xdr:rowOff>171449</xdr:rowOff>
    </xdr:to>
    <xdr:sp macro="" textlink="">
      <xdr:nvSpPr>
        <xdr:cNvPr id="24" name="フローチャート: 代替処理 23"/>
        <xdr:cNvSpPr/>
      </xdr:nvSpPr>
      <xdr:spPr>
        <a:xfrm>
          <a:off x="5314950" y="7353299"/>
          <a:ext cx="1562100" cy="523875"/>
        </a:xfrm>
        <a:prstGeom prst="flowChartAlternateProcess">
          <a:avLst/>
        </a:prstGeom>
        <a:solidFill>
          <a:schemeClr val="accent6">
            <a:lumMod val="60000"/>
            <a:lumOff val="4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rIns="0" bIns="0" rtlCol="0" anchor="ctr"/>
        <a:lstStyle/>
        <a:p>
          <a:pPr algn="ctr"/>
          <a:r>
            <a:rPr kumimoji="1" lang="ja-JP" altLang="en-US" sz="1100">
              <a:solidFill>
                <a:srgbClr val="002060"/>
              </a:solidFill>
              <a:latin typeface="BIZ UDPゴシック" panose="020B0400000000000000" pitchFamily="50" charset="-128"/>
              <a:ea typeface="BIZ UDPゴシック" panose="020B0400000000000000" pitchFamily="50" charset="-128"/>
            </a:rPr>
            <a:t>民生委員</a:t>
          </a:r>
        </a:p>
      </xdr:txBody>
    </xdr:sp>
    <xdr:clientData/>
  </xdr:twoCellAnchor>
  <xdr:twoCellAnchor>
    <xdr:from>
      <xdr:col>7</xdr:col>
      <xdr:colOff>514350</xdr:colOff>
      <xdr:row>44</xdr:row>
      <xdr:rowOff>114299</xdr:rowOff>
    </xdr:from>
    <xdr:to>
      <xdr:col>10</xdr:col>
      <xdr:colOff>19050</xdr:colOff>
      <xdr:row>47</xdr:row>
      <xdr:rowOff>123824</xdr:rowOff>
    </xdr:to>
    <xdr:sp macro="" textlink="">
      <xdr:nvSpPr>
        <xdr:cNvPr id="25" name="フローチャート: 代替処理 24"/>
        <xdr:cNvSpPr/>
      </xdr:nvSpPr>
      <xdr:spPr>
        <a:xfrm>
          <a:off x="5314950" y="7991474"/>
          <a:ext cx="1562100" cy="523875"/>
        </a:xfrm>
        <a:prstGeom prst="flowChartAlternateProcess">
          <a:avLst/>
        </a:prstGeom>
        <a:solidFill>
          <a:schemeClr val="accent6">
            <a:lumMod val="60000"/>
            <a:lumOff val="4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rIns="0" bIns="0" rtlCol="0" anchor="ctr"/>
        <a:lstStyle/>
        <a:p>
          <a:pPr algn="ctr"/>
          <a:r>
            <a:rPr kumimoji="1" lang="ja-JP" altLang="en-US" sz="1100">
              <a:solidFill>
                <a:srgbClr val="002060"/>
              </a:solidFill>
              <a:latin typeface="BIZ UDPゴシック" panose="020B0400000000000000" pitchFamily="50" charset="-128"/>
              <a:ea typeface="BIZ UDPゴシック" panose="020B0400000000000000" pitchFamily="50" charset="-128"/>
            </a:rPr>
            <a:t>地域包括Ｃ・第２層ＳＣ</a:t>
          </a:r>
        </a:p>
      </xdr:txBody>
    </xdr:sp>
    <xdr:clientData/>
  </xdr:twoCellAnchor>
  <xdr:twoCellAnchor>
    <xdr:from>
      <xdr:col>10</xdr:col>
      <xdr:colOff>266700</xdr:colOff>
      <xdr:row>36</xdr:row>
      <xdr:rowOff>123825</xdr:rowOff>
    </xdr:from>
    <xdr:to>
      <xdr:col>11</xdr:col>
      <xdr:colOff>142875</xdr:colOff>
      <xdr:row>47</xdr:row>
      <xdr:rowOff>152400</xdr:rowOff>
    </xdr:to>
    <xdr:sp macro="" textlink="">
      <xdr:nvSpPr>
        <xdr:cNvPr id="26" name="角丸四角形 25"/>
        <xdr:cNvSpPr/>
      </xdr:nvSpPr>
      <xdr:spPr>
        <a:xfrm>
          <a:off x="7124700" y="6629400"/>
          <a:ext cx="561975" cy="1914525"/>
        </a:xfrm>
        <a:prstGeom prst="roundRect">
          <a:avLst/>
        </a:prstGeom>
        <a:solidFill>
          <a:schemeClr val="tx2">
            <a:lumMod val="60000"/>
            <a:lumOff val="4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wordArtVertRtl" lIns="0" rIns="0" bIns="0" rtlCol="0" anchor="ctr"/>
        <a:lstStyle/>
        <a:p>
          <a:pPr algn="ctr"/>
          <a:r>
            <a:rPr kumimoji="1" lang="ja-JP" altLang="en-US" sz="1100">
              <a:solidFill>
                <a:schemeClr val="accent1">
                  <a:lumMod val="50000"/>
                </a:schemeClr>
              </a:solidFill>
              <a:latin typeface="BIZ UDPゴシック" panose="020B0400000000000000" pitchFamily="50" charset="-128"/>
              <a:ea typeface="BIZ UDPゴシック" panose="020B0400000000000000" pitchFamily="50" charset="-128"/>
            </a:rPr>
            <a:t>協力者・地域資源等</a:t>
          </a:r>
        </a:p>
      </xdr:txBody>
    </xdr:sp>
    <xdr:clientData/>
  </xdr:twoCellAnchor>
  <xdr:twoCellAnchor>
    <xdr:from>
      <xdr:col>10</xdr:col>
      <xdr:colOff>28575</xdr:colOff>
      <xdr:row>46</xdr:row>
      <xdr:rowOff>47625</xdr:rowOff>
    </xdr:from>
    <xdr:to>
      <xdr:col>10</xdr:col>
      <xdr:colOff>276225</xdr:colOff>
      <xdr:row>46</xdr:row>
      <xdr:rowOff>47625</xdr:rowOff>
    </xdr:to>
    <xdr:cxnSp macro="">
      <xdr:nvCxnSpPr>
        <xdr:cNvPr id="27" name="直線コネクタ 26"/>
        <xdr:cNvCxnSpPr/>
      </xdr:nvCxnSpPr>
      <xdr:spPr>
        <a:xfrm>
          <a:off x="6886575" y="8267700"/>
          <a:ext cx="247650" cy="0"/>
        </a:xfrm>
        <a:prstGeom prst="line">
          <a:avLst/>
        </a:prstGeom>
        <a:ln w="73025">
          <a:solidFill>
            <a:schemeClr val="accent1">
              <a:lumMod val="60000"/>
              <a:lumOff val="4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85725</xdr:colOff>
      <xdr:row>41</xdr:row>
      <xdr:rowOff>114300</xdr:rowOff>
    </xdr:from>
    <xdr:to>
      <xdr:col>7</xdr:col>
      <xdr:colOff>514350</xdr:colOff>
      <xdr:row>46</xdr:row>
      <xdr:rowOff>33337</xdr:rowOff>
    </xdr:to>
    <xdr:cxnSp macro="">
      <xdr:nvCxnSpPr>
        <xdr:cNvPr id="28" name="直線コネクタ 27"/>
        <xdr:cNvCxnSpPr>
          <a:endCxn id="25" idx="1"/>
        </xdr:cNvCxnSpPr>
      </xdr:nvCxnSpPr>
      <xdr:spPr>
        <a:xfrm>
          <a:off x="4200525" y="7477125"/>
          <a:ext cx="1114425" cy="776287"/>
        </a:xfrm>
        <a:prstGeom prst="line">
          <a:avLst/>
        </a:prstGeom>
        <a:ln w="73025" cap="rnd">
          <a:solidFill>
            <a:schemeClr val="accent1">
              <a:lumMod val="60000"/>
              <a:lumOff val="40000"/>
            </a:schemeClr>
          </a:solidFill>
          <a:prstDash val="sysDash"/>
          <a:round/>
          <a:headEnd type="triangle" w="med" len="sm"/>
          <a:tailEnd type="triangle" w="med" len="sm"/>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16564</xdr:colOff>
      <xdr:row>45</xdr:row>
      <xdr:rowOff>57149</xdr:rowOff>
    </xdr:from>
    <xdr:to>
      <xdr:col>8</xdr:col>
      <xdr:colOff>64190</xdr:colOff>
      <xdr:row>47</xdr:row>
      <xdr:rowOff>142874</xdr:rowOff>
    </xdr:to>
    <xdr:sp macro="" textlink="">
      <xdr:nvSpPr>
        <xdr:cNvPr id="29" name="テキスト ボックス 28"/>
        <xdr:cNvSpPr txBox="1"/>
      </xdr:nvSpPr>
      <xdr:spPr>
        <a:xfrm>
          <a:off x="4817164" y="8105774"/>
          <a:ext cx="733426" cy="4286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rIns="0" bIns="0" rtlCol="0" anchor="t"/>
        <a:lstStyle/>
        <a:p>
          <a:r>
            <a:rPr kumimoji="1" lang="ja-JP" altLang="en-US" sz="900">
              <a:solidFill>
                <a:schemeClr val="accent1">
                  <a:lumMod val="75000"/>
                </a:schemeClr>
              </a:solidFill>
              <a:latin typeface="BIZ UDPゴシック" panose="020B0400000000000000" pitchFamily="50" charset="-128"/>
              <a:ea typeface="BIZ UDPゴシック" panose="020B0400000000000000" pitchFamily="50" charset="-128"/>
            </a:rPr>
            <a:t>助言・</a:t>
          </a:r>
          <a:endParaRPr kumimoji="1" lang="en-US" altLang="ja-JP" sz="900">
            <a:solidFill>
              <a:schemeClr val="accent1">
                <a:lumMod val="75000"/>
              </a:schemeClr>
            </a:solidFill>
            <a:latin typeface="BIZ UDPゴシック" panose="020B0400000000000000" pitchFamily="50" charset="-128"/>
            <a:ea typeface="BIZ UDPゴシック" panose="020B0400000000000000" pitchFamily="50" charset="-128"/>
          </a:endParaRPr>
        </a:p>
        <a:p>
          <a:r>
            <a:rPr kumimoji="1" lang="ja-JP" altLang="en-US" sz="900">
              <a:solidFill>
                <a:schemeClr val="accent1">
                  <a:lumMod val="75000"/>
                </a:schemeClr>
              </a:solidFill>
              <a:latin typeface="BIZ UDPゴシック" panose="020B0400000000000000" pitchFamily="50" charset="-128"/>
              <a:ea typeface="BIZ UDPゴシック" panose="020B0400000000000000" pitchFamily="50" charset="-128"/>
            </a:rPr>
            <a:t>情報提供</a:t>
          </a:r>
        </a:p>
      </xdr:txBody>
    </xdr:sp>
    <xdr:clientData/>
  </xdr:twoCellAnchor>
  <xdr:twoCellAnchor>
    <xdr:from>
      <xdr:col>6</xdr:col>
      <xdr:colOff>132522</xdr:colOff>
      <xdr:row>38</xdr:row>
      <xdr:rowOff>85932</xdr:rowOff>
    </xdr:from>
    <xdr:to>
      <xdr:col>7</xdr:col>
      <xdr:colOff>504825</xdr:colOff>
      <xdr:row>39</xdr:row>
      <xdr:rowOff>115956</xdr:rowOff>
    </xdr:to>
    <xdr:cxnSp macro="">
      <xdr:nvCxnSpPr>
        <xdr:cNvPr id="30" name="直線コネクタ 29"/>
        <xdr:cNvCxnSpPr>
          <a:endCxn id="23" idx="1"/>
        </xdr:cNvCxnSpPr>
      </xdr:nvCxnSpPr>
      <xdr:spPr>
        <a:xfrm flipV="1">
          <a:off x="4247322" y="6934407"/>
          <a:ext cx="1058103" cy="201474"/>
        </a:xfrm>
        <a:prstGeom prst="line">
          <a:avLst/>
        </a:prstGeom>
        <a:ln w="73025" cap="rnd">
          <a:solidFill>
            <a:srgbClr val="E9A5E6"/>
          </a:solidFill>
          <a:prstDash val="sysDash"/>
          <a:round/>
          <a:headEnd type="triangle" w="med" len="sm"/>
          <a:tailEnd type="none" w="med" len="sm"/>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123825</xdr:colOff>
      <xdr:row>40</xdr:row>
      <xdr:rowOff>73767</xdr:rowOff>
    </xdr:from>
    <xdr:to>
      <xdr:col>7</xdr:col>
      <xdr:colOff>514350</xdr:colOff>
      <xdr:row>42</xdr:row>
      <xdr:rowOff>73869</xdr:rowOff>
    </xdr:to>
    <xdr:cxnSp macro="">
      <xdr:nvCxnSpPr>
        <xdr:cNvPr id="31" name="直線コネクタ 30"/>
        <xdr:cNvCxnSpPr>
          <a:endCxn id="24" idx="1"/>
        </xdr:cNvCxnSpPr>
      </xdr:nvCxnSpPr>
      <xdr:spPr>
        <a:xfrm>
          <a:off x="4238625" y="7265142"/>
          <a:ext cx="1076325" cy="343002"/>
        </a:xfrm>
        <a:prstGeom prst="line">
          <a:avLst/>
        </a:prstGeom>
        <a:ln w="73025" cap="rnd">
          <a:solidFill>
            <a:srgbClr val="E9A5E6"/>
          </a:solidFill>
          <a:prstDash val="sysDash"/>
          <a:round/>
          <a:headEnd type="triangle" w="med" len="sm"/>
          <a:tailEnd type="none" w="med" len="sm"/>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352425</xdr:colOff>
      <xdr:row>39</xdr:row>
      <xdr:rowOff>8486</xdr:rowOff>
    </xdr:from>
    <xdr:to>
      <xdr:col>7</xdr:col>
      <xdr:colOff>666750</xdr:colOff>
      <xdr:row>41</xdr:row>
      <xdr:rowOff>77238</xdr:rowOff>
    </xdr:to>
    <xdr:sp macro="" textlink="">
      <xdr:nvSpPr>
        <xdr:cNvPr id="32" name="テキスト ボックス 31"/>
        <xdr:cNvSpPr txBox="1"/>
      </xdr:nvSpPr>
      <xdr:spPr>
        <a:xfrm>
          <a:off x="4467225" y="7028411"/>
          <a:ext cx="1000125" cy="4116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900">
              <a:solidFill>
                <a:srgbClr val="FF0000"/>
              </a:solidFill>
              <a:latin typeface="BIZ UDPゴシック" panose="020B0400000000000000" pitchFamily="50" charset="-128"/>
              <a:ea typeface="BIZ UDPゴシック" panose="020B0400000000000000" pitchFamily="50" charset="-128"/>
            </a:rPr>
            <a:t>参加・避難支援への協力</a:t>
          </a:r>
          <a:endParaRPr kumimoji="1" lang="en-US" altLang="ja-JP" sz="900">
            <a:solidFill>
              <a:srgbClr val="FF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4</xdr:col>
      <xdr:colOff>142876</xdr:colOff>
      <xdr:row>42</xdr:row>
      <xdr:rowOff>47625</xdr:rowOff>
    </xdr:from>
    <xdr:to>
      <xdr:col>4</xdr:col>
      <xdr:colOff>349250</xdr:colOff>
      <xdr:row>43</xdr:row>
      <xdr:rowOff>127000</xdr:rowOff>
    </xdr:to>
    <xdr:sp macro="" textlink="">
      <xdr:nvSpPr>
        <xdr:cNvPr id="33" name="下矢印 32"/>
        <xdr:cNvSpPr/>
      </xdr:nvSpPr>
      <xdr:spPr>
        <a:xfrm>
          <a:off x="2886076" y="7581900"/>
          <a:ext cx="206374" cy="25082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rIns="0" bIns="0" rtlCol="0" anchor="t"/>
        <a:lstStyle/>
        <a:p>
          <a:pPr algn="l"/>
          <a:endParaRPr kumimoji="1" lang="ja-JP" altLang="en-US" sz="1100"/>
        </a:p>
      </xdr:txBody>
    </xdr:sp>
    <xdr:clientData/>
  </xdr:twoCellAnchor>
  <xdr:twoCellAnchor>
    <xdr:from>
      <xdr:col>7</xdr:col>
      <xdr:colOff>513107</xdr:colOff>
      <xdr:row>32</xdr:row>
      <xdr:rowOff>82826</xdr:rowOff>
    </xdr:from>
    <xdr:to>
      <xdr:col>10</xdr:col>
      <xdr:colOff>17807</xdr:colOff>
      <xdr:row>36</xdr:row>
      <xdr:rowOff>6212</xdr:rowOff>
    </xdr:to>
    <xdr:sp macro="" textlink="">
      <xdr:nvSpPr>
        <xdr:cNvPr id="34" name="フローチャート: 代替処理 33"/>
        <xdr:cNvSpPr/>
      </xdr:nvSpPr>
      <xdr:spPr>
        <a:xfrm>
          <a:off x="5313707" y="5902601"/>
          <a:ext cx="1562100" cy="609186"/>
        </a:xfrm>
        <a:prstGeom prst="flowChartAlternateProcess">
          <a:avLst/>
        </a:prstGeom>
        <a:solidFill>
          <a:srgbClr val="00B0F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rIns="0" bIns="0" rtlCol="0" anchor="ctr"/>
        <a:lstStyle/>
        <a:p>
          <a:pPr algn="ctr"/>
          <a:r>
            <a:rPr kumimoji="1" lang="ja-JP" altLang="en-US" sz="1100">
              <a:solidFill>
                <a:srgbClr val="002060"/>
              </a:solidFill>
              <a:latin typeface="BIZ UDPゴシック" panose="020B0400000000000000" pitchFamily="50" charset="-128"/>
              <a:ea typeface="BIZ UDPゴシック" panose="020B0400000000000000" pitchFamily="50" charset="-128"/>
            </a:rPr>
            <a:t>本人・家族</a:t>
          </a:r>
          <a:endParaRPr kumimoji="1" lang="en-US" altLang="ja-JP" sz="1100">
            <a:solidFill>
              <a:srgbClr val="002060"/>
            </a:solidFill>
            <a:latin typeface="BIZ UDPゴシック" panose="020B0400000000000000" pitchFamily="50" charset="-128"/>
            <a:ea typeface="BIZ UDPゴシック" panose="020B0400000000000000" pitchFamily="50" charset="-128"/>
          </a:endParaRPr>
        </a:p>
      </xdr:txBody>
    </xdr:sp>
    <xdr:clientData/>
  </xdr:twoCellAnchor>
  <xdr:twoCellAnchor>
    <xdr:from>
      <xdr:col>6</xdr:col>
      <xdr:colOff>91109</xdr:colOff>
      <xdr:row>34</xdr:row>
      <xdr:rowOff>44519</xdr:rowOff>
    </xdr:from>
    <xdr:to>
      <xdr:col>7</xdr:col>
      <xdr:colOff>513107</xdr:colOff>
      <xdr:row>38</xdr:row>
      <xdr:rowOff>140805</xdr:rowOff>
    </xdr:to>
    <xdr:cxnSp macro="">
      <xdr:nvCxnSpPr>
        <xdr:cNvPr id="35" name="直線コネクタ 34"/>
        <xdr:cNvCxnSpPr>
          <a:endCxn id="34" idx="1"/>
        </xdr:cNvCxnSpPr>
      </xdr:nvCxnSpPr>
      <xdr:spPr>
        <a:xfrm flipV="1">
          <a:off x="4205909" y="6207194"/>
          <a:ext cx="1107798" cy="782086"/>
        </a:xfrm>
        <a:prstGeom prst="line">
          <a:avLst/>
        </a:prstGeom>
        <a:ln w="73025" cap="rnd">
          <a:solidFill>
            <a:srgbClr val="FF0000"/>
          </a:solidFill>
          <a:prstDash val="sysDash"/>
          <a:round/>
          <a:headEnd type="triangle" w="med" len="sm"/>
          <a:tailEnd type="none" w="med" len="sm"/>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563218</xdr:colOff>
      <xdr:row>34</xdr:row>
      <xdr:rowOff>124239</xdr:rowOff>
    </xdr:from>
    <xdr:to>
      <xdr:col>7</xdr:col>
      <xdr:colOff>583923</xdr:colOff>
      <xdr:row>36</xdr:row>
      <xdr:rowOff>118652</xdr:rowOff>
    </xdr:to>
    <xdr:sp macro="" textlink="">
      <xdr:nvSpPr>
        <xdr:cNvPr id="36" name="テキスト ボックス 35"/>
        <xdr:cNvSpPr txBox="1"/>
      </xdr:nvSpPr>
      <xdr:spPr>
        <a:xfrm>
          <a:off x="4678018" y="6286914"/>
          <a:ext cx="706505" cy="337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900">
              <a:solidFill>
                <a:srgbClr val="FF0000"/>
              </a:solidFill>
              <a:latin typeface="BIZ UDPゴシック" panose="020B0400000000000000" pitchFamily="50" charset="-128"/>
              <a:ea typeface="BIZ UDPゴシック" panose="020B0400000000000000" pitchFamily="50" charset="-128"/>
            </a:rPr>
            <a:t>参加</a:t>
          </a:r>
          <a:endParaRPr kumimoji="1" lang="en-US" altLang="ja-JP" sz="900">
            <a:solidFill>
              <a:srgbClr val="FF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0</xdr:col>
      <xdr:colOff>82829</xdr:colOff>
      <xdr:row>54</xdr:row>
      <xdr:rowOff>16565</xdr:rowOff>
    </xdr:from>
    <xdr:to>
      <xdr:col>11</xdr:col>
      <xdr:colOff>140807</xdr:colOff>
      <xdr:row>57</xdr:row>
      <xdr:rowOff>82826</xdr:rowOff>
    </xdr:to>
    <xdr:sp macro="" textlink="">
      <xdr:nvSpPr>
        <xdr:cNvPr id="37" name="片側の 2 つの角を丸めた四角形 36"/>
        <xdr:cNvSpPr/>
      </xdr:nvSpPr>
      <xdr:spPr>
        <a:xfrm>
          <a:off x="82829" y="9608240"/>
          <a:ext cx="7601778" cy="580611"/>
        </a:xfrm>
        <a:prstGeom prst="round2SameRect">
          <a:avLst/>
        </a:prstGeom>
        <a:solidFill>
          <a:schemeClr val="accent2">
            <a:lumMod val="40000"/>
            <a:lumOff val="60000"/>
          </a:schemeClr>
        </a:solidFill>
        <a:ln>
          <a:solidFill>
            <a:schemeClr val="bg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ctr"/>
          <a:r>
            <a:rPr kumimoji="1" lang="ja-JP" altLang="en-US" sz="1100">
              <a:solidFill>
                <a:schemeClr val="accent2">
                  <a:lumMod val="75000"/>
                </a:schemeClr>
              </a:solidFill>
              <a:latin typeface="UD デジタル 教科書体 NP-B" panose="02020700000000000000" pitchFamily="18" charset="-128"/>
              <a:ea typeface="UD デジタル 教科書体 NP-B" panose="02020700000000000000" pitchFamily="18" charset="-128"/>
            </a:rPr>
            <a:t>地区自治協・地区民児協・ケアマネ協・老施協・相談支援事業所連絡会・自立支援協議会・地区消防団</a:t>
          </a:r>
          <a:r>
            <a:rPr kumimoji="1" lang="en-US" altLang="ja-JP" sz="1100">
              <a:solidFill>
                <a:schemeClr val="accent2">
                  <a:lumMod val="75000"/>
                </a:schemeClr>
              </a:solidFill>
              <a:latin typeface="UD デジタル 教科書体 NP-B" panose="02020700000000000000" pitchFamily="18" charset="-128"/>
              <a:ea typeface="UD デジタル 教科書体 NP-B" panose="02020700000000000000" pitchFamily="18" charset="-128"/>
            </a:rPr>
            <a:t/>
          </a:r>
          <a:br>
            <a:rPr kumimoji="1" lang="en-US" altLang="ja-JP" sz="1100">
              <a:solidFill>
                <a:schemeClr val="accent2">
                  <a:lumMod val="75000"/>
                </a:schemeClr>
              </a:solidFill>
              <a:latin typeface="UD デジタル 教科書体 NP-B" panose="02020700000000000000" pitchFamily="18" charset="-128"/>
              <a:ea typeface="UD デジタル 教科書体 NP-B" panose="02020700000000000000" pitchFamily="18" charset="-128"/>
            </a:rPr>
          </a:br>
          <a:r>
            <a:rPr kumimoji="1" lang="ja-JP" altLang="en-US" sz="1100">
              <a:solidFill>
                <a:schemeClr val="accent2">
                  <a:lumMod val="75000"/>
                </a:schemeClr>
              </a:solidFill>
              <a:latin typeface="UD デジタル 教科書体 NP-B" panose="02020700000000000000" pitchFamily="18" charset="-128"/>
              <a:ea typeface="UD デジタル 教科書体 NP-B" panose="02020700000000000000" pitchFamily="18" charset="-128"/>
            </a:rPr>
            <a:t>防災危機管理局・市民生活部・消防・警察</a:t>
          </a:r>
        </a:p>
      </xdr:txBody>
    </xdr:sp>
    <xdr:clientData/>
  </xdr:twoCellAnchor>
  <xdr:twoCellAnchor>
    <xdr:from>
      <xdr:col>5</xdr:col>
      <xdr:colOff>65077</xdr:colOff>
      <xdr:row>51</xdr:row>
      <xdr:rowOff>165060</xdr:rowOff>
    </xdr:from>
    <xdr:to>
      <xdr:col>5</xdr:col>
      <xdr:colOff>604630</xdr:colOff>
      <xdr:row>54</xdr:row>
      <xdr:rowOff>131929</xdr:rowOff>
    </xdr:to>
    <xdr:sp macro="" textlink="">
      <xdr:nvSpPr>
        <xdr:cNvPr id="38" name="上下矢印 37"/>
        <xdr:cNvSpPr/>
      </xdr:nvSpPr>
      <xdr:spPr>
        <a:xfrm>
          <a:off x="3494077" y="9242385"/>
          <a:ext cx="539553" cy="481219"/>
        </a:xfrm>
        <a:prstGeom prst="upDownArrow">
          <a:avLst>
            <a:gd name="adj1" fmla="val 43161"/>
            <a:gd name="adj2" fmla="val 34878"/>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639537</xdr:colOff>
      <xdr:row>52</xdr:row>
      <xdr:rowOff>34903</xdr:rowOff>
    </xdr:from>
    <xdr:to>
      <xdr:col>10</xdr:col>
      <xdr:colOff>273919</xdr:colOff>
      <xdr:row>54</xdr:row>
      <xdr:rowOff>128971</xdr:rowOff>
    </xdr:to>
    <xdr:sp macro="" textlink="">
      <xdr:nvSpPr>
        <xdr:cNvPr id="39" name="テキスト ボックス 38"/>
        <xdr:cNvSpPr txBox="1"/>
      </xdr:nvSpPr>
      <xdr:spPr>
        <a:xfrm>
          <a:off x="4068537" y="9283678"/>
          <a:ext cx="3063382" cy="4369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a:solidFill>
                <a:schemeClr val="accent1">
                  <a:lumMod val="50000"/>
                </a:schemeClr>
              </a:solidFill>
              <a:latin typeface="UD デジタル 教科書体 NP-B" panose="02020700000000000000" pitchFamily="18" charset="-128"/>
              <a:ea typeface="UD デジタル 教科書体 NP-B" panose="02020700000000000000" pitchFamily="18" charset="-128"/>
            </a:rPr>
            <a:t>協力体制の構築・連携等</a:t>
          </a:r>
        </a:p>
      </xdr:txBody>
    </xdr:sp>
    <xdr:clientData/>
  </xdr:twoCellAnchor>
  <xdr:twoCellAnchor>
    <xdr:from>
      <xdr:col>6</xdr:col>
      <xdr:colOff>476250</xdr:colOff>
      <xdr:row>25</xdr:row>
      <xdr:rowOff>27214</xdr:rowOff>
    </xdr:from>
    <xdr:to>
      <xdr:col>9</xdr:col>
      <xdr:colOff>653143</xdr:colOff>
      <xdr:row>27</xdr:row>
      <xdr:rowOff>0</xdr:rowOff>
    </xdr:to>
    <xdr:sp macro="" textlink="">
      <xdr:nvSpPr>
        <xdr:cNvPr id="40" name="線吹き出し 1 (枠付き) 39"/>
        <xdr:cNvSpPr/>
      </xdr:nvSpPr>
      <xdr:spPr>
        <a:xfrm>
          <a:off x="4591050" y="4646839"/>
          <a:ext cx="2234293" cy="315686"/>
        </a:xfrm>
        <a:prstGeom prst="borderCallout1">
          <a:avLst>
            <a:gd name="adj1" fmla="val 56250"/>
            <a:gd name="adj2" fmla="val -971"/>
            <a:gd name="adj3" fmla="val 12500"/>
            <a:gd name="adj4" fmla="val -21781"/>
          </a:avLst>
        </a:prstGeom>
        <a:solidFill>
          <a:schemeClr val="accent2">
            <a:lumMod val="40000"/>
            <a:lumOff val="60000"/>
          </a:schemeClr>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36000" rIns="0" bIns="36000" rtlCol="0" anchor="t"/>
        <a:lstStyle/>
        <a:p>
          <a:pPr algn="l"/>
          <a:r>
            <a:rPr kumimoji="1" lang="ja-JP" altLang="en-US" sz="1100">
              <a:solidFill>
                <a:srgbClr val="FF0000"/>
              </a:solidFill>
            </a:rPr>
            <a:t>様式）災害用追加アセスメント</a:t>
          </a:r>
        </a:p>
      </xdr:txBody>
    </xdr:sp>
    <xdr:clientData/>
  </xdr:twoCellAnchor>
  <xdr:twoCellAnchor>
    <xdr:from>
      <xdr:col>5</xdr:col>
      <xdr:colOff>653143</xdr:colOff>
      <xdr:row>11</xdr:row>
      <xdr:rowOff>81643</xdr:rowOff>
    </xdr:from>
    <xdr:to>
      <xdr:col>6</xdr:col>
      <xdr:colOff>476250</xdr:colOff>
      <xdr:row>26</xdr:row>
      <xdr:rowOff>13607</xdr:rowOff>
    </xdr:to>
    <xdr:cxnSp macro="">
      <xdr:nvCxnSpPr>
        <xdr:cNvPr id="41" name="直線コネクタ 40"/>
        <xdr:cNvCxnSpPr>
          <a:endCxn id="40" idx="2"/>
        </xdr:cNvCxnSpPr>
      </xdr:nvCxnSpPr>
      <xdr:spPr>
        <a:xfrm>
          <a:off x="4082143" y="2272393"/>
          <a:ext cx="508907" cy="2532289"/>
        </a:xfrm>
        <a:prstGeom prst="line">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149679</xdr:colOff>
      <xdr:row>42</xdr:row>
      <xdr:rowOff>27214</xdr:rowOff>
    </xdr:from>
    <xdr:to>
      <xdr:col>3</xdr:col>
      <xdr:colOff>326572</xdr:colOff>
      <xdr:row>43</xdr:row>
      <xdr:rowOff>167367</xdr:rowOff>
    </xdr:to>
    <xdr:sp macro="" textlink="">
      <xdr:nvSpPr>
        <xdr:cNvPr id="42" name="線吹き出し 1 (枠付き) 41"/>
        <xdr:cNvSpPr/>
      </xdr:nvSpPr>
      <xdr:spPr>
        <a:xfrm>
          <a:off x="149679" y="7561489"/>
          <a:ext cx="2234293" cy="311603"/>
        </a:xfrm>
        <a:prstGeom prst="borderCallout1">
          <a:avLst>
            <a:gd name="adj1" fmla="val -2083"/>
            <a:gd name="adj2" fmla="val 45654"/>
            <a:gd name="adj3" fmla="val -33334"/>
            <a:gd name="adj4" fmla="val 77605"/>
          </a:avLst>
        </a:prstGeom>
        <a:solidFill>
          <a:schemeClr val="accent2">
            <a:lumMod val="40000"/>
            <a:lumOff val="60000"/>
          </a:schemeClr>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t"/>
        <a:lstStyle/>
        <a:p>
          <a:pPr algn="l"/>
          <a:r>
            <a:rPr kumimoji="1" lang="ja-JP" altLang="en-US" sz="1100">
              <a:solidFill>
                <a:srgbClr val="FF0000"/>
              </a:solidFill>
            </a:rPr>
            <a:t>様式）個別避難計画協議録</a:t>
          </a:r>
        </a:p>
      </xdr:txBody>
    </xdr:sp>
    <xdr:clientData/>
  </xdr:twoCellAnchor>
  <xdr:twoCellAnchor>
    <xdr:from>
      <xdr:col>0</xdr:col>
      <xdr:colOff>149682</xdr:colOff>
      <xdr:row>48</xdr:row>
      <xdr:rowOff>40821</xdr:rowOff>
    </xdr:from>
    <xdr:to>
      <xdr:col>3</xdr:col>
      <xdr:colOff>367393</xdr:colOff>
      <xdr:row>51</xdr:row>
      <xdr:rowOff>136071</xdr:rowOff>
    </xdr:to>
    <xdr:sp macro="" textlink="">
      <xdr:nvSpPr>
        <xdr:cNvPr id="43" name="線吹き出し 1 (枠付き) 42"/>
        <xdr:cNvSpPr/>
      </xdr:nvSpPr>
      <xdr:spPr>
        <a:xfrm>
          <a:off x="149682" y="8844642"/>
          <a:ext cx="2258782" cy="625929"/>
        </a:xfrm>
        <a:prstGeom prst="borderCallout1">
          <a:avLst>
            <a:gd name="adj1" fmla="val -2083"/>
            <a:gd name="adj2" fmla="val 45654"/>
            <a:gd name="adj3" fmla="val -50001"/>
            <a:gd name="adj4" fmla="val 67176"/>
          </a:avLst>
        </a:prstGeom>
        <a:solidFill>
          <a:schemeClr val="accent2">
            <a:lumMod val="40000"/>
            <a:lumOff val="60000"/>
          </a:schemeClr>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t"/>
        <a:lstStyle/>
        <a:p>
          <a:pPr algn="l"/>
          <a:r>
            <a:rPr kumimoji="1" lang="ja-JP" altLang="en-US" sz="1100">
              <a:solidFill>
                <a:srgbClr val="FF0000"/>
              </a:solidFill>
            </a:rPr>
            <a:t>様式）避難計画タイムライン</a:t>
          </a:r>
          <a:endParaRPr kumimoji="1" lang="en-US" altLang="ja-JP" sz="1100">
            <a:solidFill>
              <a:srgbClr val="FF0000"/>
            </a:solidFill>
          </a:endParaRPr>
        </a:p>
        <a:p>
          <a:pPr algn="l"/>
          <a:r>
            <a:rPr kumimoji="1" lang="ja-JP" altLang="en-US" sz="1100">
              <a:solidFill>
                <a:srgbClr val="FF0000"/>
              </a:solidFill>
            </a:rPr>
            <a:t>・本人用「わたしの避難計画」</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42</xdr:row>
      <xdr:rowOff>0</xdr:rowOff>
    </xdr:from>
    <xdr:to>
      <xdr:col>11</xdr:col>
      <xdr:colOff>0</xdr:colOff>
      <xdr:row>48</xdr:row>
      <xdr:rowOff>0</xdr:rowOff>
    </xdr:to>
    <xdr:sp macro="" textlink="">
      <xdr:nvSpPr>
        <xdr:cNvPr id="2" name="正方形/長方形 1"/>
        <xdr:cNvSpPr/>
      </xdr:nvSpPr>
      <xdr:spPr>
        <a:xfrm>
          <a:off x="400050" y="6505575"/>
          <a:ext cx="10391775" cy="1600200"/>
        </a:xfrm>
        <a:prstGeom prst="rect">
          <a:avLst/>
        </a:prstGeom>
        <a:noFill/>
        <a:ln w="28575">
          <a:solidFill>
            <a:schemeClr val="accent6">
              <a:lumMod val="75000"/>
            </a:schemeClr>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noFill/>
          </a:endParaRPr>
        </a:p>
      </xdr:txBody>
    </xdr:sp>
    <xdr:clientData/>
  </xdr:twoCellAnchor>
  <xdr:twoCellAnchor>
    <xdr:from>
      <xdr:col>1</xdr:col>
      <xdr:colOff>152400</xdr:colOff>
      <xdr:row>7</xdr:row>
      <xdr:rowOff>219074</xdr:rowOff>
    </xdr:from>
    <xdr:to>
      <xdr:col>11</xdr:col>
      <xdr:colOff>76200</xdr:colOff>
      <xdr:row>16</xdr:row>
      <xdr:rowOff>142874</xdr:rowOff>
    </xdr:to>
    <xdr:sp macro="" textlink="">
      <xdr:nvSpPr>
        <xdr:cNvPr id="3" name="角丸四角形 2"/>
        <xdr:cNvSpPr/>
      </xdr:nvSpPr>
      <xdr:spPr>
        <a:xfrm>
          <a:off x="552450" y="2409824"/>
          <a:ext cx="10572750" cy="2400300"/>
        </a:xfrm>
        <a:prstGeom prst="roundRect">
          <a:avLst>
            <a:gd name="adj" fmla="val 5275"/>
          </a:avLst>
        </a:prstGeom>
        <a:noFill/>
        <a:ln w="38100">
          <a:solidFill>
            <a:srgbClr val="00B0F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142874</xdr:colOff>
      <xdr:row>17</xdr:row>
      <xdr:rowOff>123824</xdr:rowOff>
    </xdr:from>
    <xdr:to>
      <xdr:col>11</xdr:col>
      <xdr:colOff>76199</xdr:colOff>
      <xdr:row>27</xdr:row>
      <xdr:rowOff>142875</xdr:rowOff>
    </xdr:to>
    <xdr:sp macro="" textlink="">
      <xdr:nvSpPr>
        <xdr:cNvPr id="7" name="角丸四角形 6"/>
        <xdr:cNvSpPr/>
      </xdr:nvSpPr>
      <xdr:spPr>
        <a:xfrm>
          <a:off x="542924" y="5057774"/>
          <a:ext cx="10582275" cy="3076576"/>
        </a:xfrm>
        <a:prstGeom prst="roundRect">
          <a:avLst>
            <a:gd name="adj" fmla="val 5275"/>
          </a:avLst>
        </a:prstGeom>
        <a:noFill/>
        <a:ln w="38100">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152400</xdr:colOff>
      <xdr:row>28</xdr:row>
      <xdr:rowOff>123826</xdr:rowOff>
    </xdr:from>
    <xdr:to>
      <xdr:col>11</xdr:col>
      <xdr:colOff>76200</xdr:colOff>
      <xdr:row>37</xdr:row>
      <xdr:rowOff>133351</xdr:rowOff>
    </xdr:to>
    <xdr:sp macro="" textlink="">
      <xdr:nvSpPr>
        <xdr:cNvPr id="10" name="角丸四角形 9"/>
        <xdr:cNvSpPr/>
      </xdr:nvSpPr>
      <xdr:spPr>
        <a:xfrm>
          <a:off x="552450" y="8382001"/>
          <a:ext cx="10572750" cy="2476500"/>
        </a:xfrm>
        <a:prstGeom prst="roundRect">
          <a:avLst>
            <a:gd name="adj" fmla="val 5275"/>
          </a:avLst>
        </a:prstGeom>
        <a:noFill/>
        <a:ln w="38100">
          <a:solidFill>
            <a:srgbClr val="F4721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47210"/>
            </a:solidFill>
          </a:endParaRPr>
        </a:p>
      </xdr:txBody>
    </xdr:sp>
    <xdr:clientData/>
  </xdr:twoCellAnchor>
  <xdr:twoCellAnchor>
    <xdr:from>
      <xdr:col>10</xdr:col>
      <xdr:colOff>925286</xdr:colOff>
      <xdr:row>39</xdr:row>
      <xdr:rowOff>1</xdr:rowOff>
    </xdr:from>
    <xdr:to>
      <xdr:col>10</xdr:col>
      <xdr:colOff>1129393</xdr:colOff>
      <xdr:row>41</xdr:row>
      <xdr:rowOff>272143</xdr:rowOff>
    </xdr:to>
    <xdr:sp macro="" textlink="">
      <xdr:nvSpPr>
        <xdr:cNvPr id="6" name="テキスト ボックス 5"/>
        <xdr:cNvSpPr txBox="1"/>
      </xdr:nvSpPr>
      <xdr:spPr>
        <a:xfrm>
          <a:off x="10831286" y="11198680"/>
          <a:ext cx="204107" cy="8436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lIns="0" tIns="0" rIns="0" bIns="0" rtlCol="0" anchor="ctr"/>
        <a:lstStyle/>
        <a:p>
          <a:pPr algn="ctr"/>
          <a:r>
            <a:rPr kumimoji="1" lang="ja-JP" altLang="en-US" sz="1000">
              <a:latin typeface="BIZ UDPゴシック" panose="020B0400000000000000" pitchFamily="50" charset="-128"/>
              <a:ea typeface="BIZ UDPゴシック" panose="020B0400000000000000" pitchFamily="50" charset="-128"/>
            </a:rPr>
            <a:t>避難所情報</a:t>
          </a:r>
        </a:p>
      </xdr:txBody>
    </xdr:sp>
    <xdr:clientData/>
  </xdr:twoCellAnchor>
  <xdr:twoCellAnchor editAs="oneCell">
    <xdr:from>
      <xdr:col>10</xdr:col>
      <xdr:colOff>136071</xdr:colOff>
      <xdr:row>39</xdr:row>
      <xdr:rowOff>40819</xdr:rowOff>
    </xdr:from>
    <xdr:to>
      <xdr:col>10</xdr:col>
      <xdr:colOff>925285</xdr:colOff>
      <xdr:row>41</xdr:row>
      <xdr:rowOff>247998</xdr:rowOff>
    </xdr:to>
    <xdr:pic>
      <xdr:nvPicPr>
        <xdr:cNvPr id="11" name="図 10"/>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042071" y="11239498"/>
          <a:ext cx="789214" cy="778679"/>
        </a:xfrm>
        <a:prstGeom prst="rect">
          <a:avLst/>
        </a:prstGeom>
        <a:noFill/>
        <a:ln>
          <a:solidFill>
            <a:schemeClr val="accent3"/>
          </a:solidFill>
        </a:ln>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186151</xdr:colOff>
      <xdr:row>13</xdr:row>
      <xdr:rowOff>224119</xdr:rowOff>
    </xdr:from>
    <xdr:to>
      <xdr:col>4</xdr:col>
      <xdr:colOff>884788</xdr:colOff>
      <xdr:row>16</xdr:row>
      <xdr:rowOff>119426</xdr:rowOff>
    </xdr:to>
    <xdr:pic>
      <xdr:nvPicPr>
        <xdr:cNvPr id="4" name="図 3"/>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099680" y="3944472"/>
          <a:ext cx="698637" cy="702130"/>
        </a:xfrm>
        <a:prstGeom prst="rect">
          <a:avLst/>
        </a:prstGeom>
        <a:ln>
          <a:solidFill>
            <a:schemeClr val="bg1">
              <a:lumMod val="65000"/>
            </a:schemeClr>
          </a:solidFill>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731491</xdr:colOff>
      <xdr:row>19</xdr:row>
      <xdr:rowOff>2677</xdr:rowOff>
    </xdr:from>
    <xdr:to>
      <xdr:col>3</xdr:col>
      <xdr:colOff>1270867</xdr:colOff>
      <xdr:row>22</xdr:row>
      <xdr:rowOff>2804</xdr:rowOff>
    </xdr:to>
    <xdr:sp macro="" textlink="">
      <xdr:nvSpPr>
        <xdr:cNvPr id="12" name="フリーフォーム 11"/>
        <xdr:cNvSpPr/>
      </xdr:nvSpPr>
      <xdr:spPr>
        <a:xfrm>
          <a:off x="2350741" y="4384177"/>
          <a:ext cx="1815726" cy="657352"/>
        </a:xfrm>
        <a:custGeom>
          <a:avLst/>
          <a:gdLst>
            <a:gd name="connsiteX0" fmla="*/ 0 w 1423147"/>
            <a:gd name="connsiteY0" fmla="*/ 470647 h 470647"/>
            <a:gd name="connsiteX1" fmla="*/ 112059 w 1423147"/>
            <a:gd name="connsiteY1" fmla="*/ 425824 h 470647"/>
            <a:gd name="connsiteX2" fmla="*/ 179294 w 1423147"/>
            <a:gd name="connsiteY2" fmla="*/ 403412 h 470647"/>
            <a:gd name="connsiteX3" fmla="*/ 268941 w 1423147"/>
            <a:gd name="connsiteY3" fmla="*/ 358589 h 470647"/>
            <a:gd name="connsiteX4" fmla="*/ 358588 w 1423147"/>
            <a:gd name="connsiteY4" fmla="*/ 347383 h 470647"/>
            <a:gd name="connsiteX5" fmla="*/ 549088 w 1423147"/>
            <a:gd name="connsiteY5" fmla="*/ 257736 h 470647"/>
            <a:gd name="connsiteX6" fmla="*/ 661147 w 1423147"/>
            <a:gd name="connsiteY6" fmla="*/ 235324 h 470647"/>
            <a:gd name="connsiteX7" fmla="*/ 750794 w 1423147"/>
            <a:gd name="connsiteY7" fmla="*/ 190500 h 470647"/>
            <a:gd name="connsiteX8" fmla="*/ 1176618 w 1423147"/>
            <a:gd name="connsiteY8" fmla="*/ 78442 h 470647"/>
            <a:gd name="connsiteX9" fmla="*/ 1277471 w 1423147"/>
            <a:gd name="connsiteY9" fmla="*/ 44824 h 470647"/>
            <a:gd name="connsiteX10" fmla="*/ 1389529 w 1423147"/>
            <a:gd name="connsiteY10" fmla="*/ 11206 h 470647"/>
            <a:gd name="connsiteX11" fmla="*/ 1423147 w 1423147"/>
            <a:gd name="connsiteY11" fmla="*/ 0 h 470647"/>
            <a:gd name="connsiteX0" fmla="*/ 0 w 1423147"/>
            <a:gd name="connsiteY0" fmla="*/ 470647 h 470647"/>
            <a:gd name="connsiteX1" fmla="*/ 112059 w 1423147"/>
            <a:gd name="connsiteY1" fmla="*/ 425824 h 470647"/>
            <a:gd name="connsiteX2" fmla="*/ 179294 w 1423147"/>
            <a:gd name="connsiteY2" fmla="*/ 403412 h 470647"/>
            <a:gd name="connsiteX3" fmla="*/ 268941 w 1423147"/>
            <a:gd name="connsiteY3" fmla="*/ 358589 h 470647"/>
            <a:gd name="connsiteX4" fmla="*/ 358588 w 1423147"/>
            <a:gd name="connsiteY4" fmla="*/ 347383 h 470647"/>
            <a:gd name="connsiteX5" fmla="*/ 549088 w 1423147"/>
            <a:gd name="connsiteY5" fmla="*/ 257736 h 470647"/>
            <a:gd name="connsiteX6" fmla="*/ 750794 w 1423147"/>
            <a:gd name="connsiteY6" fmla="*/ 190500 h 470647"/>
            <a:gd name="connsiteX7" fmla="*/ 1176618 w 1423147"/>
            <a:gd name="connsiteY7" fmla="*/ 78442 h 470647"/>
            <a:gd name="connsiteX8" fmla="*/ 1277471 w 1423147"/>
            <a:gd name="connsiteY8" fmla="*/ 44824 h 470647"/>
            <a:gd name="connsiteX9" fmla="*/ 1389529 w 1423147"/>
            <a:gd name="connsiteY9" fmla="*/ 11206 h 470647"/>
            <a:gd name="connsiteX10" fmla="*/ 1423147 w 1423147"/>
            <a:gd name="connsiteY10" fmla="*/ 0 h 470647"/>
            <a:gd name="connsiteX0" fmla="*/ 0 w 1423147"/>
            <a:gd name="connsiteY0" fmla="*/ 470647 h 470647"/>
            <a:gd name="connsiteX1" fmla="*/ 112059 w 1423147"/>
            <a:gd name="connsiteY1" fmla="*/ 425824 h 470647"/>
            <a:gd name="connsiteX2" fmla="*/ 179294 w 1423147"/>
            <a:gd name="connsiteY2" fmla="*/ 403412 h 470647"/>
            <a:gd name="connsiteX3" fmla="*/ 358588 w 1423147"/>
            <a:gd name="connsiteY3" fmla="*/ 347383 h 470647"/>
            <a:gd name="connsiteX4" fmla="*/ 549088 w 1423147"/>
            <a:gd name="connsiteY4" fmla="*/ 257736 h 470647"/>
            <a:gd name="connsiteX5" fmla="*/ 750794 w 1423147"/>
            <a:gd name="connsiteY5" fmla="*/ 190500 h 470647"/>
            <a:gd name="connsiteX6" fmla="*/ 1176618 w 1423147"/>
            <a:gd name="connsiteY6" fmla="*/ 78442 h 470647"/>
            <a:gd name="connsiteX7" fmla="*/ 1277471 w 1423147"/>
            <a:gd name="connsiteY7" fmla="*/ 44824 h 470647"/>
            <a:gd name="connsiteX8" fmla="*/ 1389529 w 1423147"/>
            <a:gd name="connsiteY8" fmla="*/ 11206 h 470647"/>
            <a:gd name="connsiteX9" fmla="*/ 1423147 w 1423147"/>
            <a:gd name="connsiteY9" fmla="*/ 0 h 470647"/>
            <a:gd name="connsiteX0" fmla="*/ 0 w 1423147"/>
            <a:gd name="connsiteY0" fmla="*/ 470647 h 470647"/>
            <a:gd name="connsiteX1" fmla="*/ 112059 w 1423147"/>
            <a:gd name="connsiteY1" fmla="*/ 425824 h 470647"/>
            <a:gd name="connsiteX2" fmla="*/ 358588 w 1423147"/>
            <a:gd name="connsiteY2" fmla="*/ 347383 h 470647"/>
            <a:gd name="connsiteX3" fmla="*/ 549088 w 1423147"/>
            <a:gd name="connsiteY3" fmla="*/ 257736 h 470647"/>
            <a:gd name="connsiteX4" fmla="*/ 750794 w 1423147"/>
            <a:gd name="connsiteY4" fmla="*/ 190500 h 470647"/>
            <a:gd name="connsiteX5" fmla="*/ 1176618 w 1423147"/>
            <a:gd name="connsiteY5" fmla="*/ 78442 h 470647"/>
            <a:gd name="connsiteX6" fmla="*/ 1277471 w 1423147"/>
            <a:gd name="connsiteY6" fmla="*/ 44824 h 470647"/>
            <a:gd name="connsiteX7" fmla="*/ 1389529 w 1423147"/>
            <a:gd name="connsiteY7" fmla="*/ 11206 h 470647"/>
            <a:gd name="connsiteX8" fmla="*/ 1423147 w 1423147"/>
            <a:gd name="connsiteY8" fmla="*/ 0 h 470647"/>
            <a:gd name="connsiteX0" fmla="*/ 0 w 1423147"/>
            <a:gd name="connsiteY0" fmla="*/ 470647 h 470647"/>
            <a:gd name="connsiteX1" fmla="*/ 112059 w 1423147"/>
            <a:gd name="connsiteY1" fmla="*/ 425824 h 470647"/>
            <a:gd name="connsiteX2" fmla="*/ 358588 w 1423147"/>
            <a:gd name="connsiteY2" fmla="*/ 347383 h 470647"/>
            <a:gd name="connsiteX3" fmla="*/ 549088 w 1423147"/>
            <a:gd name="connsiteY3" fmla="*/ 257736 h 470647"/>
            <a:gd name="connsiteX4" fmla="*/ 750794 w 1423147"/>
            <a:gd name="connsiteY4" fmla="*/ 190500 h 470647"/>
            <a:gd name="connsiteX5" fmla="*/ 1277471 w 1423147"/>
            <a:gd name="connsiteY5" fmla="*/ 44824 h 470647"/>
            <a:gd name="connsiteX6" fmla="*/ 1389529 w 1423147"/>
            <a:gd name="connsiteY6" fmla="*/ 11206 h 470647"/>
            <a:gd name="connsiteX7" fmla="*/ 1423147 w 1423147"/>
            <a:gd name="connsiteY7" fmla="*/ 0 h 470647"/>
            <a:gd name="connsiteX0" fmla="*/ 0 w 1423147"/>
            <a:gd name="connsiteY0" fmla="*/ 470647 h 470647"/>
            <a:gd name="connsiteX1" fmla="*/ 112059 w 1423147"/>
            <a:gd name="connsiteY1" fmla="*/ 425824 h 470647"/>
            <a:gd name="connsiteX2" fmla="*/ 358588 w 1423147"/>
            <a:gd name="connsiteY2" fmla="*/ 347383 h 470647"/>
            <a:gd name="connsiteX3" fmla="*/ 549088 w 1423147"/>
            <a:gd name="connsiteY3" fmla="*/ 257736 h 470647"/>
            <a:gd name="connsiteX4" fmla="*/ 750794 w 1423147"/>
            <a:gd name="connsiteY4" fmla="*/ 190500 h 470647"/>
            <a:gd name="connsiteX5" fmla="*/ 1277471 w 1423147"/>
            <a:gd name="connsiteY5" fmla="*/ 44824 h 470647"/>
            <a:gd name="connsiteX6" fmla="*/ 1389529 w 1423147"/>
            <a:gd name="connsiteY6" fmla="*/ 11206 h 470647"/>
            <a:gd name="connsiteX7" fmla="*/ 1423147 w 1423147"/>
            <a:gd name="connsiteY7" fmla="*/ 0 h 470647"/>
            <a:gd name="connsiteX0" fmla="*/ 0 w 1389529"/>
            <a:gd name="connsiteY0" fmla="*/ 459441 h 459441"/>
            <a:gd name="connsiteX1" fmla="*/ 112059 w 1389529"/>
            <a:gd name="connsiteY1" fmla="*/ 414618 h 459441"/>
            <a:gd name="connsiteX2" fmla="*/ 358588 w 1389529"/>
            <a:gd name="connsiteY2" fmla="*/ 336177 h 459441"/>
            <a:gd name="connsiteX3" fmla="*/ 549088 w 1389529"/>
            <a:gd name="connsiteY3" fmla="*/ 246530 h 459441"/>
            <a:gd name="connsiteX4" fmla="*/ 750794 w 1389529"/>
            <a:gd name="connsiteY4" fmla="*/ 179294 h 459441"/>
            <a:gd name="connsiteX5" fmla="*/ 1277471 w 1389529"/>
            <a:gd name="connsiteY5" fmla="*/ 33618 h 459441"/>
            <a:gd name="connsiteX6" fmla="*/ 1389529 w 1389529"/>
            <a:gd name="connsiteY6" fmla="*/ 0 h 459441"/>
            <a:gd name="connsiteX0" fmla="*/ 0 w 1277471"/>
            <a:gd name="connsiteY0" fmla="*/ 425823 h 425823"/>
            <a:gd name="connsiteX1" fmla="*/ 112059 w 1277471"/>
            <a:gd name="connsiteY1" fmla="*/ 381000 h 425823"/>
            <a:gd name="connsiteX2" fmla="*/ 358588 w 1277471"/>
            <a:gd name="connsiteY2" fmla="*/ 302559 h 425823"/>
            <a:gd name="connsiteX3" fmla="*/ 549088 w 1277471"/>
            <a:gd name="connsiteY3" fmla="*/ 212912 h 425823"/>
            <a:gd name="connsiteX4" fmla="*/ 750794 w 1277471"/>
            <a:gd name="connsiteY4" fmla="*/ 145676 h 425823"/>
            <a:gd name="connsiteX5" fmla="*/ 1277471 w 1277471"/>
            <a:gd name="connsiteY5" fmla="*/ 0 h 425823"/>
            <a:gd name="connsiteX0" fmla="*/ 0 w 1277471"/>
            <a:gd name="connsiteY0" fmla="*/ 425823 h 425823"/>
            <a:gd name="connsiteX1" fmla="*/ 112059 w 1277471"/>
            <a:gd name="connsiteY1" fmla="*/ 381000 h 425823"/>
            <a:gd name="connsiteX2" fmla="*/ 358588 w 1277471"/>
            <a:gd name="connsiteY2" fmla="*/ 302559 h 425823"/>
            <a:gd name="connsiteX3" fmla="*/ 549088 w 1277471"/>
            <a:gd name="connsiteY3" fmla="*/ 212912 h 425823"/>
            <a:gd name="connsiteX4" fmla="*/ 1176618 w 1277471"/>
            <a:gd name="connsiteY4" fmla="*/ 268941 h 425823"/>
            <a:gd name="connsiteX5" fmla="*/ 1277471 w 1277471"/>
            <a:gd name="connsiteY5" fmla="*/ 0 h 425823"/>
            <a:gd name="connsiteX0" fmla="*/ 0 w 1277471"/>
            <a:gd name="connsiteY0" fmla="*/ 425823 h 425823"/>
            <a:gd name="connsiteX1" fmla="*/ 112059 w 1277471"/>
            <a:gd name="connsiteY1" fmla="*/ 381000 h 425823"/>
            <a:gd name="connsiteX2" fmla="*/ 358588 w 1277471"/>
            <a:gd name="connsiteY2" fmla="*/ 302559 h 425823"/>
            <a:gd name="connsiteX3" fmla="*/ 549088 w 1277471"/>
            <a:gd name="connsiteY3" fmla="*/ 212912 h 425823"/>
            <a:gd name="connsiteX4" fmla="*/ 1176618 w 1277471"/>
            <a:gd name="connsiteY4" fmla="*/ 268941 h 425823"/>
            <a:gd name="connsiteX5" fmla="*/ 1277471 w 1277471"/>
            <a:gd name="connsiteY5" fmla="*/ 0 h 425823"/>
            <a:gd name="connsiteX0" fmla="*/ 0 w 1277471"/>
            <a:gd name="connsiteY0" fmla="*/ 425823 h 425823"/>
            <a:gd name="connsiteX1" fmla="*/ 112059 w 1277471"/>
            <a:gd name="connsiteY1" fmla="*/ 381000 h 425823"/>
            <a:gd name="connsiteX2" fmla="*/ 358588 w 1277471"/>
            <a:gd name="connsiteY2" fmla="*/ 302559 h 425823"/>
            <a:gd name="connsiteX3" fmla="*/ 549088 w 1277471"/>
            <a:gd name="connsiteY3" fmla="*/ 212912 h 425823"/>
            <a:gd name="connsiteX4" fmla="*/ 1176618 w 1277471"/>
            <a:gd name="connsiteY4" fmla="*/ 268941 h 425823"/>
            <a:gd name="connsiteX5" fmla="*/ 1277471 w 1277471"/>
            <a:gd name="connsiteY5" fmla="*/ 0 h 425823"/>
            <a:gd name="connsiteX0" fmla="*/ 0 w 1277471"/>
            <a:gd name="connsiteY0" fmla="*/ 425823 h 425823"/>
            <a:gd name="connsiteX1" fmla="*/ 358588 w 1277471"/>
            <a:gd name="connsiteY1" fmla="*/ 302559 h 425823"/>
            <a:gd name="connsiteX2" fmla="*/ 549088 w 1277471"/>
            <a:gd name="connsiteY2" fmla="*/ 212912 h 425823"/>
            <a:gd name="connsiteX3" fmla="*/ 1176618 w 1277471"/>
            <a:gd name="connsiteY3" fmla="*/ 268941 h 425823"/>
            <a:gd name="connsiteX4" fmla="*/ 1277471 w 1277471"/>
            <a:gd name="connsiteY4" fmla="*/ 0 h 425823"/>
            <a:gd name="connsiteX0" fmla="*/ 0 w 1277471"/>
            <a:gd name="connsiteY0" fmla="*/ 425823 h 425823"/>
            <a:gd name="connsiteX1" fmla="*/ 549088 w 1277471"/>
            <a:gd name="connsiteY1" fmla="*/ 212912 h 425823"/>
            <a:gd name="connsiteX2" fmla="*/ 1176618 w 1277471"/>
            <a:gd name="connsiteY2" fmla="*/ 268941 h 425823"/>
            <a:gd name="connsiteX3" fmla="*/ 1277471 w 1277471"/>
            <a:gd name="connsiteY3" fmla="*/ 0 h 425823"/>
            <a:gd name="connsiteX0" fmla="*/ 0 w 1277471"/>
            <a:gd name="connsiteY0" fmla="*/ 425823 h 425823"/>
            <a:gd name="connsiteX1" fmla="*/ 549088 w 1277471"/>
            <a:gd name="connsiteY1" fmla="*/ 212912 h 425823"/>
            <a:gd name="connsiteX2" fmla="*/ 1176618 w 1277471"/>
            <a:gd name="connsiteY2" fmla="*/ 268941 h 425823"/>
            <a:gd name="connsiteX3" fmla="*/ 1277471 w 1277471"/>
            <a:gd name="connsiteY3" fmla="*/ 0 h 425823"/>
            <a:gd name="connsiteX0" fmla="*/ 0 w 1277471"/>
            <a:gd name="connsiteY0" fmla="*/ 425823 h 425823"/>
            <a:gd name="connsiteX1" fmla="*/ 190500 w 1277471"/>
            <a:gd name="connsiteY1" fmla="*/ 190500 h 425823"/>
            <a:gd name="connsiteX2" fmla="*/ 1176618 w 1277471"/>
            <a:gd name="connsiteY2" fmla="*/ 268941 h 425823"/>
            <a:gd name="connsiteX3" fmla="*/ 1277471 w 1277471"/>
            <a:gd name="connsiteY3" fmla="*/ 0 h 425823"/>
            <a:gd name="connsiteX0" fmla="*/ 0 w 1277471"/>
            <a:gd name="connsiteY0" fmla="*/ 425823 h 425823"/>
            <a:gd name="connsiteX1" fmla="*/ 190500 w 1277471"/>
            <a:gd name="connsiteY1" fmla="*/ 190500 h 425823"/>
            <a:gd name="connsiteX2" fmla="*/ 1176618 w 1277471"/>
            <a:gd name="connsiteY2" fmla="*/ 268941 h 425823"/>
            <a:gd name="connsiteX3" fmla="*/ 1277471 w 1277471"/>
            <a:gd name="connsiteY3" fmla="*/ 0 h 425823"/>
            <a:gd name="connsiteX0" fmla="*/ 0 w 1277471"/>
            <a:gd name="connsiteY0" fmla="*/ 425823 h 428723"/>
            <a:gd name="connsiteX1" fmla="*/ 190500 w 1277471"/>
            <a:gd name="connsiteY1" fmla="*/ 190500 h 428723"/>
            <a:gd name="connsiteX2" fmla="*/ 1176618 w 1277471"/>
            <a:gd name="connsiteY2" fmla="*/ 268941 h 428723"/>
            <a:gd name="connsiteX3" fmla="*/ 1277471 w 1277471"/>
            <a:gd name="connsiteY3" fmla="*/ 0 h 428723"/>
            <a:gd name="connsiteX0" fmla="*/ 44964 w 1322435"/>
            <a:gd name="connsiteY0" fmla="*/ 425823 h 425823"/>
            <a:gd name="connsiteX1" fmla="*/ 140 w 1322435"/>
            <a:gd name="connsiteY1" fmla="*/ 179294 h 425823"/>
            <a:gd name="connsiteX2" fmla="*/ 1221582 w 1322435"/>
            <a:gd name="connsiteY2" fmla="*/ 268941 h 425823"/>
            <a:gd name="connsiteX3" fmla="*/ 1322435 w 1322435"/>
            <a:gd name="connsiteY3" fmla="*/ 0 h 425823"/>
            <a:gd name="connsiteX0" fmla="*/ 11383 w 1288854"/>
            <a:gd name="connsiteY0" fmla="*/ 425823 h 425823"/>
            <a:gd name="connsiteX1" fmla="*/ 176 w 1288854"/>
            <a:gd name="connsiteY1" fmla="*/ 179294 h 425823"/>
            <a:gd name="connsiteX2" fmla="*/ 1188001 w 1288854"/>
            <a:gd name="connsiteY2" fmla="*/ 268941 h 425823"/>
            <a:gd name="connsiteX3" fmla="*/ 1288854 w 1288854"/>
            <a:gd name="connsiteY3" fmla="*/ 0 h 425823"/>
            <a:gd name="connsiteX0" fmla="*/ 11383 w 1806752"/>
            <a:gd name="connsiteY0" fmla="*/ 425823 h 425823"/>
            <a:gd name="connsiteX1" fmla="*/ 176 w 1806752"/>
            <a:gd name="connsiteY1" fmla="*/ 179294 h 425823"/>
            <a:gd name="connsiteX2" fmla="*/ 1793119 w 1806752"/>
            <a:gd name="connsiteY2" fmla="*/ 168088 h 425823"/>
            <a:gd name="connsiteX3" fmla="*/ 1288854 w 1806752"/>
            <a:gd name="connsiteY3" fmla="*/ 0 h 425823"/>
            <a:gd name="connsiteX0" fmla="*/ 11383 w 1809021"/>
            <a:gd name="connsiteY0" fmla="*/ 425823 h 425823"/>
            <a:gd name="connsiteX1" fmla="*/ 176 w 1809021"/>
            <a:gd name="connsiteY1" fmla="*/ 179294 h 425823"/>
            <a:gd name="connsiteX2" fmla="*/ 1793119 w 1809021"/>
            <a:gd name="connsiteY2" fmla="*/ 168088 h 425823"/>
            <a:gd name="connsiteX3" fmla="*/ 1288854 w 1809021"/>
            <a:gd name="connsiteY3" fmla="*/ 0 h 425823"/>
            <a:gd name="connsiteX0" fmla="*/ 11383 w 1842018"/>
            <a:gd name="connsiteY0" fmla="*/ 425823 h 425823"/>
            <a:gd name="connsiteX1" fmla="*/ 176 w 1842018"/>
            <a:gd name="connsiteY1" fmla="*/ 179294 h 425823"/>
            <a:gd name="connsiteX2" fmla="*/ 1826737 w 1842018"/>
            <a:gd name="connsiteY2" fmla="*/ 156882 h 425823"/>
            <a:gd name="connsiteX3" fmla="*/ 1288854 w 1842018"/>
            <a:gd name="connsiteY3" fmla="*/ 0 h 425823"/>
            <a:gd name="connsiteX0" fmla="*/ 11383 w 1950001"/>
            <a:gd name="connsiteY0" fmla="*/ 571499 h 571499"/>
            <a:gd name="connsiteX1" fmla="*/ 176 w 1950001"/>
            <a:gd name="connsiteY1" fmla="*/ 324970 h 571499"/>
            <a:gd name="connsiteX2" fmla="*/ 1826737 w 1950001"/>
            <a:gd name="connsiteY2" fmla="*/ 302558 h 571499"/>
            <a:gd name="connsiteX3" fmla="*/ 1950001 w 1950001"/>
            <a:gd name="connsiteY3" fmla="*/ 0 h 571499"/>
            <a:gd name="connsiteX0" fmla="*/ 11383 w 2005273"/>
            <a:gd name="connsiteY0" fmla="*/ 571499 h 571499"/>
            <a:gd name="connsiteX1" fmla="*/ 176 w 2005273"/>
            <a:gd name="connsiteY1" fmla="*/ 324970 h 571499"/>
            <a:gd name="connsiteX2" fmla="*/ 1826737 w 2005273"/>
            <a:gd name="connsiteY2" fmla="*/ 302558 h 571499"/>
            <a:gd name="connsiteX3" fmla="*/ 1950001 w 2005273"/>
            <a:gd name="connsiteY3" fmla="*/ 0 h 571499"/>
            <a:gd name="connsiteX0" fmla="*/ 11383 w 1956520"/>
            <a:gd name="connsiteY0" fmla="*/ 571499 h 571499"/>
            <a:gd name="connsiteX1" fmla="*/ 176 w 1956520"/>
            <a:gd name="connsiteY1" fmla="*/ 324970 h 571499"/>
            <a:gd name="connsiteX2" fmla="*/ 1826737 w 1956520"/>
            <a:gd name="connsiteY2" fmla="*/ 302558 h 571499"/>
            <a:gd name="connsiteX3" fmla="*/ 1950001 w 1956520"/>
            <a:gd name="connsiteY3" fmla="*/ 0 h 571499"/>
            <a:gd name="connsiteX0" fmla="*/ 11383 w 1872787"/>
            <a:gd name="connsiteY0" fmla="*/ 582705 h 582705"/>
            <a:gd name="connsiteX1" fmla="*/ 176 w 1872787"/>
            <a:gd name="connsiteY1" fmla="*/ 336176 h 582705"/>
            <a:gd name="connsiteX2" fmla="*/ 1826737 w 1872787"/>
            <a:gd name="connsiteY2" fmla="*/ 313764 h 582705"/>
            <a:gd name="connsiteX3" fmla="*/ 1748295 w 1872787"/>
            <a:gd name="connsiteY3" fmla="*/ 0 h 582705"/>
            <a:gd name="connsiteX0" fmla="*/ 11383 w 1889587"/>
            <a:gd name="connsiteY0" fmla="*/ 582705 h 582705"/>
            <a:gd name="connsiteX1" fmla="*/ 176 w 1889587"/>
            <a:gd name="connsiteY1" fmla="*/ 336176 h 582705"/>
            <a:gd name="connsiteX2" fmla="*/ 1826737 w 1889587"/>
            <a:gd name="connsiteY2" fmla="*/ 313764 h 582705"/>
            <a:gd name="connsiteX3" fmla="*/ 1826736 w 1889587"/>
            <a:gd name="connsiteY3" fmla="*/ 0 h 582705"/>
            <a:gd name="connsiteX0" fmla="*/ 11383 w 1833289"/>
            <a:gd name="connsiteY0" fmla="*/ 582705 h 582705"/>
            <a:gd name="connsiteX1" fmla="*/ 176 w 1833289"/>
            <a:gd name="connsiteY1" fmla="*/ 336176 h 582705"/>
            <a:gd name="connsiteX2" fmla="*/ 1826737 w 1833289"/>
            <a:gd name="connsiteY2" fmla="*/ 313764 h 582705"/>
            <a:gd name="connsiteX3" fmla="*/ 1826736 w 1833289"/>
            <a:gd name="connsiteY3" fmla="*/ 0 h 582705"/>
            <a:gd name="connsiteX0" fmla="*/ 11383 w 1833289"/>
            <a:gd name="connsiteY0" fmla="*/ 582705 h 582705"/>
            <a:gd name="connsiteX1" fmla="*/ 176 w 1833289"/>
            <a:gd name="connsiteY1" fmla="*/ 336176 h 582705"/>
            <a:gd name="connsiteX2" fmla="*/ 1826737 w 1833289"/>
            <a:gd name="connsiteY2" fmla="*/ 313764 h 582705"/>
            <a:gd name="connsiteX3" fmla="*/ 1826736 w 1833289"/>
            <a:gd name="connsiteY3" fmla="*/ 0 h 582705"/>
            <a:gd name="connsiteX0" fmla="*/ 11383 w 1833289"/>
            <a:gd name="connsiteY0" fmla="*/ 582705 h 582705"/>
            <a:gd name="connsiteX1" fmla="*/ 176 w 1833289"/>
            <a:gd name="connsiteY1" fmla="*/ 336176 h 582705"/>
            <a:gd name="connsiteX2" fmla="*/ 1826737 w 1833289"/>
            <a:gd name="connsiteY2" fmla="*/ 343459 h 582705"/>
            <a:gd name="connsiteX3" fmla="*/ 1826736 w 1833289"/>
            <a:gd name="connsiteY3" fmla="*/ 0 h 582705"/>
            <a:gd name="connsiteX0" fmla="*/ 11383 w 1828178"/>
            <a:gd name="connsiteY0" fmla="*/ 582705 h 582705"/>
            <a:gd name="connsiteX1" fmla="*/ 176 w 1828178"/>
            <a:gd name="connsiteY1" fmla="*/ 336176 h 582705"/>
            <a:gd name="connsiteX2" fmla="*/ 1826737 w 1828178"/>
            <a:gd name="connsiteY2" fmla="*/ 343459 h 582705"/>
            <a:gd name="connsiteX3" fmla="*/ 1826736 w 1828178"/>
            <a:gd name="connsiteY3" fmla="*/ 0 h 582705"/>
            <a:gd name="connsiteX0" fmla="*/ 11383 w 1828178"/>
            <a:gd name="connsiteY0" fmla="*/ 588644 h 588644"/>
            <a:gd name="connsiteX1" fmla="*/ 176 w 1828178"/>
            <a:gd name="connsiteY1" fmla="*/ 342115 h 588644"/>
            <a:gd name="connsiteX2" fmla="*/ 1826737 w 1828178"/>
            <a:gd name="connsiteY2" fmla="*/ 349398 h 588644"/>
            <a:gd name="connsiteX3" fmla="*/ 1826736 w 1828178"/>
            <a:gd name="connsiteY3" fmla="*/ 0 h 588644"/>
            <a:gd name="connsiteX0" fmla="*/ 11383 w 1826737"/>
            <a:gd name="connsiteY0" fmla="*/ 582705 h 582705"/>
            <a:gd name="connsiteX1" fmla="*/ 176 w 1826737"/>
            <a:gd name="connsiteY1" fmla="*/ 336176 h 582705"/>
            <a:gd name="connsiteX2" fmla="*/ 1826737 w 1826737"/>
            <a:gd name="connsiteY2" fmla="*/ 343459 h 582705"/>
            <a:gd name="connsiteX3" fmla="*/ 1814808 w 1826737"/>
            <a:gd name="connsiteY3" fmla="*/ 0 h 582705"/>
            <a:gd name="connsiteX0" fmla="*/ 11383 w 1828179"/>
            <a:gd name="connsiteY0" fmla="*/ 600521 h 600521"/>
            <a:gd name="connsiteX1" fmla="*/ 176 w 1828179"/>
            <a:gd name="connsiteY1" fmla="*/ 353992 h 600521"/>
            <a:gd name="connsiteX2" fmla="*/ 1826737 w 1828179"/>
            <a:gd name="connsiteY2" fmla="*/ 361275 h 600521"/>
            <a:gd name="connsiteX3" fmla="*/ 1826737 w 1828179"/>
            <a:gd name="connsiteY3" fmla="*/ 0 h 600521"/>
            <a:gd name="connsiteX0" fmla="*/ 12067 w 1828863"/>
            <a:gd name="connsiteY0" fmla="*/ 600521 h 600521"/>
            <a:gd name="connsiteX1" fmla="*/ 860 w 1828863"/>
            <a:gd name="connsiteY1" fmla="*/ 353992 h 600521"/>
            <a:gd name="connsiteX2" fmla="*/ 1827421 w 1828863"/>
            <a:gd name="connsiteY2" fmla="*/ 361275 h 600521"/>
            <a:gd name="connsiteX3" fmla="*/ 1827421 w 1828863"/>
            <a:gd name="connsiteY3" fmla="*/ 0 h 600521"/>
            <a:gd name="connsiteX0" fmla="*/ 12067 w 1828863"/>
            <a:gd name="connsiteY0" fmla="*/ 600521 h 600521"/>
            <a:gd name="connsiteX1" fmla="*/ 860 w 1828863"/>
            <a:gd name="connsiteY1" fmla="*/ 353992 h 600521"/>
            <a:gd name="connsiteX2" fmla="*/ 1827421 w 1828863"/>
            <a:gd name="connsiteY2" fmla="*/ 361275 h 600521"/>
            <a:gd name="connsiteX3" fmla="*/ 1827421 w 1828863"/>
            <a:gd name="connsiteY3" fmla="*/ 0 h 600521"/>
            <a:gd name="connsiteX0" fmla="*/ 12067 w 1828863"/>
            <a:gd name="connsiteY0" fmla="*/ 600521 h 600521"/>
            <a:gd name="connsiteX1" fmla="*/ 860 w 1828863"/>
            <a:gd name="connsiteY1" fmla="*/ 353992 h 600521"/>
            <a:gd name="connsiteX2" fmla="*/ 1827421 w 1828863"/>
            <a:gd name="connsiteY2" fmla="*/ 361275 h 600521"/>
            <a:gd name="connsiteX3" fmla="*/ 1827421 w 1828863"/>
            <a:gd name="connsiteY3" fmla="*/ 0 h 600521"/>
            <a:gd name="connsiteX0" fmla="*/ 0 w 1834689"/>
            <a:gd name="connsiteY0" fmla="*/ 612398 h 612398"/>
            <a:gd name="connsiteX1" fmla="*/ 6686 w 1834689"/>
            <a:gd name="connsiteY1" fmla="*/ 353992 h 612398"/>
            <a:gd name="connsiteX2" fmla="*/ 1833247 w 1834689"/>
            <a:gd name="connsiteY2" fmla="*/ 361275 h 612398"/>
            <a:gd name="connsiteX3" fmla="*/ 1833247 w 1834689"/>
            <a:gd name="connsiteY3" fmla="*/ 0 h 612398"/>
            <a:gd name="connsiteX0" fmla="*/ 0 w 1834689"/>
            <a:gd name="connsiteY0" fmla="*/ 612398 h 612398"/>
            <a:gd name="connsiteX1" fmla="*/ 6686 w 1834689"/>
            <a:gd name="connsiteY1" fmla="*/ 353992 h 612398"/>
            <a:gd name="connsiteX2" fmla="*/ 1833247 w 1834689"/>
            <a:gd name="connsiteY2" fmla="*/ 361275 h 612398"/>
            <a:gd name="connsiteX3" fmla="*/ 1833247 w 1834689"/>
            <a:gd name="connsiteY3" fmla="*/ 0 h 612398"/>
            <a:gd name="connsiteX0" fmla="*/ 0 w 1834689"/>
            <a:gd name="connsiteY0" fmla="*/ 624276 h 624276"/>
            <a:gd name="connsiteX1" fmla="*/ 6686 w 1834689"/>
            <a:gd name="connsiteY1" fmla="*/ 353992 h 624276"/>
            <a:gd name="connsiteX2" fmla="*/ 1833247 w 1834689"/>
            <a:gd name="connsiteY2" fmla="*/ 361275 h 624276"/>
            <a:gd name="connsiteX3" fmla="*/ 1833247 w 1834689"/>
            <a:gd name="connsiteY3" fmla="*/ 0 h 624276"/>
            <a:gd name="connsiteX0" fmla="*/ 0 w 1834689"/>
            <a:gd name="connsiteY0" fmla="*/ 624276 h 638763"/>
            <a:gd name="connsiteX1" fmla="*/ 6686 w 1834689"/>
            <a:gd name="connsiteY1" fmla="*/ 353992 h 638763"/>
            <a:gd name="connsiteX2" fmla="*/ 1833247 w 1834689"/>
            <a:gd name="connsiteY2" fmla="*/ 361275 h 638763"/>
            <a:gd name="connsiteX3" fmla="*/ 1833247 w 1834689"/>
            <a:gd name="connsiteY3" fmla="*/ 0 h 638763"/>
            <a:gd name="connsiteX0" fmla="*/ 12297 w 1829093"/>
            <a:gd name="connsiteY0" fmla="*/ 618337 h 634441"/>
            <a:gd name="connsiteX1" fmla="*/ 1090 w 1829093"/>
            <a:gd name="connsiteY1" fmla="*/ 353992 h 634441"/>
            <a:gd name="connsiteX2" fmla="*/ 1827651 w 1829093"/>
            <a:gd name="connsiteY2" fmla="*/ 361275 h 634441"/>
            <a:gd name="connsiteX3" fmla="*/ 1827651 w 1829093"/>
            <a:gd name="connsiteY3" fmla="*/ 0 h 634441"/>
            <a:gd name="connsiteX0" fmla="*/ 12297 w 1828617"/>
            <a:gd name="connsiteY0" fmla="*/ 618337 h 634441"/>
            <a:gd name="connsiteX1" fmla="*/ 1090 w 1828617"/>
            <a:gd name="connsiteY1" fmla="*/ 353992 h 634441"/>
            <a:gd name="connsiteX2" fmla="*/ 1821686 w 1828617"/>
            <a:gd name="connsiteY2" fmla="*/ 361275 h 634441"/>
            <a:gd name="connsiteX3" fmla="*/ 1827651 w 1828617"/>
            <a:gd name="connsiteY3" fmla="*/ 0 h 634441"/>
            <a:gd name="connsiteX0" fmla="*/ 12297 w 1823129"/>
            <a:gd name="connsiteY0" fmla="*/ 636153 h 652257"/>
            <a:gd name="connsiteX1" fmla="*/ 1090 w 1823129"/>
            <a:gd name="connsiteY1" fmla="*/ 371808 h 652257"/>
            <a:gd name="connsiteX2" fmla="*/ 1821686 w 1823129"/>
            <a:gd name="connsiteY2" fmla="*/ 379091 h 652257"/>
            <a:gd name="connsiteX3" fmla="*/ 1821687 w 1823129"/>
            <a:gd name="connsiteY3" fmla="*/ 0 h 652257"/>
            <a:gd name="connsiteX0" fmla="*/ 12297 w 1823129"/>
            <a:gd name="connsiteY0" fmla="*/ 636153 h 652257"/>
            <a:gd name="connsiteX1" fmla="*/ 1090 w 1823129"/>
            <a:gd name="connsiteY1" fmla="*/ 371808 h 652257"/>
            <a:gd name="connsiteX2" fmla="*/ 1821686 w 1823129"/>
            <a:gd name="connsiteY2" fmla="*/ 379091 h 652257"/>
            <a:gd name="connsiteX3" fmla="*/ 1821687 w 1823129"/>
            <a:gd name="connsiteY3" fmla="*/ 0 h 652257"/>
            <a:gd name="connsiteX0" fmla="*/ 12297 w 1824199"/>
            <a:gd name="connsiteY0" fmla="*/ 636153 h 652257"/>
            <a:gd name="connsiteX1" fmla="*/ 1090 w 1824199"/>
            <a:gd name="connsiteY1" fmla="*/ 371808 h 652257"/>
            <a:gd name="connsiteX2" fmla="*/ 1821686 w 1824199"/>
            <a:gd name="connsiteY2" fmla="*/ 379091 h 652257"/>
            <a:gd name="connsiteX3" fmla="*/ 1821687 w 1824199"/>
            <a:gd name="connsiteY3" fmla="*/ 0 h 652257"/>
            <a:gd name="connsiteX0" fmla="*/ 12297 w 1824199"/>
            <a:gd name="connsiteY0" fmla="*/ 636153 h 652257"/>
            <a:gd name="connsiteX1" fmla="*/ 1090 w 1824199"/>
            <a:gd name="connsiteY1" fmla="*/ 371808 h 652257"/>
            <a:gd name="connsiteX2" fmla="*/ 1821686 w 1824199"/>
            <a:gd name="connsiteY2" fmla="*/ 379091 h 652257"/>
            <a:gd name="connsiteX3" fmla="*/ 1821687 w 1824199"/>
            <a:gd name="connsiteY3" fmla="*/ 0 h 652257"/>
            <a:gd name="connsiteX0" fmla="*/ 12297 w 1824199"/>
            <a:gd name="connsiteY0" fmla="*/ 636153 h 652257"/>
            <a:gd name="connsiteX1" fmla="*/ 1090 w 1824199"/>
            <a:gd name="connsiteY1" fmla="*/ 371808 h 652257"/>
            <a:gd name="connsiteX2" fmla="*/ 1821686 w 1824199"/>
            <a:gd name="connsiteY2" fmla="*/ 379091 h 652257"/>
            <a:gd name="connsiteX3" fmla="*/ 1821687 w 1824199"/>
            <a:gd name="connsiteY3" fmla="*/ 0 h 652257"/>
            <a:gd name="connsiteX0" fmla="*/ 11207 w 1823109"/>
            <a:gd name="connsiteY0" fmla="*/ 636153 h 636379"/>
            <a:gd name="connsiteX1" fmla="*/ 0 w 1823109"/>
            <a:gd name="connsiteY1" fmla="*/ 371808 h 636379"/>
            <a:gd name="connsiteX2" fmla="*/ 1820596 w 1823109"/>
            <a:gd name="connsiteY2" fmla="*/ 379091 h 636379"/>
            <a:gd name="connsiteX3" fmla="*/ 1820597 w 1823109"/>
            <a:gd name="connsiteY3" fmla="*/ 0 h 636379"/>
            <a:gd name="connsiteX0" fmla="*/ 11207 w 1823109"/>
            <a:gd name="connsiteY0" fmla="*/ 636153 h 636379"/>
            <a:gd name="connsiteX1" fmla="*/ 0 w 1823109"/>
            <a:gd name="connsiteY1" fmla="*/ 371808 h 636379"/>
            <a:gd name="connsiteX2" fmla="*/ 1820596 w 1823109"/>
            <a:gd name="connsiteY2" fmla="*/ 379091 h 636379"/>
            <a:gd name="connsiteX3" fmla="*/ 1820597 w 1823109"/>
            <a:gd name="connsiteY3" fmla="*/ 0 h 636379"/>
            <a:gd name="connsiteX0" fmla="*/ 5242 w 1823109"/>
            <a:gd name="connsiteY0" fmla="*/ 630214 h 630445"/>
            <a:gd name="connsiteX1" fmla="*/ 0 w 1823109"/>
            <a:gd name="connsiteY1" fmla="*/ 371808 h 630445"/>
            <a:gd name="connsiteX2" fmla="*/ 1820596 w 1823109"/>
            <a:gd name="connsiteY2" fmla="*/ 379091 h 630445"/>
            <a:gd name="connsiteX3" fmla="*/ 1820597 w 1823109"/>
            <a:gd name="connsiteY3" fmla="*/ 0 h 630445"/>
            <a:gd name="connsiteX0" fmla="*/ 5242 w 1823109"/>
            <a:gd name="connsiteY0" fmla="*/ 630214 h 630445"/>
            <a:gd name="connsiteX1" fmla="*/ 0 w 1823109"/>
            <a:gd name="connsiteY1" fmla="*/ 371808 h 630445"/>
            <a:gd name="connsiteX2" fmla="*/ 1820596 w 1823109"/>
            <a:gd name="connsiteY2" fmla="*/ 379091 h 630445"/>
            <a:gd name="connsiteX3" fmla="*/ 1820597 w 1823109"/>
            <a:gd name="connsiteY3" fmla="*/ 0 h 630445"/>
            <a:gd name="connsiteX0" fmla="*/ 5242 w 1823109"/>
            <a:gd name="connsiteY0" fmla="*/ 630214 h 630445"/>
            <a:gd name="connsiteX1" fmla="*/ 0 w 1823109"/>
            <a:gd name="connsiteY1" fmla="*/ 371808 h 630445"/>
            <a:gd name="connsiteX2" fmla="*/ 1820596 w 1823109"/>
            <a:gd name="connsiteY2" fmla="*/ 379091 h 630445"/>
            <a:gd name="connsiteX3" fmla="*/ 1820597 w 1823109"/>
            <a:gd name="connsiteY3" fmla="*/ 0 h 630445"/>
            <a:gd name="connsiteX0" fmla="*/ 5242 w 1823109"/>
            <a:gd name="connsiteY0" fmla="*/ 630214 h 630445"/>
            <a:gd name="connsiteX1" fmla="*/ 0 w 1823109"/>
            <a:gd name="connsiteY1" fmla="*/ 371808 h 630445"/>
            <a:gd name="connsiteX2" fmla="*/ 1820596 w 1823109"/>
            <a:gd name="connsiteY2" fmla="*/ 379091 h 630445"/>
            <a:gd name="connsiteX3" fmla="*/ 1820597 w 1823109"/>
            <a:gd name="connsiteY3" fmla="*/ 0 h 630445"/>
            <a:gd name="connsiteX0" fmla="*/ 5242 w 1823109"/>
            <a:gd name="connsiteY0" fmla="*/ 630214 h 630445"/>
            <a:gd name="connsiteX1" fmla="*/ 0 w 1823109"/>
            <a:gd name="connsiteY1" fmla="*/ 371808 h 630445"/>
            <a:gd name="connsiteX2" fmla="*/ 1820596 w 1823109"/>
            <a:gd name="connsiteY2" fmla="*/ 379091 h 630445"/>
            <a:gd name="connsiteX3" fmla="*/ 1820597 w 1823109"/>
            <a:gd name="connsiteY3" fmla="*/ 0 h 630445"/>
            <a:gd name="connsiteX0" fmla="*/ 5242 w 1823109"/>
            <a:gd name="connsiteY0" fmla="*/ 636152 h 636378"/>
            <a:gd name="connsiteX1" fmla="*/ 0 w 1823109"/>
            <a:gd name="connsiteY1" fmla="*/ 371808 h 636378"/>
            <a:gd name="connsiteX2" fmla="*/ 1820596 w 1823109"/>
            <a:gd name="connsiteY2" fmla="*/ 379091 h 636378"/>
            <a:gd name="connsiteX3" fmla="*/ 1820597 w 1823109"/>
            <a:gd name="connsiteY3" fmla="*/ 0 h 636378"/>
            <a:gd name="connsiteX0" fmla="*/ 0 w 1817867"/>
            <a:gd name="connsiteY0" fmla="*/ 636152 h 636152"/>
            <a:gd name="connsiteX1" fmla="*/ 1815354 w 1817867"/>
            <a:gd name="connsiteY1" fmla="*/ 379091 h 636152"/>
            <a:gd name="connsiteX2" fmla="*/ 1815355 w 1817867"/>
            <a:gd name="connsiteY2" fmla="*/ 0 h 636152"/>
            <a:gd name="connsiteX0" fmla="*/ 0 w 1817867"/>
            <a:gd name="connsiteY0" fmla="*/ 636152 h 636152"/>
            <a:gd name="connsiteX1" fmla="*/ 1815354 w 1817867"/>
            <a:gd name="connsiteY1" fmla="*/ 379091 h 636152"/>
            <a:gd name="connsiteX2" fmla="*/ 1815355 w 1817867"/>
            <a:gd name="connsiteY2" fmla="*/ 0 h 636152"/>
            <a:gd name="connsiteX0" fmla="*/ 60870 w 1878737"/>
            <a:gd name="connsiteY0" fmla="*/ 636152 h 636152"/>
            <a:gd name="connsiteX1" fmla="*/ 36334 w 1878737"/>
            <a:gd name="connsiteY1" fmla="*/ 404538 h 636152"/>
            <a:gd name="connsiteX2" fmla="*/ 1876224 w 1878737"/>
            <a:gd name="connsiteY2" fmla="*/ 379091 h 636152"/>
            <a:gd name="connsiteX3" fmla="*/ 1876225 w 1878737"/>
            <a:gd name="connsiteY3" fmla="*/ 0 h 636152"/>
            <a:gd name="connsiteX0" fmla="*/ 24536 w 1842403"/>
            <a:gd name="connsiteY0" fmla="*/ 636152 h 636152"/>
            <a:gd name="connsiteX1" fmla="*/ 0 w 1842403"/>
            <a:gd name="connsiteY1" fmla="*/ 404538 h 636152"/>
            <a:gd name="connsiteX2" fmla="*/ 1839890 w 1842403"/>
            <a:gd name="connsiteY2" fmla="*/ 379091 h 636152"/>
            <a:gd name="connsiteX3" fmla="*/ 1839891 w 1842403"/>
            <a:gd name="connsiteY3" fmla="*/ 0 h 636152"/>
            <a:gd name="connsiteX0" fmla="*/ 24536 w 1842403"/>
            <a:gd name="connsiteY0" fmla="*/ 636152 h 636152"/>
            <a:gd name="connsiteX1" fmla="*/ 0 w 1842403"/>
            <a:gd name="connsiteY1" fmla="*/ 404538 h 636152"/>
            <a:gd name="connsiteX2" fmla="*/ 1839890 w 1842403"/>
            <a:gd name="connsiteY2" fmla="*/ 379091 h 636152"/>
            <a:gd name="connsiteX3" fmla="*/ 1839891 w 1842403"/>
            <a:gd name="connsiteY3" fmla="*/ 0 h 636152"/>
            <a:gd name="connsiteX0" fmla="*/ 18572 w 1836439"/>
            <a:gd name="connsiteY0" fmla="*/ 636152 h 636152"/>
            <a:gd name="connsiteX1" fmla="*/ 0 w 1836439"/>
            <a:gd name="connsiteY1" fmla="*/ 392659 h 636152"/>
            <a:gd name="connsiteX2" fmla="*/ 1833926 w 1836439"/>
            <a:gd name="connsiteY2" fmla="*/ 379091 h 636152"/>
            <a:gd name="connsiteX3" fmla="*/ 1833927 w 1836439"/>
            <a:gd name="connsiteY3" fmla="*/ 0 h 636152"/>
            <a:gd name="connsiteX0" fmla="*/ 18572 w 1836439"/>
            <a:gd name="connsiteY0" fmla="*/ 636152 h 636152"/>
            <a:gd name="connsiteX1" fmla="*/ 0 w 1836439"/>
            <a:gd name="connsiteY1" fmla="*/ 392659 h 636152"/>
            <a:gd name="connsiteX2" fmla="*/ 1833926 w 1836439"/>
            <a:gd name="connsiteY2" fmla="*/ 379091 h 636152"/>
            <a:gd name="connsiteX3" fmla="*/ 1833927 w 1836439"/>
            <a:gd name="connsiteY3" fmla="*/ 0 h 636152"/>
            <a:gd name="connsiteX0" fmla="*/ 12608 w 1836439"/>
            <a:gd name="connsiteY0" fmla="*/ 624275 h 624275"/>
            <a:gd name="connsiteX1" fmla="*/ 0 w 1836439"/>
            <a:gd name="connsiteY1" fmla="*/ 392659 h 624275"/>
            <a:gd name="connsiteX2" fmla="*/ 1833926 w 1836439"/>
            <a:gd name="connsiteY2" fmla="*/ 379091 h 624275"/>
            <a:gd name="connsiteX3" fmla="*/ 1833927 w 1836439"/>
            <a:gd name="connsiteY3" fmla="*/ 0 h 624275"/>
            <a:gd name="connsiteX0" fmla="*/ 12608 w 1836439"/>
            <a:gd name="connsiteY0" fmla="*/ 624275 h 624275"/>
            <a:gd name="connsiteX1" fmla="*/ 0 w 1836439"/>
            <a:gd name="connsiteY1" fmla="*/ 392659 h 624275"/>
            <a:gd name="connsiteX2" fmla="*/ 1833926 w 1836439"/>
            <a:gd name="connsiteY2" fmla="*/ 379091 h 624275"/>
            <a:gd name="connsiteX3" fmla="*/ 1833927 w 1836439"/>
            <a:gd name="connsiteY3" fmla="*/ 0 h 624275"/>
            <a:gd name="connsiteX0" fmla="*/ 6644 w 1836439"/>
            <a:gd name="connsiteY0" fmla="*/ 630215 h 630215"/>
            <a:gd name="connsiteX1" fmla="*/ 0 w 1836439"/>
            <a:gd name="connsiteY1" fmla="*/ 392659 h 630215"/>
            <a:gd name="connsiteX2" fmla="*/ 1833926 w 1836439"/>
            <a:gd name="connsiteY2" fmla="*/ 379091 h 630215"/>
            <a:gd name="connsiteX3" fmla="*/ 1833927 w 1836439"/>
            <a:gd name="connsiteY3" fmla="*/ 0 h 630215"/>
            <a:gd name="connsiteX0" fmla="*/ 6644 w 1836439"/>
            <a:gd name="connsiteY0" fmla="*/ 633073 h 633073"/>
            <a:gd name="connsiteX1" fmla="*/ 0 w 1836439"/>
            <a:gd name="connsiteY1" fmla="*/ 392659 h 633073"/>
            <a:gd name="connsiteX2" fmla="*/ 1833926 w 1836439"/>
            <a:gd name="connsiteY2" fmla="*/ 379091 h 633073"/>
            <a:gd name="connsiteX3" fmla="*/ 1833927 w 1836439"/>
            <a:gd name="connsiteY3" fmla="*/ 0 h 633073"/>
            <a:gd name="connsiteX0" fmla="*/ 1041 w 1830836"/>
            <a:gd name="connsiteY0" fmla="*/ 633073 h 633073"/>
            <a:gd name="connsiteX1" fmla="*/ 0 w 1830836"/>
            <a:gd name="connsiteY1" fmla="*/ 378369 h 633073"/>
            <a:gd name="connsiteX2" fmla="*/ 1828323 w 1830836"/>
            <a:gd name="connsiteY2" fmla="*/ 379091 h 633073"/>
            <a:gd name="connsiteX3" fmla="*/ 1828324 w 1830836"/>
            <a:gd name="connsiteY3" fmla="*/ 0 h 633073"/>
            <a:gd name="connsiteX0" fmla="*/ 1435 w 1831230"/>
            <a:gd name="connsiteY0" fmla="*/ 633073 h 633073"/>
            <a:gd name="connsiteX1" fmla="*/ 394 w 1831230"/>
            <a:gd name="connsiteY1" fmla="*/ 378369 h 633073"/>
            <a:gd name="connsiteX2" fmla="*/ 1828717 w 1831230"/>
            <a:gd name="connsiteY2" fmla="*/ 379091 h 633073"/>
            <a:gd name="connsiteX3" fmla="*/ 1828718 w 1831230"/>
            <a:gd name="connsiteY3" fmla="*/ 0 h 633073"/>
            <a:gd name="connsiteX0" fmla="*/ 1435 w 1829738"/>
            <a:gd name="connsiteY0" fmla="*/ 613065 h 613065"/>
            <a:gd name="connsiteX1" fmla="*/ 394 w 1829738"/>
            <a:gd name="connsiteY1" fmla="*/ 358361 h 613065"/>
            <a:gd name="connsiteX2" fmla="*/ 1828717 w 1829738"/>
            <a:gd name="connsiteY2" fmla="*/ 359083 h 613065"/>
            <a:gd name="connsiteX3" fmla="*/ 1825917 w 1829738"/>
            <a:gd name="connsiteY3" fmla="*/ 0 h 613065"/>
            <a:gd name="connsiteX0" fmla="*/ 1435 w 1828799"/>
            <a:gd name="connsiteY0" fmla="*/ 593790 h 593790"/>
            <a:gd name="connsiteX1" fmla="*/ 394 w 1828799"/>
            <a:gd name="connsiteY1" fmla="*/ 339086 h 593790"/>
            <a:gd name="connsiteX2" fmla="*/ 1828717 w 1828799"/>
            <a:gd name="connsiteY2" fmla="*/ 339808 h 593790"/>
            <a:gd name="connsiteX3" fmla="*/ 1808597 w 1828799"/>
            <a:gd name="connsiteY3" fmla="*/ 0 h 593790"/>
            <a:gd name="connsiteX0" fmla="*/ 1435 w 1828825"/>
            <a:gd name="connsiteY0" fmla="*/ 593790 h 593790"/>
            <a:gd name="connsiteX1" fmla="*/ 394 w 1828825"/>
            <a:gd name="connsiteY1" fmla="*/ 339086 h 593790"/>
            <a:gd name="connsiteX2" fmla="*/ 1828717 w 1828825"/>
            <a:gd name="connsiteY2" fmla="*/ 339808 h 593790"/>
            <a:gd name="connsiteX3" fmla="*/ 1812928 w 1828825"/>
            <a:gd name="connsiteY3" fmla="*/ 0 h 593790"/>
            <a:gd name="connsiteX0" fmla="*/ 1435 w 1816749"/>
            <a:gd name="connsiteY0" fmla="*/ 593790 h 593790"/>
            <a:gd name="connsiteX1" fmla="*/ 394 w 1816749"/>
            <a:gd name="connsiteY1" fmla="*/ 339086 h 593790"/>
            <a:gd name="connsiteX2" fmla="*/ 1815727 w 1816749"/>
            <a:gd name="connsiteY2" fmla="*/ 343662 h 593790"/>
            <a:gd name="connsiteX3" fmla="*/ 1812928 w 1816749"/>
            <a:gd name="connsiteY3" fmla="*/ 0 h 593790"/>
            <a:gd name="connsiteX0" fmla="*/ 1435 w 1816749"/>
            <a:gd name="connsiteY0" fmla="*/ 589935 h 589935"/>
            <a:gd name="connsiteX1" fmla="*/ 394 w 1816749"/>
            <a:gd name="connsiteY1" fmla="*/ 335231 h 589935"/>
            <a:gd name="connsiteX2" fmla="*/ 1815727 w 1816749"/>
            <a:gd name="connsiteY2" fmla="*/ 339807 h 589935"/>
            <a:gd name="connsiteX3" fmla="*/ 1812928 w 1816749"/>
            <a:gd name="connsiteY3" fmla="*/ 0 h 589935"/>
          </a:gdLst>
          <a:ahLst/>
          <a:cxnLst>
            <a:cxn ang="0">
              <a:pos x="connsiteX0" y="connsiteY0"/>
            </a:cxn>
            <a:cxn ang="0">
              <a:pos x="connsiteX1" y="connsiteY1"/>
            </a:cxn>
            <a:cxn ang="0">
              <a:pos x="connsiteX2" y="connsiteY2"/>
            </a:cxn>
            <a:cxn ang="0">
              <a:pos x="connsiteX3" y="connsiteY3"/>
            </a:cxn>
          </a:cxnLst>
          <a:rect l="l" t="t" r="r" b="b"/>
          <a:pathLst>
            <a:path w="1816749" h="589935">
              <a:moveTo>
                <a:pt x="1435" y="589935"/>
              </a:moveTo>
              <a:cubicBezTo>
                <a:pt x="-780" y="322689"/>
                <a:pt x="169" y="477761"/>
                <a:pt x="394" y="335231"/>
              </a:cubicBezTo>
              <a:lnTo>
                <a:pt x="1815727" y="339807"/>
              </a:lnTo>
              <a:cubicBezTo>
                <a:pt x="1817118" y="336596"/>
                <a:pt x="1817809" y="360121"/>
                <a:pt x="1812928" y="0"/>
              </a:cubicBezTo>
            </a:path>
          </a:pathLst>
        </a:custGeom>
        <a:noFill/>
        <a:ln w="38100">
          <a:headEnd type="triangle"/>
          <a:tailEnd type="non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1264762</xdr:colOff>
      <xdr:row>19</xdr:row>
      <xdr:rowOff>14164</xdr:rowOff>
    </xdr:from>
    <xdr:to>
      <xdr:col>7</xdr:col>
      <xdr:colOff>667432</xdr:colOff>
      <xdr:row>22</xdr:row>
      <xdr:rowOff>11043</xdr:rowOff>
    </xdr:to>
    <xdr:sp macro="" textlink="">
      <xdr:nvSpPr>
        <xdr:cNvPr id="13" name="フリーフォーム 12"/>
        <xdr:cNvSpPr/>
      </xdr:nvSpPr>
      <xdr:spPr>
        <a:xfrm flipH="1">
          <a:off x="4419918" y="4734992"/>
          <a:ext cx="3170998" cy="657676"/>
        </a:xfrm>
        <a:custGeom>
          <a:avLst/>
          <a:gdLst>
            <a:gd name="connsiteX0" fmla="*/ 0 w 1423147"/>
            <a:gd name="connsiteY0" fmla="*/ 470647 h 470647"/>
            <a:gd name="connsiteX1" fmla="*/ 112059 w 1423147"/>
            <a:gd name="connsiteY1" fmla="*/ 425824 h 470647"/>
            <a:gd name="connsiteX2" fmla="*/ 179294 w 1423147"/>
            <a:gd name="connsiteY2" fmla="*/ 403412 h 470647"/>
            <a:gd name="connsiteX3" fmla="*/ 268941 w 1423147"/>
            <a:gd name="connsiteY3" fmla="*/ 358589 h 470647"/>
            <a:gd name="connsiteX4" fmla="*/ 358588 w 1423147"/>
            <a:gd name="connsiteY4" fmla="*/ 347383 h 470647"/>
            <a:gd name="connsiteX5" fmla="*/ 549088 w 1423147"/>
            <a:gd name="connsiteY5" fmla="*/ 257736 h 470647"/>
            <a:gd name="connsiteX6" fmla="*/ 661147 w 1423147"/>
            <a:gd name="connsiteY6" fmla="*/ 235324 h 470647"/>
            <a:gd name="connsiteX7" fmla="*/ 750794 w 1423147"/>
            <a:gd name="connsiteY7" fmla="*/ 190500 h 470647"/>
            <a:gd name="connsiteX8" fmla="*/ 1176618 w 1423147"/>
            <a:gd name="connsiteY8" fmla="*/ 78442 h 470647"/>
            <a:gd name="connsiteX9" fmla="*/ 1277471 w 1423147"/>
            <a:gd name="connsiteY9" fmla="*/ 44824 h 470647"/>
            <a:gd name="connsiteX10" fmla="*/ 1389529 w 1423147"/>
            <a:gd name="connsiteY10" fmla="*/ 11206 h 470647"/>
            <a:gd name="connsiteX11" fmla="*/ 1423147 w 1423147"/>
            <a:gd name="connsiteY11" fmla="*/ 0 h 470647"/>
            <a:gd name="connsiteX0" fmla="*/ 0 w 1423147"/>
            <a:gd name="connsiteY0" fmla="*/ 470647 h 470647"/>
            <a:gd name="connsiteX1" fmla="*/ 112059 w 1423147"/>
            <a:gd name="connsiteY1" fmla="*/ 425824 h 470647"/>
            <a:gd name="connsiteX2" fmla="*/ 179294 w 1423147"/>
            <a:gd name="connsiteY2" fmla="*/ 403412 h 470647"/>
            <a:gd name="connsiteX3" fmla="*/ 268941 w 1423147"/>
            <a:gd name="connsiteY3" fmla="*/ 358589 h 470647"/>
            <a:gd name="connsiteX4" fmla="*/ 358588 w 1423147"/>
            <a:gd name="connsiteY4" fmla="*/ 347383 h 470647"/>
            <a:gd name="connsiteX5" fmla="*/ 549088 w 1423147"/>
            <a:gd name="connsiteY5" fmla="*/ 257736 h 470647"/>
            <a:gd name="connsiteX6" fmla="*/ 750794 w 1423147"/>
            <a:gd name="connsiteY6" fmla="*/ 190500 h 470647"/>
            <a:gd name="connsiteX7" fmla="*/ 1176618 w 1423147"/>
            <a:gd name="connsiteY7" fmla="*/ 78442 h 470647"/>
            <a:gd name="connsiteX8" fmla="*/ 1277471 w 1423147"/>
            <a:gd name="connsiteY8" fmla="*/ 44824 h 470647"/>
            <a:gd name="connsiteX9" fmla="*/ 1389529 w 1423147"/>
            <a:gd name="connsiteY9" fmla="*/ 11206 h 470647"/>
            <a:gd name="connsiteX10" fmla="*/ 1423147 w 1423147"/>
            <a:gd name="connsiteY10" fmla="*/ 0 h 470647"/>
            <a:gd name="connsiteX0" fmla="*/ 0 w 1423147"/>
            <a:gd name="connsiteY0" fmla="*/ 470647 h 470647"/>
            <a:gd name="connsiteX1" fmla="*/ 112059 w 1423147"/>
            <a:gd name="connsiteY1" fmla="*/ 425824 h 470647"/>
            <a:gd name="connsiteX2" fmla="*/ 179294 w 1423147"/>
            <a:gd name="connsiteY2" fmla="*/ 403412 h 470647"/>
            <a:gd name="connsiteX3" fmla="*/ 358588 w 1423147"/>
            <a:gd name="connsiteY3" fmla="*/ 347383 h 470647"/>
            <a:gd name="connsiteX4" fmla="*/ 549088 w 1423147"/>
            <a:gd name="connsiteY4" fmla="*/ 257736 h 470647"/>
            <a:gd name="connsiteX5" fmla="*/ 750794 w 1423147"/>
            <a:gd name="connsiteY5" fmla="*/ 190500 h 470647"/>
            <a:gd name="connsiteX6" fmla="*/ 1176618 w 1423147"/>
            <a:gd name="connsiteY6" fmla="*/ 78442 h 470647"/>
            <a:gd name="connsiteX7" fmla="*/ 1277471 w 1423147"/>
            <a:gd name="connsiteY7" fmla="*/ 44824 h 470647"/>
            <a:gd name="connsiteX8" fmla="*/ 1389529 w 1423147"/>
            <a:gd name="connsiteY8" fmla="*/ 11206 h 470647"/>
            <a:gd name="connsiteX9" fmla="*/ 1423147 w 1423147"/>
            <a:gd name="connsiteY9" fmla="*/ 0 h 470647"/>
            <a:gd name="connsiteX0" fmla="*/ 0 w 1423147"/>
            <a:gd name="connsiteY0" fmla="*/ 470647 h 470647"/>
            <a:gd name="connsiteX1" fmla="*/ 112059 w 1423147"/>
            <a:gd name="connsiteY1" fmla="*/ 425824 h 470647"/>
            <a:gd name="connsiteX2" fmla="*/ 358588 w 1423147"/>
            <a:gd name="connsiteY2" fmla="*/ 347383 h 470647"/>
            <a:gd name="connsiteX3" fmla="*/ 549088 w 1423147"/>
            <a:gd name="connsiteY3" fmla="*/ 257736 h 470647"/>
            <a:gd name="connsiteX4" fmla="*/ 750794 w 1423147"/>
            <a:gd name="connsiteY4" fmla="*/ 190500 h 470647"/>
            <a:gd name="connsiteX5" fmla="*/ 1176618 w 1423147"/>
            <a:gd name="connsiteY5" fmla="*/ 78442 h 470647"/>
            <a:gd name="connsiteX6" fmla="*/ 1277471 w 1423147"/>
            <a:gd name="connsiteY6" fmla="*/ 44824 h 470647"/>
            <a:gd name="connsiteX7" fmla="*/ 1389529 w 1423147"/>
            <a:gd name="connsiteY7" fmla="*/ 11206 h 470647"/>
            <a:gd name="connsiteX8" fmla="*/ 1423147 w 1423147"/>
            <a:gd name="connsiteY8" fmla="*/ 0 h 470647"/>
            <a:gd name="connsiteX0" fmla="*/ 0 w 1423147"/>
            <a:gd name="connsiteY0" fmla="*/ 470647 h 470647"/>
            <a:gd name="connsiteX1" fmla="*/ 112059 w 1423147"/>
            <a:gd name="connsiteY1" fmla="*/ 425824 h 470647"/>
            <a:gd name="connsiteX2" fmla="*/ 358588 w 1423147"/>
            <a:gd name="connsiteY2" fmla="*/ 347383 h 470647"/>
            <a:gd name="connsiteX3" fmla="*/ 549088 w 1423147"/>
            <a:gd name="connsiteY3" fmla="*/ 257736 h 470647"/>
            <a:gd name="connsiteX4" fmla="*/ 750794 w 1423147"/>
            <a:gd name="connsiteY4" fmla="*/ 190500 h 470647"/>
            <a:gd name="connsiteX5" fmla="*/ 1277471 w 1423147"/>
            <a:gd name="connsiteY5" fmla="*/ 44824 h 470647"/>
            <a:gd name="connsiteX6" fmla="*/ 1389529 w 1423147"/>
            <a:gd name="connsiteY6" fmla="*/ 11206 h 470647"/>
            <a:gd name="connsiteX7" fmla="*/ 1423147 w 1423147"/>
            <a:gd name="connsiteY7" fmla="*/ 0 h 470647"/>
            <a:gd name="connsiteX0" fmla="*/ 0 w 1423147"/>
            <a:gd name="connsiteY0" fmla="*/ 470647 h 470647"/>
            <a:gd name="connsiteX1" fmla="*/ 112059 w 1423147"/>
            <a:gd name="connsiteY1" fmla="*/ 425824 h 470647"/>
            <a:gd name="connsiteX2" fmla="*/ 358588 w 1423147"/>
            <a:gd name="connsiteY2" fmla="*/ 347383 h 470647"/>
            <a:gd name="connsiteX3" fmla="*/ 549088 w 1423147"/>
            <a:gd name="connsiteY3" fmla="*/ 257736 h 470647"/>
            <a:gd name="connsiteX4" fmla="*/ 750794 w 1423147"/>
            <a:gd name="connsiteY4" fmla="*/ 190500 h 470647"/>
            <a:gd name="connsiteX5" fmla="*/ 1277471 w 1423147"/>
            <a:gd name="connsiteY5" fmla="*/ 44824 h 470647"/>
            <a:gd name="connsiteX6" fmla="*/ 1389529 w 1423147"/>
            <a:gd name="connsiteY6" fmla="*/ 11206 h 470647"/>
            <a:gd name="connsiteX7" fmla="*/ 1423147 w 1423147"/>
            <a:gd name="connsiteY7" fmla="*/ 0 h 470647"/>
            <a:gd name="connsiteX0" fmla="*/ 0 w 1389529"/>
            <a:gd name="connsiteY0" fmla="*/ 459441 h 459441"/>
            <a:gd name="connsiteX1" fmla="*/ 112059 w 1389529"/>
            <a:gd name="connsiteY1" fmla="*/ 414618 h 459441"/>
            <a:gd name="connsiteX2" fmla="*/ 358588 w 1389529"/>
            <a:gd name="connsiteY2" fmla="*/ 336177 h 459441"/>
            <a:gd name="connsiteX3" fmla="*/ 549088 w 1389529"/>
            <a:gd name="connsiteY3" fmla="*/ 246530 h 459441"/>
            <a:gd name="connsiteX4" fmla="*/ 750794 w 1389529"/>
            <a:gd name="connsiteY4" fmla="*/ 179294 h 459441"/>
            <a:gd name="connsiteX5" fmla="*/ 1277471 w 1389529"/>
            <a:gd name="connsiteY5" fmla="*/ 33618 h 459441"/>
            <a:gd name="connsiteX6" fmla="*/ 1389529 w 1389529"/>
            <a:gd name="connsiteY6" fmla="*/ 0 h 459441"/>
            <a:gd name="connsiteX0" fmla="*/ 0 w 1277471"/>
            <a:gd name="connsiteY0" fmla="*/ 425823 h 425823"/>
            <a:gd name="connsiteX1" fmla="*/ 112059 w 1277471"/>
            <a:gd name="connsiteY1" fmla="*/ 381000 h 425823"/>
            <a:gd name="connsiteX2" fmla="*/ 358588 w 1277471"/>
            <a:gd name="connsiteY2" fmla="*/ 302559 h 425823"/>
            <a:gd name="connsiteX3" fmla="*/ 549088 w 1277471"/>
            <a:gd name="connsiteY3" fmla="*/ 212912 h 425823"/>
            <a:gd name="connsiteX4" fmla="*/ 750794 w 1277471"/>
            <a:gd name="connsiteY4" fmla="*/ 145676 h 425823"/>
            <a:gd name="connsiteX5" fmla="*/ 1277471 w 1277471"/>
            <a:gd name="connsiteY5" fmla="*/ 0 h 425823"/>
            <a:gd name="connsiteX0" fmla="*/ 0 w 1277471"/>
            <a:gd name="connsiteY0" fmla="*/ 425823 h 425823"/>
            <a:gd name="connsiteX1" fmla="*/ 112059 w 1277471"/>
            <a:gd name="connsiteY1" fmla="*/ 381000 h 425823"/>
            <a:gd name="connsiteX2" fmla="*/ 358588 w 1277471"/>
            <a:gd name="connsiteY2" fmla="*/ 302559 h 425823"/>
            <a:gd name="connsiteX3" fmla="*/ 549088 w 1277471"/>
            <a:gd name="connsiteY3" fmla="*/ 212912 h 425823"/>
            <a:gd name="connsiteX4" fmla="*/ 1176618 w 1277471"/>
            <a:gd name="connsiteY4" fmla="*/ 268941 h 425823"/>
            <a:gd name="connsiteX5" fmla="*/ 1277471 w 1277471"/>
            <a:gd name="connsiteY5" fmla="*/ 0 h 425823"/>
            <a:gd name="connsiteX0" fmla="*/ 0 w 1277471"/>
            <a:gd name="connsiteY0" fmla="*/ 425823 h 425823"/>
            <a:gd name="connsiteX1" fmla="*/ 112059 w 1277471"/>
            <a:gd name="connsiteY1" fmla="*/ 381000 h 425823"/>
            <a:gd name="connsiteX2" fmla="*/ 358588 w 1277471"/>
            <a:gd name="connsiteY2" fmla="*/ 302559 h 425823"/>
            <a:gd name="connsiteX3" fmla="*/ 549088 w 1277471"/>
            <a:gd name="connsiteY3" fmla="*/ 212912 h 425823"/>
            <a:gd name="connsiteX4" fmla="*/ 1176618 w 1277471"/>
            <a:gd name="connsiteY4" fmla="*/ 268941 h 425823"/>
            <a:gd name="connsiteX5" fmla="*/ 1277471 w 1277471"/>
            <a:gd name="connsiteY5" fmla="*/ 0 h 425823"/>
            <a:gd name="connsiteX0" fmla="*/ 0 w 1277471"/>
            <a:gd name="connsiteY0" fmla="*/ 425823 h 425823"/>
            <a:gd name="connsiteX1" fmla="*/ 112059 w 1277471"/>
            <a:gd name="connsiteY1" fmla="*/ 381000 h 425823"/>
            <a:gd name="connsiteX2" fmla="*/ 358588 w 1277471"/>
            <a:gd name="connsiteY2" fmla="*/ 302559 h 425823"/>
            <a:gd name="connsiteX3" fmla="*/ 549088 w 1277471"/>
            <a:gd name="connsiteY3" fmla="*/ 212912 h 425823"/>
            <a:gd name="connsiteX4" fmla="*/ 1176618 w 1277471"/>
            <a:gd name="connsiteY4" fmla="*/ 268941 h 425823"/>
            <a:gd name="connsiteX5" fmla="*/ 1277471 w 1277471"/>
            <a:gd name="connsiteY5" fmla="*/ 0 h 425823"/>
            <a:gd name="connsiteX0" fmla="*/ 0 w 1277471"/>
            <a:gd name="connsiteY0" fmla="*/ 425823 h 425823"/>
            <a:gd name="connsiteX1" fmla="*/ 358588 w 1277471"/>
            <a:gd name="connsiteY1" fmla="*/ 302559 h 425823"/>
            <a:gd name="connsiteX2" fmla="*/ 549088 w 1277471"/>
            <a:gd name="connsiteY2" fmla="*/ 212912 h 425823"/>
            <a:gd name="connsiteX3" fmla="*/ 1176618 w 1277471"/>
            <a:gd name="connsiteY3" fmla="*/ 268941 h 425823"/>
            <a:gd name="connsiteX4" fmla="*/ 1277471 w 1277471"/>
            <a:gd name="connsiteY4" fmla="*/ 0 h 425823"/>
            <a:gd name="connsiteX0" fmla="*/ 0 w 1277471"/>
            <a:gd name="connsiteY0" fmla="*/ 425823 h 425823"/>
            <a:gd name="connsiteX1" fmla="*/ 549088 w 1277471"/>
            <a:gd name="connsiteY1" fmla="*/ 212912 h 425823"/>
            <a:gd name="connsiteX2" fmla="*/ 1176618 w 1277471"/>
            <a:gd name="connsiteY2" fmla="*/ 268941 h 425823"/>
            <a:gd name="connsiteX3" fmla="*/ 1277471 w 1277471"/>
            <a:gd name="connsiteY3" fmla="*/ 0 h 425823"/>
            <a:gd name="connsiteX0" fmla="*/ 0 w 1277471"/>
            <a:gd name="connsiteY0" fmla="*/ 425823 h 425823"/>
            <a:gd name="connsiteX1" fmla="*/ 549088 w 1277471"/>
            <a:gd name="connsiteY1" fmla="*/ 212912 h 425823"/>
            <a:gd name="connsiteX2" fmla="*/ 1176618 w 1277471"/>
            <a:gd name="connsiteY2" fmla="*/ 268941 h 425823"/>
            <a:gd name="connsiteX3" fmla="*/ 1277471 w 1277471"/>
            <a:gd name="connsiteY3" fmla="*/ 0 h 425823"/>
            <a:gd name="connsiteX0" fmla="*/ 0 w 1277471"/>
            <a:gd name="connsiteY0" fmla="*/ 425823 h 425823"/>
            <a:gd name="connsiteX1" fmla="*/ 190500 w 1277471"/>
            <a:gd name="connsiteY1" fmla="*/ 190500 h 425823"/>
            <a:gd name="connsiteX2" fmla="*/ 1176618 w 1277471"/>
            <a:gd name="connsiteY2" fmla="*/ 268941 h 425823"/>
            <a:gd name="connsiteX3" fmla="*/ 1277471 w 1277471"/>
            <a:gd name="connsiteY3" fmla="*/ 0 h 425823"/>
            <a:gd name="connsiteX0" fmla="*/ 0 w 1277471"/>
            <a:gd name="connsiteY0" fmla="*/ 425823 h 425823"/>
            <a:gd name="connsiteX1" fmla="*/ 190500 w 1277471"/>
            <a:gd name="connsiteY1" fmla="*/ 190500 h 425823"/>
            <a:gd name="connsiteX2" fmla="*/ 1176618 w 1277471"/>
            <a:gd name="connsiteY2" fmla="*/ 268941 h 425823"/>
            <a:gd name="connsiteX3" fmla="*/ 1277471 w 1277471"/>
            <a:gd name="connsiteY3" fmla="*/ 0 h 425823"/>
            <a:gd name="connsiteX0" fmla="*/ 0 w 1277471"/>
            <a:gd name="connsiteY0" fmla="*/ 425823 h 428723"/>
            <a:gd name="connsiteX1" fmla="*/ 190500 w 1277471"/>
            <a:gd name="connsiteY1" fmla="*/ 190500 h 428723"/>
            <a:gd name="connsiteX2" fmla="*/ 1176618 w 1277471"/>
            <a:gd name="connsiteY2" fmla="*/ 268941 h 428723"/>
            <a:gd name="connsiteX3" fmla="*/ 1277471 w 1277471"/>
            <a:gd name="connsiteY3" fmla="*/ 0 h 428723"/>
            <a:gd name="connsiteX0" fmla="*/ 44964 w 1322435"/>
            <a:gd name="connsiteY0" fmla="*/ 425823 h 425823"/>
            <a:gd name="connsiteX1" fmla="*/ 140 w 1322435"/>
            <a:gd name="connsiteY1" fmla="*/ 179294 h 425823"/>
            <a:gd name="connsiteX2" fmla="*/ 1221582 w 1322435"/>
            <a:gd name="connsiteY2" fmla="*/ 268941 h 425823"/>
            <a:gd name="connsiteX3" fmla="*/ 1322435 w 1322435"/>
            <a:gd name="connsiteY3" fmla="*/ 0 h 425823"/>
            <a:gd name="connsiteX0" fmla="*/ 11383 w 1288854"/>
            <a:gd name="connsiteY0" fmla="*/ 425823 h 425823"/>
            <a:gd name="connsiteX1" fmla="*/ 176 w 1288854"/>
            <a:gd name="connsiteY1" fmla="*/ 179294 h 425823"/>
            <a:gd name="connsiteX2" fmla="*/ 1188001 w 1288854"/>
            <a:gd name="connsiteY2" fmla="*/ 268941 h 425823"/>
            <a:gd name="connsiteX3" fmla="*/ 1288854 w 1288854"/>
            <a:gd name="connsiteY3" fmla="*/ 0 h 425823"/>
            <a:gd name="connsiteX0" fmla="*/ 11383 w 1806752"/>
            <a:gd name="connsiteY0" fmla="*/ 425823 h 425823"/>
            <a:gd name="connsiteX1" fmla="*/ 176 w 1806752"/>
            <a:gd name="connsiteY1" fmla="*/ 179294 h 425823"/>
            <a:gd name="connsiteX2" fmla="*/ 1793119 w 1806752"/>
            <a:gd name="connsiteY2" fmla="*/ 168088 h 425823"/>
            <a:gd name="connsiteX3" fmla="*/ 1288854 w 1806752"/>
            <a:gd name="connsiteY3" fmla="*/ 0 h 425823"/>
            <a:gd name="connsiteX0" fmla="*/ 11383 w 1809021"/>
            <a:gd name="connsiteY0" fmla="*/ 425823 h 425823"/>
            <a:gd name="connsiteX1" fmla="*/ 176 w 1809021"/>
            <a:gd name="connsiteY1" fmla="*/ 179294 h 425823"/>
            <a:gd name="connsiteX2" fmla="*/ 1793119 w 1809021"/>
            <a:gd name="connsiteY2" fmla="*/ 168088 h 425823"/>
            <a:gd name="connsiteX3" fmla="*/ 1288854 w 1809021"/>
            <a:gd name="connsiteY3" fmla="*/ 0 h 425823"/>
            <a:gd name="connsiteX0" fmla="*/ 11383 w 1842018"/>
            <a:gd name="connsiteY0" fmla="*/ 425823 h 425823"/>
            <a:gd name="connsiteX1" fmla="*/ 176 w 1842018"/>
            <a:gd name="connsiteY1" fmla="*/ 179294 h 425823"/>
            <a:gd name="connsiteX2" fmla="*/ 1826737 w 1842018"/>
            <a:gd name="connsiteY2" fmla="*/ 156882 h 425823"/>
            <a:gd name="connsiteX3" fmla="*/ 1288854 w 1842018"/>
            <a:gd name="connsiteY3" fmla="*/ 0 h 425823"/>
            <a:gd name="connsiteX0" fmla="*/ 11383 w 1950001"/>
            <a:gd name="connsiteY0" fmla="*/ 571499 h 571499"/>
            <a:gd name="connsiteX1" fmla="*/ 176 w 1950001"/>
            <a:gd name="connsiteY1" fmla="*/ 324970 h 571499"/>
            <a:gd name="connsiteX2" fmla="*/ 1826737 w 1950001"/>
            <a:gd name="connsiteY2" fmla="*/ 302558 h 571499"/>
            <a:gd name="connsiteX3" fmla="*/ 1950001 w 1950001"/>
            <a:gd name="connsiteY3" fmla="*/ 0 h 571499"/>
            <a:gd name="connsiteX0" fmla="*/ 11383 w 2005273"/>
            <a:gd name="connsiteY0" fmla="*/ 571499 h 571499"/>
            <a:gd name="connsiteX1" fmla="*/ 176 w 2005273"/>
            <a:gd name="connsiteY1" fmla="*/ 324970 h 571499"/>
            <a:gd name="connsiteX2" fmla="*/ 1826737 w 2005273"/>
            <a:gd name="connsiteY2" fmla="*/ 302558 h 571499"/>
            <a:gd name="connsiteX3" fmla="*/ 1950001 w 2005273"/>
            <a:gd name="connsiteY3" fmla="*/ 0 h 571499"/>
            <a:gd name="connsiteX0" fmla="*/ 11383 w 1956520"/>
            <a:gd name="connsiteY0" fmla="*/ 571499 h 571499"/>
            <a:gd name="connsiteX1" fmla="*/ 176 w 1956520"/>
            <a:gd name="connsiteY1" fmla="*/ 324970 h 571499"/>
            <a:gd name="connsiteX2" fmla="*/ 1826737 w 1956520"/>
            <a:gd name="connsiteY2" fmla="*/ 302558 h 571499"/>
            <a:gd name="connsiteX3" fmla="*/ 1950001 w 1956520"/>
            <a:gd name="connsiteY3" fmla="*/ 0 h 571499"/>
            <a:gd name="connsiteX0" fmla="*/ 11383 w 1872787"/>
            <a:gd name="connsiteY0" fmla="*/ 582705 h 582705"/>
            <a:gd name="connsiteX1" fmla="*/ 176 w 1872787"/>
            <a:gd name="connsiteY1" fmla="*/ 336176 h 582705"/>
            <a:gd name="connsiteX2" fmla="*/ 1826737 w 1872787"/>
            <a:gd name="connsiteY2" fmla="*/ 313764 h 582705"/>
            <a:gd name="connsiteX3" fmla="*/ 1748295 w 1872787"/>
            <a:gd name="connsiteY3" fmla="*/ 0 h 582705"/>
            <a:gd name="connsiteX0" fmla="*/ 11383 w 1889587"/>
            <a:gd name="connsiteY0" fmla="*/ 582705 h 582705"/>
            <a:gd name="connsiteX1" fmla="*/ 176 w 1889587"/>
            <a:gd name="connsiteY1" fmla="*/ 336176 h 582705"/>
            <a:gd name="connsiteX2" fmla="*/ 1826737 w 1889587"/>
            <a:gd name="connsiteY2" fmla="*/ 313764 h 582705"/>
            <a:gd name="connsiteX3" fmla="*/ 1826736 w 1889587"/>
            <a:gd name="connsiteY3" fmla="*/ 0 h 582705"/>
            <a:gd name="connsiteX0" fmla="*/ 11383 w 1833289"/>
            <a:gd name="connsiteY0" fmla="*/ 582705 h 582705"/>
            <a:gd name="connsiteX1" fmla="*/ 176 w 1833289"/>
            <a:gd name="connsiteY1" fmla="*/ 336176 h 582705"/>
            <a:gd name="connsiteX2" fmla="*/ 1826737 w 1833289"/>
            <a:gd name="connsiteY2" fmla="*/ 313764 h 582705"/>
            <a:gd name="connsiteX3" fmla="*/ 1826736 w 1833289"/>
            <a:gd name="connsiteY3" fmla="*/ 0 h 582705"/>
            <a:gd name="connsiteX0" fmla="*/ 11383 w 1833289"/>
            <a:gd name="connsiteY0" fmla="*/ 582705 h 582705"/>
            <a:gd name="connsiteX1" fmla="*/ 176 w 1833289"/>
            <a:gd name="connsiteY1" fmla="*/ 336176 h 582705"/>
            <a:gd name="connsiteX2" fmla="*/ 1826737 w 1833289"/>
            <a:gd name="connsiteY2" fmla="*/ 313764 h 582705"/>
            <a:gd name="connsiteX3" fmla="*/ 1826736 w 1833289"/>
            <a:gd name="connsiteY3" fmla="*/ 0 h 582705"/>
            <a:gd name="connsiteX0" fmla="*/ 11383 w 1833289"/>
            <a:gd name="connsiteY0" fmla="*/ 582705 h 582705"/>
            <a:gd name="connsiteX1" fmla="*/ 176 w 1833289"/>
            <a:gd name="connsiteY1" fmla="*/ 336176 h 582705"/>
            <a:gd name="connsiteX2" fmla="*/ 1826737 w 1833289"/>
            <a:gd name="connsiteY2" fmla="*/ 343459 h 582705"/>
            <a:gd name="connsiteX3" fmla="*/ 1826736 w 1833289"/>
            <a:gd name="connsiteY3" fmla="*/ 0 h 582705"/>
            <a:gd name="connsiteX0" fmla="*/ 11383 w 1828178"/>
            <a:gd name="connsiteY0" fmla="*/ 582705 h 582705"/>
            <a:gd name="connsiteX1" fmla="*/ 176 w 1828178"/>
            <a:gd name="connsiteY1" fmla="*/ 336176 h 582705"/>
            <a:gd name="connsiteX2" fmla="*/ 1826737 w 1828178"/>
            <a:gd name="connsiteY2" fmla="*/ 343459 h 582705"/>
            <a:gd name="connsiteX3" fmla="*/ 1826736 w 1828178"/>
            <a:gd name="connsiteY3" fmla="*/ 0 h 582705"/>
            <a:gd name="connsiteX0" fmla="*/ 11383 w 1828178"/>
            <a:gd name="connsiteY0" fmla="*/ 588644 h 588644"/>
            <a:gd name="connsiteX1" fmla="*/ 176 w 1828178"/>
            <a:gd name="connsiteY1" fmla="*/ 342115 h 588644"/>
            <a:gd name="connsiteX2" fmla="*/ 1826737 w 1828178"/>
            <a:gd name="connsiteY2" fmla="*/ 349398 h 588644"/>
            <a:gd name="connsiteX3" fmla="*/ 1826736 w 1828178"/>
            <a:gd name="connsiteY3" fmla="*/ 0 h 588644"/>
            <a:gd name="connsiteX0" fmla="*/ 11383 w 1826737"/>
            <a:gd name="connsiteY0" fmla="*/ 582705 h 582705"/>
            <a:gd name="connsiteX1" fmla="*/ 176 w 1826737"/>
            <a:gd name="connsiteY1" fmla="*/ 336176 h 582705"/>
            <a:gd name="connsiteX2" fmla="*/ 1826737 w 1826737"/>
            <a:gd name="connsiteY2" fmla="*/ 343459 h 582705"/>
            <a:gd name="connsiteX3" fmla="*/ 1814808 w 1826737"/>
            <a:gd name="connsiteY3" fmla="*/ 0 h 582705"/>
            <a:gd name="connsiteX0" fmla="*/ 11383 w 1828179"/>
            <a:gd name="connsiteY0" fmla="*/ 600521 h 600521"/>
            <a:gd name="connsiteX1" fmla="*/ 176 w 1828179"/>
            <a:gd name="connsiteY1" fmla="*/ 353992 h 600521"/>
            <a:gd name="connsiteX2" fmla="*/ 1826737 w 1828179"/>
            <a:gd name="connsiteY2" fmla="*/ 361275 h 600521"/>
            <a:gd name="connsiteX3" fmla="*/ 1826737 w 1828179"/>
            <a:gd name="connsiteY3" fmla="*/ 0 h 600521"/>
            <a:gd name="connsiteX0" fmla="*/ 12067 w 1828863"/>
            <a:gd name="connsiteY0" fmla="*/ 600521 h 600521"/>
            <a:gd name="connsiteX1" fmla="*/ 860 w 1828863"/>
            <a:gd name="connsiteY1" fmla="*/ 353992 h 600521"/>
            <a:gd name="connsiteX2" fmla="*/ 1827421 w 1828863"/>
            <a:gd name="connsiteY2" fmla="*/ 361275 h 600521"/>
            <a:gd name="connsiteX3" fmla="*/ 1827421 w 1828863"/>
            <a:gd name="connsiteY3" fmla="*/ 0 h 600521"/>
            <a:gd name="connsiteX0" fmla="*/ 12067 w 1828863"/>
            <a:gd name="connsiteY0" fmla="*/ 600521 h 600521"/>
            <a:gd name="connsiteX1" fmla="*/ 860 w 1828863"/>
            <a:gd name="connsiteY1" fmla="*/ 353992 h 600521"/>
            <a:gd name="connsiteX2" fmla="*/ 1827421 w 1828863"/>
            <a:gd name="connsiteY2" fmla="*/ 361275 h 600521"/>
            <a:gd name="connsiteX3" fmla="*/ 1827421 w 1828863"/>
            <a:gd name="connsiteY3" fmla="*/ 0 h 600521"/>
            <a:gd name="connsiteX0" fmla="*/ 12067 w 1828863"/>
            <a:gd name="connsiteY0" fmla="*/ 600521 h 600521"/>
            <a:gd name="connsiteX1" fmla="*/ 860 w 1828863"/>
            <a:gd name="connsiteY1" fmla="*/ 353992 h 600521"/>
            <a:gd name="connsiteX2" fmla="*/ 1827421 w 1828863"/>
            <a:gd name="connsiteY2" fmla="*/ 361275 h 600521"/>
            <a:gd name="connsiteX3" fmla="*/ 1827421 w 1828863"/>
            <a:gd name="connsiteY3" fmla="*/ 0 h 600521"/>
            <a:gd name="connsiteX0" fmla="*/ 0 w 1834689"/>
            <a:gd name="connsiteY0" fmla="*/ 612398 h 612398"/>
            <a:gd name="connsiteX1" fmla="*/ 6686 w 1834689"/>
            <a:gd name="connsiteY1" fmla="*/ 353992 h 612398"/>
            <a:gd name="connsiteX2" fmla="*/ 1833247 w 1834689"/>
            <a:gd name="connsiteY2" fmla="*/ 361275 h 612398"/>
            <a:gd name="connsiteX3" fmla="*/ 1833247 w 1834689"/>
            <a:gd name="connsiteY3" fmla="*/ 0 h 612398"/>
            <a:gd name="connsiteX0" fmla="*/ 0 w 1834689"/>
            <a:gd name="connsiteY0" fmla="*/ 612398 h 612398"/>
            <a:gd name="connsiteX1" fmla="*/ 6686 w 1834689"/>
            <a:gd name="connsiteY1" fmla="*/ 353992 h 612398"/>
            <a:gd name="connsiteX2" fmla="*/ 1833247 w 1834689"/>
            <a:gd name="connsiteY2" fmla="*/ 361275 h 612398"/>
            <a:gd name="connsiteX3" fmla="*/ 1833247 w 1834689"/>
            <a:gd name="connsiteY3" fmla="*/ 0 h 612398"/>
            <a:gd name="connsiteX0" fmla="*/ 0 w 1834689"/>
            <a:gd name="connsiteY0" fmla="*/ 624276 h 624276"/>
            <a:gd name="connsiteX1" fmla="*/ 6686 w 1834689"/>
            <a:gd name="connsiteY1" fmla="*/ 353992 h 624276"/>
            <a:gd name="connsiteX2" fmla="*/ 1833247 w 1834689"/>
            <a:gd name="connsiteY2" fmla="*/ 361275 h 624276"/>
            <a:gd name="connsiteX3" fmla="*/ 1833247 w 1834689"/>
            <a:gd name="connsiteY3" fmla="*/ 0 h 624276"/>
            <a:gd name="connsiteX0" fmla="*/ 0 w 1834689"/>
            <a:gd name="connsiteY0" fmla="*/ 624276 h 638763"/>
            <a:gd name="connsiteX1" fmla="*/ 6686 w 1834689"/>
            <a:gd name="connsiteY1" fmla="*/ 353992 h 638763"/>
            <a:gd name="connsiteX2" fmla="*/ 1833247 w 1834689"/>
            <a:gd name="connsiteY2" fmla="*/ 361275 h 638763"/>
            <a:gd name="connsiteX3" fmla="*/ 1833247 w 1834689"/>
            <a:gd name="connsiteY3" fmla="*/ 0 h 638763"/>
            <a:gd name="connsiteX0" fmla="*/ 12297 w 1829093"/>
            <a:gd name="connsiteY0" fmla="*/ 618337 h 634441"/>
            <a:gd name="connsiteX1" fmla="*/ 1090 w 1829093"/>
            <a:gd name="connsiteY1" fmla="*/ 353992 h 634441"/>
            <a:gd name="connsiteX2" fmla="*/ 1827651 w 1829093"/>
            <a:gd name="connsiteY2" fmla="*/ 361275 h 634441"/>
            <a:gd name="connsiteX3" fmla="*/ 1827651 w 1829093"/>
            <a:gd name="connsiteY3" fmla="*/ 0 h 634441"/>
            <a:gd name="connsiteX0" fmla="*/ 12297 w 1828617"/>
            <a:gd name="connsiteY0" fmla="*/ 618337 h 634441"/>
            <a:gd name="connsiteX1" fmla="*/ 1090 w 1828617"/>
            <a:gd name="connsiteY1" fmla="*/ 353992 h 634441"/>
            <a:gd name="connsiteX2" fmla="*/ 1821686 w 1828617"/>
            <a:gd name="connsiteY2" fmla="*/ 361275 h 634441"/>
            <a:gd name="connsiteX3" fmla="*/ 1827651 w 1828617"/>
            <a:gd name="connsiteY3" fmla="*/ 0 h 634441"/>
            <a:gd name="connsiteX0" fmla="*/ 12297 w 1823129"/>
            <a:gd name="connsiteY0" fmla="*/ 636153 h 652257"/>
            <a:gd name="connsiteX1" fmla="*/ 1090 w 1823129"/>
            <a:gd name="connsiteY1" fmla="*/ 371808 h 652257"/>
            <a:gd name="connsiteX2" fmla="*/ 1821686 w 1823129"/>
            <a:gd name="connsiteY2" fmla="*/ 379091 h 652257"/>
            <a:gd name="connsiteX3" fmla="*/ 1821687 w 1823129"/>
            <a:gd name="connsiteY3" fmla="*/ 0 h 652257"/>
            <a:gd name="connsiteX0" fmla="*/ 12297 w 1823129"/>
            <a:gd name="connsiteY0" fmla="*/ 636153 h 652257"/>
            <a:gd name="connsiteX1" fmla="*/ 1090 w 1823129"/>
            <a:gd name="connsiteY1" fmla="*/ 371808 h 652257"/>
            <a:gd name="connsiteX2" fmla="*/ 1821686 w 1823129"/>
            <a:gd name="connsiteY2" fmla="*/ 379091 h 652257"/>
            <a:gd name="connsiteX3" fmla="*/ 1821687 w 1823129"/>
            <a:gd name="connsiteY3" fmla="*/ 0 h 652257"/>
            <a:gd name="connsiteX0" fmla="*/ 12297 w 1824199"/>
            <a:gd name="connsiteY0" fmla="*/ 636153 h 652257"/>
            <a:gd name="connsiteX1" fmla="*/ 1090 w 1824199"/>
            <a:gd name="connsiteY1" fmla="*/ 371808 h 652257"/>
            <a:gd name="connsiteX2" fmla="*/ 1821686 w 1824199"/>
            <a:gd name="connsiteY2" fmla="*/ 379091 h 652257"/>
            <a:gd name="connsiteX3" fmla="*/ 1821687 w 1824199"/>
            <a:gd name="connsiteY3" fmla="*/ 0 h 652257"/>
            <a:gd name="connsiteX0" fmla="*/ 12297 w 1824199"/>
            <a:gd name="connsiteY0" fmla="*/ 636153 h 652257"/>
            <a:gd name="connsiteX1" fmla="*/ 1090 w 1824199"/>
            <a:gd name="connsiteY1" fmla="*/ 371808 h 652257"/>
            <a:gd name="connsiteX2" fmla="*/ 1821686 w 1824199"/>
            <a:gd name="connsiteY2" fmla="*/ 379091 h 652257"/>
            <a:gd name="connsiteX3" fmla="*/ 1821687 w 1824199"/>
            <a:gd name="connsiteY3" fmla="*/ 0 h 652257"/>
            <a:gd name="connsiteX0" fmla="*/ 12297 w 1824199"/>
            <a:gd name="connsiteY0" fmla="*/ 636153 h 652257"/>
            <a:gd name="connsiteX1" fmla="*/ 1090 w 1824199"/>
            <a:gd name="connsiteY1" fmla="*/ 371808 h 652257"/>
            <a:gd name="connsiteX2" fmla="*/ 1821686 w 1824199"/>
            <a:gd name="connsiteY2" fmla="*/ 379091 h 652257"/>
            <a:gd name="connsiteX3" fmla="*/ 1821687 w 1824199"/>
            <a:gd name="connsiteY3" fmla="*/ 0 h 652257"/>
            <a:gd name="connsiteX0" fmla="*/ 11207 w 1823109"/>
            <a:gd name="connsiteY0" fmla="*/ 636153 h 636379"/>
            <a:gd name="connsiteX1" fmla="*/ 0 w 1823109"/>
            <a:gd name="connsiteY1" fmla="*/ 371808 h 636379"/>
            <a:gd name="connsiteX2" fmla="*/ 1820596 w 1823109"/>
            <a:gd name="connsiteY2" fmla="*/ 379091 h 636379"/>
            <a:gd name="connsiteX3" fmla="*/ 1820597 w 1823109"/>
            <a:gd name="connsiteY3" fmla="*/ 0 h 636379"/>
            <a:gd name="connsiteX0" fmla="*/ 11207 w 1823109"/>
            <a:gd name="connsiteY0" fmla="*/ 636153 h 636379"/>
            <a:gd name="connsiteX1" fmla="*/ 0 w 1823109"/>
            <a:gd name="connsiteY1" fmla="*/ 371808 h 636379"/>
            <a:gd name="connsiteX2" fmla="*/ 1820596 w 1823109"/>
            <a:gd name="connsiteY2" fmla="*/ 379091 h 636379"/>
            <a:gd name="connsiteX3" fmla="*/ 1820597 w 1823109"/>
            <a:gd name="connsiteY3" fmla="*/ 0 h 636379"/>
            <a:gd name="connsiteX0" fmla="*/ 5242 w 1823109"/>
            <a:gd name="connsiteY0" fmla="*/ 630214 h 630445"/>
            <a:gd name="connsiteX1" fmla="*/ 0 w 1823109"/>
            <a:gd name="connsiteY1" fmla="*/ 371808 h 630445"/>
            <a:gd name="connsiteX2" fmla="*/ 1820596 w 1823109"/>
            <a:gd name="connsiteY2" fmla="*/ 379091 h 630445"/>
            <a:gd name="connsiteX3" fmla="*/ 1820597 w 1823109"/>
            <a:gd name="connsiteY3" fmla="*/ 0 h 630445"/>
            <a:gd name="connsiteX0" fmla="*/ 5242 w 1823109"/>
            <a:gd name="connsiteY0" fmla="*/ 630214 h 630445"/>
            <a:gd name="connsiteX1" fmla="*/ 0 w 1823109"/>
            <a:gd name="connsiteY1" fmla="*/ 371808 h 630445"/>
            <a:gd name="connsiteX2" fmla="*/ 1820596 w 1823109"/>
            <a:gd name="connsiteY2" fmla="*/ 379091 h 630445"/>
            <a:gd name="connsiteX3" fmla="*/ 1820597 w 1823109"/>
            <a:gd name="connsiteY3" fmla="*/ 0 h 630445"/>
            <a:gd name="connsiteX0" fmla="*/ 5242 w 1823109"/>
            <a:gd name="connsiteY0" fmla="*/ 630214 h 630445"/>
            <a:gd name="connsiteX1" fmla="*/ 0 w 1823109"/>
            <a:gd name="connsiteY1" fmla="*/ 371808 h 630445"/>
            <a:gd name="connsiteX2" fmla="*/ 1820596 w 1823109"/>
            <a:gd name="connsiteY2" fmla="*/ 379091 h 630445"/>
            <a:gd name="connsiteX3" fmla="*/ 1820597 w 1823109"/>
            <a:gd name="connsiteY3" fmla="*/ 0 h 630445"/>
            <a:gd name="connsiteX0" fmla="*/ 5242 w 1823109"/>
            <a:gd name="connsiteY0" fmla="*/ 630214 h 630445"/>
            <a:gd name="connsiteX1" fmla="*/ 0 w 1823109"/>
            <a:gd name="connsiteY1" fmla="*/ 371808 h 630445"/>
            <a:gd name="connsiteX2" fmla="*/ 1820596 w 1823109"/>
            <a:gd name="connsiteY2" fmla="*/ 379091 h 630445"/>
            <a:gd name="connsiteX3" fmla="*/ 1820597 w 1823109"/>
            <a:gd name="connsiteY3" fmla="*/ 0 h 630445"/>
            <a:gd name="connsiteX0" fmla="*/ 5242 w 1823109"/>
            <a:gd name="connsiteY0" fmla="*/ 630214 h 630445"/>
            <a:gd name="connsiteX1" fmla="*/ 0 w 1823109"/>
            <a:gd name="connsiteY1" fmla="*/ 371808 h 630445"/>
            <a:gd name="connsiteX2" fmla="*/ 1820596 w 1823109"/>
            <a:gd name="connsiteY2" fmla="*/ 379091 h 630445"/>
            <a:gd name="connsiteX3" fmla="*/ 1820597 w 1823109"/>
            <a:gd name="connsiteY3" fmla="*/ 0 h 630445"/>
            <a:gd name="connsiteX0" fmla="*/ 5242 w 1823109"/>
            <a:gd name="connsiteY0" fmla="*/ 636152 h 636378"/>
            <a:gd name="connsiteX1" fmla="*/ 0 w 1823109"/>
            <a:gd name="connsiteY1" fmla="*/ 371808 h 636378"/>
            <a:gd name="connsiteX2" fmla="*/ 1820596 w 1823109"/>
            <a:gd name="connsiteY2" fmla="*/ 379091 h 636378"/>
            <a:gd name="connsiteX3" fmla="*/ 1820597 w 1823109"/>
            <a:gd name="connsiteY3" fmla="*/ 0 h 636378"/>
            <a:gd name="connsiteX0" fmla="*/ 0 w 1817867"/>
            <a:gd name="connsiteY0" fmla="*/ 636152 h 636152"/>
            <a:gd name="connsiteX1" fmla="*/ 1815354 w 1817867"/>
            <a:gd name="connsiteY1" fmla="*/ 379091 h 636152"/>
            <a:gd name="connsiteX2" fmla="*/ 1815355 w 1817867"/>
            <a:gd name="connsiteY2" fmla="*/ 0 h 636152"/>
            <a:gd name="connsiteX0" fmla="*/ 0 w 1817867"/>
            <a:gd name="connsiteY0" fmla="*/ 636152 h 636152"/>
            <a:gd name="connsiteX1" fmla="*/ 1815354 w 1817867"/>
            <a:gd name="connsiteY1" fmla="*/ 379091 h 636152"/>
            <a:gd name="connsiteX2" fmla="*/ 1815355 w 1817867"/>
            <a:gd name="connsiteY2" fmla="*/ 0 h 636152"/>
            <a:gd name="connsiteX0" fmla="*/ 60870 w 1878737"/>
            <a:gd name="connsiteY0" fmla="*/ 636152 h 636152"/>
            <a:gd name="connsiteX1" fmla="*/ 36334 w 1878737"/>
            <a:gd name="connsiteY1" fmla="*/ 404538 h 636152"/>
            <a:gd name="connsiteX2" fmla="*/ 1876224 w 1878737"/>
            <a:gd name="connsiteY2" fmla="*/ 379091 h 636152"/>
            <a:gd name="connsiteX3" fmla="*/ 1876225 w 1878737"/>
            <a:gd name="connsiteY3" fmla="*/ 0 h 636152"/>
            <a:gd name="connsiteX0" fmla="*/ 24536 w 1842403"/>
            <a:gd name="connsiteY0" fmla="*/ 636152 h 636152"/>
            <a:gd name="connsiteX1" fmla="*/ 0 w 1842403"/>
            <a:gd name="connsiteY1" fmla="*/ 404538 h 636152"/>
            <a:gd name="connsiteX2" fmla="*/ 1839890 w 1842403"/>
            <a:gd name="connsiteY2" fmla="*/ 379091 h 636152"/>
            <a:gd name="connsiteX3" fmla="*/ 1839891 w 1842403"/>
            <a:gd name="connsiteY3" fmla="*/ 0 h 636152"/>
            <a:gd name="connsiteX0" fmla="*/ 24536 w 1842403"/>
            <a:gd name="connsiteY0" fmla="*/ 636152 h 636152"/>
            <a:gd name="connsiteX1" fmla="*/ 0 w 1842403"/>
            <a:gd name="connsiteY1" fmla="*/ 404538 h 636152"/>
            <a:gd name="connsiteX2" fmla="*/ 1839890 w 1842403"/>
            <a:gd name="connsiteY2" fmla="*/ 379091 h 636152"/>
            <a:gd name="connsiteX3" fmla="*/ 1839891 w 1842403"/>
            <a:gd name="connsiteY3" fmla="*/ 0 h 636152"/>
            <a:gd name="connsiteX0" fmla="*/ 18572 w 1836439"/>
            <a:gd name="connsiteY0" fmla="*/ 636152 h 636152"/>
            <a:gd name="connsiteX1" fmla="*/ 0 w 1836439"/>
            <a:gd name="connsiteY1" fmla="*/ 392659 h 636152"/>
            <a:gd name="connsiteX2" fmla="*/ 1833926 w 1836439"/>
            <a:gd name="connsiteY2" fmla="*/ 379091 h 636152"/>
            <a:gd name="connsiteX3" fmla="*/ 1833927 w 1836439"/>
            <a:gd name="connsiteY3" fmla="*/ 0 h 636152"/>
            <a:gd name="connsiteX0" fmla="*/ 18572 w 1836439"/>
            <a:gd name="connsiteY0" fmla="*/ 636152 h 636152"/>
            <a:gd name="connsiteX1" fmla="*/ 0 w 1836439"/>
            <a:gd name="connsiteY1" fmla="*/ 392659 h 636152"/>
            <a:gd name="connsiteX2" fmla="*/ 1833926 w 1836439"/>
            <a:gd name="connsiteY2" fmla="*/ 379091 h 636152"/>
            <a:gd name="connsiteX3" fmla="*/ 1833927 w 1836439"/>
            <a:gd name="connsiteY3" fmla="*/ 0 h 636152"/>
            <a:gd name="connsiteX0" fmla="*/ 12608 w 1836439"/>
            <a:gd name="connsiteY0" fmla="*/ 624275 h 624275"/>
            <a:gd name="connsiteX1" fmla="*/ 0 w 1836439"/>
            <a:gd name="connsiteY1" fmla="*/ 392659 h 624275"/>
            <a:gd name="connsiteX2" fmla="*/ 1833926 w 1836439"/>
            <a:gd name="connsiteY2" fmla="*/ 379091 h 624275"/>
            <a:gd name="connsiteX3" fmla="*/ 1833927 w 1836439"/>
            <a:gd name="connsiteY3" fmla="*/ 0 h 624275"/>
            <a:gd name="connsiteX0" fmla="*/ 12608 w 1836439"/>
            <a:gd name="connsiteY0" fmla="*/ 624275 h 624275"/>
            <a:gd name="connsiteX1" fmla="*/ 0 w 1836439"/>
            <a:gd name="connsiteY1" fmla="*/ 392659 h 624275"/>
            <a:gd name="connsiteX2" fmla="*/ 1833926 w 1836439"/>
            <a:gd name="connsiteY2" fmla="*/ 379091 h 624275"/>
            <a:gd name="connsiteX3" fmla="*/ 1833927 w 1836439"/>
            <a:gd name="connsiteY3" fmla="*/ 0 h 624275"/>
            <a:gd name="connsiteX0" fmla="*/ 6644 w 1836439"/>
            <a:gd name="connsiteY0" fmla="*/ 630215 h 630215"/>
            <a:gd name="connsiteX1" fmla="*/ 0 w 1836439"/>
            <a:gd name="connsiteY1" fmla="*/ 392659 h 630215"/>
            <a:gd name="connsiteX2" fmla="*/ 1833926 w 1836439"/>
            <a:gd name="connsiteY2" fmla="*/ 379091 h 630215"/>
            <a:gd name="connsiteX3" fmla="*/ 1833927 w 1836439"/>
            <a:gd name="connsiteY3" fmla="*/ 0 h 630215"/>
            <a:gd name="connsiteX0" fmla="*/ 6644 w 1836439"/>
            <a:gd name="connsiteY0" fmla="*/ 633073 h 633073"/>
            <a:gd name="connsiteX1" fmla="*/ 0 w 1836439"/>
            <a:gd name="connsiteY1" fmla="*/ 392659 h 633073"/>
            <a:gd name="connsiteX2" fmla="*/ 1833926 w 1836439"/>
            <a:gd name="connsiteY2" fmla="*/ 379091 h 633073"/>
            <a:gd name="connsiteX3" fmla="*/ 1833927 w 1836439"/>
            <a:gd name="connsiteY3" fmla="*/ 0 h 633073"/>
            <a:gd name="connsiteX0" fmla="*/ 1041 w 1830836"/>
            <a:gd name="connsiteY0" fmla="*/ 633073 h 633073"/>
            <a:gd name="connsiteX1" fmla="*/ 0 w 1830836"/>
            <a:gd name="connsiteY1" fmla="*/ 378369 h 633073"/>
            <a:gd name="connsiteX2" fmla="*/ 1828323 w 1830836"/>
            <a:gd name="connsiteY2" fmla="*/ 379091 h 633073"/>
            <a:gd name="connsiteX3" fmla="*/ 1828324 w 1830836"/>
            <a:gd name="connsiteY3" fmla="*/ 0 h 633073"/>
            <a:gd name="connsiteX0" fmla="*/ 1435 w 1831230"/>
            <a:gd name="connsiteY0" fmla="*/ 633073 h 633073"/>
            <a:gd name="connsiteX1" fmla="*/ 394 w 1831230"/>
            <a:gd name="connsiteY1" fmla="*/ 378369 h 633073"/>
            <a:gd name="connsiteX2" fmla="*/ 1828717 w 1831230"/>
            <a:gd name="connsiteY2" fmla="*/ 379091 h 633073"/>
            <a:gd name="connsiteX3" fmla="*/ 1828718 w 1831230"/>
            <a:gd name="connsiteY3" fmla="*/ 0 h 633073"/>
            <a:gd name="connsiteX0" fmla="*/ 1435 w 1829738"/>
            <a:gd name="connsiteY0" fmla="*/ 613065 h 613065"/>
            <a:gd name="connsiteX1" fmla="*/ 394 w 1829738"/>
            <a:gd name="connsiteY1" fmla="*/ 358361 h 613065"/>
            <a:gd name="connsiteX2" fmla="*/ 1828717 w 1829738"/>
            <a:gd name="connsiteY2" fmla="*/ 359083 h 613065"/>
            <a:gd name="connsiteX3" fmla="*/ 1825917 w 1829738"/>
            <a:gd name="connsiteY3" fmla="*/ 0 h 613065"/>
            <a:gd name="connsiteX0" fmla="*/ 1435 w 1834424"/>
            <a:gd name="connsiteY0" fmla="*/ 576534 h 576534"/>
            <a:gd name="connsiteX1" fmla="*/ 394 w 1834424"/>
            <a:gd name="connsiteY1" fmla="*/ 321830 h 576534"/>
            <a:gd name="connsiteX2" fmla="*/ 1828717 w 1834424"/>
            <a:gd name="connsiteY2" fmla="*/ 322552 h 576534"/>
            <a:gd name="connsiteX3" fmla="*/ 1832805 w 1834424"/>
            <a:gd name="connsiteY3" fmla="*/ 0 h 576534"/>
          </a:gdLst>
          <a:ahLst/>
          <a:cxnLst>
            <a:cxn ang="0">
              <a:pos x="connsiteX0" y="connsiteY0"/>
            </a:cxn>
            <a:cxn ang="0">
              <a:pos x="connsiteX1" y="connsiteY1"/>
            </a:cxn>
            <a:cxn ang="0">
              <a:pos x="connsiteX2" y="connsiteY2"/>
            </a:cxn>
            <a:cxn ang="0">
              <a:pos x="connsiteX3" y="connsiteY3"/>
            </a:cxn>
          </a:cxnLst>
          <a:rect l="l" t="t" r="r" b="b"/>
          <a:pathLst>
            <a:path w="1834424" h="576534">
              <a:moveTo>
                <a:pt x="1435" y="576534"/>
              </a:moveTo>
              <a:cubicBezTo>
                <a:pt x="-780" y="309288"/>
                <a:pt x="169" y="464360"/>
                <a:pt x="394" y="321830"/>
              </a:cubicBezTo>
              <a:lnTo>
                <a:pt x="1828717" y="322552"/>
              </a:lnTo>
              <a:cubicBezTo>
                <a:pt x="1830108" y="319341"/>
                <a:pt x="1837686" y="360121"/>
                <a:pt x="1832805" y="0"/>
              </a:cubicBezTo>
            </a:path>
          </a:pathLst>
        </a:custGeom>
        <a:noFill/>
        <a:ln w="38100">
          <a:headEnd type="triangle"/>
          <a:tailEnd type="non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1269980</xdr:colOff>
      <xdr:row>19</xdr:row>
      <xdr:rowOff>14163</xdr:rowOff>
    </xdr:from>
    <xdr:to>
      <xdr:col>12</xdr:col>
      <xdr:colOff>652135</xdr:colOff>
      <xdr:row>22</xdr:row>
      <xdr:rowOff>11045</xdr:rowOff>
    </xdr:to>
    <xdr:sp macro="" textlink="">
      <xdr:nvSpPr>
        <xdr:cNvPr id="14" name="フリーフォーム 13"/>
        <xdr:cNvSpPr/>
      </xdr:nvSpPr>
      <xdr:spPr>
        <a:xfrm flipH="1">
          <a:off x="4425136" y="4734991"/>
          <a:ext cx="8323749" cy="657679"/>
        </a:xfrm>
        <a:custGeom>
          <a:avLst/>
          <a:gdLst>
            <a:gd name="connsiteX0" fmla="*/ 0 w 1423147"/>
            <a:gd name="connsiteY0" fmla="*/ 470647 h 470647"/>
            <a:gd name="connsiteX1" fmla="*/ 112059 w 1423147"/>
            <a:gd name="connsiteY1" fmla="*/ 425824 h 470647"/>
            <a:gd name="connsiteX2" fmla="*/ 179294 w 1423147"/>
            <a:gd name="connsiteY2" fmla="*/ 403412 h 470647"/>
            <a:gd name="connsiteX3" fmla="*/ 268941 w 1423147"/>
            <a:gd name="connsiteY3" fmla="*/ 358589 h 470647"/>
            <a:gd name="connsiteX4" fmla="*/ 358588 w 1423147"/>
            <a:gd name="connsiteY4" fmla="*/ 347383 h 470647"/>
            <a:gd name="connsiteX5" fmla="*/ 549088 w 1423147"/>
            <a:gd name="connsiteY5" fmla="*/ 257736 h 470647"/>
            <a:gd name="connsiteX6" fmla="*/ 661147 w 1423147"/>
            <a:gd name="connsiteY6" fmla="*/ 235324 h 470647"/>
            <a:gd name="connsiteX7" fmla="*/ 750794 w 1423147"/>
            <a:gd name="connsiteY7" fmla="*/ 190500 h 470647"/>
            <a:gd name="connsiteX8" fmla="*/ 1176618 w 1423147"/>
            <a:gd name="connsiteY8" fmla="*/ 78442 h 470647"/>
            <a:gd name="connsiteX9" fmla="*/ 1277471 w 1423147"/>
            <a:gd name="connsiteY9" fmla="*/ 44824 h 470647"/>
            <a:gd name="connsiteX10" fmla="*/ 1389529 w 1423147"/>
            <a:gd name="connsiteY10" fmla="*/ 11206 h 470647"/>
            <a:gd name="connsiteX11" fmla="*/ 1423147 w 1423147"/>
            <a:gd name="connsiteY11" fmla="*/ 0 h 470647"/>
            <a:gd name="connsiteX0" fmla="*/ 0 w 1423147"/>
            <a:gd name="connsiteY0" fmla="*/ 470647 h 470647"/>
            <a:gd name="connsiteX1" fmla="*/ 112059 w 1423147"/>
            <a:gd name="connsiteY1" fmla="*/ 425824 h 470647"/>
            <a:gd name="connsiteX2" fmla="*/ 179294 w 1423147"/>
            <a:gd name="connsiteY2" fmla="*/ 403412 h 470647"/>
            <a:gd name="connsiteX3" fmla="*/ 268941 w 1423147"/>
            <a:gd name="connsiteY3" fmla="*/ 358589 h 470647"/>
            <a:gd name="connsiteX4" fmla="*/ 358588 w 1423147"/>
            <a:gd name="connsiteY4" fmla="*/ 347383 h 470647"/>
            <a:gd name="connsiteX5" fmla="*/ 549088 w 1423147"/>
            <a:gd name="connsiteY5" fmla="*/ 257736 h 470647"/>
            <a:gd name="connsiteX6" fmla="*/ 750794 w 1423147"/>
            <a:gd name="connsiteY6" fmla="*/ 190500 h 470647"/>
            <a:gd name="connsiteX7" fmla="*/ 1176618 w 1423147"/>
            <a:gd name="connsiteY7" fmla="*/ 78442 h 470647"/>
            <a:gd name="connsiteX8" fmla="*/ 1277471 w 1423147"/>
            <a:gd name="connsiteY8" fmla="*/ 44824 h 470647"/>
            <a:gd name="connsiteX9" fmla="*/ 1389529 w 1423147"/>
            <a:gd name="connsiteY9" fmla="*/ 11206 h 470647"/>
            <a:gd name="connsiteX10" fmla="*/ 1423147 w 1423147"/>
            <a:gd name="connsiteY10" fmla="*/ 0 h 470647"/>
            <a:gd name="connsiteX0" fmla="*/ 0 w 1423147"/>
            <a:gd name="connsiteY0" fmla="*/ 470647 h 470647"/>
            <a:gd name="connsiteX1" fmla="*/ 112059 w 1423147"/>
            <a:gd name="connsiteY1" fmla="*/ 425824 h 470647"/>
            <a:gd name="connsiteX2" fmla="*/ 179294 w 1423147"/>
            <a:gd name="connsiteY2" fmla="*/ 403412 h 470647"/>
            <a:gd name="connsiteX3" fmla="*/ 358588 w 1423147"/>
            <a:gd name="connsiteY3" fmla="*/ 347383 h 470647"/>
            <a:gd name="connsiteX4" fmla="*/ 549088 w 1423147"/>
            <a:gd name="connsiteY4" fmla="*/ 257736 h 470647"/>
            <a:gd name="connsiteX5" fmla="*/ 750794 w 1423147"/>
            <a:gd name="connsiteY5" fmla="*/ 190500 h 470647"/>
            <a:gd name="connsiteX6" fmla="*/ 1176618 w 1423147"/>
            <a:gd name="connsiteY6" fmla="*/ 78442 h 470647"/>
            <a:gd name="connsiteX7" fmla="*/ 1277471 w 1423147"/>
            <a:gd name="connsiteY7" fmla="*/ 44824 h 470647"/>
            <a:gd name="connsiteX8" fmla="*/ 1389529 w 1423147"/>
            <a:gd name="connsiteY8" fmla="*/ 11206 h 470647"/>
            <a:gd name="connsiteX9" fmla="*/ 1423147 w 1423147"/>
            <a:gd name="connsiteY9" fmla="*/ 0 h 470647"/>
            <a:gd name="connsiteX0" fmla="*/ 0 w 1423147"/>
            <a:gd name="connsiteY0" fmla="*/ 470647 h 470647"/>
            <a:gd name="connsiteX1" fmla="*/ 112059 w 1423147"/>
            <a:gd name="connsiteY1" fmla="*/ 425824 h 470647"/>
            <a:gd name="connsiteX2" fmla="*/ 358588 w 1423147"/>
            <a:gd name="connsiteY2" fmla="*/ 347383 h 470647"/>
            <a:gd name="connsiteX3" fmla="*/ 549088 w 1423147"/>
            <a:gd name="connsiteY3" fmla="*/ 257736 h 470647"/>
            <a:gd name="connsiteX4" fmla="*/ 750794 w 1423147"/>
            <a:gd name="connsiteY4" fmla="*/ 190500 h 470647"/>
            <a:gd name="connsiteX5" fmla="*/ 1176618 w 1423147"/>
            <a:gd name="connsiteY5" fmla="*/ 78442 h 470647"/>
            <a:gd name="connsiteX6" fmla="*/ 1277471 w 1423147"/>
            <a:gd name="connsiteY6" fmla="*/ 44824 h 470647"/>
            <a:gd name="connsiteX7" fmla="*/ 1389529 w 1423147"/>
            <a:gd name="connsiteY7" fmla="*/ 11206 h 470647"/>
            <a:gd name="connsiteX8" fmla="*/ 1423147 w 1423147"/>
            <a:gd name="connsiteY8" fmla="*/ 0 h 470647"/>
            <a:gd name="connsiteX0" fmla="*/ 0 w 1423147"/>
            <a:gd name="connsiteY0" fmla="*/ 470647 h 470647"/>
            <a:gd name="connsiteX1" fmla="*/ 112059 w 1423147"/>
            <a:gd name="connsiteY1" fmla="*/ 425824 h 470647"/>
            <a:gd name="connsiteX2" fmla="*/ 358588 w 1423147"/>
            <a:gd name="connsiteY2" fmla="*/ 347383 h 470647"/>
            <a:gd name="connsiteX3" fmla="*/ 549088 w 1423147"/>
            <a:gd name="connsiteY3" fmla="*/ 257736 h 470647"/>
            <a:gd name="connsiteX4" fmla="*/ 750794 w 1423147"/>
            <a:gd name="connsiteY4" fmla="*/ 190500 h 470647"/>
            <a:gd name="connsiteX5" fmla="*/ 1277471 w 1423147"/>
            <a:gd name="connsiteY5" fmla="*/ 44824 h 470647"/>
            <a:gd name="connsiteX6" fmla="*/ 1389529 w 1423147"/>
            <a:gd name="connsiteY6" fmla="*/ 11206 h 470647"/>
            <a:gd name="connsiteX7" fmla="*/ 1423147 w 1423147"/>
            <a:gd name="connsiteY7" fmla="*/ 0 h 470647"/>
            <a:gd name="connsiteX0" fmla="*/ 0 w 1423147"/>
            <a:gd name="connsiteY0" fmla="*/ 470647 h 470647"/>
            <a:gd name="connsiteX1" fmla="*/ 112059 w 1423147"/>
            <a:gd name="connsiteY1" fmla="*/ 425824 h 470647"/>
            <a:gd name="connsiteX2" fmla="*/ 358588 w 1423147"/>
            <a:gd name="connsiteY2" fmla="*/ 347383 h 470647"/>
            <a:gd name="connsiteX3" fmla="*/ 549088 w 1423147"/>
            <a:gd name="connsiteY3" fmla="*/ 257736 h 470647"/>
            <a:gd name="connsiteX4" fmla="*/ 750794 w 1423147"/>
            <a:gd name="connsiteY4" fmla="*/ 190500 h 470647"/>
            <a:gd name="connsiteX5" fmla="*/ 1277471 w 1423147"/>
            <a:gd name="connsiteY5" fmla="*/ 44824 h 470647"/>
            <a:gd name="connsiteX6" fmla="*/ 1389529 w 1423147"/>
            <a:gd name="connsiteY6" fmla="*/ 11206 h 470647"/>
            <a:gd name="connsiteX7" fmla="*/ 1423147 w 1423147"/>
            <a:gd name="connsiteY7" fmla="*/ 0 h 470647"/>
            <a:gd name="connsiteX0" fmla="*/ 0 w 1389529"/>
            <a:gd name="connsiteY0" fmla="*/ 459441 h 459441"/>
            <a:gd name="connsiteX1" fmla="*/ 112059 w 1389529"/>
            <a:gd name="connsiteY1" fmla="*/ 414618 h 459441"/>
            <a:gd name="connsiteX2" fmla="*/ 358588 w 1389529"/>
            <a:gd name="connsiteY2" fmla="*/ 336177 h 459441"/>
            <a:gd name="connsiteX3" fmla="*/ 549088 w 1389529"/>
            <a:gd name="connsiteY3" fmla="*/ 246530 h 459441"/>
            <a:gd name="connsiteX4" fmla="*/ 750794 w 1389529"/>
            <a:gd name="connsiteY4" fmla="*/ 179294 h 459441"/>
            <a:gd name="connsiteX5" fmla="*/ 1277471 w 1389529"/>
            <a:gd name="connsiteY5" fmla="*/ 33618 h 459441"/>
            <a:gd name="connsiteX6" fmla="*/ 1389529 w 1389529"/>
            <a:gd name="connsiteY6" fmla="*/ 0 h 459441"/>
            <a:gd name="connsiteX0" fmla="*/ 0 w 1277471"/>
            <a:gd name="connsiteY0" fmla="*/ 425823 h 425823"/>
            <a:gd name="connsiteX1" fmla="*/ 112059 w 1277471"/>
            <a:gd name="connsiteY1" fmla="*/ 381000 h 425823"/>
            <a:gd name="connsiteX2" fmla="*/ 358588 w 1277471"/>
            <a:gd name="connsiteY2" fmla="*/ 302559 h 425823"/>
            <a:gd name="connsiteX3" fmla="*/ 549088 w 1277471"/>
            <a:gd name="connsiteY3" fmla="*/ 212912 h 425823"/>
            <a:gd name="connsiteX4" fmla="*/ 750794 w 1277471"/>
            <a:gd name="connsiteY4" fmla="*/ 145676 h 425823"/>
            <a:gd name="connsiteX5" fmla="*/ 1277471 w 1277471"/>
            <a:gd name="connsiteY5" fmla="*/ 0 h 425823"/>
            <a:gd name="connsiteX0" fmla="*/ 0 w 1277471"/>
            <a:gd name="connsiteY0" fmla="*/ 425823 h 425823"/>
            <a:gd name="connsiteX1" fmla="*/ 112059 w 1277471"/>
            <a:gd name="connsiteY1" fmla="*/ 381000 h 425823"/>
            <a:gd name="connsiteX2" fmla="*/ 358588 w 1277471"/>
            <a:gd name="connsiteY2" fmla="*/ 302559 h 425823"/>
            <a:gd name="connsiteX3" fmla="*/ 549088 w 1277471"/>
            <a:gd name="connsiteY3" fmla="*/ 212912 h 425823"/>
            <a:gd name="connsiteX4" fmla="*/ 1176618 w 1277471"/>
            <a:gd name="connsiteY4" fmla="*/ 268941 h 425823"/>
            <a:gd name="connsiteX5" fmla="*/ 1277471 w 1277471"/>
            <a:gd name="connsiteY5" fmla="*/ 0 h 425823"/>
            <a:gd name="connsiteX0" fmla="*/ 0 w 1277471"/>
            <a:gd name="connsiteY0" fmla="*/ 425823 h 425823"/>
            <a:gd name="connsiteX1" fmla="*/ 112059 w 1277471"/>
            <a:gd name="connsiteY1" fmla="*/ 381000 h 425823"/>
            <a:gd name="connsiteX2" fmla="*/ 358588 w 1277471"/>
            <a:gd name="connsiteY2" fmla="*/ 302559 h 425823"/>
            <a:gd name="connsiteX3" fmla="*/ 549088 w 1277471"/>
            <a:gd name="connsiteY3" fmla="*/ 212912 h 425823"/>
            <a:gd name="connsiteX4" fmla="*/ 1176618 w 1277471"/>
            <a:gd name="connsiteY4" fmla="*/ 268941 h 425823"/>
            <a:gd name="connsiteX5" fmla="*/ 1277471 w 1277471"/>
            <a:gd name="connsiteY5" fmla="*/ 0 h 425823"/>
            <a:gd name="connsiteX0" fmla="*/ 0 w 1277471"/>
            <a:gd name="connsiteY0" fmla="*/ 425823 h 425823"/>
            <a:gd name="connsiteX1" fmla="*/ 112059 w 1277471"/>
            <a:gd name="connsiteY1" fmla="*/ 381000 h 425823"/>
            <a:gd name="connsiteX2" fmla="*/ 358588 w 1277471"/>
            <a:gd name="connsiteY2" fmla="*/ 302559 h 425823"/>
            <a:gd name="connsiteX3" fmla="*/ 549088 w 1277471"/>
            <a:gd name="connsiteY3" fmla="*/ 212912 h 425823"/>
            <a:gd name="connsiteX4" fmla="*/ 1176618 w 1277471"/>
            <a:gd name="connsiteY4" fmla="*/ 268941 h 425823"/>
            <a:gd name="connsiteX5" fmla="*/ 1277471 w 1277471"/>
            <a:gd name="connsiteY5" fmla="*/ 0 h 425823"/>
            <a:gd name="connsiteX0" fmla="*/ 0 w 1277471"/>
            <a:gd name="connsiteY0" fmla="*/ 425823 h 425823"/>
            <a:gd name="connsiteX1" fmla="*/ 358588 w 1277471"/>
            <a:gd name="connsiteY1" fmla="*/ 302559 h 425823"/>
            <a:gd name="connsiteX2" fmla="*/ 549088 w 1277471"/>
            <a:gd name="connsiteY2" fmla="*/ 212912 h 425823"/>
            <a:gd name="connsiteX3" fmla="*/ 1176618 w 1277471"/>
            <a:gd name="connsiteY3" fmla="*/ 268941 h 425823"/>
            <a:gd name="connsiteX4" fmla="*/ 1277471 w 1277471"/>
            <a:gd name="connsiteY4" fmla="*/ 0 h 425823"/>
            <a:gd name="connsiteX0" fmla="*/ 0 w 1277471"/>
            <a:gd name="connsiteY0" fmla="*/ 425823 h 425823"/>
            <a:gd name="connsiteX1" fmla="*/ 549088 w 1277471"/>
            <a:gd name="connsiteY1" fmla="*/ 212912 h 425823"/>
            <a:gd name="connsiteX2" fmla="*/ 1176618 w 1277471"/>
            <a:gd name="connsiteY2" fmla="*/ 268941 h 425823"/>
            <a:gd name="connsiteX3" fmla="*/ 1277471 w 1277471"/>
            <a:gd name="connsiteY3" fmla="*/ 0 h 425823"/>
            <a:gd name="connsiteX0" fmla="*/ 0 w 1277471"/>
            <a:gd name="connsiteY0" fmla="*/ 425823 h 425823"/>
            <a:gd name="connsiteX1" fmla="*/ 549088 w 1277471"/>
            <a:gd name="connsiteY1" fmla="*/ 212912 h 425823"/>
            <a:gd name="connsiteX2" fmla="*/ 1176618 w 1277471"/>
            <a:gd name="connsiteY2" fmla="*/ 268941 h 425823"/>
            <a:gd name="connsiteX3" fmla="*/ 1277471 w 1277471"/>
            <a:gd name="connsiteY3" fmla="*/ 0 h 425823"/>
            <a:gd name="connsiteX0" fmla="*/ 0 w 1277471"/>
            <a:gd name="connsiteY0" fmla="*/ 425823 h 425823"/>
            <a:gd name="connsiteX1" fmla="*/ 190500 w 1277471"/>
            <a:gd name="connsiteY1" fmla="*/ 190500 h 425823"/>
            <a:gd name="connsiteX2" fmla="*/ 1176618 w 1277471"/>
            <a:gd name="connsiteY2" fmla="*/ 268941 h 425823"/>
            <a:gd name="connsiteX3" fmla="*/ 1277471 w 1277471"/>
            <a:gd name="connsiteY3" fmla="*/ 0 h 425823"/>
            <a:gd name="connsiteX0" fmla="*/ 0 w 1277471"/>
            <a:gd name="connsiteY0" fmla="*/ 425823 h 425823"/>
            <a:gd name="connsiteX1" fmla="*/ 190500 w 1277471"/>
            <a:gd name="connsiteY1" fmla="*/ 190500 h 425823"/>
            <a:gd name="connsiteX2" fmla="*/ 1176618 w 1277471"/>
            <a:gd name="connsiteY2" fmla="*/ 268941 h 425823"/>
            <a:gd name="connsiteX3" fmla="*/ 1277471 w 1277471"/>
            <a:gd name="connsiteY3" fmla="*/ 0 h 425823"/>
            <a:gd name="connsiteX0" fmla="*/ 0 w 1277471"/>
            <a:gd name="connsiteY0" fmla="*/ 425823 h 428723"/>
            <a:gd name="connsiteX1" fmla="*/ 190500 w 1277471"/>
            <a:gd name="connsiteY1" fmla="*/ 190500 h 428723"/>
            <a:gd name="connsiteX2" fmla="*/ 1176618 w 1277471"/>
            <a:gd name="connsiteY2" fmla="*/ 268941 h 428723"/>
            <a:gd name="connsiteX3" fmla="*/ 1277471 w 1277471"/>
            <a:gd name="connsiteY3" fmla="*/ 0 h 428723"/>
            <a:gd name="connsiteX0" fmla="*/ 44964 w 1322435"/>
            <a:gd name="connsiteY0" fmla="*/ 425823 h 425823"/>
            <a:gd name="connsiteX1" fmla="*/ 140 w 1322435"/>
            <a:gd name="connsiteY1" fmla="*/ 179294 h 425823"/>
            <a:gd name="connsiteX2" fmla="*/ 1221582 w 1322435"/>
            <a:gd name="connsiteY2" fmla="*/ 268941 h 425823"/>
            <a:gd name="connsiteX3" fmla="*/ 1322435 w 1322435"/>
            <a:gd name="connsiteY3" fmla="*/ 0 h 425823"/>
            <a:gd name="connsiteX0" fmla="*/ 11383 w 1288854"/>
            <a:gd name="connsiteY0" fmla="*/ 425823 h 425823"/>
            <a:gd name="connsiteX1" fmla="*/ 176 w 1288854"/>
            <a:gd name="connsiteY1" fmla="*/ 179294 h 425823"/>
            <a:gd name="connsiteX2" fmla="*/ 1188001 w 1288854"/>
            <a:gd name="connsiteY2" fmla="*/ 268941 h 425823"/>
            <a:gd name="connsiteX3" fmla="*/ 1288854 w 1288854"/>
            <a:gd name="connsiteY3" fmla="*/ 0 h 425823"/>
            <a:gd name="connsiteX0" fmla="*/ 11383 w 1806752"/>
            <a:gd name="connsiteY0" fmla="*/ 425823 h 425823"/>
            <a:gd name="connsiteX1" fmla="*/ 176 w 1806752"/>
            <a:gd name="connsiteY1" fmla="*/ 179294 h 425823"/>
            <a:gd name="connsiteX2" fmla="*/ 1793119 w 1806752"/>
            <a:gd name="connsiteY2" fmla="*/ 168088 h 425823"/>
            <a:gd name="connsiteX3" fmla="*/ 1288854 w 1806752"/>
            <a:gd name="connsiteY3" fmla="*/ 0 h 425823"/>
            <a:gd name="connsiteX0" fmla="*/ 11383 w 1809021"/>
            <a:gd name="connsiteY0" fmla="*/ 425823 h 425823"/>
            <a:gd name="connsiteX1" fmla="*/ 176 w 1809021"/>
            <a:gd name="connsiteY1" fmla="*/ 179294 h 425823"/>
            <a:gd name="connsiteX2" fmla="*/ 1793119 w 1809021"/>
            <a:gd name="connsiteY2" fmla="*/ 168088 h 425823"/>
            <a:gd name="connsiteX3" fmla="*/ 1288854 w 1809021"/>
            <a:gd name="connsiteY3" fmla="*/ 0 h 425823"/>
            <a:gd name="connsiteX0" fmla="*/ 11383 w 1842018"/>
            <a:gd name="connsiteY0" fmla="*/ 425823 h 425823"/>
            <a:gd name="connsiteX1" fmla="*/ 176 w 1842018"/>
            <a:gd name="connsiteY1" fmla="*/ 179294 h 425823"/>
            <a:gd name="connsiteX2" fmla="*/ 1826737 w 1842018"/>
            <a:gd name="connsiteY2" fmla="*/ 156882 h 425823"/>
            <a:gd name="connsiteX3" fmla="*/ 1288854 w 1842018"/>
            <a:gd name="connsiteY3" fmla="*/ 0 h 425823"/>
            <a:gd name="connsiteX0" fmla="*/ 11383 w 1950001"/>
            <a:gd name="connsiteY0" fmla="*/ 571499 h 571499"/>
            <a:gd name="connsiteX1" fmla="*/ 176 w 1950001"/>
            <a:gd name="connsiteY1" fmla="*/ 324970 h 571499"/>
            <a:gd name="connsiteX2" fmla="*/ 1826737 w 1950001"/>
            <a:gd name="connsiteY2" fmla="*/ 302558 h 571499"/>
            <a:gd name="connsiteX3" fmla="*/ 1950001 w 1950001"/>
            <a:gd name="connsiteY3" fmla="*/ 0 h 571499"/>
            <a:gd name="connsiteX0" fmla="*/ 11383 w 2005273"/>
            <a:gd name="connsiteY0" fmla="*/ 571499 h 571499"/>
            <a:gd name="connsiteX1" fmla="*/ 176 w 2005273"/>
            <a:gd name="connsiteY1" fmla="*/ 324970 h 571499"/>
            <a:gd name="connsiteX2" fmla="*/ 1826737 w 2005273"/>
            <a:gd name="connsiteY2" fmla="*/ 302558 h 571499"/>
            <a:gd name="connsiteX3" fmla="*/ 1950001 w 2005273"/>
            <a:gd name="connsiteY3" fmla="*/ 0 h 571499"/>
            <a:gd name="connsiteX0" fmla="*/ 11383 w 1956520"/>
            <a:gd name="connsiteY0" fmla="*/ 571499 h 571499"/>
            <a:gd name="connsiteX1" fmla="*/ 176 w 1956520"/>
            <a:gd name="connsiteY1" fmla="*/ 324970 h 571499"/>
            <a:gd name="connsiteX2" fmla="*/ 1826737 w 1956520"/>
            <a:gd name="connsiteY2" fmla="*/ 302558 h 571499"/>
            <a:gd name="connsiteX3" fmla="*/ 1950001 w 1956520"/>
            <a:gd name="connsiteY3" fmla="*/ 0 h 571499"/>
            <a:gd name="connsiteX0" fmla="*/ 11383 w 1872787"/>
            <a:gd name="connsiteY0" fmla="*/ 582705 h 582705"/>
            <a:gd name="connsiteX1" fmla="*/ 176 w 1872787"/>
            <a:gd name="connsiteY1" fmla="*/ 336176 h 582705"/>
            <a:gd name="connsiteX2" fmla="*/ 1826737 w 1872787"/>
            <a:gd name="connsiteY2" fmla="*/ 313764 h 582705"/>
            <a:gd name="connsiteX3" fmla="*/ 1748295 w 1872787"/>
            <a:gd name="connsiteY3" fmla="*/ 0 h 582705"/>
            <a:gd name="connsiteX0" fmla="*/ 11383 w 1889587"/>
            <a:gd name="connsiteY0" fmla="*/ 582705 h 582705"/>
            <a:gd name="connsiteX1" fmla="*/ 176 w 1889587"/>
            <a:gd name="connsiteY1" fmla="*/ 336176 h 582705"/>
            <a:gd name="connsiteX2" fmla="*/ 1826737 w 1889587"/>
            <a:gd name="connsiteY2" fmla="*/ 313764 h 582705"/>
            <a:gd name="connsiteX3" fmla="*/ 1826736 w 1889587"/>
            <a:gd name="connsiteY3" fmla="*/ 0 h 582705"/>
            <a:gd name="connsiteX0" fmla="*/ 11383 w 1833289"/>
            <a:gd name="connsiteY0" fmla="*/ 582705 h 582705"/>
            <a:gd name="connsiteX1" fmla="*/ 176 w 1833289"/>
            <a:gd name="connsiteY1" fmla="*/ 336176 h 582705"/>
            <a:gd name="connsiteX2" fmla="*/ 1826737 w 1833289"/>
            <a:gd name="connsiteY2" fmla="*/ 313764 h 582705"/>
            <a:gd name="connsiteX3" fmla="*/ 1826736 w 1833289"/>
            <a:gd name="connsiteY3" fmla="*/ 0 h 582705"/>
            <a:gd name="connsiteX0" fmla="*/ 11383 w 1833289"/>
            <a:gd name="connsiteY0" fmla="*/ 582705 h 582705"/>
            <a:gd name="connsiteX1" fmla="*/ 176 w 1833289"/>
            <a:gd name="connsiteY1" fmla="*/ 336176 h 582705"/>
            <a:gd name="connsiteX2" fmla="*/ 1826737 w 1833289"/>
            <a:gd name="connsiteY2" fmla="*/ 313764 h 582705"/>
            <a:gd name="connsiteX3" fmla="*/ 1826736 w 1833289"/>
            <a:gd name="connsiteY3" fmla="*/ 0 h 582705"/>
            <a:gd name="connsiteX0" fmla="*/ 11383 w 1833289"/>
            <a:gd name="connsiteY0" fmla="*/ 582705 h 582705"/>
            <a:gd name="connsiteX1" fmla="*/ 176 w 1833289"/>
            <a:gd name="connsiteY1" fmla="*/ 336176 h 582705"/>
            <a:gd name="connsiteX2" fmla="*/ 1826737 w 1833289"/>
            <a:gd name="connsiteY2" fmla="*/ 343459 h 582705"/>
            <a:gd name="connsiteX3" fmla="*/ 1826736 w 1833289"/>
            <a:gd name="connsiteY3" fmla="*/ 0 h 582705"/>
            <a:gd name="connsiteX0" fmla="*/ 11383 w 1828178"/>
            <a:gd name="connsiteY0" fmla="*/ 582705 h 582705"/>
            <a:gd name="connsiteX1" fmla="*/ 176 w 1828178"/>
            <a:gd name="connsiteY1" fmla="*/ 336176 h 582705"/>
            <a:gd name="connsiteX2" fmla="*/ 1826737 w 1828178"/>
            <a:gd name="connsiteY2" fmla="*/ 343459 h 582705"/>
            <a:gd name="connsiteX3" fmla="*/ 1826736 w 1828178"/>
            <a:gd name="connsiteY3" fmla="*/ 0 h 582705"/>
            <a:gd name="connsiteX0" fmla="*/ 11383 w 1828178"/>
            <a:gd name="connsiteY0" fmla="*/ 588644 h 588644"/>
            <a:gd name="connsiteX1" fmla="*/ 176 w 1828178"/>
            <a:gd name="connsiteY1" fmla="*/ 342115 h 588644"/>
            <a:gd name="connsiteX2" fmla="*/ 1826737 w 1828178"/>
            <a:gd name="connsiteY2" fmla="*/ 349398 h 588644"/>
            <a:gd name="connsiteX3" fmla="*/ 1826736 w 1828178"/>
            <a:gd name="connsiteY3" fmla="*/ 0 h 588644"/>
            <a:gd name="connsiteX0" fmla="*/ 11383 w 1826737"/>
            <a:gd name="connsiteY0" fmla="*/ 582705 h 582705"/>
            <a:gd name="connsiteX1" fmla="*/ 176 w 1826737"/>
            <a:gd name="connsiteY1" fmla="*/ 336176 h 582705"/>
            <a:gd name="connsiteX2" fmla="*/ 1826737 w 1826737"/>
            <a:gd name="connsiteY2" fmla="*/ 343459 h 582705"/>
            <a:gd name="connsiteX3" fmla="*/ 1814808 w 1826737"/>
            <a:gd name="connsiteY3" fmla="*/ 0 h 582705"/>
            <a:gd name="connsiteX0" fmla="*/ 11383 w 1828179"/>
            <a:gd name="connsiteY0" fmla="*/ 600521 h 600521"/>
            <a:gd name="connsiteX1" fmla="*/ 176 w 1828179"/>
            <a:gd name="connsiteY1" fmla="*/ 353992 h 600521"/>
            <a:gd name="connsiteX2" fmla="*/ 1826737 w 1828179"/>
            <a:gd name="connsiteY2" fmla="*/ 361275 h 600521"/>
            <a:gd name="connsiteX3" fmla="*/ 1826737 w 1828179"/>
            <a:gd name="connsiteY3" fmla="*/ 0 h 600521"/>
            <a:gd name="connsiteX0" fmla="*/ 12067 w 1828863"/>
            <a:gd name="connsiteY0" fmla="*/ 600521 h 600521"/>
            <a:gd name="connsiteX1" fmla="*/ 860 w 1828863"/>
            <a:gd name="connsiteY1" fmla="*/ 353992 h 600521"/>
            <a:gd name="connsiteX2" fmla="*/ 1827421 w 1828863"/>
            <a:gd name="connsiteY2" fmla="*/ 361275 h 600521"/>
            <a:gd name="connsiteX3" fmla="*/ 1827421 w 1828863"/>
            <a:gd name="connsiteY3" fmla="*/ 0 h 600521"/>
            <a:gd name="connsiteX0" fmla="*/ 12067 w 1828863"/>
            <a:gd name="connsiteY0" fmla="*/ 600521 h 600521"/>
            <a:gd name="connsiteX1" fmla="*/ 860 w 1828863"/>
            <a:gd name="connsiteY1" fmla="*/ 353992 h 600521"/>
            <a:gd name="connsiteX2" fmla="*/ 1827421 w 1828863"/>
            <a:gd name="connsiteY2" fmla="*/ 361275 h 600521"/>
            <a:gd name="connsiteX3" fmla="*/ 1827421 w 1828863"/>
            <a:gd name="connsiteY3" fmla="*/ 0 h 600521"/>
            <a:gd name="connsiteX0" fmla="*/ 12067 w 1828863"/>
            <a:gd name="connsiteY0" fmla="*/ 600521 h 600521"/>
            <a:gd name="connsiteX1" fmla="*/ 860 w 1828863"/>
            <a:gd name="connsiteY1" fmla="*/ 353992 h 600521"/>
            <a:gd name="connsiteX2" fmla="*/ 1827421 w 1828863"/>
            <a:gd name="connsiteY2" fmla="*/ 361275 h 600521"/>
            <a:gd name="connsiteX3" fmla="*/ 1827421 w 1828863"/>
            <a:gd name="connsiteY3" fmla="*/ 0 h 600521"/>
            <a:gd name="connsiteX0" fmla="*/ 0 w 1834689"/>
            <a:gd name="connsiteY0" fmla="*/ 612398 h 612398"/>
            <a:gd name="connsiteX1" fmla="*/ 6686 w 1834689"/>
            <a:gd name="connsiteY1" fmla="*/ 353992 h 612398"/>
            <a:gd name="connsiteX2" fmla="*/ 1833247 w 1834689"/>
            <a:gd name="connsiteY2" fmla="*/ 361275 h 612398"/>
            <a:gd name="connsiteX3" fmla="*/ 1833247 w 1834689"/>
            <a:gd name="connsiteY3" fmla="*/ 0 h 612398"/>
            <a:gd name="connsiteX0" fmla="*/ 0 w 1834689"/>
            <a:gd name="connsiteY0" fmla="*/ 612398 h 612398"/>
            <a:gd name="connsiteX1" fmla="*/ 6686 w 1834689"/>
            <a:gd name="connsiteY1" fmla="*/ 353992 h 612398"/>
            <a:gd name="connsiteX2" fmla="*/ 1833247 w 1834689"/>
            <a:gd name="connsiteY2" fmla="*/ 361275 h 612398"/>
            <a:gd name="connsiteX3" fmla="*/ 1833247 w 1834689"/>
            <a:gd name="connsiteY3" fmla="*/ 0 h 612398"/>
            <a:gd name="connsiteX0" fmla="*/ 0 w 1834689"/>
            <a:gd name="connsiteY0" fmla="*/ 624276 h 624276"/>
            <a:gd name="connsiteX1" fmla="*/ 6686 w 1834689"/>
            <a:gd name="connsiteY1" fmla="*/ 353992 h 624276"/>
            <a:gd name="connsiteX2" fmla="*/ 1833247 w 1834689"/>
            <a:gd name="connsiteY2" fmla="*/ 361275 h 624276"/>
            <a:gd name="connsiteX3" fmla="*/ 1833247 w 1834689"/>
            <a:gd name="connsiteY3" fmla="*/ 0 h 624276"/>
            <a:gd name="connsiteX0" fmla="*/ 0 w 1834689"/>
            <a:gd name="connsiteY0" fmla="*/ 624276 h 638763"/>
            <a:gd name="connsiteX1" fmla="*/ 6686 w 1834689"/>
            <a:gd name="connsiteY1" fmla="*/ 353992 h 638763"/>
            <a:gd name="connsiteX2" fmla="*/ 1833247 w 1834689"/>
            <a:gd name="connsiteY2" fmla="*/ 361275 h 638763"/>
            <a:gd name="connsiteX3" fmla="*/ 1833247 w 1834689"/>
            <a:gd name="connsiteY3" fmla="*/ 0 h 638763"/>
            <a:gd name="connsiteX0" fmla="*/ 12297 w 1829093"/>
            <a:gd name="connsiteY0" fmla="*/ 618337 h 634441"/>
            <a:gd name="connsiteX1" fmla="*/ 1090 w 1829093"/>
            <a:gd name="connsiteY1" fmla="*/ 353992 h 634441"/>
            <a:gd name="connsiteX2" fmla="*/ 1827651 w 1829093"/>
            <a:gd name="connsiteY2" fmla="*/ 361275 h 634441"/>
            <a:gd name="connsiteX3" fmla="*/ 1827651 w 1829093"/>
            <a:gd name="connsiteY3" fmla="*/ 0 h 634441"/>
            <a:gd name="connsiteX0" fmla="*/ 12297 w 1828617"/>
            <a:gd name="connsiteY0" fmla="*/ 618337 h 634441"/>
            <a:gd name="connsiteX1" fmla="*/ 1090 w 1828617"/>
            <a:gd name="connsiteY1" fmla="*/ 353992 h 634441"/>
            <a:gd name="connsiteX2" fmla="*/ 1821686 w 1828617"/>
            <a:gd name="connsiteY2" fmla="*/ 361275 h 634441"/>
            <a:gd name="connsiteX3" fmla="*/ 1827651 w 1828617"/>
            <a:gd name="connsiteY3" fmla="*/ 0 h 634441"/>
            <a:gd name="connsiteX0" fmla="*/ 12297 w 1823129"/>
            <a:gd name="connsiteY0" fmla="*/ 636153 h 652257"/>
            <a:gd name="connsiteX1" fmla="*/ 1090 w 1823129"/>
            <a:gd name="connsiteY1" fmla="*/ 371808 h 652257"/>
            <a:gd name="connsiteX2" fmla="*/ 1821686 w 1823129"/>
            <a:gd name="connsiteY2" fmla="*/ 379091 h 652257"/>
            <a:gd name="connsiteX3" fmla="*/ 1821687 w 1823129"/>
            <a:gd name="connsiteY3" fmla="*/ 0 h 652257"/>
            <a:gd name="connsiteX0" fmla="*/ 12297 w 1823129"/>
            <a:gd name="connsiteY0" fmla="*/ 636153 h 652257"/>
            <a:gd name="connsiteX1" fmla="*/ 1090 w 1823129"/>
            <a:gd name="connsiteY1" fmla="*/ 371808 h 652257"/>
            <a:gd name="connsiteX2" fmla="*/ 1821686 w 1823129"/>
            <a:gd name="connsiteY2" fmla="*/ 379091 h 652257"/>
            <a:gd name="connsiteX3" fmla="*/ 1821687 w 1823129"/>
            <a:gd name="connsiteY3" fmla="*/ 0 h 652257"/>
            <a:gd name="connsiteX0" fmla="*/ 12297 w 1824199"/>
            <a:gd name="connsiteY0" fmla="*/ 636153 h 652257"/>
            <a:gd name="connsiteX1" fmla="*/ 1090 w 1824199"/>
            <a:gd name="connsiteY1" fmla="*/ 371808 h 652257"/>
            <a:gd name="connsiteX2" fmla="*/ 1821686 w 1824199"/>
            <a:gd name="connsiteY2" fmla="*/ 379091 h 652257"/>
            <a:gd name="connsiteX3" fmla="*/ 1821687 w 1824199"/>
            <a:gd name="connsiteY3" fmla="*/ 0 h 652257"/>
            <a:gd name="connsiteX0" fmla="*/ 12297 w 1824199"/>
            <a:gd name="connsiteY0" fmla="*/ 636153 h 652257"/>
            <a:gd name="connsiteX1" fmla="*/ 1090 w 1824199"/>
            <a:gd name="connsiteY1" fmla="*/ 371808 h 652257"/>
            <a:gd name="connsiteX2" fmla="*/ 1821686 w 1824199"/>
            <a:gd name="connsiteY2" fmla="*/ 379091 h 652257"/>
            <a:gd name="connsiteX3" fmla="*/ 1821687 w 1824199"/>
            <a:gd name="connsiteY3" fmla="*/ 0 h 652257"/>
            <a:gd name="connsiteX0" fmla="*/ 12297 w 1824199"/>
            <a:gd name="connsiteY0" fmla="*/ 636153 h 652257"/>
            <a:gd name="connsiteX1" fmla="*/ 1090 w 1824199"/>
            <a:gd name="connsiteY1" fmla="*/ 371808 h 652257"/>
            <a:gd name="connsiteX2" fmla="*/ 1821686 w 1824199"/>
            <a:gd name="connsiteY2" fmla="*/ 379091 h 652257"/>
            <a:gd name="connsiteX3" fmla="*/ 1821687 w 1824199"/>
            <a:gd name="connsiteY3" fmla="*/ 0 h 652257"/>
            <a:gd name="connsiteX0" fmla="*/ 11207 w 1823109"/>
            <a:gd name="connsiteY0" fmla="*/ 636153 h 636379"/>
            <a:gd name="connsiteX1" fmla="*/ 0 w 1823109"/>
            <a:gd name="connsiteY1" fmla="*/ 371808 h 636379"/>
            <a:gd name="connsiteX2" fmla="*/ 1820596 w 1823109"/>
            <a:gd name="connsiteY2" fmla="*/ 379091 h 636379"/>
            <a:gd name="connsiteX3" fmla="*/ 1820597 w 1823109"/>
            <a:gd name="connsiteY3" fmla="*/ 0 h 636379"/>
            <a:gd name="connsiteX0" fmla="*/ 11207 w 1823109"/>
            <a:gd name="connsiteY0" fmla="*/ 636153 h 636379"/>
            <a:gd name="connsiteX1" fmla="*/ 0 w 1823109"/>
            <a:gd name="connsiteY1" fmla="*/ 371808 h 636379"/>
            <a:gd name="connsiteX2" fmla="*/ 1820596 w 1823109"/>
            <a:gd name="connsiteY2" fmla="*/ 379091 h 636379"/>
            <a:gd name="connsiteX3" fmla="*/ 1820597 w 1823109"/>
            <a:gd name="connsiteY3" fmla="*/ 0 h 636379"/>
            <a:gd name="connsiteX0" fmla="*/ 5242 w 1823109"/>
            <a:gd name="connsiteY0" fmla="*/ 630214 h 630445"/>
            <a:gd name="connsiteX1" fmla="*/ 0 w 1823109"/>
            <a:gd name="connsiteY1" fmla="*/ 371808 h 630445"/>
            <a:gd name="connsiteX2" fmla="*/ 1820596 w 1823109"/>
            <a:gd name="connsiteY2" fmla="*/ 379091 h 630445"/>
            <a:gd name="connsiteX3" fmla="*/ 1820597 w 1823109"/>
            <a:gd name="connsiteY3" fmla="*/ 0 h 630445"/>
            <a:gd name="connsiteX0" fmla="*/ 5242 w 1823109"/>
            <a:gd name="connsiteY0" fmla="*/ 630214 h 630445"/>
            <a:gd name="connsiteX1" fmla="*/ 0 w 1823109"/>
            <a:gd name="connsiteY1" fmla="*/ 371808 h 630445"/>
            <a:gd name="connsiteX2" fmla="*/ 1820596 w 1823109"/>
            <a:gd name="connsiteY2" fmla="*/ 379091 h 630445"/>
            <a:gd name="connsiteX3" fmla="*/ 1820597 w 1823109"/>
            <a:gd name="connsiteY3" fmla="*/ 0 h 630445"/>
            <a:gd name="connsiteX0" fmla="*/ 5242 w 1823109"/>
            <a:gd name="connsiteY0" fmla="*/ 630214 h 630445"/>
            <a:gd name="connsiteX1" fmla="*/ 0 w 1823109"/>
            <a:gd name="connsiteY1" fmla="*/ 371808 h 630445"/>
            <a:gd name="connsiteX2" fmla="*/ 1820596 w 1823109"/>
            <a:gd name="connsiteY2" fmla="*/ 379091 h 630445"/>
            <a:gd name="connsiteX3" fmla="*/ 1820597 w 1823109"/>
            <a:gd name="connsiteY3" fmla="*/ 0 h 630445"/>
            <a:gd name="connsiteX0" fmla="*/ 5242 w 1823109"/>
            <a:gd name="connsiteY0" fmla="*/ 630214 h 630445"/>
            <a:gd name="connsiteX1" fmla="*/ 0 w 1823109"/>
            <a:gd name="connsiteY1" fmla="*/ 371808 h 630445"/>
            <a:gd name="connsiteX2" fmla="*/ 1820596 w 1823109"/>
            <a:gd name="connsiteY2" fmla="*/ 379091 h 630445"/>
            <a:gd name="connsiteX3" fmla="*/ 1820597 w 1823109"/>
            <a:gd name="connsiteY3" fmla="*/ 0 h 630445"/>
            <a:gd name="connsiteX0" fmla="*/ 5242 w 1823109"/>
            <a:gd name="connsiteY0" fmla="*/ 630214 h 630445"/>
            <a:gd name="connsiteX1" fmla="*/ 0 w 1823109"/>
            <a:gd name="connsiteY1" fmla="*/ 371808 h 630445"/>
            <a:gd name="connsiteX2" fmla="*/ 1820596 w 1823109"/>
            <a:gd name="connsiteY2" fmla="*/ 379091 h 630445"/>
            <a:gd name="connsiteX3" fmla="*/ 1820597 w 1823109"/>
            <a:gd name="connsiteY3" fmla="*/ 0 h 630445"/>
            <a:gd name="connsiteX0" fmla="*/ 5242 w 1823109"/>
            <a:gd name="connsiteY0" fmla="*/ 636152 h 636378"/>
            <a:gd name="connsiteX1" fmla="*/ 0 w 1823109"/>
            <a:gd name="connsiteY1" fmla="*/ 371808 h 636378"/>
            <a:gd name="connsiteX2" fmla="*/ 1820596 w 1823109"/>
            <a:gd name="connsiteY2" fmla="*/ 379091 h 636378"/>
            <a:gd name="connsiteX3" fmla="*/ 1820597 w 1823109"/>
            <a:gd name="connsiteY3" fmla="*/ 0 h 636378"/>
            <a:gd name="connsiteX0" fmla="*/ 0 w 1817867"/>
            <a:gd name="connsiteY0" fmla="*/ 636152 h 636152"/>
            <a:gd name="connsiteX1" fmla="*/ 1815354 w 1817867"/>
            <a:gd name="connsiteY1" fmla="*/ 379091 h 636152"/>
            <a:gd name="connsiteX2" fmla="*/ 1815355 w 1817867"/>
            <a:gd name="connsiteY2" fmla="*/ 0 h 636152"/>
            <a:gd name="connsiteX0" fmla="*/ 0 w 1817867"/>
            <a:gd name="connsiteY0" fmla="*/ 636152 h 636152"/>
            <a:gd name="connsiteX1" fmla="*/ 1815354 w 1817867"/>
            <a:gd name="connsiteY1" fmla="*/ 379091 h 636152"/>
            <a:gd name="connsiteX2" fmla="*/ 1815355 w 1817867"/>
            <a:gd name="connsiteY2" fmla="*/ 0 h 636152"/>
            <a:gd name="connsiteX0" fmla="*/ 60870 w 1878737"/>
            <a:gd name="connsiteY0" fmla="*/ 636152 h 636152"/>
            <a:gd name="connsiteX1" fmla="*/ 36334 w 1878737"/>
            <a:gd name="connsiteY1" fmla="*/ 404538 h 636152"/>
            <a:gd name="connsiteX2" fmla="*/ 1876224 w 1878737"/>
            <a:gd name="connsiteY2" fmla="*/ 379091 h 636152"/>
            <a:gd name="connsiteX3" fmla="*/ 1876225 w 1878737"/>
            <a:gd name="connsiteY3" fmla="*/ 0 h 636152"/>
            <a:gd name="connsiteX0" fmla="*/ 24536 w 1842403"/>
            <a:gd name="connsiteY0" fmla="*/ 636152 h 636152"/>
            <a:gd name="connsiteX1" fmla="*/ 0 w 1842403"/>
            <a:gd name="connsiteY1" fmla="*/ 404538 h 636152"/>
            <a:gd name="connsiteX2" fmla="*/ 1839890 w 1842403"/>
            <a:gd name="connsiteY2" fmla="*/ 379091 h 636152"/>
            <a:gd name="connsiteX3" fmla="*/ 1839891 w 1842403"/>
            <a:gd name="connsiteY3" fmla="*/ 0 h 636152"/>
            <a:gd name="connsiteX0" fmla="*/ 24536 w 1842403"/>
            <a:gd name="connsiteY0" fmla="*/ 636152 h 636152"/>
            <a:gd name="connsiteX1" fmla="*/ 0 w 1842403"/>
            <a:gd name="connsiteY1" fmla="*/ 404538 h 636152"/>
            <a:gd name="connsiteX2" fmla="*/ 1839890 w 1842403"/>
            <a:gd name="connsiteY2" fmla="*/ 379091 h 636152"/>
            <a:gd name="connsiteX3" fmla="*/ 1839891 w 1842403"/>
            <a:gd name="connsiteY3" fmla="*/ 0 h 636152"/>
            <a:gd name="connsiteX0" fmla="*/ 18572 w 1836439"/>
            <a:gd name="connsiteY0" fmla="*/ 636152 h 636152"/>
            <a:gd name="connsiteX1" fmla="*/ 0 w 1836439"/>
            <a:gd name="connsiteY1" fmla="*/ 392659 h 636152"/>
            <a:gd name="connsiteX2" fmla="*/ 1833926 w 1836439"/>
            <a:gd name="connsiteY2" fmla="*/ 379091 h 636152"/>
            <a:gd name="connsiteX3" fmla="*/ 1833927 w 1836439"/>
            <a:gd name="connsiteY3" fmla="*/ 0 h 636152"/>
            <a:gd name="connsiteX0" fmla="*/ 18572 w 1836439"/>
            <a:gd name="connsiteY0" fmla="*/ 636152 h 636152"/>
            <a:gd name="connsiteX1" fmla="*/ 0 w 1836439"/>
            <a:gd name="connsiteY1" fmla="*/ 392659 h 636152"/>
            <a:gd name="connsiteX2" fmla="*/ 1833926 w 1836439"/>
            <a:gd name="connsiteY2" fmla="*/ 379091 h 636152"/>
            <a:gd name="connsiteX3" fmla="*/ 1833927 w 1836439"/>
            <a:gd name="connsiteY3" fmla="*/ 0 h 636152"/>
            <a:gd name="connsiteX0" fmla="*/ 12608 w 1836439"/>
            <a:gd name="connsiteY0" fmla="*/ 624275 h 624275"/>
            <a:gd name="connsiteX1" fmla="*/ 0 w 1836439"/>
            <a:gd name="connsiteY1" fmla="*/ 392659 h 624275"/>
            <a:gd name="connsiteX2" fmla="*/ 1833926 w 1836439"/>
            <a:gd name="connsiteY2" fmla="*/ 379091 h 624275"/>
            <a:gd name="connsiteX3" fmla="*/ 1833927 w 1836439"/>
            <a:gd name="connsiteY3" fmla="*/ 0 h 624275"/>
            <a:gd name="connsiteX0" fmla="*/ 12608 w 1836439"/>
            <a:gd name="connsiteY0" fmla="*/ 624275 h 624275"/>
            <a:gd name="connsiteX1" fmla="*/ 0 w 1836439"/>
            <a:gd name="connsiteY1" fmla="*/ 392659 h 624275"/>
            <a:gd name="connsiteX2" fmla="*/ 1833926 w 1836439"/>
            <a:gd name="connsiteY2" fmla="*/ 379091 h 624275"/>
            <a:gd name="connsiteX3" fmla="*/ 1833927 w 1836439"/>
            <a:gd name="connsiteY3" fmla="*/ 0 h 624275"/>
            <a:gd name="connsiteX0" fmla="*/ 6644 w 1836439"/>
            <a:gd name="connsiteY0" fmla="*/ 630215 h 630215"/>
            <a:gd name="connsiteX1" fmla="*/ 0 w 1836439"/>
            <a:gd name="connsiteY1" fmla="*/ 392659 h 630215"/>
            <a:gd name="connsiteX2" fmla="*/ 1833926 w 1836439"/>
            <a:gd name="connsiteY2" fmla="*/ 379091 h 630215"/>
            <a:gd name="connsiteX3" fmla="*/ 1833927 w 1836439"/>
            <a:gd name="connsiteY3" fmla="*/ 0 h 630215"/>
            <a:gd name="connsiteX0" fmla="*/ 6644 w 1836439"/>
            <a:gd name="connsiteY0" fmla="*/ 633073 h 633073"/>
            <a:gd name="connsiteX1" fmla="*/ 0 w 1836439"/>
            <a:gd name="connsiteY1" fmla="*/ 392659 h 633073"/>
            <a:gd name="connsiteX2" fmla="*/ 1833926 w 1836439"/>
            <a:gd name="connsiteY2" fmla="*/ 379091 h 633073"/>
            <a:gd name="connsiteX3" fmla="*/ 1833927 w 1836439"/>
            <a:gd name="connsiteY3" fmla="*/ 0 h 633073"/>
            <a:gd name="connsiteX0" fmla="*/ 1041 w 1830836"/>
            <a:gd name="connsiteY0" fmla="*/ 633073 h 633073"/>
            <a:gd name="connsiteX1" fmla="*/ 0 w 1830836"/>
            <a:gd name="connsiteY1" fmla="*/ 378369 h 633073"/>
            <a:gd name="connsiteX2" fmla="*/ 1828323 w 1830836"/>
            <a:gd name="connsiteY2" fmla="*/ 379091 h 633073"/>
            <a:gd name="connsiteX3" fmla="*/ 1828324 w 1830836"/>
            <a:gd name="connsiteY3" fmla="*/ 0 h 633073"/>
            <a:gd name="connsiteX0" fmla="*/ 1435 w 1831230"/>
            <a:gd name="connsiteY0" fmla="*/ 633073 h 633073"/>
            <a:gd name="connsiteX1" fmla="*/ 394 w 1831230"/>
            <a:gd name="connsiteY1" fmla="*/ 378369 h 633073"/>
            <a:gd name="connsiteX2" fmla="*/ 1828717 w 1831230"/>
            <a:gd name="connsiteY2" fmla="*/ 379091 h 633073"/>
            <a:gd name="connsiteX3" fmla="*/ 1828718 w 1831230"/>
            <a:gd name="connsiteY3" fmla="*/ 0 h 633073"/>
            <a:gd name="connsiteX0" fmla="*/ 1435 w 1829738"/>
            <a:gd name="connsiteY0" fmla="*/ 613065 h 613065"/>
            <a:gd name="connsiteX1" fmla="*/ 394 w 1829738"/>
            <a:gd name="connsiteY1" fmla="*/ 358361 h 613065"/>
            <a:gd name="connsiteX2" fmla="*/ 1828717 w 1829738"/>
            <a:gd name="connsiteY2" fmla="*/ 359083 h 613065"/>
            <a:gd name="connsiteX3" fmla="*/ 1825917 w 1829738"/>
            <a:gd name="connsiteY3" fmla="*/ 0 h 613065"/>
            <a:gd name="connsiteX0" fmla="*/ 1435 w 1828307"/>
            <a:gd name="connsiteY0" fmla="*/ 613065 h 613065"/>
            <a:gd name="connsiteX1" fmla="*/ 394 w 1828307"/>
            <a:gd name="connsiteY1" fmla="*/ 358361 h 613065"/>
            <a:gd name="connsiteX2" fmla="*/ 1825528 w 1828307"/>
            <a:gd name="connsiteY2" fmla="*/ 359083 h 613065"/>
            <a:gd name="connsiteX3" fmla="*/ 1825917 w 1828307"/>
            <a:gd name="connsiteY3" fmla="*/ 0 h 613065"/>
            <a:gd name="connsiteX0" fmla="*/ 1435 w 1828307"/>
            <a:gd name="connsiteY0" fmla="*/ 613065 h 613065"/>
            <a:gd name="connsiteX1" fmla="*/ 394 w 1828307"/>
            <a:gd name="connsiteY1" fmla="*/ 358361 h 613065"/>
            <a:gd name="connsiteX2" fmla="*/ 1825528 w 1828307"/>
            <a:gd name="connsiteY2" fmla="*/ 359083 h 613065"/>
            <a:gd name="connsiteX3" fmla="*/ 1825917 w 1828307"/>
            <a:gd name="connsiteY3" fmla="*/ 0 h 613065"/>
            <a:gd name="connsiteX0" fmla="*/ 1435 w 1826480"/>
            <a:gd name="connsiteY0" fmla="*/ 613065 h 613065"/>
            <a:gd name="connsiteX1" fmla="*/ 394 w 1826480"/>
            <a:gd name="connsiteY1" fmla="*/ 358361 h 613065"/>
            <a:gd name="connsiteX2" fmla="*/ 1825528 w 1826480"/>
            <a:gd name="connsiteY2" fmla="*/ 359083 h 613065"/>
            <a:gd name="connsiteX3" fmla="*/ 1825917 w 1826480"/>
            <a:gd name="connsiteY3" fmla="*/ 0 h 613065"/>
            <a:gd name="connsiteX0" fmla="*/ 1435 w 1826480"/>
            <a:gd name="connsiteY0" fmla="*/ 576535 h 576535"/>
            <a:gd name="connsiteX1" fmla="*/ 394 w 1826480"/>
            <a:gd name="connsiteY1" fmla="*/ 321831 h 576535"/>
            <a:gd name="connsiteX2" fmla="*/ 1825528 w 1826480"/>
            <a:gd name="connsiteY2" fmla="*/ 322553 h 576535"/>
            <a:gd name="connsiteX3" fmla="*/ 1825917 w 1826480"/>
            <a:gd name="connsiteY3" fmla="*/ 0 h 576535"/>
          </a:gdLst>
          <a:ahLst/>
          <a:cxnLst>
            <a:cxn ang="0">
              <a:pos x="connsiteX0" y="connsiteY0"/>
            </a:cxn>
            <a:cxn ang="0">
              <a:pos x="connsiteX1" y="connsiteY1"/>
            </a:cxn>
            <a:cxn ang="0">
              <a:pos x="connsiteX2" y="connsiteY2"/>
            </a:cxn>
            <a:cxn ang="0">
              <a:pos x="connsiteX3" y="connsiteY3"/>
            </a:cxn>
          </a:cxnLst>
          <a:rect l="l" t="t" r="r" b="b"/>
          <a:pathLst>
            <a:path w="1826480" h="576535">
              <a:moveTo>
                <a:pt x="1435" y="576535"/>
              </a:moveTo>
              <a:cubicBezTo>
                <a:pt x="-780" y="309289"/>
                <a:pt x="169" y="464361"/>
                <a:pt x="394" y="321831"/>
              </a:cubicBezTo>
              <a:lnTo>
                <a:pt x="1825528" y="322553"/>
              </a:lnTo>
              <a:cubicBezTo>
                <a:pt x="1826919" y="319342"/>
                <a:pt x="1826546" y="352200"/>
                <a:pt x="1825917" y="0"/>
              </a:cubicBezTo>
            </a:path>
          </a:pathLst>
        </a:custGeom>
        <a:noFill/>
        <a:ln w="38100">
          <a:headEnd type="triangle"/>
          <a:tailEnd type="non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900546</xdr:colOff>
      <xdr:row>17</xdr:row>
      <xdr:rowOff>86591</xdr:rowOff>
    </xdr:from>
    <xdr:to>
      <xdr:col>17</xdr:col>
      <xdr:colOff>225137</xdr:colOff>
      <xdr:row>18</xdr:row>
      <xdr:rowOff>138546</xdr:rowOff>
    </xdr:to>
    <xdr:sp macro="" textlink="">
      <xdr:nvSpPr>
        <xdr:cNvPr id="2" name="テキスト ボックス 1"/>
        <xdr:cNvSpPr txBox="1"/>
      </xdr:nvSpPr>
      <xdr:spPr>
        <a:xfrm>
          <a:off x="12122728" y="4260273"/>
          <a:ext cx="3740727" cy="277091"/>
        </a:xfrm>
        <a:prstGeom prst="rect">
          <a:avLst/>
        </a:prstGeom>
        <a:solidFill>
          <a:schemeClr val="lt1"/>
        </a:solidFill>
        <a:ln w="9525" cmpd="sng">
          <a:solidFill>
            <a:schemeClr val="bg1">
              <a:lumMod val="6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bg1">
                  <a:lumMod val="50000"/>
                </a:schemeClr>
              </a:solidFill>
              <a:latin typeface="BIZ UDPゴシック" panose="020B0400000000000000" pitchFamily="50" charset="-128"/>
              <a:ea typeface="BIZ UDPゴシック" panose="020B0400000000000000" pitchFamily="50" charset="-128"/>
            </a:rPr>
            <a:t>※</a:t>
          </a:r>
          <a:r>
            <a:rPr kumimoji="1" lang="ja-JP" altLang="en-US" sz="1100">
              <a:solidFill>
                <a:schemeClr val="bg1">
                  <a:lumMod val="50000"/>
                </a:schemeClr>
              </a:solidFill>
              <a:latin typeface="BIZ UDPゴシック" panose="020B0400000000000000" pitchFamily="50" charset="-128"/>
              <a:ea typeface="BIZ UDPゴシック" panose="020B0400000000000000" pitchFamily="50" charset="-128"/>
            </a:rPr>
            <a:t>事業所ＢＣＰにおける安否確認の手順と整合させること。</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45</xdr:col>
      <xdr:colOff>111125</xdr:colOff>
      <xdr:row>48</xdr:row>
      <xdr:rowOff>190500</xdr:rowOff>
    </xdr:from>
    <xdr:to>
      <xdr:col>53</xdr:col>
      <xdr:colOff>31750</xdr:colOff>
      <xdr:row>51</xdr:row>
      <xdr:rowOff>15875</xdr:rowOff>
    </xdr:to>
    <xdr:sp macro="" textlink="">
      <xdr:nvSpPr>
        <xdr:cNvPr id="2" name="テキスト ボックス 1"/>
        <xdr:cNvSpPr txBox="1"/>
      </xdr:nvSpPr>
      <xdr:spPr>
        <a:xfrm>
          <a:off x="12001500" y="9906000"/>
          <a:ext cx="3095625" cy="460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800">
            <a:latin typeface="HG正楷書体-PRO" panose="03000600000000000000" pitchFamily="66" charset="-128"/>
            <a:ea typeface="HG正楷書体-PRO" panose="03000600000000000000" pitchFamily="66" charset="-128"/>
          </a:endParaRPr>
        </a:p>
      </xdr:txBody>
    </xdr:sp>
    <xdr:clientData/>
  </xdr:twoCellAnchor>
  <xdr:twoCellAnchor>
    <xdr:from>
      <xdr:col>45</xdr:col>
      <xdr:colOff>174625</xdr:colOff>
      <xdr:row>52</xdr:row>
      <xdr:rowOff>190500</xdr:rowOff>
    </xdr:from>
    <xdr:to>
      <xdr:col>53</xdr:col>
      <xdr:colOff>95250</xdr:colOff>
      <xdr:row>55</xdr:row>
      <xdr:rowOff>15875</xdr:rowOff>
    </xdr:to>
    <xdr:sp macro="" textlink="">
      <xdr:nvSpPr>
        <xdr:cNvPr id="3" name="テキスト ボックス 2"/>
        <xdr:cNvSpPr txBox="1"/>
      </xdr:nvSpPr>
      <xdr:spPr>
        <a:xfrm>
          <a:off x="12065000" y="10747375"/>
          <a:ext cx="3095625" cy="460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800">
            <a:latin typeface="HG正楷書体-PRO" panose="03000600000000000000" pitchFamily="66" charset="-128"/>
            <a:ea typeface="HG正楷書体-PRO" panose="03000600000000000000" pitchFamily="66" charset="-128"/>
          </a:endParaRPr>
        </a:p>
      </xdr:txBody>
    </xdr:sp>
    <xdr:clientData/>
  </xdr:twoCellAnchor>
  <xdr:twoCellAnchor>
    <xdr:from>
      <xdr:col>53</xdr:col>
      <xdr:colOff>299357</xdr:colOff>
      <xdr:row>52</xdr:row>
      <xdr:rowOff>192768</xdr:rowOff>
    </xdr:from>
    <xdr:to>
      <xdr:col>57</xdr:col>
      <xdr:colOff>138339</xdr:colOff>
      <xdr:row>55</xdr:row>
      <xdr:rowOff>18143</xdr:rowOff>
    </xdr:to>
    <xdr:sp macro="" textlink="">
      <xdr:nvSpPr>
        <xdr:cNvPr id="4" name="テキスト ボックス 3"/>
        <xdr:cNvSpPr txBox="1"/>
      </xdr:nvSpPr>
      <xdr:spPr>
        <a:xfrm>
          <a:off x="15444107" y="10847161"/>
          <a:ext cx="1417411" cy="4376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800">
            <a:latin typeface="HG正楷書体-PRO" panose="03000600000000000000" pitchFamily="66" charset="-128"/>
            <a:ea typeface="HG正楷書体-PRO" panose="03000600000000000000" pitchFamily="66" charset="-128"/>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0</xdr:colOff>
      <xdr:row>42</xdr:row>
      <xdr:rowOff>0</xdr:rowOff>
    </xdr:from>
    <xdr:to>
      <xdr:col>11</xdr:col>
      <xdr:colOff>0</xdr:colOff>
      <xdr:row>48</xdr:row>
      <xdr:rowOff>0</xdr:rowOff>
    </xdr:to>
    <xdr:sp macro="" textlink="">
      <xdr:nvSpPr>
        <xdr:cNvPr id="2" name="正方形/長方形 1"/>
        <xdr:cNvSpPr/>
      </xdr:nvSpPr>
      <xdr:spPr>
        <a:xfrm>
          <a:off x="625929" y="12055929"/>
          <a:ext cx="10423071" cy="1714500"/>
        </a:xfrm>
        <a:prstGeom prst="rect">
          <a:avLst/>
        </a:prstGeom>
        <a:noFill/>
        <a:ln w="28575">
          <a:solidFill>
            <a:schemeClr val="accent6">
              <a:lumMod val="75000"/>
            </a:schemeClr>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noFill/>
          </a:endParaRPr>
        </a:p>
      </xdr:txBody>
    </xdr:sp>
    <xdr:clientData/>
  </xdr:twoCellAnchor>
  <xdr:twoCellAnchor>
    <xdr:from>
      <xdr:col>1</xdr:col>
      <xdr:colOff>152400</xdr:colOff>
      <xdr:row>7</xdr:row>
      <xdr:rowOff>219074</xdr:rowOff>
    </xdr:from>
    <xdr:to>
      <xdr:col>11</xdr:col>
      <xdr:colOff>76200</xdr:colOff>
      <xdr:row>16</xdr:row>
      <xdr:rowOff>142874</xdr:rowOff>
    </xdr:to>
    <xdr:sp macro="" textlink="">
      <xdr:nvSpPr>
        <xdr:cNvPr id="3" name="角丸四角形 2"/>
        <xdr:cNvSpPr/>
      </xdr:nvSpPr>
      <xdr:spPr>
        <a:xfrm>
          <a:off x="552450" y="2362199"/>
          <a:ext cx="10572750" cy="2305050"/>
        </a:xfrm>
        <a:prstGeom prst="roundRect">
          <a:avLst>
            <a:gd name="adj" fmla="val 5275"/>
          </a:avLst>
        </a:prstGeom>
        <a:noFill/>
        <a:ln w="38100">
          <a:solidFill>
            <a:srgbClr val="00B0F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142874</xdr:colOff>
      <xdr:row>17</xdr:row>
      <xdr:rowOff>123824</xdr:rowOff>
    </xdr:from>
    <xdr:to>
      <xdr:col>11</xdr:col>
      <xdr:colOff>76199</xdr:colOff>
      <xdr:row>27</xdr:row>
      <xdr:rowOff>142875</xdr:rowOff>
    </xdr:to>
    <xdr:sp macro="" textlink="">
      <xdr:nvSpPr>
        <xdr:cNvPr id="4" name="角丸四角形 3"/>
        <xdr:cNvSpPr/>
      </xdr:nvSpPr>
      <xdr:spPr>
        <a:xfrm>
          <a:off x="542924" y="4914899"/>
          <a:ext cx="10582275" cy="3076576"/>
        </a:xfrm>
        <a:prstGeom prst="roundRect">
          <a:avLst>
            <a:gd name="adj" fmla="val 5275"/>
          </a:avLst>
        </a:prstGeom>
        <a:noFill/>
        <a:ln w="38100">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152400</xdr:colOff>
      <xdr:row>28</xdr:row>
      <xdr:rowOff>123826</xdr:rowOff>
    </xdr:from>
    <xdr:to>
      <xdr:col>11</xdr:col>
      <xdr:colOff>76200</xdr:colOff>
      <xdr:row>37</xdr:row>
      <xdr:rowOff>133351</xdr:rowOff>
    </xdr:to>
    <xdr:sp macro="" textlink="">
      <xdr:nvSpPr>
        <xdr:cNvPr id="6" name="角丸四角形 5"/>
        <xdr:cNvSpPr/>
      </xdr:nvSpPr>
      <xdr:spPr>
        <a:xfrm>
          <a:off x="552450" y="8239126"/>
          <a:ext cx="10572750" cy="2476500"/>
        </a:xfrm>
        <a:prstGeom prst="roundRect">
          <a:avLst>
            <a:gd name="adj" fmla="val 5275"/>
          </a:avLst>
        </a:prstGeom>
        <a:noFill/>
        <a:ln w="38100">
          <a:solidFill>
            <a:srgbClr val="F4721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47210"/>
            </a:solidFill>
          </a:endParaRPr>
        </a:p>
      </xdr:txBody>
    </xdr:sp>
    <xdr:clientData/>
  </xdr:twoCellAnchor>
  <xdr:twoCellAnchor>
    <xdr:from>
      <xdr:col>10</xdr:col>
      <xdr:colOff>925286</xdr:colOff>
      <xdr:row>39</xdr:row>
      <xdr:rowOff>1</xdr:rowOff>
    </xdr:from>
    <xdr:to>
      <xdr:col>10</xdr:col>
      <xdr:colOff>1129393</xdr:colOff>
      <xdr:row>41</xdr:row>
      <xdr:rowOff>272143</xdr:rowOff>
    </xdr:to>
    <xdr:sp macro="" textlink="">
      <xdr:nvSpPr>
        <xdr:cNvPr id="8" name="テキスト ボックス 7"/>
        <xdr:cNvSpPr txBox="1"/>
      </xdr:nvSpPr>
      <xdr:spPr>
        <a:xfrm>
          <a:off x="10831286" y="11077576"/>
          <a:ext cx="204107" cy="8436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lIns="0" tIns="0" rIns="0" bIns="0" rtlCol="0" anchor="ctr"/>
        <a:lstStyle/>
        <a:p>
          <a:pPr algn="ctr"/>
          <a:r>
            <a:rPr kumimoji="1" lang="ja-JP" altLang="en-US" sz="1000">
              <a:latin typeface="BIZ UDPゴシック" panose="020B0400000000000000" pitchFamily="50" charset="-128"/>
              <a:ea typeface="BIZ UDPゴシック" panose="020B0400000000000000" pitchFamily="50" charset="-128"/>
            </a:rPr>
            <a:t>避難所情報</a:t>
          </a:r>
        </a:p>
      </xdr:txBody>
    </xdr:sp>
    <xdr:clientData/>
  </xdr:twoCellAnchor>
  <xdr:twoCellAnchor>
    <xdr:from>
      <xdr:col>6</xdr:col>
      <xdr:colOff>346363</xdr:colOff>
      <xdr:row>0</xdr:row>
      <xdr:rowOff>173182</xdr:rowOff>
    </xdr:from>
    <xdr:to>
      <xdr:col>8</xdr:col>
      <xdr:colOff>467591</xdr:colOff>
      <xdr:row>1</xdr:row>
      <xdr:rowOff>69273</xdr:rowOff>
    </xdr:to>
    <xdr:sp macro="" textlink="">
      <xdr:nvSpPr>
        <xdr:cNvPr id="9" name="正方形/長方形 8"/>
        <xdr:cNvSpPr/>
      </xdr:nvSpPr>
      <xdr:spPr>
        <a:xfrm>
          <a:off x="5645727" y="173182"/>
          <a:ext cx="2407228" cy="450273"/>
        </a:xfrm>
        <a:prstGeom prst="rect">
          <a:avLst/>
        </a:prstGeom>
        <a:noFill/>
        <a:ln>
          <a:solidFill>
            <a:srgbClr val="F4721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a:solidFill>
                <a:srgbClr val="FF0000"/>
              </a:solidFill>
              <a:latin typeface="BIZ UDP明朝 Medium" panose="02020500000000000000" pitchFamily="18" charset="-128"/>
              <a:ea typeface="BIZ UDP明朝 Medium" panose="02020500000000000000" pitchFamily="18" charset="-128"/>
            </a:rPr>
            <a:t>記　入　例</a:t>
          </a:r>
        </a:p>
      </xdr:txBody>
    </xdr:sp>
    <xdr:clientData/>
  </xdr:twoCellAnchor>
  <xdr:twoCellAnchor editAs="oneCell">
    <xdr:from>
      <xdr:col>10</xdr:col>
      <xdr:colOff>16354</xdr:colOff>
      <xdr:row>39</xdr:row>
      <xdr:rowOff>23208</xdr:rowOff>
    </xdr:from>
    <xdr:to>
      <xdr:col>10</xdr:col>
      <xdr:colOff>805568</xdr:colOff>
      <xdr:row>41</xdr:row>
      <xdr:rowOff>241593</xdr:rowOff>
    </xdr:to>
    <xdr:pic>
      <xdr:nvPicPr>
        <xdr:cNvPr id="14" name="図 13"/>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922354" y="11221887"/>
          <a:ext cx="789214" cy="789885"/>
        </a:xfrm>
        <a:prstGeom prst="rect">
          <a:avLst/>
        </a:prstGeom>
        <a:noFill/>
        <a:ln>
          <a:solidFill>
            <a:schemeClr val="accent3"/>
          </a:solidFill>
        </a:ln>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68034</xdr:colOff>
      <xdr:row>13</xdr:row>
      <xdr:rowOff>231322</xdr:rowOff>
    </xdr:from>
    <xdr:to>
      <xdr:col>4</xdr:col>
      <xdr:colOff>766671</xdr:colOff>
      <xdr:row>16</xdr:row>
      <xdr:rowOff>117023</xdr:rowOff>
    </xdr:to>
    <xdr:pic>
      <xdr:nvPicPr>
        <xdr:cNvPr id="15" name="図 14"/>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979963" y="3986893"/>
          <a:ext cx="698637" cy="702130"/>
        </a:xfrm>
        <a:prstGeom prst="rect">
          <a:avLst/>
        </a:prstGeom>
        <a:ln>
          <a:solidFill>
            <a:schemeClr val="bg1">
              <a:lumMod val="65000"/>
            </a:schemeClr>
          </a:solidFill>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2</xdr:col>
      <xdr:colOff>731491</xdr:colOff>
      <xdr:row>19</xdr:row>
      <xdr:rowOff>2677</xdr:rowOff>
    </xdr:from>
    <xdr:to>
      <xdr:col>3</xdr:col>
      <xdr:colOff>1270867</xdr:colOff>
      <xdr:row>22</xdr:row>
      <xdr:rowOff>2804</xdr:rowOff>
    </xdr:to>
    <xdr:sp macro="" textlink="">
      <xdr:nvSpPr>
        <xdr:cNvPr id="2" name="フリーフォーム 1"/>
        <xdr:cNvSpPr/>
      </xdr:nvSpPr>
      <xdr:spPr>
        <a:xfrm>
          <a:off x="2503141" y="4727077"/>
          <a:ext cx="1920501" cy="657352"/>
        </a:xfrm>
        <a:custGeom>
          <a:avLst/>
          <a:gdLst>
            <a:gd name="connsiteX0" fmla="*/ 0 w 1423147"/>
            <a:gd name="connsiteY0" fmla="*/ 470647 h 470647"/>
            <a:gd name="connsiteX1" fmla="*/ 112059 w 1423147"/>
            <a:gd name="connsiteY1" fmla="*/ 425824 h 470647"/>
            <a:gd name="connsiteX2" fmla="*/ 179294 w 1423147"/>
            <a:gd name="connsiteY2" fmla="*/ 403412 h 470647"/>
            <a:gd name="connsiteX3" fmla="*/ 268941 w 1423147"/>
            <a:gd name="connsiteY3" fmla="*/ 358589 h 470647"/>
            <a:gd name="connsiteX4" fmla="*/ 358588 w 1423147"/>
            <a:gd name="connsiteY4" fmla="*/ 347383 h 470647"/>
            <a:gd name="connsiteX5" fmla="*/ 549088 w 1423147"/>
            <a:gd name="connsiteY5" fmla="*/ 257736 h 470647"/>
            <a:gd name="connsiteX6" fmla="*/ 661147 w 1423147"/>
            <a:gd name="connsiteY6" fmla="*/ 235324 h 470647"/>
            <a:gd name="connsiteX7" fmla="*/ 750794 w 1423147"/>
            <a:gd name="connsiteY7" fmla="*/ 190500 h 470647"/>
            <a:gd name="connsiteX8" fmla="*/ 1176618 w 1423147"/>
            <a:gd name="connsiteY8" fmla="*/ 78442 h 470647"/>
            <a:gd name="connsiteX9" fmla="*/ 1277471 w 1423147"/>
            <a:gd name="connsiteY9" fmla="*/ 44824 h 470647"/>
            <a:gd name="connsiteX10" fmla="*/ 1389529 w 1423147"/>
            <a:gd name="connsiteY10" fmla="*/ 11206 h 470647"/>
            <a:gd name="connsiteX11" fmla="*/ 1423147 w 1423147"/>
            <a:gd name="connsiteY11" fmla="*/ 0 h 470647"/>
            <a:gd name="connsiteX0" fmla="*/ 0 w 1423147"/>
            <a:gd name="connsiteY0" fmla="*/ 470647 h 470647"/>
            <a:gd name="connsiteX1" fmla="*/ 112059 w 1423147"/>
            <a:gd name="connsiteY1" fmla="*/ 425824 h 470647"/>
            <a:gd name="connsiteX2" fmla="*/ 179294 w 1423147"/>
            <a:gd name="connsiteY2" fmla="*/ 403412 h 470647"/>
            <a:gd name="connsiteX3" fmla="*/ 268941 w 1423147"/>
            <a:gd name="connsiteY3" fmla="*/ 358589 h 470647"/>
            <a:gd name="connsiteX4" fmla="*/ 358588 w 1423147"/>
            <a:gd name="connsiteY4" fmla="*/ 347383 h 470647"/>
            <a:gd name="connsiteX5" fmla="*/ 549088 w 1423147"/>
            <a:gd name="connsiteY5" fmla="*/ 257736 h 470647"/>
            <a:gd name="connsiteX6" fmla="*/ 750794 w 1423147"/>
            <a:gd name="connsiteY6" fmla="*/ 190500 h 470647"/>
            <a:gd name="connsiteX7" fmla="*/ 1176618 w 1423147"/>
            <a:gd name="connsiteY7" fmla="*/ 78442 h 470647"/>
            <a:gd name="connsiteX8" fmla="*/ 1277471 w 1423147"/>
            <a:gd name="connsiteY8" fmla="*/ 44824 h 470647"/>
            <a:gd name="connsiteX9" fmla="*/ 1389529 w 1423147"/>
            <a:gd name="connsiteY9" fmla="*/ 11206 h 470647"/>
            <a:gd name="connsiteX10" fmla="*/ 1423147 w 1423147"/>
            <a:gd name="connsiteY10" fmla="*/ 0 h 470647"/>
            <a:gd name="connsiteX0" fmla="*/ 0 w 1423147"/>
            <a:gd name="connsiteY0" fmla="*/ 470647 h 470647"/>
            <a:gd name="connsiteX1" fmla="*/ 112059 w 1423147"/>
            <a:gd name="connsiteY1" fmla="*/ 425824 h 470647"/>
            <a:gd name="connsiteX2" fmla="*/ 179294 w 1423147"/>
            <a:gd name="connsiteY2" fmla="*/ 403412 h 470647"/>
            <a:gd name="connsiteX3" fmla="*/ 358588 w 1423147"/>
            <a:gd name="connsiteY3" fmla="*/ 347383 h 470647"/>
            <a:gd name="connsiteX4" fmla="*/ 549088 w 1423147"/>
            <a:gd name="connsiteY4" fmla="*/ 257736 h 470647"/>
            <a:gd name="connsiteX5" fmla="*/ 750794 w 1423147"/>
            <a:gd name="connsiteY5" fmla="*/ 190500 h 470647"/>
            <a:gd name="connsiteX6" fmla="*/ 1176618 w 1423147"/>
            <a:gd name="connsiteY6" fmla="*/ 78442 h 470647"/>
            <a:gd name="connsiteX7" fmla="*/ 1277471 w 1423147"/>
            <a:gd name="connsiteY7" fmla="*/ 44824 h 470647"/>
            <a:gd name="connsiteX8" fmla="*/ 1389529 w 1423147"/>
            <a:gd name="connsiteY8" fmla="*/ 11206 h 470647"/>
            <a:gd name="connsiteX9" fmla="*/ 1423147 w 1423147"/>
            <a:gd name="connsiteY9" fmla="*/ 0 h 470647"/>
            <a:gd name="connsiteX0" fmla="*/ 0 w 1423147"/>
            <a:gd name="connsiteY0" fmla="*/ 470647 h 470647"/>
            <a:gd name="connsiteX1" fmla="*/ 112059 w 1423147"/>
            <a:gd name="connsiteY1" fmla="*/ 425824 h 470647"/>
            <a:gd name="connsiteX2" fmla="*/ 358588 w 1423147"/>
            <a:gd name="connsiteY2" fmla="*/ 347383 h 470647"/>
            <a:gd name="connsiteX3" fmla="*/ 549088 w 1423147"/>
            <a:gd name="connsiteY3" fmla="*/ 257736 h 470647"/>
            <a:gd name="connsiteX4" fmla="*/ 750794 w 1423147"/>
            <a:gd name="connsiteY4" fmla="*/ 190500 h 470647"/>
            <a:gd name="connsiteX5" fmla="*/ 1176618 w 1423147"/>
            <a:gd name="connsiteY5" fmla="*/ 78442 h 470647"/>
            <a:gd name="connsiteX6" fmla="*/ 1277471 w 1423147"/>
            <a:gd name="connsiteY6" fmla="*/ 44824 h 470647"/>
            <a:gd name="connsiteX7" fmla="*/ 1389529 w 1423147"/>
            <a:gd name="connsiteY7" fmla="*/ 11206 h 470647"/>
            <a:gd name="connsiteX8" fmla="*/ 1423147 w 1423147"/>
            <a:gd name="connsiteY8" fmla="*/ 0 h 470647"/>
            <a:gd name="connsiteX0" fmla="*/ 0 w 1423147"/>
            <a:gd name="connsiteY0" fmla="*/ 470647 h 470647"/>
            <a:gd name="connsiteX1" fmla="*/ 112059 w 1423147"/>
            <a:gd name="connsiteY1" fmla="*/ 425824 h 470647"/>
            <a:gd name="connsiteX2" fmla="*/ 358588 w 1423147"/>
            <a:gd name="connsiteY2" fmla="*/ 347383 h 470647"/>
            <a:gd name="connsiteX3" fmla="*/ 549088 w 1423147"/>
            <a:gd name="connsiteY3" fmla="*/ 257736 h 470647"/>
            <a:gd name="connsiteX4" fmla="*/ 750794 w 1423147"/>
            <a:gd name="connsiteY4" fmla="*/ 190500 h 470647"/>
            <a:gd name="connsiteX5" fmla="*/ 1277471 w 1423147"/>
            <a:gd name="connsiteY5" fmla="*/ 44824 h 470647"/>
            <a:gd name="connsiteX6" fmla="*/ 1389529 w 1423147"/>
            <a:gd name="connsiteY6" fmla="*/ 11206 h 470647"/>
            <a:gd name="connsiteX7" fmla="*/ 1423147 w 1423147"/>
            <a:gd name="connsiteY7" fmla="*/ 0 h 470647"/>
            <a:gd name="connsiteX0" fmla="*/ 0 w 1423147"/>
            <a:gd name="connsiteY0" fmla="*/ 470647 h 470647"/>
            <a:gd name="connsiteX1" fmla="*/ 112059 w 1423147"/>
            <a:gd name="connsiteY1" fmla="*/ 425824 h 470647"/>
            <a:gd name="connsiteX2" fmla="*/ 358588 w 1423147"/>
            <a:gd name="connsiteY2" fmla="*/ 347383 h 470647"/>
            <a:gd name="connsiteX3" fmla="*/ 549088 w 1423147"/>
            <a:gd name="connsiteY3" fmla="*/ 257736 h 470647"/>
            <a:gd name="connsiteX4" fmla="*/ 750794 w 1423147"/>
            <a:gd name="connsiteY4" fmla="*/ 190500 h 470647"/>
            <a:gd name="connsiteX5" fmla="*/ 1277471 w 1423147"/>
            <a:gd name="connsiteY5" fmla="*/ 44824 h 470647"/>
            <a:gd name="connsiteX6" fmla="*/ 1389529 w 1423147"/>
            <a:gd name="connsiteY6" fmla="*/ 11206 h 470647"/>
            <a:gd name="connsiteX7" fmla="*/ 1423147 w 1423147"/>
            <a:gd name="connsiteY7" fmla="*/ 0 h 470647"/>
            <a:gd name="connsiteX0" fmla="*/ 0 w 1389529"/>
            <a:gd name="connsiteY0" fmla="*/ 459441 h 459441"/>
            <a:gd name="connsiteX1" fmla="*/ 112059 w 1389529"/>
            <a:gd name="connsiteY1" fmla="*/ 414618 h 459441"/>
            <a:gd name="connsiteX2" fmla="*/ 358588 w 1389529"/>
            <a:gd name="connsiteY2" fmla="*/ 336177 h 459441"/>
            <a:gd name="connsiteX3" fmla="*/ 549088 w 1389529"/>
            <a:gd name="connsiteY3" fmla="*/ 246530 h 459441"/>
            <a:gd name="connsiteX4" fmla="*/ 750794 w 1389529"/>
            <a:gd name="connsiteY4" fmla="*/ 179294 h 459441"/>
            <a:gd name="connsiteX5" fmla="*/ 1277471 w 1389529"/>
            <a:gd name="connsiteY5" fmla="*/ 33618 h 459441"/>
            <a:gd name="connsiteX6" fmla="*/ 1389529 w 1389529"/>
            <a:gd name="connsiteY6" fmla="*/ 0 h 459441"/>
            <a:gd name="connsiteX0" fmla="*/ 0 w 1277471"/>
            <a:gd name="connsiteY0" fmla="*/ 425823 h 425823"/>
            <a:gd name="connsiteX1" fmla="*/ 112059 w 1277471"/>
            <a:gd name="connsiteY1" fmla="*/ 381000 h 425823"/>
            <a:gd name="connsiteX2" fmla="*/ 358588 w 1277471"/>
            <a:gd name="connsiteY2" fmla="*/ 302559 h 425823"/>
            <a:gd name="connsiteX3" fmla="*/ 549088 w 1277471"/>
            <a:gd name="connsiteY3" fmla="*/ 212912 h 425823"/>
            <a:gd name="connsiteX4" fmla="*/ 750794 w 1277471"/>
            <a:gd name="connsiteY4" fmla="*/ 145676 h 425823"/>
            <a:gd name="connsiteX5" fmla="*/ 1277471 w 1277471"/>
            <a:gd name="connsiteY5" fmla="*/ 0 h 425823"/>
            <a:gd name="connsiteX0" fmla="*/ 0 w 1277471"/>
            <a:gd name="connsiteY0" fmla="*/ 425823 h 425823"/>
            <a:gd name="connsiteX1" fmla="*/ 112059 w 1277471"/>
            <a:gd name="connsiteY1" fmla="*/ 381000 h 425823"/>
            <a:gd name="connsiteX2" fmla="*/ 358588 w 1277471"/>
            <a:gd name="connsiteY2" fmla="*/ 302559 h 425823"/>
            <a:gd name="connsiteX3" fmla="*/ 549088 w 1277471"/>
            <a:gd name="connsiteY3" fmla="*/ 212912 h 425823"/>
            <a:gd name="connsiteX4" fmla="*/ 1176618 w 1277471"/>
            <a:gd name="connsiteY4" fmla="*/ 268941 h 425823"/>
            <a:gd name="connsiteX5" fmla="*/ 1277471 w 1277471"/>
            <a:gd name="connsiteY5" fmla="*/ 0 h 425823"/>
            <a:gd name="connsiteX0" fmla="*/ 0 w 1277471"/>
            <a:gd name="connsiteY0" fmla="*/ 425823 h 425823"/>
            <a:gd name="connsiteX1" fmla="*/ 112059 w 1277471"/>
            <a:gd name="connsiteY1" fmla="*/ 381000 h 425823"/>
            <a:gd name="connsiteX2" fmla="*/ 358588 w 1277471"/>
            <a:gd name="connsiteY2" fmla="*/ 302559 h 425823"/>
            <a:gd name="connsiteX3" fmla="*/ 549088 w 1277471"/>
            <a:gd name="connsiteY3" fmla="*/ 212912 h 425823"/>
            <a:gd name="connsiteX4" fmla="*/ 1176618 w 1277471"/>
            <a:gd name="connsiteY4" fmla="*/ 268941 h 425823"/>
            <a:gd name="connsiteX5" fmla="*/ 1277471 w 1277471"/>
            <a:gd name="connsiteY5" fmla="*/ 0 h 425823"/>
            <a:gd name="connsiteX0" fmla="*/ 0 w 1277471"/>
            <a:gd name="connsiteY0" fmla="*/ 425823 h 425823"/>
            <a:gd name="connsiteX1" fmla="*/ 112059 w 1277471"/>
            <a:gd name="connsiteY1" fmla="*/ 381000 h 425823"/>
            <a:gd name="connsiteX2" fmla="*/ 358588 w 1277471"/>
            <a:gd name="connsiteY2" fmla="*/ 302559 h 425823"/>
            <a:gd name="connsiteX3" fmla="*/ 549088 w 1277471"/>
            <a:gd name="connsiteY3" fmla="*/ 212912 h 425823"/>
            <a:gd name="connsiteX4" fmla="*/ 1176618 w 1277471"/>
            <a:gd name="connsiteY4" fmla="*/ 268941 h 425823"/>
            <a:gd name="connsiteX5" fmla="*/ 1277471 w 1277471"/>
            <a:gd name="connsiteY5" fmla="*/ 0 h 425823"/>
            <a:gd name="connsiteX0" fmla="*/ 0 w 1277471"/>
            <a:gd name="connsiteY0" fmla="*/ 425823 h 425823"/>
            <a:gd name="connsiteX1" fmla="*/ 358588 w 1277471"/>
            <a:gd name="connsiteY1" fmla="*/ 302559 h 425823"/>
            <a:gd name="connsiteX2" fmla="*/ 549088 w 1277471"/>
            <a:gd name="connsiteY2" fmla="*/ 212912 h 425823"/>
            <a:gd name="connsiteX3" fmla="*/ 1176618 w 1277471"/>
            <a:gd name="connsiteY3" fmla="*/ 268941 h 425823"/>
            <a:gd name="connsiteX4" fmla="*/ 1277471 w 1277471"/>
            <a:gd name="connsiteY4" fmla="*/ 0 h 425823"/>
            <a:gd name="connsiteX0" fmla="*/ 0 w 1277471"/>
            <a:gd name="connsiteY0" fmla="*/ 425823 h 425823"/>
            <a:gd name="connsiteX1" fmla="*/ 549088 w 1277471"/>
            <a:gd name="connsiteY1" fmla="*/ 212912 h 425823"/>
            <a:gd name="connsiteX2" fmla="*/ 1176618 w 1277471"/>
            <a:gd name="connsiteY2" fmla="*/ 268941 h 425823"/>
            <a:gd name="connsiteX3" fmla="*/ 1277471 w 1277471"/>
            <a:gd name="connsiteY3" fmla="*/ 0 h 425823"/>
            <a:gd name="connsiteX0" fmla="*/ 0 w 1277471"/>
            <a:gd name="connsiteY0" fmla="*/ 425823 h 425823"/>
            <a:gd name="connsiteX1" fmla="*/ 549088 w 1277471"/>
            <a:gd name="connsiteY1" fmla="*/ 212912 h 425823"/>
            <a:gd name="connsiteX2" fmla="*/ 1176618 w 1277471"/>
            <a:gd name="connsiteY2" fmla="*/ 268941 h 425823"/>
            <a:gd name="connsiteX3" fmla="*/ 1277471 w 1277471"/>
            <a:gd name="connsiteY3" fmla="*/ 0 h 425823"/>
            <a:gd name="connsiteX0" fmla="*/ 0 w 1277471"/>
            <a:gd name="connsiteY0" fmla="*/ 425823 h 425823"/>
            <a:gd name="connsiteX1" fmla="*/ 190500 w 1277471"/>
            <a:gd name="connsiteY1" fmla="*/ 190500 h 425823"/>
            <a:gd name="connsiteX2" fmla="*/ 1176618 w 1277471"/>
            <a:gd name="connsiteY2" fmla="*/ 268941 h 425823"/>
            <a:gd name="connsiteX3" fmla="*/ 1277471 w 1277471"/>
            <a:gd name="connsiteY3" fmla="*/ 0 h 425823"/>
            <a:gd name="connsiteX0" fmla="*/ 0 w 1277471"/>
            <a:gd name="connsiteY0" fmla="*/ 425823 h 425823"/>
            <a:gd name="connsiteX1" fmla="*/ 190500 w 1277471"/>
            <a:gd name="connsiteY1" fmla="*/ 190500 h 425823"/>
            <a:gd name="connsiteX2" fmla="*/ 1176618 w 1277471"/>
            <a:gd name="connsiteY2" fmla="*/ 268941 h 425823"/>
            <a:gd name="connsiteX3" fmla="*/ 1277471 w 1277471"/>
            <a:gd name="connsiteY3" fmla="*/ 0 h 425823"/>
            <a:gd name="connsiteX0" fmla="*/ 0 w 1277471"/>
            <a:gd name="connsiteY0" fmla="*/ 425823 h 428723"/>
            <a:gd name="connsiteX1" fmla="*/ 190500 w 1277471"/>
            <a:gd name="connsiteY1" fmla="*/ 190500 h 428723"/>
            <a:gd name="connsiteX2" fmla="*/ 1176618 w 1277471"/>
            <a:gd name="connsiteY2" fmla="*/ 268941 h 428723"/>
            <a:gd name="connsiteX3" fmla="*/ 1277471 w 1277471"/>
            <a:gd name="connsiteY3" fmla="*/ 0 h 428723"/>
            <a:gd name="connsiteX0" fmla="*/ 44964 w 1322435"/>
            <a:gd name="connsiteY0" fmla="*/ 425823 h 425823"/>
            <a:gd name="connsiteX1" fmla="*/ 140 w 1322435"/>
            <a:gd name="connsiteY1" fmla="*/ 179294 h 425823"/>
            <a:gd name="connsiteX2" fmla="*/ 1221582 w 1322435"/>
            <a:gd name="connsiteY2" fmla="*/ 268941 h 425823"/>
            <a:gd name="connsiteX3" fmla="*/ 1322435 w 1322435"/>
            <a:gd name="connsiteY3" fmla="*/ 0 h 425823"/>
            <a:gd name="connsiteX0" fmla="*/ 11383 w 1288854"/>
            <a:gd name="connsiteY0" fmla="*/ 425823 h 425823"/>
            <a:gd name="connsiteX1" fmla="*/ 176 w 1288854"/>
            <a:gd name="connsiteY1" fmla="*/ 179294 h 425823"/>
            <a:gd name="connsiteX2" fmla="*/ 1188001 w 1288854"/>
            <a:gd name="connsiteY2" fmla="*/ 268941 h 425823"/>
            <a:gd name="connsiteX3" fmla="*/ 1288854 w 1288854"/>
            <a:gd name="connsiteY3" fmla="*/ 0 h 425823"/>
            <a:gd name="connsiteX0" fmla="*/ 11383 w 1806752"/>
            <a:gd name="connsiteY0" fmla="*/ 425823 h 425823"/>
            <a:gd name="connsiteX1" fmla="*/ 176 w 1806752"/>
            <a:gd name="connsiteY1" fmla="*/ 179294 h 425823"/>
            <a:gd name="connsiteX2" fmla="*/ 1793119 w 1806752"/>
            <a:gd name="connsiteY2" fmla="*/ 168088 h 425823"/>
            <a:gd name="connsiteX3" fmla="*/ 1288854 w 1806752"/>
            <a:gd name="connsiteY3" fmla="*/ 0 h 425823"/>
            <a:gd name="connsiteX0" fmla="*/ 11383 w 1809021"/>
            <a:gd name="connsiteY0" fmla="*/ 425823 h 425823"/>
            <a:gd name="connsiteX1" fmla="*/ 176 w 1809021"/>
            <a:gd name="connsiteY1" fmla="*/ 179294 h 425823"/>
            <a:gd name="connsiteX2" fmla="*/ 1793119 w 1809021"/>
            <a:gd name="connsiteY2" fmla="*/ 168088 h 425823"/>
            <a:gd name="connsiteX3" fmla="*/ 1288854 w 1809021"/>
            <a:gd name="connsiteY3" fmla="*/ 0 h 425823"/>
            <a:gd name="connsiteX0" fmla="*/ 11383 w 1842018"/>
            <a:gd name="connsiteY0" fmla="*/ 425823 h 425823"/>
            <a:gd name="connsiteX1" fmla="*/ 176 w 1842018"/>
            <a:gd name="connsiteY1" fmla="*/ 179294 h 425823"/>
            <a:gd name="connsiteX2" fmla="*/ 1826737 w 1842018"/>
            <a:gd name="connsiteY2" fmla="*/ 156882 h 425823"/>
            <a:gd name="connsiteX3" fmla="*/ 1288854 w 1842018"/>
            <a:gd name="connsiteY3" fmla="*/ 0 h 425823"/>
            <a:gd name="connsiteX0" fmla="*/ 11383 w 1950001"/>
            <a:gd name="connsiteY0" fmla="*/ 571499 h 571499"/>
            <a:gd name="connsiteX1" fmla="*/ 176 w 1950001"/>
            <a:gd name="connsiteY1" fmla="*/ 324970 h 571499"/>
            <a:gd name="connsiteX2" fmla="*/ 1826737 w 1950001"/>
            <a:gd name="connsiteY2" fmla="*/ 302558 h 571499"/>
            <a:gd name="connsiteX3" fmla="*/ 1950001 w 1950001"/>
            <a:gd name="connsiteY3" fmla="*/ 0 h 571499"/>
            <a:gd name="connsiteX0" fmla="*/ 11383 w 2005273"/>
            <a:gd name="connsiteY0" fmla="*/ 571499 h 571499"/>
            <a:gd name="connsiteX1" fmla="*/ 176 w 2005273"/>
            <a:gd name="connsiteY1" fmla="*/ 324970 h 571499"/>
            <a:gd name="connsiteX2" fmla="*/ 1826737 w 2005273"/>
            <a:gd name="connsiteY2" fmla="*/ 302558 h 571499"/>
            <a:gd name="connsiteX3" fmla="*/ 1950001 w 2005273"/>
            <a:gd name="connsiteY3" fmla="*/ 0 h 571499"/>
            <a:gd name="connsiteX0" fmla="*/ 11383 w 1956520"/>
            <a:gd name="connsiteY0" fmla="*/ 571499 h 571499"/>
            <a:gd name="connsiteX1" fmla="*/ 176 w 1956520"/>
            <a:gd name="connsiteY1" fmla="*/ 324970 h 571499"/>
            <a:gd name="connsiteX2" fmla="*/ 1826737 w 1956520"/>
            <a:gd name="connsiteY2" fmla="*/ 302558 h 571499"/>
            <a:gd name="connsiteX3" fmla="*/ 1950001 w 1956520"/>
            <a:gd name="connsiteY3" fmla="*/ 0 h 571499"/>
            <a:gd name="connsiteX0" fmla="*/ 11383 w 1872787"/>
            <a:gd name="connsiteY0" fmla="*/ 582705 h 582705"/>
            <a:gd name="connsiteX1" fmla="*/ 176 w 1872787"/>
            <a:gd name="connsiteY1" fmla="*/ 336176 h 582705"/>
            <a:gd name="connsiteX2" fmla="*/ 1826737 w 1872787"/>
            <a:gd name="connsiteY2" fmla="*/ 313764 h 582705"/>
            <a:gd name="connsiteX3" fmla="*/ 1748295 w 1872787"/>
            <a:gd name="connsiteY3" fmla="*/ 0 h 582705"/>
            <a:gd name="connsiteX0" fmla="*/ 11383 w 1889587"/>
            <a:gd name="connsiteY0" fmla="*/ 582705 h 582705"/>
            <a:gd name="connsiteX1" fmla="*/ 176 w 1889587"/>
            <a:gd name="connsiteY1" fmla="*/ 336176 h 582705"/>
            <a:gd name="connsiteX2" fmla="*/ 1826737 w 1889587"/>
            <a:gd name="connsiteY2" fmla="*/ 313764 h 582705"/>
            <a:gd name="connsiteX3" fmla="*/ 1826736 w 1889587"/>
            <a:gd name="connsiteY3" fmla="*/ 0 h 582705"/>
            <a:gd name="connsiteX0" fmla="*/ 11383 w 1833289"/>
            <a:gd name="connsiteY0" fmla="*/ 582705 h 582705"/>
            <a:gd name="connsiteX1" fmla="*/ 176 w 1833289"/>
            <a:gd name="connsiteY1" fmla="*/ 336176 h 582705"/>
            <a:gd name="connsiteX2" fmla="*/ 1826737 w 1833289"/>
            <a:gd name="connsiteY2" fmla="*/ 313764 h 582705"/>
            <a:gd name="connsiteX3" fmla="*/ 1826736 w 1833289"/>
            <a:gd name="connsiteY3" fmla="*/ 0 h 582705"/>
            <a:gd name="connsiteX0" fmla="*/ 11383 w 1833289"/>
            <a:gd name="connsiteY0" fmla="*/ 582705 h 582705"/>
            <a:gd name="connsiteX1" fmla="*/ 176 w 1833289"/>
            <a:gd name="connsiteY1" fmla="*/ 336176 h 582705"/>
            <a:gd name="connsiteX2" fmla="*/ 1826737 w 1833289"/>
            <a:gd name="connsiteY2" fmla="*/ 313764 h 582705"/>
            <a:gd name="connsiteX3" fmla="*/ 1826736 w 1833289"/>
            <a:gd name="connsiteY3" fmla="*/ 0 h 582705"/>
            <a:gd name="connsiteX0" fmla="*/ 11383 w 1833289"/>
            <a:gd name="connsiteY0" fmla="*/ 582705 h 582705"/>
            <a:gd name="connsiteX1" fmla="*/ 176 w 1833289"/>
            <a:gd name="connsiteY1" fmla="*/ 336176 h 582705"/>
            <a:gd name="connsiteX2" fmla="*/ 1826737 w 1833289"/>
            <a:gd name="connsiteY2" fmla="*/ 343459 h 582705"/>
            <a:gd name="connsiteX3" fmla="*/ 1826736 w 1833289"/>
            <a:gd name="connsiteY3" fmla="*/ 0 h 582705"/>
            <a:gd name="connsiteX0" fmla="*/ 11383 w 1828178"/>
            <a:gd name="connsiteY0" fmla="*/ 582705 h 582705"/>
            <a:gd name="connsiteX1" fmla="*/ 176 w 1828178"/>
            <a:gd name="connsiteY1" fmla="*/ 336176 h 582705"/>
            <a:gd name="connsiteX2" fmla="*/ 1826737 w 1828178"/>
            <a:gd name="connsiteY2" fmla="*/ 343459 h 582705"/>
            <a:gd name="connsiteX3" fmla="*/ 1826736 w 1828178"/>
            <a:gd name="connsiteY3" fmla="*/ 0 h 582705"/>
            <a:gd name="connsiteX0" fmla="*/ 11383 w 1828178"/>
            <a:gd name="connsiteY0" fmla="*/ 588644 h 588644"/>
            <a:gd name="connsiteX1" fmla="*/ 176 w 1828178"/>
            <a:gd name="connsiteY1" fmla="*/ 342115 h 588644"/>
            <a:gd name="connsiteX2" fmla="*/ 1826737 w 1828178"/>
            <a:gd name="connsiteY2" fmla="*/ 349398 h 588644"/>
            <a:gd name="connsiteX3" fmla="*/ 1826736 w 1828178"/>
            <a:gd name="connsiteY3" fmla="*/ 0 h 588644"/>
            <a:gd name="connsiteX0" fmla="*/ 11383 w 1826737"/>
            <a:gd name="connsiteY0" fmla="*/ 582705 h 582705"/>
            <a:gd name="connsiteX1" fmla="*/ 176 w 1826737"/>
            <a:gd name="connsiteY1" fmla="*/ 336176 h 582705"/>
            <a:gd name="connsiteX2" fmla="*/ 1826737 w 1826737"/>
            <a:gd name="connsiteY2" fmla="*/ 343459 h 582705"/>
            <a:gd name="connsiteX3" fmla="*/ 1814808 w 1826737"/>
            <a:gd name="connsiteY3" fmla="*/ 0 h 582705"/>
            <a:gd name="connsiteX0" fmla="*/ 11383 w 1828179"/>
            <a:gd name="connsiteY0" fmla="*/ 600521 h 600521"/>
            <a:gd name="connsiteX1" fmla="*/ 176 w 1828179"/>
            <a:gd name="connsiteY1" fmla="*/ 353992 h 600521"/>
            <a:gd name="connsiteX2" fmla="*/ 1826737 w 1828179"/>
            <a:gd name="connsiteY2" fmla="*/ 361275 h 600521"/>
            <a:gd name="connsiteX3" fmla="*/ 1826737 w 1828179"/>
            <a:gd name="connsiteY3" fmla="*/ 0 h 600521"/>
            <a:gd name="connsiteX0" fmla="*/ 12067 w 1828863"/>
            <a:gd name="connsiteY0" fmla="*/ 600521 h 600521"/>
            <a:gd name="connsiteX1" fmla="*/ 860 w 1828863"/>
            <a:gd name="connsiteY1" fmla="*/ 353992 h 600521"/>
            <a:gd name="connsiteX2" fmla="*/ 1827421 w 1828863"/>
            <a:gd name="connsiteY2" fmla="*/ 361275 h 600521"/>
            <a:gd name="connsiteX3" fmla="*/ 1827421 w 1828863"/>
            <a:gd name="connsiteY3" fmla="*/ 0 h 600521"/>
            <a:gd name="connsiteX0" fmla="*/ 12067 w 1828863"/>
            <a:gd name="connsiteY0" fmla="*/ 600521 h 600521"/>
            <a:gd name="connsiteX1" fmla="*/ 860 w 1828863"/>
            <a:gd name="connsiteY1" fmla="*/ 353992 h 600521"/>
            <a:gd name="connsiteX2" fmla="*/ 1827421 w 1828863"/>
            <a:gd name="connsiteY2" fmla="*/ 361275 h 600521"/>
            <a:gd name="connsiteX3" fmla="*/ 1827421 w 1828863"/>
            <a:gd name="connsiteY3" fmla="*/ 0 h 600521"/>
            <a:gd name="connsiteX0" fmla="*/ 12067 w 1828863"/>
            <a:gd name="connsiteY0" fmla="*/ 600521 h 600521"/>
            <a:gd name="connsiteX1" fmla="*/ 860 w 1828863"/>
            <a:gd name="connsiteY1" fmla="*/ 353992 h 600521"/>
            <a:gd name="connsiteX2" fmla="*/ 1827421 w 1828863"/>
            <a:gd name="connsiteY2" fmla="*/ 361275 h 600521"/>
            <a:gd name="connsiteX3" fmla="*/ 1827421 w 1828863"/>
            <a:gd name="connsiteY3" fmla="*/ 0 h 600521"/>
            <a:gd name="connsiteX0" fmla="*/ 0 w 1834689"/>
            <a:gd name="connsiteY0" fmla="*/ 612398 h 612398"/>
            <a:gd name="connsiteX1" fmla="*/ 6686 w 1834689"/>
            <a:gd name="connsiteY1" fmla="*/ 353992 h 612398"/>
            <a:gd name="connsiteX2" fmla="*/ 1833247 w 1834689"/>
            <a:gd name="connsiteY2" fmla="*/ 361275 h 612398"/>
            <a:gd name="connsiteX3" fmla="*/ 1833247 w 1834689"/>
            <a:gd name="connsiteY3" fmla="*/ 0 h 612398"/>
            <a:gd name="connsiteX0" fmla="*/ 0 w 1834689"/>
            <a:gd name="connsiteY0" fmla="*/ 612398 h 612398"/>
            <a:gd name="connsiteX1" fmla="*/ 6686 w 1834689"/>
            <a:gd name="connsiteY1" fmla="*/ 353992 h 612398"/>
            <a:gd name="connsiteX2" fmla="*/ 1833247 w 1834689"/>
            <a:gd name="connsiteY2" fmla="*/ 361275 h 612398"/>
            <a:gd name="connsiteX3" fmla="*/ 1833247 w 1834689"/>
            <a:gd name="connsiteY3" fmla="*/ 0 h 612398"/>
            <a:gd name="connsiteX0" fmla="*/ 0 w 1834689"/>
            <a:gd name="connsiteY0" fmla="*/ 624276 h 624276"/>
            <a:gd name="connsiteX1" fmla="*/ 6686 w 1834689"/>
            <a:gd name="connsiteY1" fmla="*/ 353992 h 624276"/>
            <a:gd name="connsiteX2" fmla="*/ 1833247 w 1834689"/>
            <a:gd name="connsiteY2" fmla="*/ 361275 h 624276"/>
            <a:gd name="connsiteX3" fmla="*/ 1833247 w 1834689"/>
            <a:gd name="connsiteY3" fmla="*/ 0 h 624276"/>
            <a:gd name="connsiteX0" fmla="*/ 0 w 1834689"/>
            <a:gd name="connsiteY0" fmla="*/ 624276 h 638763"/>
            <a:gd name="connsiteX1" fmla="*/ 6686 w 1834689"/>
            <a:gd name="connsiteY1" fmla="*/ 353992 h 638763"/>
            <a:gd name="connsiteX2" fmla="*/ 1833247 w 1834689"/>
            <a:gd name="connsiteY2" fmla="*/ 361275 h 638763"/>
            <a:gd name="connsiteX3" fmla="*/ 1833247 w 1834689"/>
            <a:gd name="connsiteY3" fmla="*/ 0 h 638763"/>
            <a:gd name="connsiteX0" fmla="*/ 12297 w 1829093"/>
            <a:gd name="connsiteY0" fmla="*/ 618337 h 634441"/>
            <a:gd name="connsiteX1" fmla="*/ 1090 w 1829093"/>
            <a:gd name="connsiteY1" fmla="*/ 353992 h 634441"/>
            <a:gd name="connsiteX2" fmla="*/ 1827651 w 1829093"/>
            <a:gd name="connsiteY2" fmla="*/ 361275 h 634441"/>
            <a:gd name="connsiteX3" fmla="*/ 1827651 w 1829093"/>
            <a:gd name="connsiteY3" fmla="*/ 0 h 634441"/>
            <a:gd name="connsiteX0" fmla="*/ 12297 w 1828617"/>
            <a:gd name="connsiteY0" fmla="*/ 618337 h 634441"/>
            <a:gd name="connsiteX1" fmla="*/ 1090 w 1828617"/>
            <a:gd name="connsiteY1" fmla="*/ 353992 h 634441"/>
            <a:gd name="connsiteX2" fmla="*/ 1821686 w 1828617"/>
            <a:gd name="connsiteY2" fmla="*/ 361275 h 634441"/>
            <a:gd name="connsiteX3" fmla="*/ 1827651 w 1828617"/>
            <a:gd name="connsiteY3" fmla="*/ 0 h 634441"/>
            <a:gd name="connsiteX0" fmla="*/ 12297 w 1823129"/>
            <a:gd name="connsiteY0" fmla="*/ 636153 h 652257"/>
            <a:gd name="connsiteX1" fmla="*/ 1090 w 1823129"/>
            <a:gd name="connsiteY1" fmla="*/ 371808 h 652257"/>
            <a:gd name="connsiteX2" fmla="*/ 1821686 w 1823129"/>
            <a:gd name="connsiteY2" fmla="*/ 379091 h 652257"/>
            <a:gd name="connsiteX3" fmla="*/ 1821687 w 1823129"/>
            <a:gd name="connsiteY3" fmla="*/ 0 h 652257"/>
            <a:gd name="connsiteX0" fmla="*/ 12297 w 1823129"/>
            <a:gd name="connsiteY0" fmla="*/ 636153 h 652257"/>
            <a:gd name="connsiteX1" fmla="*/ 1090 w 1823129"/>
            <a:gd name="connsiteY1" fmla="*/ 371808 h 652257"/>
            <a:gd name="connsiteX2" fmla="*/ 1821686 w 1823129"/>
            <a:gd name="connsiteY2" fmla="*/ 379091 h 652257"/>
            <a:gd name="connsiteX3" fmla="*/ 1821687 w 1823129"/>
            <a:gd name="connsiteY3" fmla="*/ 0 h 652257"/>
            <a:gd name="connsiteX0" fmla="*/ 12297 w 1824199"/>
            <a:gd name="connsiteY0" fmla="*/ 636153 h 652257"/>
            <a:gd name="connsiteX1" fmla="*/ 1090 w 1824199"/>
            <a:gd name="connsiteY1" fmla="*/ 371808 h 652257"/>
            <a:gd name="connsiteX2" fmla="*/ 1821686 w 1824199"/>
            <a:gd name="connsiteY2" fmla="*/ 379091 h 652257"/>
            <a:gd name="connsiteX3" fmla="*/ 1821687 w 1824199"/>
            <a:gd name="connsiteY3" fmla="*/ 0 h 652257"/>
            <a:gd name="connsiteX0" fmla="*/ 12297 w 1824199"/>
            <a:gd name="connsiteY0" fmla="*/ 636153 h 652257"/>
            <a:gd name="connsiteX1" fmla="*/ 1090 w 1824199"/>
            <a:gd name="connsiteY1" fmla="*/ 371808 h 652257"/>
            <a:gd name="connsiteX2" fmla="*/ 1821686 w 1824199"/>
            <a:gd name="connsiteY2" fmla="*/ 379091 h 652257"/>
            <a:gd name="connsiteX3" fmla="*/ 1821687 w 1824199"/>
            <a:gd name="connsiteY3" fmla="*/ 0 h 652257"/>
            <a:gd name="connsiteX0" fmla="*/ 12297 w 1824199"/>
            <a:gd name="connsiteY0" fmla="*/ 636153 h 652257"/>
            <a:gd name="connsiteX1" fmla="*/ 1090 w 1824199"/>
            <a:gd name="connsiteY1" fmla="*/ 371808 h 652257"/>
            <a:gd name="connsiteX2" fmla="*/ 1821686 w 1824199"/>
            <a:gd name="connsiteY2" fmla="*/ 379091 h 652257"/>
            <a:gd name="connsiteX3" fmla="*/ 1821687 w 1824199"/>
            <a:gd name="connsiteY3" fmla="*/ 0 h 652257"/>
            <a:gd name="connsiteX0" fmla="*/ 11207 w 1823109"/>
            <a:gd name="connsiteY0" fmla="*/ 636153 h 636379"/>
            <a:gd name="connsiteX1" fmla="*/ 0 w 1823109"/>
            <a:gd name="connsiteY1" fmla="*/ 371808 h 636379"/>
            <a:gd name="connsiteX2" fmla="*/ 1820596 w 1823109"/>
            <a:gd name="connsiteY2" fmla="*/ 379091 h 636379"/>
            <a:gd name="connsiteX3" fmla="*/ 1820597 w 1823109"/>
            <a:gd name="connsiteY3" fmla="*/ 0 h 636379"/>
            <a:gd name="connsiteX0" fmla="*/ 11207 w 1823109"/>
            <a:gd name="connsiteY0" fmla="*/ 636153 h 636379"/>
            <a:gd name="connsiteX1" fmla="*/ 0 w 1823109"/>
            <a:gd name="connsiteY1" fmla="*/ 371808 h 636379"/>
            <a:gd name="connsiteX2" fmla="*/ 1820596 w 1823109"/>
            <a:gd name="connsiteY2" fmla="*/ 379091 h 636379"/>
            <a:gd name="connsiteX3" fmla="*/ 1820597 w 1823109"/>
            <a:gd name="connsiteY3" fmla="*/ 0 h 636379"/>
            <a:gd name="connsiteX0" fmla="*/ 5242 w 1823109"/>
            <a:gd name="connsiteY0" fmla="*/ 630214 h 630445"/>
            <a:gd name="connsiteX1" fmla="*/ 0 w 1823109"/>
            <a:gd name="connsiteY1" fmla="*/ 371808 h 630445"/>
            <a:gd name="connsiteX2" fmla="*/ 1820596 w 1823109"/>
            <a:gd name="connsiteY2" fmla="*/ 379091 h 630445"/>
            <a:gd name="connsiteX3" fmla="*/ 1820597 w 1823109"/>
            <a:gd name="connsiteY3" fmla="*/ 0 h 630445"/>
            <a:gd name="connsiteX0" fmla="*/ 5242 w 1823109"/>
            <a:gd name="connsiteY0" fmla="*/ 630214 h 630445"/>
            <a:gd name="connsiteX1" fmla="*/ 0 w 1823109"/>
            <a:gd name="connsiteY1" fmla="*/ 371808 h 630445"/>
            <a:gd name="connsiteX2" fmla="*/ 1820596 w 1823109"/>
            <a:gd name="connsiteY2" fmla="*/ 379091 h 630445"/>
            <a:gd name="connsiteX3" fmla="*/ 1820597 w 1823109"/>
            <a:gd name="connsiteY3" fmla="*/ 0 h 630445"/>
            <a:gd name="connsiteX0" fmla="*/ 5242 w 1823109"/>
            <a:gd name="connsiteY0" fmla="*/ 630214 h 630445"/>
            <a:gd name="connsiteX1" fmla="*/ 0 w 1823109"/>
            <a:gd name="connsiteY1" fmla="*/ 371808 h 630445"/>
            <a:gd name="connsiteX2" fmla="*/ 1820596 w 1823109"/>
            <a:gd name="connsiteY2" fmla="*/ 379091 h 630445"/>
            <a:gd name="connsiteX3" fmla="*/ 1820597 w 1823109"/>
            <a:gd name="connsiteY3" fmla="*/ 0 h 630445"/>
            <a:gd name="connsiteX0" fmla="*/ 5242 w 1823109"/>
            <a:gd name="connsiteY0" fmla="*/ 630214 h 630445"/>
            <a:gd name="connsiteX1" fmla="*/ 0 w 1823109"/>
            <a:gd name="connsiteY1" fmla="*/ 371808 h 630445"/>
            <a:gd name="connsiteX2" fmla="*/ 1820596 w 1823109"/>
            <a:gd name="connsiteY2" fmla="*/ 379091 h 630445"/>
            <a:gd name="connsiteX3" fmla="*/ 1820597 w 1823109"/>
            <a:gd name="connsiteY3" fmla="*/ 0 h 630445"/>
            <a:gd name="connsiteX0" fmla="*/ 5242 w 1823109"/>
            <a:gd name="connsiteY0" fmla="*/ 630214 h 630445"/>
            <a:gd name="connsiteX1" fmla="*/ 0 w 1823109"/>
            <a:gd name="connsiteY1" fmla="*/ 371808 h 630445"/>
            <a:gd name="connsiteX2" fmla="*/ 1820596 w 1823109"/>
            <a:gd name="connsiteY2" fmla="*/ 379091 h 630445"/>
            <a:gd name="connsiteX3" fmla="*/ 1820597 w 1823109"/>
            <a:gd name="connsiteY3" fmla="*/ 0 h 630445"/>
            <a:gd name="connsiteX0" fmla="*/ 5242 w 1823109"/>
            <a:gd name="connsiteY0" fmla="*/ 636152 h 636378"/>
            <a:gd name="connsiteX1" fmla="*/ 0 w 1823109"/>
            <a:gd name="connsiteY1" fmla="*/ 371808 h 636378"/>
            <a:gd name="connsiteX2" fmla="*/ 1820596 w 1823109"/>
            <a:gd name="connsiteY2" fmla="*/ 379091 h 636378"/>
            <a:gd name="connsiteX3" fmla="*/ 1820597 w 1823109"/>
            <a:gd name="connsiteY3" fmla="*/ 0 h 636378"/>
            <a:gd name="connsiteX0" fmla="*/ 0 w 1817867"/>
            <a:gd name="connsiteY0" fmla="*/ 636152 h 636152"/>
            <a:gd name="connsiteX1" fmla="*/ 1815354 w 1817867"/>
            <a:gd name="connsiteY1" fmla="*/ 379091 h 636152"/>
            <a:gd name="connsiteX2" fmla="*/ 1815355 w 1817867"/>
            <a:gd name="connsiteY2" fmla="*/ 0 h 636152"/>
            <a:gd name="connsiteX0" fmla="*/ 0 w 1817867"/>
            <a:gd name="connsiteY0" fmla="*/ 636152 h 636152"/>
            <a:gd name="connsiteX1" fmla="*/ 1815354 w 1817867"/>
            <a:gd name="connsiteY1" fmla="*/ 379091 h 636152"/>
            <a:gd name="connsiteX2" fmla="*/ 1815355 w 1817867"/>
            <a:gd name="connsiteY2" fmla="*/ 0 h 636152"/>
            <a:gd name="connsiteX0" fmla="*/ 60870 w 1878737"/>
            <a:gd name="connsiteY0" fmla="*/ 636152 h 636152"/>
            <a:gd name="connsiteX1" fmla="*/ 36334 w 1878737"/>
            <a:gd name="connsiteY1" fmla="*/ 404538 h 636152"/>
            <a:gd name="connsiteX2" fmla="*/ 1876224 w 1878737"/>
            <a:gd name="connsiteY2" fmla="*/ 379091 h 636152"/>
            <a:gd name="connsiteX3" fmla="*/ 1876225 w 1878737"/>
            <a:gd name="connsiteY3" fmla="*/ 0 h 636152"/>
            <a:gd name="connsiteX0" fmla="*/ 24536 w 1842403"/>
            <a:gd name="connsiteY0" fmla="*/ 636152 h 636152"/>
            <a:gd name="connsiteX1" fmla="*/ 0 w 1842403"/>
            <a:gd name="connsiteY1" fmla="*/ 404538 h 636152"/>
            <a:gd name="connsiteX2" fmla="*/ 1839890 w 1842403"/>
            <a:gd name="connsiteY2" fmla="*/ 379091 h 636152"/>
            <a:gd name="connsiteX3" fmla="*/ 1839891 w 1842403"/>
            <a:gd name="connsiteY3" fmla="*/ 0 h 636152"/>
            <a:gd name="connsiteX0" fmla="*/ 24536 w 1842403"/>
            <a:gd name="connsiteY0" fmla="*/ 636152 h 636152"/>
            <a:gd name="connsiteX1" fmla="*/ 0 w 1842403"/>
            <a:gd name="connsiteY1" fmla="*/ 404538 h 636152"/>
            <a:gd name="connsiteX2" fmla="*/ 1839890 w 1842403"/>
            <a:gd name="connsiteY2" fmla="*/ 379091 h 636152"/>
            <a:gd name="connsiteX3" fmla="*/ 1839891 w 1842403"/>
            <a:gd name="connsiteY3" fmla="*/ 0 h 636152"/>
            <a:gd name="connsiteX0" fmla="*/ 18572 w 1836439"/>
            <a:gd name="connsiteY0" fmla="*/ 636152 h 636152"/>
            <a:gd name="connsiteX1" fmla="*/ 0 w 1836439"/>
            <a:gd name="connsiteY1" fmla="*/ 392659 h 636152"/>
            <a:gd name="connsiteX2" fmla="*/ 1833926 w 1836439"/>
            <a:gd name="connsiteY2" fmla="*/ 379091 h 636152"/>
            <a:gd name="connsiteX3" fmla="*/ 1833927 w 1836439"/>
            <a:gd name="connsiteY3" fmla="*/ 0 h 636152"/>
            <a:gd name="connsiteX0" fmla="*/ 18572 w 1836439"/>
            <a:gd name="connsiteY0" fmla="*/ 636152 h 636152"/>
            <a:gd name="connsiteX1" fmla="*/ 0 w 1836439"/>
            <a:gd name="connsiteY1" fmla="*/ 392659 h 636152"/>
            <a:gd name="connsiteX2" fmla="*/ 1833926 w 1836439"/>
            <a:gd name="connsiteY2" fmla="*/ 379091 h 636152"/>
            <a:gd name="connsiteX3" fmla="*/ 1833927 w 1836439"/>
            <a:gd name="connsiteY3" fmla="*/ 0 h 636152"/>
            <a:gd name="connsiteX0" fmla="*/ 12608 w 1836439"/>
            <a:gd name="connsiteY0" fmla="*/ 624275 h 624275"/>
            <a:gd name="connsiteX1" fmla="*/ 0 w 1836439"/>
            <a:gd name="connsiteY1" fmla="*/ 392659 h 624275"/>
            <a:gd name="connsiteX2" fmla="*/ 1833926 w 1836439"/>
            <a:gd name="connsiteY2" fmla="*/ 379091 h 624275"/>
            <a:gd name="connsiteX3" fmla="*/ 1833927 w 1836439"/>
            <a:gd name="connsiteY3" fmla="*/ 0 h 624275"/>
            <a:gd name="connsiteX0" fmla="*/ 12608 w 1836439"/>
            <a:gd name="connsiteY0" fmla="*/ 624275 h 624275"/>
            <a:gd name="connsiteX1" fmla="*/ 0 w 1836439"/>
            <a:gd name="connsiteY1" fmla="*/ 392659 h 624275"/>
            <a:gd name="connsiteX2" fmla="*/ 1833926 w 1836439"/>
            <a:gd name="connsiteY2" fmla="*/ 379091 h 624275"/>
            <a:gd name="connsiteX3" fmla="*/ 1833927 w 1836439"/>
            <a:gd name="connsiteY3" fmla="*/ 0 h 624275"/>
            <a:gd name="connsiteX0" fmla="*/ 6644 w 1836439"/>
            <a:gd name="connsiteY0" fmla="*/ 630215 h 630215"/>
            <a:gd name="connsiteX1" fmla="*/ 0 w 1836439"/>
            <a:gd name="connsiteY1" fmla="*/ 392659 h 630215"/>
            <a:gd name="connsiteX2" fmla="*/ 1833926 w 1836439"/>
            <a:gd name="connsiteY2" fmla="*/ 379091 h 630215"/>
            <a:gd name="connsiteX3" fmla="*/ 1833927 w 1836439"/>
            <a:gd name="connsiteY3" fmla="*/ 0 h 630215"/>
            <a:gd name="connsiteX0" fmla="*/ 6644 w 1836439"/>
            <a:gd name="connsiteY0" fmla="*/ 633073 h 633073"/>
            <a:gd name="connsiteX1" fmla="*/ 0 w 1836439"/>
            <a:gd name="connsiteY1" fmla="*/ 392659 h 633073"/>
            <a:gd name="connsiteX2" fmla="*/ 1833926 w 1836439"/>
            <a:gd name="connsiteY2" fmla="*/ 379091 h 633073"/>
            <a:gd name="connsiteX3" fmla="*/ 1833927 w 1836439"/>
            <a:gd name="connsiteY3" fmla="*/ 0 h 633073"/>
            <a:gd name="connsiteX0" fmla="*/ 1041 w 1830836"/>
            <a:gd name="connsiteY0" fmla="*/ 633073 h 633073"/>
            <a:gd name="connsiteX1" fmla="*/ 0 w 1830836"/>
            <a:gd name="connsiteY1" fmla="*/ 378369 h 633073"/>
            <a:gd name="connsiteX2" fmla="*/ 1828323 w 1830836"/>
            <a:gd name="connsiteY2" fmla="*/ 379091 h 633073"/>
            <a:gd name="connsiteX3" fmla="*/ 1828324 w 1830836"/>
            <a:gd name="connsiteY3" fmla="*/ 0 h 633073"/>
            <a:gd name="connsiteX0" fmla="*/ 1435 w 1831230"/>
            <a:gd name="connsiteY0" fmla="*/ 633073 h 633073"/>
            <a:gd name="connsiteX1" fmla="*/ 394 w 1831230"/>
            <a:gd name="connsiteY1" fmla="*/ 378369 h 633073"/>
            <a:gd name="connsiteX2" fmla="*/ 1828717 w 1831230"/>
            <a:gd name="connsiteY2" fmla="*/ 379091 h 633073"/>
            <a:gd name="connsiteX3" fmla="*/ 1828718 w 1831230"/>
            <a:gd name="connsiteY3" fmla="*/ 0 h 633073"/>
            <a:gd name="connsiteX0" fmla="*/ 1435 w 1829738"/>
            <a:gd name="connsiteY0" fmla="*/ 613065 h 613065"/>
            <a:gd name="connsiteX1" fmla="*/ 394 w 1829738"/>
            <a:gd name="connsiteY1" fmla="*/ 358361 h 613065"/>
            <a:gd name="connsiteX2" fmla="*/ 1828717 w 1829738"/>
            <a:gd name="connsiteY2" fmla="*/ 359083 h 613065"/>
            <a:gd name="connsiteX3" fmla="*/ 1825917 w 1829738"/>
            <a:gd name="connsiteY3" fmla="*/ 0 h 613065"/>
            <a:gd name="connsiteX0" fmla="*/ 1435 w 1828799"/>
            <a:gd name="connsiteY0" fmla="*/ 593790 h 593790"/>
            <a:gd name="connsiteX1" fmla="*/ 394 w 1828799"/>
            <a:gd name="connsiteY1" fmla="*/ 339086 h 593790"/>
            <a:gd name="connsiteX2" fmla="*/ 1828717 w 1828799"/>
            <a:gd name="connsiteY2" fmla="*/ 339808 h 593790"/>
            <a:gd name="connsiteX3" fmla="*/ 1808597 w 1828799"/>
            <a:gd name="connsiteY3" fmla="*/ 0 h 593790"/>
            <a:gd name="connsiteX0" fmla="*/ 1435 w 1828825"/>
            <a:gd name="connsiteY0" fmla="*/ 593790 h 593790"/>
            <a:gd name="connsiteX1" fmla="*/ 394 w 1828825"/>
            <a:gd name="connsiteY1" fmla="*/ 339086 h 593790"/>
            <a:gd name="connsiteX2" fmla="*/ 1828717 w 1828825"/>
            <a:gd name="connsiteY2" fmla="*/ 339808 h 593790"/>
            <a:gd name="connsiteX3" fmla="*/ 1812928 w 1828825"/>
            <a:gd name="connsiteY3" fmla="*/ 0 h 593790"/>
            <a:gd name="connsiteX0" fmla="*/ 1435 w 1816749"/>
            <a:gd name="connsiteY0" fmla="*/ 593790 h 593790"/>
            <a:gd name="connsiteX1" fmla="*/ 394 w 1816749"/>
            <a:gd name="connsiteY1" fmla="*/ 339086 h 593790"/>
            <a:gd name="connsiteX2" fmla="*/ 1815727 w 1816749"/>
            <a:gd name="connsiteY2" fmla="*/ 343662 h 593790"/>
            <a:gd name="connsiteX3" fmla="*/ 1812928 w 1816749"/>
            <a:gd name="connsiteY3" fmla="*/ 0 h 593790"/>
            <a:gd name="connsiteX0" fmla="*/ 1435 w 1816749"/>
            <a:gd name="connsiteY0" fmla="*/ 589935 h 589935"/>
            <a:gd name="connsiteX1" fmla="*/ 394 w 1816749"/>
            <a:gd name="connsiteY1" fmla="*/ 335231 h 589935"/>
            <a:gd name="connsiteX2" fmla="*/ 1815727 w 1816749"/>
            <a:gd name="connsiteY2" fmla="*/ 339807 h 589935"/>
            <a:gd name="connsiteX3" fmla="*/ 1812928 w 1816749"/>
            <a:gd name="connsiteY3" fmla="*/ 0 h 589935"/>
          </a:gdLst>
          <a:ahLst/>
          <a:cxnLst>
            <a:cxn ang="0">
              <a:pos x="connsiteX0" y="connsiteY0"/>
            </a:cxn>
            <a:cxn ang="0">
              <a:pos x="connsiteX1" y="connsiteY1"/>
            </a:cxn>
            <a:cxn ang="0">
              <a:pos x="connsiteX2" y="connsiteY2"/>
            </a:cxn>
            <a:cxn ang="0">
              <a:pos x="connsiteX3" y="connsiteY3"/>
            </a:cxn>
          </a:cxnLst>
          <a:rect l="l" t="t" r="r" b="b"/>
          <a:pathLst>
            <a:path w="1816749" h="589935">
              <a:moveTo>
                <a:pt x="1435" y="589935"/>
              </a:moveTo>
              <a:cubicBezTo>
                <a:pt x="-780" y="322689"/>
                <a:pt x="169" y="477761"/>
                <a:pt x="394" y="335231"/>
              </a:cubicBezTo>
              <a:lnTo>
                <a:pt x="1815727" y="339807"/>
              </a:lnTo>
              <a:cubicBezTo>
                <a:pt x="1817118" y="336596"/>
                <a:pt x="1817809" y="360121"/>
                <a:pt x="1812928" y="0"/>
              </a:cubicBezTo>
            </a:path>
          </a:pathLst>
        </a:custGeom>
        <a:noFill/>
        <a:ln w="38100">
          <a:headEnd type="triangle"/>
          <a:tailEnd type="non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1272862</xdr:colOff>
      <xdr:row>18</xdr:row>
      <xdr:rowOff>228476</xdr:rowOff>
    </xdr:from>
    <xdr:to>
      <xdr:col>7</xdr:col>
      <xdr:colOff>667432</xdr:colOff>
      <xdr:row>22</xdr:row>
      <xdr:rowOff>11043</xdr:rowOff>
    </xdr:to>
    <xdr:sp macro="" textlink="">
      <xdr:nvSpPr>
        <xdr:cNvPr id="3" name="フリーフォーム 2"/>
        <xdr:cNvSpPr/>
      </xdr:nvSpPr>
      <xdr:spPr>
        <a:xfrm flipH="1">
          <a:off x="4425637" y="4695701"/>
          <a:ext cx="3156945" cy="696967"/>
        </a:xfrm>
        <a:custGeom>
          <a:avLst/>
          <a:gdLst>
            <a:gd name="connsiteX0" fmla="*/ 0 w 1423147"/>
            <a:gd name="connsiteY0" fmla="*/ 470647 h 470647"/>
            <a:gd name="connsiteX1" fmla="*/ 112059 w 1423147"/>
            <a:gd name="connsiteY1" fmla="*/ 425824 h 470647"/>
            <a:gd name="connsiteX2" fmla="*/ 179294 w 1423147"/>
            <a:gd name="connsiteY2" fmla="*/ 403412 h 470647"/>
            <a:gd name="connsiteX3" fmla="*/ 268941 w 1423147"/>
            <a:gd name="connsiteY3" fmla="*/ 358589 h 470647"/>
            <a:gd name="connsiteX4" fmla="*/ 358588 w 1423147"/>
            <a:gd name="connsiteY4" fmla="*/ 347383 h 470647"/>
            <a:gd name="connsiteX5" fmla="*/ 549088 w 1423147"/>
            <a:gd name="connsiteY5" fmla="*/ 257736 h 470647"/>
            <a:gd name="connsiteX6" fmla="*/ 661147 w 1423147"/>
            <a:gd name="connsiteY6" fmla="*/ 235324 h 470647"/>
            <a:gd name="connsiteX7" fmla="*/ 750794 w 1423147"/>
            <a:gd name="connsiteY7" fmla="*/ 190500 h 470647"/>
            <a:gd name="connsiteX8" fmla="*/ 1176618 w 1423147"/>
            <a:gd name="connsiteY8" fmla="*/ 78442 h 470647"/>
            <a:gd name="connsiteX9" fmla="*/ 1277471 w 1423147"/>
            <a:gd name="connsiteY9" fmla="*/ 44824 h 470647"/>
            <a:gd name="connsiteX10" fmla="*/ 1389529 w 1423147"/>
            <a:gd name="connsiteY10" fmla="*/ 11206 h 470647"/>
            <a:gd name="connsiteX11" fmla="*/ 1423147 w 1423147"/>
            <a:gd name="connsiteY11" fmla="*/ 0 h 470647"/>
            <a:gd name="connsiteX0" fmla="*/ 0 w 1423147"/>
            <a:gd name="connsiteY0" fmla="*/ 470647 h 470647"/>
            <a:gd name="connsiteX1" fmla="*/ 112059 w 1423147"/>
            <a:gd name="connsiteY1" fmla="*/ 425824 h 470647"/>
            <a:gd name="connsiteX2" fmla="*/ 179294 w 1423147"/>
            <a:gd name="connsiteY2" fmla="*/ 403412 h 470647"/>
            <a:gd name="connsiteX3" fmla="*/ 268941 w 1423147"/>
            <a:gd name="connsiteY3" fmla="*/ 358589 h 470647"/>
            <a:gd name="connsiteX4" fmla="*/ 358588 w 1423147"/>
            <a:gd name="connsiteY4" fmla="*/ 347383 h 470647"/>
            <a:gd name="connsiteX5" fmla="*/ 549088 w 1423147"/>
            <a:gd name="connsiteY5" fmla="*/ 257736 h 470647"/>
            <a:gd name="connsiteX6" fmla="*/ 750794 w 1423147"/>
            <a:gd name="connsiteY6" fmla="*/ 190500 h 470647"/>
            <a:gd name="connsiteX7" fmla="*/ 1176618 w 1423147"/>
            <a:gd name="connsiteY7" fmla="*/ 78442 h 470647"/>
            <a:gd name="connsiteX8" fmla="*/ 1277471 w 1423147"/>
            <a:gd name="connsiteY8" fmla="*/ 44824 h 470647"/>
            <a:gd name="connsiteX9" fmla="*/ 1389529 w 1423147"/>
            <a:gd name="connsiteY9" fmla="*/ 11206 h 470647"/>
            <a:gd name="connsiteX10" fmla="*/ 1423147 w 1423147"/>
            <a:gd name="connsiteY10" fmla="*/ 0 h 470647"/>
            <a:gd name="connsiteX0" fmla="*/ 0 w 1423147"/>
            <a:gd name="connsiteY0" fmla="*/ 470647 h 470647"/>
            <a:gd name="connsiteX1" fmla="*/ 112059 w 1423147"/>
            <a:gd name="connsiteY1" fmla="*/ 425824 h 470647"/>
            <a:gd name="connsiteX2" fmla="*/ 179294 w 1423147"/>
            <a:gd name="connsiteY2" fmla="*/ 403412 h 470647"/>
            <a:gd name="connsiteX3" fmla="*/ 358588 w 1423147"/>
            <a:gd name="connsiteY3" fmla="*/ 347383 h 470647"/>
            <a:gd name="connsiteX4" fmla="*/ 549088 w 1423147"/>
            <a:gd name="connsiteY4" fmla="*/ 257736 h 470647"/>
            <a:gd name="connsiteX5" fmla="*/ 750794 w 1423147"/>
            <a:gd name="connsiteY5" fmla="*/ 190500 h 470647"/>
            <a:gd name="connsiteX6" fmla="*/ 1176618 w 1423147"/>
            <a:gd name="connsiteY6" fmla="*/ 78442 h 470647"/>
            <a:gd name="connsiteX7" fmla="*/ 1277471 w 1423147"/>
            <a:gd name="connsiteY7" fmla="*/ 44824 h 470647"/>
            <a:gd name="connsiteX8" fmla="*/ 1389529 w 1423147"/>
            <a:gd name="connsiteY8" fmla="*/ 11206 h 470647"/>
            <a:gd name="connsiteX9" fmla="*/ 1423147 w 1423147"/>
            <a:gd name="connsiteY9" fmla="*/ 0 h 470647"/>
            <a:gd name="connsiteX0" fmla="*/ 0 w 1423147"/>
            <a:gd name="connsiteY0" fmla="*/ 470647 h 470647"/>
            <a:gd name="connsiteX1" fmla="*/ 112059 w 1423147"/>
            <a:gd name="connsiteY1" fmla="*/ 425824 h 470647"/>
            <a:gd name="connsiteX2" fmla="*/ 358588 w 1423147"/>
            <a:gd name="connsiteY2" fmla="*/ 347383 h 470647"/>
            <a:gd name="connsiteX3" fmla="*/ 549088 w 1423147"/>
            <a:gd name="connsiteY3" fmla="*/ 257736 h 470647"/>
            <a:gd name="connsiteX4" fmla="*/ 750794 w 1423147"/>
            <a:gd name="connsiteY4" fmla="*/ 190500 h 470647"/>
            <a:gd name="connsiteX5" fmla="*/ 1176618 w 1423147"/>
            <a:gd name="connsiteY5" fmla="*/ 78442 h 470647"/>
            <a:gd name="connsiteX6" fmla="*/ 1277471 w 1423147"/>
            <a:gd name="connsiteY6" fmla="*/ 44824 h 470647"/>
            <a:gd name="connsiteX7" fmla="*/ 1389529 w 1423147"/>
            <a:gd name="connsiteY7" fmla="*/ 11206 h 470647"/>
            <a:gd name="connsiteX8" fmla="*/ 1423147 w 1423147"/>
            <a:gd name="connsiteY8" fmla="*/ 0 h 470647"/>
            <a:gd name="connsiteX0" fmla="*/ 0 w 1423147"/>
            <a:gd name="connsiteY0" fmla="*/ 470647 h 470647"/>
            <a:gd name="connsiteX1" fmla="*/ 112059 w 1423147"/>
            <a:gd name="connsiteY1" fmla="*/ 425824 h 470647"/>
            <a:gd name="connsiteX2" fmla="*/ 358588 w 1423147"/>
            <a:gd name="connsiteY2" fmla="*/ 347383 h 470647"/>
            <a:gd name="connsiteX3" fmla="*/ 549088 w 1423147"/>
            <a:gd name="connsiteY3" fmla="*/ 257736 h 470647"/>
            <a:gd name="connsiteX4" fmla="*/ 750794 w 1423147"/>
            <a:gd name="connsiteY4" fmla="*/ 190500 h 470647"/>
            <a:gd name="connsiteX5" fmla="*/ 1277471 w 1423147"/>
            <a:gd name="connsiteY5" fmla="*/ 44824 h 470647"/>
            <a:gd name="connsiteX6" fmla="*/ 1389529 w 1423147"/>
            <a:gd name="connsiteY6" fmla="*/ 11206 h 470647"/>
            <a:gd name="connsiteX7" fmla="*/ 1423147 w 1423147"/>
            <a:gd name="connsiteY7" fmla="*/ 0 h 470647"/>
            <a:gd name="connsiteX0" fmla="*/ 0 w 1423147"/>
            <a:gd name="connsiteY0" fmla="*/ 470647 h 470647"/>
            <a:gd name="connsiteX1" fmla="*/ 112059 w 1423147"/>
            <a:gd name="connsiteY1" fmla="*/ 425824 h 470647"/>
            <a:gd name="connsiteX2" fmla="*/ 358588 w 1423147"/>
            <a:gd name="connsiteY2" fmla="*/ 347383 h 470647"/>
            <a:gd name="connsiteX3" fmla="*/ 549088 w 1423147"/>
            <a:gd name="connsiteY3" fmla="*/ 257736 h 470647"/>
            <a:gd name="connsiteX4" fmla="*/ 750794 w 1423147"/>
            <a:gd name="connsiteY4" fmla="*/ 190500 h 470647"/>
            <a:gd name="connsiteX5" fmla="*/ 1277471 w 1423147"/>
            <a:gd name="connsiteY5" fmla="*/ 44824 h 470647"/>
            <a:gd name="connsiteX6" fmla="*/ 1389529 w 1423147"/>
            <a:gd name="connsiteY6" fmla="*/ 11206 h 470647"/>
            <a:gd name="connsiteX7" fmla="*/ 1423147 w 1423147"/>
            <a:gd name="connsiteY7" fmla="*/ 0 h 470647"/>
            <a:gd name="connsiteX0" fmla="*/ 0 w 1389529"/>
            <a:gd name="connsiteY0" fmla="*/ 459441 h 459441"/>
            <a:gd name="connsiteX1" fmla="*/ 112059 w 1389529"/>
            <a:gd name="connsiteY1" fmla="*/ 414618 h 459441"/>
            <a:gd name="connsiteX2" fmla="*/ 358588 w 1389529"/>
            <a:gd name="connsiteY2" fmla="*/ 336177 h 459441"/>
            <a:gd name="connsiteX3" fmla="*/ 549088 w 1389529"/>
            <a:gd name="connsiteY3" fmla="*/ 246530 h 459441"/>
            <a:gd name="connsiteX4" fmla="*/ 750794 w 1389529"/>
            <a:gd name="connsiteY4" fmla="*/ 179294 h 459441"/>
            <a:gd name="connsiteX5" fmla="*/ 1277471 w 1389529"/>
            <a:gd name="connsiteY5" fmla="*/ 33618 h 459441"/>
            <a:gd name="connsiteX6" fmla="*/ 1389529 w 1389529"/>
            <a:gd name="connsiteY6" fmla="*/ 0 h 459441"/>
            <a:gd name="connsiteX0" fmla="*/ 0 w 1277471"/>
            <a:gd name="connsiteY0" fmla="*/ 425823 h 425823"/>
            <a:gd name="connsiteX1" fmla="*/ 112059 w 1277471"/>
            <a:gd name="connsiteY1" fmla="*/ 381000 h 425823"/>
            <a:gd name="connsiteX2" fmla="*/ 358588 w 1277471"/>
            <a:gd name="connsiteY2" fmla="*/ 302559 h 425823"/>
            <a:gd name="connsiteX3" fmla="*/ 549088 w 1277471"/>
            <a:gd name="connsiteY3" fmla="*/ 212912 h 425823"/>
            <a:gd name="connsiteX4" fmla="*/ 750794 w 1277471"/>
            <a:gd name="connsiteY4" fmla="*/ 145676 h 425823"/>
            <a:gd name="connsiteX5" fmla="*/ 1277471 w 1277471"/>
            <a:gd name="connsiteY5" fmla="*/ 0 h 425823"/>
            <a:gd name="connsiteX0" fmla="*/ 0 w 1277471"/>
            <a:gd name="connsiteY0" fmla="*/ 425823 h 425823"/>
            <a:gd name="connsiteX1" fmla="*/ 112059 w 1277471"/>
            <a:gd name="connsiteY1" fmla="*/ 381000 h 425823"/>
            <a:gd name="connsiteX2" fmla="*/ 358588 w 1277471"/>
            <a:gd name="connsiteY2" fmla="*/ 302559 h 425823"/>
            <a:gd name="connsiteX3" fmla="*/ 549088 w 1277471"/>
            <a:gd name="connsiteY3" fmla="*/ 212912 h 425823"/>
            <a:gd name="connsiteX4" fmla="*/ 1176618 w 1277471"/>
            <a:gd name="connsiteY4" fmla="*/ 268941 h 425823"/>
            <a:gd name="connsiteX5" fmla="*/ 1277471 w 1277471"/>
            <a:gd name="connsiteY5" fmla="*/ 0 h 425823"/>
            <a:gd name="connsiteX0" fmla="*/ 0 w 1277471"/>
            <a:gd name="connsiteY0" fmla="*/ 425823 h 425823"/>
            <a:gd name="connsiteX1" fmla="*/ 112059 w 1277471"/>
            <a:gd name="connsiteY1" fmla="*/ 381000 h 425823"/>
            <a:gd name="connsiteX2" fmla="*/ 358588 w 1277471"/>
            <a:gd name="connsiteY2" fmla="*/ 302559 h 425823"/>
            <a:gd name="connsiteX3" fmla="*/ 549088 w 1277471"/>
            <a:gd name="connsiteY3" fmla="*/ 212912 h 425823"/>
            <a:gd name="connsiteX4" fmla="*/ 1176618 w 1277471"/>
            <a:gd name="connsiteY4" fmla="*/ 268941 h 425823"/>
            <a:gd name="connsiteX5" fmla="*/ 1277471 w 1277471"/>
            <a:gd name="connsiteY5" fmla="*/ 0 h 425823"/>
            <a:gd name="connsiteX0" fmla="*/ 0 w 1277471"/>
            <a:gd name="connsiteY0" fmla="*/ 425823 h 425823"/>
            <a:gd name="connsiteX1" fmla="*/ 112059 w 1277471"/>
            <a:gd name="connsiteY1" fmla="*/ 381000 h 425823"/>
            <a:gd name="connsiteX2" fmla="*/ 358588 w 1277471"/>
            <a:gd name="connsiteY2" fmla="*/ 302559 h 425823"/>
            <a:gd name="connsiteX3" fmla="*/ 549088 w 1277471"/>
            <a:gd name="connsiteY3" fmla="*/ 212912 h 425823"/>
            <a:gd name="connsiteX4" fmla="*/ 1176618 w 1277471"/>
            <a:gd name="connsiteY4" fmla="*/ 268941 h 425823"/>
            <a:gd name="connsiteX5" fmla="*/ 1277471 w 1277471"/>
            <a:gd name="connsiteY5" fmla="*/ 0 h 425823"/>
            <a:gd name="connsiteX0" fmla="*/ 0 w 1277471"/>
            <a:gd name="connsiteY0" fmla="*/ 425823 h 425823"/>
            <a:gd name="connsiteX1" fmla="*/ 358588 w 1277471"/>
            <a:gd name="connsiteY1" fmla="*/ 302559 h 425823"/>
            <a:gd name="connsiteX2" fmla="*/ 549088 w 1277471"/>
            <a:gd name="connsiteY2" fmla="*/ 212912 h 425823"/>
            <a:gd name="connsiteX3" fmla="*/ 1176618 w 1277471"/>
            <a:gd name="connsiteY3" fmla="*/ 268941 h 425823"/>
            <a:gd name="connsiteX4" fmla="*/ 1277471 w 1277471"/>
            <a:gd name="connsiteY4" fmla="*/ 0 h 425823"/>
            <a:gd name="connsiteX0" fmla="*/ 0 w 1277471"/>
            <a:gd name="connsiteY0" fmla="*/ 425823 h 425823"/>
            <a:gd name="connsiteX1" fmla="*/ 549088 w 1277471"/>
            <a:gd name="connsiteY1" fmla="*/ 212912 h 425823"/>
            <a:gd name="connsiteX2" fmla="*/ 1176618 w 1277471"/>
            <a:gd name="connsiteY2" fmla="*/ 268941 h 425823"/>
            <a:gd name="connsiteX3" fmla="*/ 1277471 w 1277471"/>
            <a:gd name="connsiteY3" fmla="*/ 0 h 425823"/>
            <a:gd name="connsiteX0" fmla="*/ 0 w 1277471"/>
            <a:gd name="connsiteY0" fmla="*/ 425823 h 425823"/>
            <a:gd name="connsiteX1" fmla="*/ 549088 w 1277471"/>
            <a:gd name="connsiteY1" fmla="*/ 212912 h 425823"/>
            <a:gd name="connsiteX2" fmla="*/ 1176618 w 1277471"/>
            <a:gd name="connsiteY2" fmla="*/ 268941 h 425823"/>
            <a:gd name="connsiteX3" fmla="*/ 1277471 w 1277471"/>
            <a:gd name="connsiteY3" fmla="*/ 0 h 425823"/>
            <a:gd name="connsiteX0" fmla="*/ 0 w 1277471"/>
            <a:gd name="connsiteY0" fmla="*/ 425823 h 425823"/>
            <a:gd name="connsiteX1" fmla="*/ 190500 w 1277471"/>
            <a:gd name="connsiteY1" fmla="*/ 190500 h 425823"/>
            <a:gd name="connsiteX2" fmla="*/ 1176618 w 1277471"/>
            <a:gd name="connsiteY2" fmla="*/ 268941 h 425823"/>
            <a:gd name="connsiteX3" fmla="*/ 1277471 w 1277471"/>
            <a:gd name="connsiteY3" fmla="*/ 0 h 425823"/>
            <a:gd name="connsiteX0" fmla="*/ 0 w 1277471"/>
            <a:gd name="connsiteY0" fmla="*/ 425823 h 425823"/>
            <a:gd name="connsiteX1" fmla="*/ 190500 w 1277471"/>
            <a:gd name="connsiteY1" fmla="*/ 190500 h 425823"/>
            <a:gd name="connsiteX2" fmla="*/ 1176618 w 1277471"/>
            <a:gd name="connsiteY2" fmla="*/ 268941 h 425823"/>
            <a:gd name="connsiteX3" fmla="*/ 1277471 w 1277471"/>
            <a:gd name="connsiteY3" fmla="*/ 0 h 425823"/>
            <a:gd name="connsiteX0" fmla="*/ 0 w 1277471"/>
            <a:gd name="connsiteY0" fmla="*/ 425823 h 428723"/>
            <a:gd name="connsiteX1" fmla="*/ 190500 w 1277471"/>
            <a:gd name="connsiteY1" fmla="*/ 190500 h 428723"/>
            <a:gd name="connsiteX2" fmla="*/ 1176618 w 1277471"/>
            <a:gd name="connsiteY2" fmla="*/ 268941 h 428723"/>
            <a:gd name="connsiteX3" fmla="*/ 1277471 w 1277471"/>
            <a:gd name="connsiteY3" fmla="*/ 0 h 428723"/>
            <a:gd name="connsiteX0" fmla="*/ 44964 w 1322435"/>
            <a:gd name="connsiteY0" fmla="*/ 425823 h 425823"/>
            <a:gd name="connsiteX1" fmla="*/ 140 w 1322435"/>
            <a:gd name="connsiteY1" fmla="*/ 179294 h 425823"/>
            <a:gd name="connsiteX2" fmla="*/ 1221582 w 1322435"/>
            <a:gd name="connsiteY2" fmla="*/ 268941 h 425823"/>
            <a:gd name="connsiteX3" fmla="*/ 1322435 w 1322435"/>
            <a:gd name="connsiteY3" fmla="*/ 0 h 425823"/>
            <a:gd name="connsiteX0" fmla="*/ 11383 w 1288854"/>
            <a:gd name="connsiteY0" fmla="*/ 425823 h 425823"/>
            <a:gd name="connsiteX1" fmla="*/ 176 w 1288854"/>
            <a:gd name="connsiteY1" fmla="*/ 179294 h 425823"/>
            <a:gd name="connsiteX2" fmla="*/ 1188001 w 1288854"/>
            <a:gd name="connsiteY2" fmla="*/ 268941 h 425823"/>
            <a:gd name="connsiteX3" fmla="*/ 1288854 w 1288854"/>
            <a:gd name="connsiteY3" fmla="*/ 0 h 425823"/>
            <a:gd name="connsiteX0" fmla="*/ 11383 w 1806752"/>
            <a:gd name="connsiteY0" fmla="*/ 425823 h 425823"/>
            <a:gd name="connsiteX1" fmla="*/ 176 w 1806752"/>
            <a:gd name="connsiteY1" fmla="*/ 179294 h 425823"/>
            <a:gd name="connsiteX2" fmla="*/ 1793119 w 1806752"/>
            <a:gd name="connsiteY2" fmla="*/ 168088 h 425823"/>
            <a:gd name="connsiteX3" fmla="*/ 1288854 w 1806752"/>
            <a:gd name="connsiteY3" fmla="*/ 0 h 425823"/>
            <a:gd name="connsiteX0" fmla="*/ 11383 w 1809021"/>
            <a:gd name="connsiteY0" fmla="*/ 425823 h 425823"/>
            <a:gd name="connsiteX1" fmla="*/ 176 w 1809021"/>
            <a:gd name="connsiteY1" fmla="*/ 179294 h 425823"/>
            <a:gd name="connsiteX2" fmla="*/ 1793119 w 1809021"/>
            <a:gd name="connsiteY2" fmla="*/ 168088 h 425823"/>
            <a:gd name="connsiteX3" fmla="*/ 1288854 w 1809021"/>
            <a:gd name="connsiteY3" fmla="*/ 0 h 425823"/>
            <a:gd name="connsiteX0" fmla="*/ 11383 w 1842018"/>
            <a:gd name="connsiteY0" fmla="*/ 425823 h 425823"/>
            <a:gd name="connsiteX1" fmla="*/ 176 w 1842018"/>
            <a:gd name="connsiteY1" fmla="*/ 179294 h 425823"/>
            <a:gd name="connsiteX2" fmla="*/ 1826737 w 1842018"/>
            <a:gd name="connsiteY2" fmla="*/ 156882 h 425823"/>
            <a:gd name="connsiteX3" fmla="*/ 1288854 w 1842018"/>
            <a:gd name="connsiteY3" fmla="*/ 0 h 425823"/>
            <a:gd name="connsiteX0" fmla="*/ 11383 w 1950001"/>
            <a:gd name="connsiteY0" fmla="*/ 571499 h 571499"/>
            <a:gd name="connsiteX1" fmla="*/ 176 w 1950001"/>
            <a:gd name="connsiteY1" fmla="*/ 324970 h 571499"/>
            <a:gd name="connsiteX2" fmla="*/ 1826737 w 1950001"/>
            <a:gd name="connsiteY2" fmla="*/ 302558 h 571499"/>
            <a:gd name="connsiteX3" fmla="*/ 1950001 w 1950001"/>
            <a:gd name="connsiteY3" fmla="*/ 0 h 571499"/>
            <a:gd name="connsiteX0" fmla="*/ 11383 w 2005273"/>
            <a:gd name="connsiteY0" fmla="*/ 571499 h 571499"/>
            <a:gd name="connsiteX1" fmla="*/ 176 w 2005273"/>
            <a:gd name="connsiteY1" fmla="*/ 324970 h 571499"/>
            <a:gd name="connsiteX2" fmla="*/ 1826737 w 2005273"/>
            <a:gd name="connsiteY2" fmla="*/ 302558 h 571499"/>
            <a:gd name="connsiteX3" fmla="*/ 1950001 w 2005273"/>
            <a:gd name="connsiteY3" fmla="*/ 0 h 571499"/>
            <a:gd name="connsiteX0" fmla="*/ 11383 w 1956520"/>
            <a:gd name="connsiteY0" fmla="*/ 571499 h 571499"/>
            <a:gd name="connsiteX1" fmla="*/ 176 w 1956520"/>
            <a:gd name="connsiteY1" fmla="*/ 324970 h 571499"/>
            <a:gd name="connsiteX2" fmla="*/ 1826737 w 1956520"/>
            <a:gd name="connsiteY2" fmla="*/ 302558 h 571499"/>
            <a:gd name="connsiteX3" fmla="*/ 1950001 w 1956520"/>
            <a:gd name="connsiteY3" fmla="*/ 0 h 571499"/>
            <a:gd name="connsiteX0" fmla="*/ 11383 w 1872787"/>
            <a:gd name="connsiteY0" fmla="*/ 582705 h 582705"/>
            <a:gd name="connsiteX1" fmla="*/ 176 w 1872787"/>
            <a:gd name="connsiteY1" fmla="*/ 336176 h 582705"/>
            <a:gd name="connsiteX2" fmla="*/ 1826737 w 1872787"/>
            <a:gd name="connsiteY2" fmla="*/ 313764 h 582705"/>
            <a:gd name="connsiteX3" fmla="*/ 1748295 w 1872787"/>
            <a:gd name="connsiteY3" fmla="*/ 0 h 582705"/>
            <a:gd name="connsiteX0" fmla="*/ 11383 w 1889587"/>
            <a:gd name="connsiteY0" fmla="*/ 582705 h 582705"/>
            <a:gd name="connsiteX1" fmla="*/ 176 w 1889587"/>
            <a:gd name="connsiteY1" fmla="*/ 336176 h 582705"/>
            <a:gd name="connsiteX2" fmla="*/ 1826737 w 1889587"/>
            <a:gd name="connsiteY2" fmla="*/ 313764 h 582705"/>
            <a:gd name="connsiteX3" fmla="*/ 1826736 w 1889587"/>
            <a:gd name="connsiteY3" fmla="*/ 0 h 582705"/>
            <a:gd name="connsiteX0" fmla="*/ 11383 w 1833289"/>
            <a:gd name="connsiteY0" fmla="*/ 582705 h 582705"/>
            <a:gd name="connsiteX1" fmla="*/ 176 w 1833289"/>
            <a:gd name="connsiteY1" fmla="*/ 336176 h 582705"/>
            <a:gd name="connsiteX2" fmla="*/ 1826737 w 1833289"/>
            <a:gd name="connsiteY2" fmla="*/ 313764 h 582705"/>
            <a:gd name="connsiteX3" fmla="*/ 1826736 w 1833289"/>
            <a:gd name="connsiteY3" fmla="*/ 0 h 582705"/>
            <a:gd name="connsiteX0" fmla="*/ 11383 w 1833289"/>
            <a:gd name="connsiteY0" fmla="*/ 582705 h 582705"/>
            <a:gd name="connsiteX1" fmla="*/ 176 w 1833289"/>
            <a:gd name="connsiteY1" fmla="*/ 336176 h 582705"/>
            <a:gd name="connsiteX2" fmla="*/ 1826737 w 1833289"/>
            <a:gd name="connsiteY2" fmla="*/ 313764 h 582705"/>
            <a:gd name="connsiteX3" fmla="*/ 1826736 w 1833289"/>
            <a:gd name="connsiteY3" fmla="*/ 0 h 582705"/>
            <a:gd name="connsiteX0" fmla="*/ 11383 w 1833289"/>
            <a:gd name="connsiteY0" fmla="*/ 582705 h 582705"/>
            <a:gd name="connsiteX1" fmla="*/ 176 w 1833289"/>
            <a:gd name="connsiteY1" fmla="*/ 336176 h 582705"/>
            <a:gd name="connsiteX2" fmla="*/ 1826737 w 1833289"/>
            <a:gd name="connsiteY2" fmla="*/ 343459 h 582705"/>
            <a:gd name="connsiteX3" fmla="*/ 1826736 w 1833289"/>
            <a:gd name="connsiteY3" fmla="*/ 0 h 582705"/>
            <a:gd name="connsiteX0" fmla="*/ 11383 w 1828178"/>
            <a:gd name="connsiteY0" fmla="*/ 582705 h 582705"/>
            <a:gd name="connsiteX1" fmla="*/ 176 w 1828178"/>
            <a:gd name="connsiteY1" fmla="*/ 336176 h 582705"/>
            <a:gd name="connsiteX2" fmla="*/ 1826737 w 1828178"/>
            <a:gd name="connsiteY2" fmla="*/ 343459 h 582705"/>
            <a:gd name="connsiteX3" fmla="*/ 1826736 w 1828178"/>
            <a:gd name="connsiteY3" fmla="*/ 0 h 582705"/>
            <a:gd name="connsiteX0" fmla="*/ 11383 w 1828178"/>
            <a:gd name="connsiteY0" fmla="*/ 588644 h 588644"/>
            <a:gd name="connsiteX1" fmla="*/ 176 w 1828178"/>
            <a:gd name="connsiteY1" fmla="*/ 342115 h 588644"/>
            <a:gd name="connsiteX2" fmla="*/ 1826737 w 1828178"/>
            <a:gd name="connsiteY2" fmla="*/ 349398 h 588644"/>
            <a:gd name="connsiteX3" fmla="*/ 1826736 w 1828178"/>
            <a:gd name="connsiteY3" fmla="*/ 0 h 588644"/>
            <a:gd name="connsiteX0" fmla="*/ 11383 w 1826737"/>
            <a:gd name="connsiteY0" fmla="*/ 582705 h 582705"/>
            <a:gd name="connsiteX1" fmla="*/ 176 w 1826737"/>
            <a:gd name="connsiteY1" fmla="*/ 336176 h 582705"/>
            <a:gd name="connsiteX2" fmla="*/ 1826737 w 1826737"/>
            <a:gd name="connsiteY2" fmla="*/ 343459 h 582705"/>
            <a:gd name="connsiteX3" fmla="*/ 1814808 w 1826737"/>
            <a:gd name="connsiteY3" fmla="*/ 0 h 582705"/>
            <a:gd name="connsiteX0" fmla="*/ 11383 w 1828179"/>
            <a:gd name="connsiteY0" fmla="*/ 600521 h 600521"/>
            <a:gd name="connsiteX1" fmla="*/ 176 w 1828179"/>
            <a:gd name="connsiteY1" fmla="*/ 353992 h 600521"/>
            <a:gd name="connsiteX2" fmla="*/ 1826737 w 1828179"/>
            <a:gd name="connsiteY2" fmla="*/ 361275 h 600521"/>
            <a:gd name="connsiteX3" fmla="*/ 1826737 w 1828179"/>
            <a:gd name="connsiteY3" fmla="*/ 0 h 600521"/>
            <a:gd name="connsiteX0" fmla="*/ 12067 w 1828863"/>
            <a:gd name="connsiteY0" fmla="*/ 600521 h 600521"/>
            <a:gd name="connsiteX1" fmla="*/ 860 w 1828863"/>
            <a:gd name="connsiteY1" fmla="*/ 353992 h 600521"/>
            <a:gd name="connsiteX2" fmla="*/ 1827421 w 1828863"/>
            <a:gd name="connsiteY2" fmla="*/ 361275 h 600521"/>
            <a:gd name="connsiteX3" fmla="*/ 1827421 w 1828863"/>
            <a:gd name="connsiteY3" fmla="*/ 0 h 600521"/>
            <a:gd name="connsiteX0" fmla="*/ 12067 w 1828863"/>
            <a:gd name="connsiteY0" fmla="*/ 600521 h 600521"/>
            <a:gd name="connsiteX1" fmla="*/ 860 w 1828863"/>
            <a:gd name="connsiteY1" fmla="*/ 353992 h 600521"/>
            <a:gd name="connsiteX2" fmla="*/ 1827421 w 1828863"/>
            <a:gd name="connsiteY2" fmla="*/ 361275 h 600521"/>
            <a:gd name="connsiteX3" fmla="*/ 1827421 w 1828863"/>
            <a:gd name="connsiteY3" fmla="*/ 0 h 600521"/>
            <a:gd name="connsiteX0" fmla="*/ 12067 w 1828863"/>
            <a:gd name="connsiteY0" fmla="*/ 600521 h 600521"/>
            <a:gd name="connsiteX1" fmla="*/ 860 w 1828863"/>
            <a:gd name="connsiteY1" fmla="*/ 353992 h 600521"/>
            <a:gd name="connsiteX2" fmla="*/ 1827421 w 1828863"/>
            <a:gd name="connsiteY2" fmla="*/ 361275 h 600521"/>
            <a:gd name="connsiteX3" fmla="*/ 1827421 w 1828863"/>
            <a:gd name="connsiteY3" fmla="*/ 0 h 600521"/>
            <a:gd name="connsiteX0" fmla="*/ 0 w 1834689"/>
            <a:gd name="connsiteY0" fmla="*/ 612398 h 612398"/>
            <a:gd name="connsiteX1" fmla="*/ 6686 w 1834689"/>
            <a:gd name="connsiteY1" fmla="*/ 353992 h 612398"/>
            <a:gd name="connsiteX2" fmla="*/ 1833247 w 1834689"/>
            <a:gd name="connsiteY2" fmla="*/ 361275 h 612398"/>
            <a:gd name="connsiteX3" fmla="*/ 1833247 w 1834689"/>
            <a:gd name="connsiteY3" fmla="*/ 0 h 612398"/>
            <a:gd name="connsiteX0" fmla="*/ 0 w 1834689"/>
            <a:gd name="connsiteY0" fmla="*/ 612398 h 612398"/>
            <a:gd name="connsiteX1" fmla="*/ 6686 w 1834689"/>
            <a:gd name="connsiteY1" fmla="*/ 353992 h 612398"/>
            <a:gd name="connsiteX2" fmla="*/ 1833247 w 1834689"/>
            <a:gd name="connsiteY2" fmla="*/ 361275 h 612398"/>
            <a:gd name="connsiteX3" fmla="*/ 1833247 w 1834689"/>
            <a:gd name="connsiteY3" fmla="*/ 0 h 612398"/>
            <a:gd name="connsiteX0" fmla="*/ 0 w 1834689"/>
            <a:gd name="connsiteY0" fmla="*/ 624276 h 624276"/>
            <a:gd name="connsiteX1" fmla="*/ 6686 w 1834689"/>
            <a:gd name="connsiteY1" fmla="*/ 353992 h 624276"/>
            <a:gd name="connsiteX2" fmla="*/ 1833247 w 1834689"/>
            <a:gd name="connsiteY2" fmla="*/ 361275 h 624276"/>
            <a:gd name="connsiteX3" fmla="*/ 1833247 w 1834689"/>
            <a:gd name="connsiteY3" fmla="*/ 0 h 624276"/>
            <a:gd name="connsiteX0" fmla="*/ 0 w 1834689"/>
            <a:gd name="connsiteY0" fmla="*/ 624276 h 638763"/>
            <a:gd name="connsiteX1" fmla="*/ 6686 w 1834689"/>
            <a:gd name="connsiteY1" fmla="*/ 353992 h 638763"/>
            <a:gd name="connsiteX2" fmla="*/ 1833247 w 1834689"/>
            <a:gd name="connsiteY2" fmla="*/ 361275 h 638763"/>
            <a:gd name="connsiteX3" fmla="*/ 1833247 w 1834689"/>
            <a:gd name="connsiteY3" fmla="*/ 0 h 638763"/>
            <a:gd name="connsiteX0" fmla="*/ 12297 w 1829093"/>
            <a:gd name="connsiteY0" fmla="*/ 618337 h 634441"/>
            <a:gd name="connsiteX1" fmla="*/ 1090 w 1829093"/>
            <a:gd name="connsiteY1" fmla="*/ 353992 h 634441"/>
            <a:gd name="connsiteX2" fmla="*/ 1827651 w 1829093"/>
            <a:gd name="connsiteY2" fmla="*/ 361275 h 634441"/>
            <a:gd name="connsiteX3" fmla="*/ 1827651 w 1829093"/>
            <a:gd name="connsiteY3" fmla="*/ 0 h 634441"/>
            <a:gd name="connsiteX0" fmla="*/ 12297 w 1828617"/>
            <a:gd name="connsiteY0" fmla="*/ 618337 h 634441"/>
            <a:gd name="connsiteX1" fmla="*/ 1090 w 1828617"/>
            <a:gd name="connsiteY1" fmla="*/ 353992 h 634441"/>
            <a:gd name="connsiteX2" fmla="*/ 1821686 w 1828617"/>
            <a:gd name="connsiteY2" fmla="*/ 361275 h 634441"/>
            <a:gd name="connsiteX3" fmla="*/ 1827651 w 1828617"/>
            <a:gd name="connsiteY3" fmla="*/ 0 h 634441"/>
            <a:gd name="connsiteX0" fmla="*/ 12297 w 1823129"/>
            <a:gd name="connsiteY0" fmla="*/ 636153 h 652257"/>
            <a:gd name="connsiteX1" fmla="*/ 1090 w 1823129"/>
            <a:gd name="connsiteY1" fmla="*/ 371808 h 652257"/>
            <a:gd name="connsiteX2" fmla="*/ 1821686 w 1823129"/>
            <a:gd name="connsiteY2" fmla="*/ 379091 h 652257"/>
            <a:gd name="connsiteX3" fmla="*/ 1821687 w 1823129"/>
            <a:gd name="connsiteY3" fmla="*/ 0 h 652257"/>
            <a:gd name="connsiteX0" fmla="*/ 12297 w 1823129"/>
            <a:gd name="connsiteY0" fmla="*/ 636153 h 652257"/>
            <a:gd name="connsiteX1" fmla="*/ 1090 w 1823129"/>
            <a:gd name="connsiteY1" fmla="*/ 371808 h 652257"/>
            <a:gd name="connsiteX2" fmla="*/ 1821686 w 1823129"/>
            <a:gd name="connsiteY2" fmla="*/ 379091 h 652257"/>
            <a:gd name="connsiteX3" fmla="*/ 1821687 w 1823129"/>
            <a:gd name="connsiteY3" fmla="*/ 0 h 652257"/>
            <a:gd name="connsiteX0" fmla="*/ 12297 w 1824199"/>
            <a:gd name="connsiteY0" fmla="*/ 636153 h 652257"/>
            <a:gd name="connsiteX1" fmla="*/ 1090 w 1824199"/>
            <a:gd name="connsiteY1" fmla="*/ 371808 h 652257"/>
            <a:gd name="connsiteX2" fmla="*/ 1821686 w 1824199"/>
            <a:gd name="connsiteY2" fmla="*/ 379091 h 652257"/>
            <a:gd name="connsiteX3" fmla="*/ 1821687 w 1824199"/>
            <a:gd name="connsiteY3" fmla="*/ 0 h 652257"/>
            <a:gd name="connsiteX0" fmla="*/ 12297 w 1824199"/>
            <a:gd name="connsiteY0" fmla="*/ 636153 h 652257"/>
            <a:gd name="connsiteX1" fmla="*/ 1090 w 1824199"/>
            <a:gd name="connsiteY1" fmla="*/ 371808 h 652257"/>
            <a:gd name="connsiteX2" fmla="*/ 1821686 w 1824199"/>
            <a:gd name="connsiteY2" fmla="*/ 379091 h 652257"/>
            <a:gd name="connsiteX3" fmla="*/ 1821687 w 1824199"/>
            <a:gd name="connsiteY3" fmla="*/ 0 h 652257"/>
            <a:gd name="connsiteX0" fmla="*/ 12297 w 1824199"/>
            <a:gd name="connsiteY0" fmla="*/ 636153 h 652257"/>
            <a:gd name="connsiteX1" fmla="*/ 1090 w 1824199"/>
            <a:gd name="connsiteY1" fmla="*/ 371808 h 652257"/>
            <a:gd name="connsiteX2" fmla="*/ 1821686 w 1824199"/>
            <a:gd name="connsiteY2" fmla="*/ 379091 h 652257"/>
            <a:gd name="connsiteX3" fmla="*/ 1821687 w 1824199"/>
            <a:gd name="connsiteY3" fmla="*/ 0 h 652257"/>
            <a:gd name="connsiteX0" fmla="*/ 11207 w 1823109"/>
            <a:gd name="connsiteY0" fmla="*/ 636153 h 636379"/>
            <a:gd name="connsiteX1" fmla="*/ 0 w 1823109"/>
            <a:gd name="connsiteY1" fmla="*/ 371808 h 636379"/>
            <a:gd name="connsiteX2" fmla="*/ 1820596 w 1823109"/>
            <a:gd name="connsiteY2" fmla="*/ 379091 h 636379"/>
            <a:gd name="connsiteX3" fmla="*/ 1820597 w 1823109"/>
            <a:gd name="connsiteY3" fmla="*/ 0 h 636379"/>
            <a:gd name="connsiteX0" fmla="*/ 11207 w 1823109"/>
            <a:gd name="connsiteY0" fmla="*/ 636153 h 636379"/>
            <a:gd name="connsiteX1" fmla="*/ 0 w 1823109"/>
            <a:gd name="connsiteY1" fmla="*/ 371808 h 636379"/>
            <a:gd name="connsiteX2" fmla="*/ 1820596 w 1823109"/>
            <a:gd name="connsiteY2" fmla="*/ 379091 h 636379"/>
            <a:gd name="connsiteX3" fmla="*/ 1820597 w 1823109"/>
            <a:gd name="connsiteY3" fmla="*/ 0 h 636379"/>
            <a:gd name="connsiteX0" fmla="*/ 5242 w 1823109"/>
            <a:gd name="connsiteY0" fmla="*/ 630214 h 630445"/>
            <a:gd name="connsiteX1" fmla="*/ 0 w 1823109"/>
            <a:gd name="connsiteY1" fmla="*/ 371808 h 630445"/>
            <a:gd name="connsiteX2" fmla="*/ 1820596 w 1823109"/>
            <a:gd name="connsiteY2" fmla="*/ 379091 h 630445"/>
            <a:gd name="connsiteX3" fmla="*/ 1820597 w 1823109"/>
            <a:gd name="connsiteY3" fmla="*/ 0 h 630445"/>
            <a:gd name="connsiteX0" fmla="*/ 5242 w 1823109"/>
            <a:gd name="connsiteY0" fmla="*/ 630214 h 630445"/>
            <a:gd name="connsiteX1" fmla="*/ 0 w 1823109"/>
            <a:gd name="connsiteY1" fmla="*/ 371808 h 630445"/>
            <a:gd name="connsiteX2" fmla="*/ 1820596 w 1823109"/>
            <a:gd name="connsiteY2" fmla="*/ 379091 h 630445"/>
            <a:gd name="connsiteX3" fmla="*/ 1820597 w 1823109"/>
            <a:gd name="connsiteY3" fmla="*/ 0 h 630445"/>
            <a:gd name="connsiteX0" fmla="*/ 5242 w 1823109"/>
            <a:gd name="connsiteY0" fmla="*/ 630214 h 630445"/>
            <a:gd name="connsiteX1" fmla="*/ 0 w 1823109"/>
            <a:gd name="connsiteY1" fmla="*/ 371808 h 630445"/>
            <a:gd name="connsiteX2" fmla="*/ 1820596 w 1823109"/>
            <a:gd name="connsiteY2" fmla="*/ 379091 h 630445"/>
            <a:gd name="connsiteX3" fmla="*/ 1820597 w 1823109"/>
            <a:gd name="connsiteY3" fmla="*/ 0 h 630445"/>
            <a:gd name="connsiteX0" fmla="*/ 5242 w 1823109"/>
            <a:gd name="connsiteY0" fmla="*/ 630214 h 630445"/>
            <a:gd name="connsiteX1" fmla="*/ 0 w 1823109"/>
            <a:gd name="connsiteY1" fmla="*/ 371808 h 630445"/>
            <a:gd name="connsiteX2" fmla="*/ 1820596 w 1823109"/>
            <a:gd name="connsiteY2" fmla="*/ 379091 h 630445"/>
            <a:gd name="connsiteX3" fmla="*/ 1820597 w 1823109"/>
            <a:gd name="connsiteY3" fmla="*/ 0 h 630445"/>
            <a:gd name="connsiteX0" fmla="*/ 5242 w 1823109"/>
            <a:gd name="connsiteY0" fmla="*/ 630214 h 630445"/>
            <a:gd name="connsiteX1" fmla="*/ 0 w 1823109"/>
            <a:gd name="connsiteY1" fmla="*/ 371808 h 630445"/>
            <a:gd name="connsiteX2" fmla="*/ 1820596 w 1823109"/>
            <a:gd name="connsiteY2" fmla="*/ 379091 h 630445"/>
            <a:gd name="connsiteX3" fmla="*/ 1820597 w 1823109"/>
            <a:gd name="connsiteY3" fmla="*/ 0 h 630445"/>
            <a:gd name="connsiteX0" fmla="*/ 5242 w 1823109"/>
            <a:gd name="connsiteY0" fmla="*/ 636152 h 636378"/>
            <a:gd name="connsiteX1" fmla="*/ 0 w 1823109"/>
            <a:gd name="connsiteY1" fmla="*/ 371808 h 636378"/>
            <a:gd name="connsiteX2" fmla="*/ 1820596 w 1823109"/>
            <a:gd name="connsiteY2" fmla="*/ 379091 h 636378"/>
            <a:gd name="connsiteX3" fmla="*/ 1820597 w 1823109"/>
            <a:gd name="connsiteY3" fmla="*/ 0 h 636378"/>
            <a:gd name="connsiteX0" fmla="*/ 0 w 1817867"/>
            <a:gd name="connsiteY0" fmla="*/ 636152 h 636152"/>
            <a:gd name="connsiteX1" fmla="*/ 1815354 w 1817867"/>
            <a:gd name="connsiteY1" fmla="*/ 379091 h 636152"/>
            <a:gd name="connsiteX2" fmla="*/ 1815355 w 1817867"/>
            <a:gd name="connsiteY2" fmla="*/ 0 h 636152"/>
            <a:gd name="connsiteX0" fmla="*/ 0 w 1817867"/>
            <a:gd name="connsiteY0" fmla="*/ 636152 h 636152"/>
            <a:gd name="connsiteX1" fmla="*/ 1815354 w 1817867"/>
            <a:gd name="connsiteY1" fmla="*/ 379091 h 636152"/>
            <a:gd name="connsiteX2" fmla="*/ 1815355 w 1817867"/>
            <a:gd name="connsiteY2" fmla="*/ 0 h 636152"/>
            <a:gd name="connsiteX0" fmla="*/ 60870 w 1878737"/>
            <a:gd name="connsiteY0" fmla="*/ 636152 h 636152"/>
            <a:gd name="connsiteX1" fmla="*/ 36334 w 1878737"/>
            <a:gd name="connsiteY1" fmla="*/ 404538 h 636152"/>
            <a:gd name="connsiteX2" fmla="*/ 1876224 w 1878737"/>
            <a:gd name="connsiteY2" fmla="*/ 379091 h 636152"/>
            <a:gd name="connsiteX3" fmla="*/ 1876225 w 1878737"/>
            <a:gd name="connsiteY3" fmla="*/ 0 h 636152"/>
            <a:gd name="connsiteX0" fmla="*/ 24536 w 1842403"/>
            <a:gd name="connsiteY0" fmla="*/ 636152 h 636152"/>
            <a:gd name="connsiteX1" fmla="*/ 0 w 1842403"/>
            <a:gd name="connsiteY1" fmla="*/ 404538 h 636152"/>
            <a:gd name="connsiteX2" fmla="*/ 1839890 w 1842403"/>
            <a:gd name="connsiteY2" fmla="*/ 379091 h 636152"/>
            <a:gd name="connsiteX3" fmla="*/ 1839891 w 1842403"/>
            <a:gd name="connsiteY3" fmla="*/ 0 h 636152"/>
            <a:gd name="connsiteX0" fmla="*/ 24536 w 1842403"/>
            <a:gd name="connsiteY0" fmla="*/ 636152 h 636152"/>
            <a:gd name="connsiteX1" fmla="*/ 0 w 1842403"/>
            <a:gd name="connsiteY1" fmla="*/ 404538 h 636152"/>
            <a:gd name="connsiteX2" fmla="*/ 1839890 w 1842403"/>
            <a:gd name="connsiteY2" fmla="*/ 379091 h 636152"/>
            <a:gd name="connsiteX3" fmla="*/ 1839891 w 1842403"/>
            <a:gd name="connsiteY3" fmla="*/ 0 h 636152"/>
            <a:gd name="connsiteX0" fmla="*/ 18572 w 1836439"/>
            <a:gd name="connsiteY0" fmla="*/ 636152 h 636152"/>
            <a:gd name="connsiteX1" fmla="*/ 0 w 1836439"/>
            <a:gd name="connsiteY1" fmla="*/ 392659 h 636152"/>
            <a:gd name="connsiteX2" fmla="*/ 1833926 w 1836439"/>
            <a:gd name="connsiteY2" fmla="*/ 379091 h 636152"/>
            <a:gd name="connsiteX3" fmla="*/ 1833927 w 1836439"/>
            <a:gd name="connsiteY3" fmla="*/ 0 h 636152"/>
            <a:gd name="connsiteX0" fmla="*/ 18572 w 1836439"/>
            <a:gd name="connsiteY0" fmla="*/ 636152 h 636152"/>
            <a:gd name="connsiteX1" fmla="*/ 0 w 1836439"/>
            <a:gd name="connsiteY1" fmla="*/ 392659 h 636152"/>
            <a:gd name="connsiteX2" fmla="*/ 1833926 w 1836439"/>
            <a:gd name="connsiteY2" fmla="*/ 379091 h 636152"/>
            <a:gd name="connsiteX3" fmla="*/ 1833927 w 1836439"/>
            <a:gd name="connsiteY3" fmla="*/ 0 h 636152"/>
            <a:gd name="connsiteX0" fmla="*/ 12608 w 1836439"/>
            <a:gd name="connsiteY0" fmla="*/ 624275 h 624275"/>
            <a:gd name="connsiteX1" fmla="*/ 0 w 1836439"/>
            <a:gd name="connsiteY1" fmla="*/ 392659 h 624275"/>
            <a:gd name="connsiteX2" fmla="*/ 1833926 w 1836439"/>
            <a:gd name="connsiteY2" fmla="*/ 379091 h 624275"/>
            <a:gd name="connsiteX3" fmla="*/ 1833927 w 1836439"/>
            <a:gd name="connsiteY3" fmla="*/ 0 h 624275"/>
            <a:gd name="connsiteX0" fmla="*/ 12608 w 1836439"/>
            <a:gd name="connsiteY0" fmla="*/ 624275 h 624275"/>
            <a:gd name="connsiteX1" fmla="*/ 0 w 1836439"/>
            <a:gd name="connsiteY1" fmla="*/ 392659 h 624275"/>
            <a:gd name="connsiteX2" fmla="*/ 1833926 w 1836439"/>
            <a:gd name="connsiteY2" fmla="*/ 379091 h 624275"/>
            <a:gd name="connsiteX3" fmla="*/ 1833927 w 1836439"/>
            <a:gd name="connsiteY3" fmla="*/ 0 h 624275"/>
            <a:gd name="connsiteX0" fmla="*/ 6644 w 1836439"/>
            <a:gd name="connsiteY0" fmla="*/ 630215 h 630215"/>
            <a:gd name="connsiteX1" fmla="*/ 0 w 1836439"/>
            <a:gd name="connsiteY1" fmla="*/ 392659 h 630215"/>
            <a:gd name="connsiteX2" fmla="*/ 1833926 w 1836439"/>
            <a:gd name="connsiteY2" fmla="*/ 379091 h 630215"/>
            <a:gd name="connsiteX3" fmla="*/ 1833927 w 1836439"/>
            <a:gd name="connsiteY3" fmla="*/ 0 h 630215"/>
            <a:gd name="connsiteX0" fmla="*/ 6644 w 1836439"/>
            <a:gd name="connsiteY0" fmla="*/ 633073 h 633073"/>
            <a:gd name="connsiteX1" fmla="*/ 0 w 1836439"/>
            <a:gd name="connsiteY1" fmla="*/ 392659 h 633073"/>
            <a:gd name="connsiteX2" fmla="*/ 1833926 w 1836439"/>
            <a:gd name="connsiteY2" fmla="*/ 379091 h 633073"/>
            <a:gd name="connsiteX3" fmla="*/ 1833927 w 1836439"/>
            <a:gd name="connsiteY3" fmla="*/ 0 h 633073"/>
            <a:gd name="connsiteX0" fmla="*/ 1041 w 1830836"/>
            <a:gd name="connsiteY0" fmla="*/ 633073 h 633073"/>
            <a:gd name="connsiteX1" fmla="*/ 0 w 1830836"/>
            <a:gd name="connsiteY1" fmla="*/ 378369 h 633073"/>
            <a:gd name="connsiteX2" fmla="*/ 1828323 w 1830836"/>
            <a:gd name="connsiteY2" fmla="*/ 379091 h 633073"/>
            <a:gd name="connsiteX3" fmla="*/ 1828324 w 1830836"/>
            <a:gd name="connsiteY3" fmla="*/ 0 h 633073"/>
            <a:gd name="connsiteX0" fmla="*/ 1435 w 1831230"/>
            <a:gd name="connsiteY0" fmla="*/ 633073 h 633073"/>
            <a:gd name="connsiteX1" fmla="*/ 394 w 1831230"/>
            <a:gd name="connsiteY1" fmla="*/ 378369 h 633073"/>
            <a:gd name="connsiteX2" fmla="*/ 1828717 w 1831230"/>
            <a:gd name="connsiteY2" fmla="*/ 379091 h 633073"/>
            <a:gd name="connsiteX3" fmla="*/ 1828718 w 1831230"/>
            <a:gd name="connsiteY3" fmla="*/ 0 h 633073"/>
            <a:gd name="connsiteX0" fmla="*/ 1435 w 1829738"/>
            <a:gd name="connsiteY0" fmla="*/ 613065 h 613065"/>
            <a:gd name="connsiteX1" fmla="*/ 394 w 1829738"/>
            <a:gd name="connsiteY1" fmla="*/ 358361 h 613065"/>
            <a:gd name="connsiteX2" fmla="*/ 1828717 w 1829738"/>
            <a:gd name="connsiteY2" fmla="*/ 359083 h 613065"/>
            <a:gd name="connsiteX3" fmla="*/ 1825917 w 1829738"/>
            <a:gd name="connsiteY3" fmla="*/ 0 h 613065"/>
          </a:gdLst>
          <a:ahLst/>
          <a:cxnLst>
            <a:cxn ang="0">
              <a:pos x="connsiteX0" y="connsiteY0"/>
            </a:cxn>
            <a:cxn ang="0">
              <a:pos x="connsiteX1" y="connsiteY1"/>
            </a:cxn>
            <a:cxn ang="0">
              <a:pos x="connsiteX2" y="connsiteY2"/>
            </a:cxn>
            <a:cxn ang="0">
              <a:pos x="connsiteX3" y="connsiteY3"/>
            </a:cxn>
          </a:cxnLst>
          <a:rect l="l" t="t" r="r" b="b"/>
          <a:pathLst>
            <a:path w="1829738" h="613065">
              <a:moveTo>
                <a:pt x="1435" y="613065"/>
              </a:moveTo>
              <a:cubicBezTo>
                <a:pt x="-780" y="345819"/>
                <a:pt x="169" y="500891"/>
                <a:pt x="394" y="358361"/>
              </a:cubicBezTo>
              <a:lnTo>
                <a:pt x="1828717" y="359083"/>
              </a:lnTo>
              <a:cubicBezTo>
                <a:pt x="1830108" y="355872"/>
                <a:pt x="1830798" y="360121"/>
                <a:pt x="1825917" y="0"/>
              </a:cubicBezTo>
            </a:path>
          </a:pathLst>
        </a:custGeom>
        <a:noFill/>
        <a:ln w="38100">
          <a:headEnd type="triangle"/>
          <a:tailEnd type="non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1228309</xdr:colOff>
      <xdr:row>18</xdr:row>
      <xdr:rowOff>228476</xdr:rowOff>
    </xdr:from>
    <xdr:to>
      <xdr:col>12</xdr:col>
      <xdr:colOff>610464</xdr:colOff>
      <xdr:row>22</xdr:row>
      <xdr:rowOff>11045</xdr:rowOff>
    </xdr:to>
    <xdr:sp macro="" textlink="">
      <xdr:nvSpPr>
        <xdr:cNvPr id="4" name="フリーフォーム 3"/>
        <xdr:cNvSpPr/>
      </xdr:nvSpPr>
      <xdr:spPr>
        <a:xfrm flipH="1">
          <a:off x="4381084" y="4695701"/>
          <a:ext cx="8316605" cy="696969"/>
        </a:xfrm>
        <a:custGeom>
          <a:avLst/>
          <a:gdLst>
            <a:gd name="connsiteX0" fmla="*/ 0 w 1423147"/>
            <a:gd name="connsiteY0" fmla="*/ 470647 h 470647"/>
            <a:gd name="connsiteX1" fmla="*/ 112059 w 1423147"/>
            <a:gd name="connsiteY1" fmla="*/ 425824 h 470647"/>
            <a:gd name="connsiteX2" fmla="*/ 179294 w 1423147"/>
            <a:gd name="connsiteY2" fmla="*/ 403412 h 470647"/>
            <a:gd name="connsiteX3" fmla="*/ 268941 w 1423147"/>
            <a:gd name="connsiteY3" fmla="*/ 358589 h 470647"/>
            <a:gd name="connsiteX4" fmla="*/ 358588 w 1423147"/>
            <a:gd name="connsiteY4" fmla="*/ 347383 h 470647"/>
            <a:gd name="connsiteX5" fmla="*/ 549088 w 1423147"/>
            <a:gd name="connsiteY5" fmla="*/ 257736 h 470647"/>
            <a:gd name="connsiteX6" fmla="*/ 661147 w 1423147"/>
            <a:gd name="connsiteY6" fmla="*/ 235324 h 470647"/>
            <a:gd name="connsiteX7" fmla="*/ 750794 w 1423147"/>
            <a:gd name="connsiteY7" fmla="*/ 190500 h 470647"/>
            <a:gd name="connsiteX8" fmla="*/ 1176618 w 1423147"/>
            <a:gd name="connsiteY8" fmla="*/ 78442 h 470647"/>
            <a:gd name="connsiteX9" fmla="*/ 1277471 w 1423147"/>
            <a:gd name="connsiteY9" fmla="*/ 44824 h 470647"/>
            <a:gd name="connsiteX10" fmla="*/ 1389529 w 1423147"/>
            <a:gd name="connsiteY10" fmla="*/ 11206 h 470647"/>
            <a:gd name="connsiteX11" fmla="*/ 1423147 w 1423147"/>
            <a:gd name="connsiteY11" fmla="*/ 0 h 470647"/>
            <a:gd name="connsiteX0" fmla="*/ 0 w 1423147"/>
            <a:gd name="connsiteY0" fmla="*/ 470647 h 470647"/>
            <a:gd name="connsiteX1" fmla="*/ 112059 w 1423147"/>
            <a:gd name="connsiteY1" fmla="*/ 425824 h 470647"/>
            <a:gd name="connsiteX2" fmla="*/ 179294 w 1423147"/>
            <a:gd name="connsiteY2" fmla="*/ 403412 h 470647"/>
            <a:gd name="connsiteX3" fmla="*/ 268941 w 1423147"/>
            <a:gd name="connsiteY3" fmla="*/ 358589 h 470647"/>
            <a:gd name="connsiteX4" fmla="*/ 358588 w 1423147"/>
            <a:gd name="connsiteY4" fmla="*/ 347383 h 470647"/>
            <a:gd name="connsiteX5" fmla="*/ 549088 w 1423147"/>
            <a:gd name="connsiteY5" fmla="*/ 257736 h 470647"/>
            <a:gd name="connsiteX6" fmla="*/ 750794 w 1423147"/>
            <a:gd name="connsiteY6" fmla="*/ 190500 h 470647"/>
            <a:gd name="connsiteX7" fmla="*/ 1176618 w 1423147"/>
            <a:gd name="connsiteY7" fmla="*/ 78442 h 470647"/>
            <a:gd name="connsiteX8" fmla="*/ 1277471 w 1423147"/>
            <a:gd name="connsiteY8" fmla="*/ 44824 h 470647"/>
            <a:gd name="connsiteX9" fmla="*/ 1389529 w 1423147"/>
            <a:gd name="connsiteY9" fmla="*/ 11206 h 470647"/>
            <a:gd name="connsiteX10" fmla="*/ 1423147 w 1423147"/>
            <a:gd name="connsiteY10" fmla="*/ 0 h 470647"/>
            <a:gd name="connsiteX0" fmla="*/ 0 w 1423147"/>
            <a:gd name="connsiteY0" fmla="*/ 470647 h 470647"/>
            <a:gd name="connsiteX1" fmla="*/ 112059 w 1423147"/>
            <a:gd name="connsiteY1" fmla="*/ 425824 h 470647"/>
            <a:gd name="connsiteX2" fmla="*/ 179294 w 1423147"/>
            <a:gd name="connsiteY2" fmla="*/ 403412 h 470647"/>
            <a:gd name="connsiteX3" fmla="*/ 358588 w 1423147"/>
            <a:gd name="connsiteY3" fmla="*/ 347383 h 470647"/>
            <a:gd name="connsiteX4" fmla="*/ 549088 w 1423147"/>
            <a:gd name="connsiteY4" fmla="*/ 257736 h 470647"/>
            <a:gd name="connsiteX5" fmla="*/ 750794 w 1423147"/>
            <a:gd name="connsiteY5" fmla="*/ 190500 h 470647"/>
            <a:gd name="connsiteX6" fmla="*/ 1176618 w 1423147"/>
            <a:gd name="connsiteY6" fmla="*/ 78442 h 470647"/>
            <a:gd name="connsiteX7" fmla="*/ 1277471 w 1423147"/>
            <a:gd name="connsiteY7" fmla="*/ 44824 h 470647"/>
            <a:gd name="connsiteX8" fmla="*/ 1389529 w 1423147"/>
            <a:gd name="connsiteY8" fmla="*/ 11206 h 470647"/>
            <a:gd name="connsiteX9" fmla="*/ 1423147 w 1423147"/>
            <a:gd name="connsiteY9" fmla="*/ 0 h 470647"/>
            <a:gd name="connsiteX0" fmla="*/ 0 w 1423147"/>
            <a:gd name="connsiteY0" fmla="*/ 470647 h 470647"/>
            <a:gd name="connsiteX1" fmla="*/ 112059 w 1423147"/>
            <a:gd name="connsiteY1" fmla="*/ 425824 h 470647"/>
            <a:gd name="connsiteX2" fmla="*/ 358588 w 1423147"/>
            <a:gd name="connsiteY2" fmla="*/ 347383 h 470647"/>
            <a:gd name="connsiteX3" fmla="*/ 549088 w 1423147"/>
            <a:gd name="connsiteY3" fmla="*/ 257736 h 470647"/>
            <a:gd name="connsiteX4" fmla="*/ 750794 w 1423147"/>
            <a:gd name="connsiteY4" fmla="*/ 190500 h 470647"/>
            <a:gd name="connsiteX5" fmla="*/ 1176618 w 1423147"/>
            <a:gd name="connsiteY5" fmla="*/ 78442 h 470647"/>
            <a:gd name="connsiteX6" fmla="*/ 1277471 w 1423147"/>
            <a:gd name="connsiteY6" fmla="*/ 44824 h 470647"/>
            <a:gd name="connsiteX7" fmla="*/ 1389529 w 1423147"/>
            <a:gd name="connsiteY7" fmla="*/ 11206 h 470647"/>
            <a:gd name="connsiteX8" fmla="*/ 1423147 w 1423147"/>
            <a:gd name="connsiteY8" fmla="*/ 0 h 470647"/>
            <a:gd name="connsiteX0" fmla="*/ 0 w 1423147"/>
            <a:gd name="connsiteY0" fmla="*/ 470647 h 470647"/>
            <a:gd name="connsiteX1" fmla="*/ 112059 w 1423147"/>
            <a:gd name="connsiteY1" fmla="*/ 425824 h 470647"/>
            <a:gd name="connsiteX2" fmla="*/ 358588 w 1423147"/>
            <a:gd name="connsiteY2" fmla="*/ 347383 h 470647"/>
            <a:gd name="connsiteX3" fmla="*/ 549088 w 1423147"/>
            <a:gd name="connsiteY3" fmla="*/ 257736 h 470647"/>
            <a:gd name="connsiteX4" fmla="*/ 750794 w 1423147"/>
            <a:gd name="connsiteY4" fmla="*/ 190500 h 470647"/>
            <a:gd name="connsiteX5" fmla="*/ 1277471 w 1423147"/>
            <a:gd name="connsiteY5" fmla="*/ 44824 h 470647"/>
            <a:gd name="connsiteX6" fmla="*/ 1389529 w 1423147"/>
            <a:gd name="connsiteY6" fmla="*/ 11206 h 470647"/>
            <a:gd name="connsiteX7" fmla="*/ 1423147 w 1423147"/>
            <a:gd name="connsiteY7" fmla="*/ 0 h 470647"/>
            <a:gd name="connsiteX0" fmla="*/ 0 w 1423147"/>
            <a:gd name="connsiteY0" fmla="*/ 470647 h 470647"/>
            <a:gd name="connsiteX1" fmla="*/ 112059 w 1423147"/>
            <a:gd name="connsiteY1" fmla="*/ 425824 h 470647"/>
            <a:gd name="connsiteX2" fmla="*/ 358588 w 1423147"/>
            <a:gd name="connsiteY2" fmla="*/ 347383 h 470647"/>
            <a:gd name="connsiteX3" fmla="*/ 549088 w 1423147"/>
            <a:gd name="connsiteY3" fmla="*/ 257736 h 470647"/>
            <a:gd name="connsiteX4" fmla="*/ 750794 w 1423147"/>
            <a:gd name="connsiteY4" fmla="*/ 190500 h 470647"/>
            <a:gd name="connsiteX5" fmla="*/ 1277471 w 1423147"/>
            <a:gd name="connsiteY5" fmla="*/ 44824 h 470647"/>
            <a:gd name="connsiteX6" fmla="*/ 1389529 w 1423147"/>
            <a:gd name="connsiteY6" fmla="*/ 11206 h 470647"/>
            <a:gd name="connsiteX7" fmla="*/ 1423147 w 1423147"/>
            <a:gd name="connsiteY7" fmla="*/ 0 h 470647"/>
            <a:gd name="connsiteX0" fmla="*/ 0 w 1389529"/>
            <a:gd name="connsiteY0" fmla="*/ 459441 h 459441"/>
            <a:gd name="connsiteX1" fmla="*/ 112059 w 1389529"/>
            <a:gd name="connsiteY1" fmla="*/ 414618 h 459441"/>
            <a:gd name="connsiteX2" fmla="*/ 358588 w 1389529"/>
            <a:gd name="connsiteY2" fmla="*/ 336177 h 459441"/>
            <a:gd name="connsiteX3" fmla="*/ 549088 w 1389529"/>
            <a:gd name="connsiteY3" fmla="*/ 246530 h 459441"/>
            <a:gd name="connsiteX4" fmla="*/ 750794 w 1389529"/>
            <a:gd name="connsiteY4" fmla="*/ 179294 h 459441"/>
            <a:gd name="connsiteX5" fmla="*/ 1277471 w 1389529"/>
            <a:gd name="connsiteY5" fmla="*/ 33618 h 459441"/>
            <a:gd name="connsiteX6" fmla="*/ 1389529 w 1389529"/>
            <a:gd name="connsiteY6" fmla="*/ 0 h 459441"/>
            <a:gd name="connsiteX0" fmla="*/ 0 w 1277471"/>
            <a:gd name="connsiteY0" fmla="*/ 425823 h 425823"/>
            <a:gd name="connsiteX1" fmla="*/ 112059 w 1277471"/>
            <a:gd name="connsiteY1" fmla="*/ 381000 h 425823"/>
            <a:gd name="connsiteX2" fmla="*/ 358588 w 1277471"/>
            <a:gd name="connsiteY2" fmla="*/ 302559 h 425823"/>
            <a:gd name="connsiteX3" fmla="*/ 549088 w 1277471"/>
            <a:gd name="connsiteY3" fmla="*/ 212912 h 425823"/>
            <a:gd name="connsiteX4" fmla="*/ 750794 w 1277471"/>
            <a:gd name="connsiteY4" fmla="*/ 145676 h 425823"/>
            <a:gd name="connsiteX5" fmla="*/ 1277471 w 1277471"/>
            <a:gd name="connsiteY5" fmla="*/ 0 h 425823"/>
            <a:gd name="connsiteX0" fmla="*/ 0 w 1277471"/>
            <a:gd name="connsiteY0" fmla="*/ 425823 h 425823"/>
            <a:gd name="connsiteX1" fmla="*/ 112059 w 1277471"/>
            <a:gd name="connsiteY1" fmla="*/ 381000 h 425823"/>
            <a:gd name="connsiteX2" fmla="*/ 358588 w 1277471"/>
            <a:gd name="connsiteY2" fmla="*/ 302559 h 425823"/>
            <a:gd name="connsiteX3" fmla="*/ 549088 w 1277471"/>
            <a:gd name="connsiteY3" fmla="*/ 212912 h 425823"/>
            <a:gd name="connsiteX4" fmla="*/ 1176618 w 1277471"/>
            <a:gd name="connsiteY4" fmla="*/ 268941 h 425823"/>
            <a:gd name="connsiteX5" fmla="*/ 1277471 w 1277471"/>
            <a:gd name="connsiteY5" fmla="*/ 0 h 425823"/>
            <a:gd name="connsiteX0" fmla="*/ 0 w 1277471"/>
            <a:gd name="connsiteY0" fmla="*/ 425823 h 425823"/>
            <a:gd name="connsiteX1" fmla="*/ 112059 w 1277471"/>
            <a:gd name="connsiteY1" fmla="*/ 381000 h 425823"/>
            <a:gd name="connsiteX2" fmla="*/ 358588 w 1277471"/>
            <a:gd name="connsiteY2" fmla="*/ 302559 h 425823"/>
            <a:gd name="connsiteX3" fmla="*/ 549088 w 1277471"/>
            <a:gd name="connsiteY3" fmla="*/ 212912 h 425823"/>
            <a:gd name="connsiteX4" fmla="*/ 1176618 w 1277471"/>
            <a:gd name="connsiteY4" fmla="*/ 268941 h 425823"/>
            <a:gd name="connsiteX5" fmla="*/ 1277471 w 1277471"/>
            <a:gd name="connsiteY5" fmla="*/ 0 h 425823"/>
            <a:gd name="connsiteX0" fmla="*/ 0 w 1277471"/>
            <a:gd name="connsiteY0" fmla="*/ 425823 h 425823"/>
            <a:gd name="connsiteX1" fmla="*/ 112059 w 1277471"/>
            <a:gd name="connsiteY1" fmla="*/ 381000 h 425823"/>
            <a:gd name="connsiteX2" fmla="*/ 358588 w 1277471"/>
            <a:gd name="connsiteY2" fmla="*/ 302559 h 425823"/>
            <a:gd name="connsiteX3" fmla="*/ 549088 w 1277471"/>
            <a:gd name="connsiteY3" fmla="*/ 212912 h 425823"/>
            <a:gd name="connsiteX4" fmla="*/ 1176618 w 1277471"/>
            <a:gd name="connsiteY4" fmla="*/ 268941 h 425823"/>
            <a:gd name="connsiteX5" fmla="*/ 1277471 w 1277471"/>
            <a:gd name="connsiteY5" fmla="*/ 0 h 425823"/>
            <a:gd name="connsiteX0" fmla="*/ 0 w 1277471"/>
            <a:gd name="connsiteY0" fmla="*/ 425823 h 425823"/>
            <a:gd name="connsiteX1" fmla="*/ 358588 w 1277471"/>
            <a:gd name="connsiteY1" fmla="*/ 302559 h 425823"/>
            <a:gd name="connsiteX2" fmla="*/ 549088 w 1277471"/>
            <a:gd name="connsiteY2" fmla="*/ 212912 h 425823"/>
            <a:gd name="connsiteX3" fmla="*/ 1176618 w 1277471"/>
            <a:gd name="connsiteY3" fmla="*/ 268941 h 425823"/>
            <a:gd name="connsiteX4" fmla="*/ 1277471 w 1277471"/>
            <a:gd name="connsiteY4" fmla="*/ 0 h 425823"/>
            <a:gd name="connsiteX0" fmla="*/ 0 w 1277471"/>
            <a:gd name="connsiteY0" fmla="*/ 425823 h 425823"/>
            <a:gd name="connsiteX1" fmla="*/ 549088 w 1277471"/>
            <a:gd name="connsiteY1" fmla="*/ 212912 h 425823"/>
            <a:gd name="connsiteX2" fmla="*/ 1176618 w 1277471"/>
            <a:gd name="connsiteY2" fmla="*/ 268941 h 425823"/>
            <a:gd name="connsiteX3" fmla="*/ 1277471 w 1277471"/>
            <a:gd name="connsiteY3" fmla="*/ 0 h 425823"/>
            <a:gd name="connsiteX0" fmla="*/ 0 w 1277471"/>
            <a:gd name="connsiteY0" fmla="*/ 425823 h 425823"/>
            <a:gd name="connsiteX1" fmla="*/ 549088 w 1277471"/>
            <a:gd name="connsiteY1" fmla="*/ 212912 h 425823"/>
            <a:gd name="connsiteX2" fmla="*/ 1176618 w 1277471"/>
            <a:gd name="connsiteY2" fmla="*/ 268941 h 425823"/>
            <a:gd name="connsiteX3" fmla="*/ 1277471 w 1277471"/>
            <a:gd name="connsiteY3" fmla="*/ 0 h 425823"/>
            <a:gd name="connsiteX0" fmla="*/ 0 w 1277471"/>
            <a:gd name="connsiteY0" fmla="*/ 425823 h 425823"/>
            <a:gd name="connsiteX1" fmla="*/ 190500 w 1277471"/>
            <a:gd name="connsiteY1" fmla="*/ 190500 h 425823"/>
            <a:gd name="connsiteX2" fmla="*/ 1176618 w 1277471"/>
            <a:gd name="connsiteY2" fmla="*/ 268941 h 425823"/>
            <a:gd name="connsiteX3" fmla="*/ 1277471 w 1277471"/>
            <a:gd name="connsiteY3" fmla="*/ 0 h 425823"/>
            <a:gd name="connsiteX0" fmla="*/ 0 w 1277471"/>
            <a:gd name="connsiteY0" fmla="*/ 425823 h 425823"/>
            <a:gd name="connsiteX1" fmla="*/ 190500 w 1277471"/>
            <a:gd name="connsiteY1" fmla="*/ 190500 h 425823"/>
            <a:gd name="connsiteX2" fmla="*/ 1176618 w 1277471"/>
            <a:gd name="connsiteY2" fmla="*/ 268941 h 425823"/>
            <a:gd name="connsiteX3" fmla="*/ 1277471 w 1277471"/>
            <a:gd name="connsiteY3" fmla="*/ 0 h 425823"/>
            <a:gd name="connsiteX0" fmla="*/ 0 w 1277471"/>
            <a:gd name="connsiteY0" fmla="*/ 425823 h 428723"/>
            <a:gd name="connsiteX1" fmla="*/ 190500 w 1277471"/>
            <a:gd name="connsiteY1" fmla="*/ 190500 h 428723"/>
            <a:gd name="connsiteX2" fmla="*/ 1176618 w 1277471"/>
            <a:gd name="connsiteY2" fmla="*/ 268941 h 428723"/>
            <a:gd name="connsiteX3" fmla="*/ 1277471 w 1277471"/>
            <a:gd name="connsiteY3" fmla="*/ 0 h 428723"/>
            <a:gd name="connsiteX0" fmla="*/ 44964 w 1322435"/>
            <a:gd name="connsiteY0" fmla="*/ 425823 h 425823"/>
            <a:gd name="connsiteX1" fmla="*/ 140 w 1322435"/>
            <a:gd name="connsiteY1" fmla="*/ 179294 h 425823"/>
            <a:gd name="connsiteX2" fmla="*/ 1221582 w 1322435"/>
            <a:gd name="connsiteY2" fmla="*/ 268941 h 425823"/>
            <a:gd name="connsiteX3" fmla="*/ 1322435 w 1322435"/>
            <a:gd name="connsiteY3" fmla="*/ 0 h 425823"/>
            <a:gd name="connsiteX0" fmla="*/ 11383 w 1288854"/>
            <a:gd name="connsiteY0" fmla="*/ 425823 h 425823"/>
            <a:gd name="connsiteX1" fmla="*/ 176 w 1288854"/>
            <a:gd name="connsiteY1" fmla="*/ 179294 h 425823"/>
            <a:gd name="connsiteX2" fmla="*/ 1188001 w 1288854"/>
            <a:gd name="connsiteY2" fmla="*/ 268941 h 425823"/>
            <a:gd name="connsiteX3" fmla="*/ 1288854 w 1288854"/>
            <a:gd name="connsiteY3" fmla="*/ 0 h 425823"/>
            <a:gd name="connsiteX0" fmla="*/ 11383 w 1806752"/>
            <a:gd name="connsiteY0" fmla="*/ 425823 h 425823"/>
            <a:gd name="connsiteX1" fmla="*/ 176 w 1806752"/>
            <a:gd name="connsiteY1" fmla="*/ 179294 h 425823"/>
            <a:gd name="connsiteX2" fmla="*/ 1793119 w 1806752"/>
            <a:gd name="connsiteY2" fmla="*/ 168088 h 425823"/>
            <a:gd name="connsiteX3" fmla="*/ 1288854 w 1806752"/>
            <a:gd name="connsiteY3" fmla="*/ 0 h 425823"/>
            <a:gd name="connsiteX0" fmla="*/ 11383 w 1809021"/>
            <a:gd name="connsiteY0" fmla="*/ 425823 h 425823"/>
            <a:gd name="connsiteX1" fmla="*/ 176 w 1809021"/>
            <a:gd name="connsiteY1" fmla="*/ 179294 h 425823"/>
            <a:gd name="connsiteX2" fmla="*/ 1793119 w 1809021"/>
            <a:gd name="connsiteY2" fmla="*/ 168088 h 425823"/>
            <a:gd name="connsiteX3" fmla="*/ 1288854 w 1809021"/>
            <a:gd name="connsiteY3" fmla="*/ 0 h 425823"/>
            <a:gd name="connsiteX0" fmla="*/ 11383 w 1842018"/>
            <a:gd name="connsiteY0" fmla="*/ 425823 h 425823"/>
            <a:gd name="connsiteX1" fmla="*/ 176 w 1842018"/>
            <a:gd name="connsiteY1" fmla="*/ 179294 h 425823"/>
            <a:gd name="connsiteX2" fmla="*/ 1826737 w 1842018"/>
            <a:gd name="connsiteY2" fmla="*/ 156882 h 425823"/>
            <a:gd name="connsiteX3" fmla="*/ 1288854 w 1842018"/>
            <a:gd name="connsiteY3" fmla="*/ 0 h 425823"/>
            <a:gd name="connsiteX0" fmla="*/ 11383 w 1950001"/>
            <a:gd name="connsiteY0" fmla="*/ 571499 h 571499"/>
            <a:gd name="connsiteX1" fmla="*/ 176 w 1950001"/>
            <a:gd name="connsiteY1" fmla="*/ 324970 h 571499"/>
            <a:gd name="connsiteX2" fmla="*/ 1826737 w 1950001"/>
            <a:gd name="connsiteY2" fmla="*/ 302558 h 571499"/>
            <a:gd name="connsiteX3" fmla="*/ 1950001 w 1950001"/>
            <a:gd name="connsiteY3" fmla="*/ 0 h 571499"/>
            <a:gd name="connsiteX0" fmla="*/ 11383 w 2005273"/>
            <a:gd name="connsiteY0" fmla="*/ 571499 h 571499"/>
            <a:gd name="connsiteX1" fmla="*/ 176 w 2005273"/>
            <a:gd name="connsiteY1" fmla="*/ 324970 h 571499"/>
            <a:gd name="connsiteX2" fmla="*/ 1826737 w 2005273"/>
            <a:gd name="connsiteY2" fmla="*/ 302558 h 571499"/>
            <a:gd name="connsiteX3" fmla="*/ 1950001 w 2005273"/>
            <a:gd name="connsiteY3" fmla="*/ 0 h 571499"/>
            <a:gd name="connsiteX0" fmla="*/ 11383 w 1956520"/>
            <a:gd name="connsiteY0" fmla="*/ 571499 h 571499"/>
            <a:gd name="connsiteX1" fmla="*/ 176 w 1956520"/>
            <a:gd name="connsiteY1" fmla="*/ 324970 h 571499"/>
            <a:gd name="connsiteX2" fmla="*/ 1826737 w 1956520"/>
            <a:gd name="connsiteY2" fmla="*/ 302558 h 571499"/>
            <a:gd name="connsiteX3" fmla="*/ 1950001 w 1956520"/>
            <a:gd name="connsiteY3" fmla="*/ 0 h 571499"/>
            <a:gd name="connsiteX0" fmla="*/ 11383 w 1872787"/>
            <a:gd name="connsiteY0" fmla="*/ 582705 h 582705"/>
            <a:gd name="connsiteX1" fmla="*/ 176 w 1872787"/>
            <a:gd name="connsiteY1" fmla="*/ 336176 h 582705"/>
            <a:gd name="connsiteX2" fmla="*/ 1826737 w 1872787"/>
            <a:gd name="connsiteY2" fmla="*/ 313764 h 582705"/>
            <a:gd name="connsiteX3" fmla="*/ 1748295 w 1872787"/>
            <a:gd name="connsiteY3" fmla="*/ 0 h 582705"/>
            <a:gd name="connsiteX0" fmla="*/ 11383 w 1889587"/>
            <a:gd name="connsiteY0" fmla="*/ 582705 h 582705"/>
            <a:gd name="connsiteX1" fmla="*/ 176 w 1889587"/>
            <a:gd name="connsiteY1" fmla="*/ 336176 h 582705"/>
            <a:gd name="connsiteX2" fmla="*/ 1826737 w 1889587"/>
            <a:gd name="connsiteY2" fmla="*/ 313764 h 582705"/>
            <a:gd name="connsiteX3" fmla="*/ 1826736 w 1889587"/>
            <a:gd name="connsiteY3" fmla="*/ 0 h 582705"/>
            <a:gd name="connsiteX0" fmla="*/ 11383 w 1833289"/>
            <a:gd name="connsiteY0" fmla="*/ 582705 h 582705"/>
            <a:gd name="connsiteX1" fmla="*/ 176 w 1833289"/>
            <a:gd name="connsiteY1" fmla="*/ 336176 h 582705"/>
            <a:gd name="connsiteX2" fmla="*/ 1826737 w 1833289"/>
            <a:gd name="connsiteY2" fmla="*/ 313764 h 582705"/>
            <a:gd name="connsiteX3" fmla="*/ 1826736 w 1833289"/>
            <a:gd name="connsiteY3" fmla="*/ 0 h 582705"/>
            <a:gd name="connsiteX0" fmla="*/ 11383 w 1833289"/>
            <a:gd name="connsiteY0" fmla="*/ 582705 h 582705"/>
            <a:gd name="connsiteX1" fmla="*/ 176 w 1833289"/>
            <a:gd name="connsiteY1" fmla="*/ 336176 h 582705"/>
            <a:gd name="connsiteX2" fmla="*/ 1826737 w 1833289"/>
            <a:gd name="connsiteY2" fmla="*/ 313764 h 582705"/>
            <a:gd name="connsiteX3" fmla="*/ 1826736 w 1833289"/>
            <a:gd name="connsiteY3" fmla="*/ 0 h 582705"/>
            <a:gd name="connsiteX0" fmla="*/ 11383 w 1833289"/>
            <a:gd name="connsiteY0" fmla="*/ 582705 h 582705"/>
            <a:gd name="connsiteX1" fmla="*/ 176 w 1833289"/>
            <a:gd name="connsiteY1" fmla="*/ 336176 h 582705"/>
            <a:gd name="connsiteX2" fmla="*/ 1826737 w 1833289"/>
            <a:gd name="connsiteY2" fmla="*/ 343459 h 582705"/>
            <a:gd name="connsiteX3" fmla="*/ 1826736 w 1833289"/>
            <a:gd name="connsiteY3" fmla="*/ 0 h 582705"/>
            <a:gd name="connsiteX0" fmla="*/ 11383 w 1828178"/>
            <a:gd name="connsiteY0" fmla="*/ 582705 h 582705"/>
            <a:gd name="connsiteX1" fmla="*/ 176 w 1828178"/>
            <a:gd name="connsiteY1" fmla="*/ 336176 h 582705"/>
            <a:gd name="connsiteX2" fmla="*/ 1826737 w 1828178"/>
            <a:gd name="connsiteY2" fmla="*/ 343459 h 582705"/>
            <a:gd name="connsiteX3" fmla="*/ 1826736 w 1828178"/>
            <a:gd name="connsiteY3" fmla="*/ 0 h 582705"/>
            <a:gd name="connsiteX0" fmla="*/ 11383 w 1828178"/>
            <a:gd name="connsiteY0" fmla="*/ 588644 h 588644"/>
            <a:gd name="connsiteX1" fmla="*/ 176 w 1828178"/>
            <a:gd name="connsiteY1" fmla="*/ 342115 h 588644"/>
            <a:gd name="connsiteX2" fmla="*/ 1826737 w 1828178"/>
            <a:gd name="connsiteY2" fmla="*/ 349398 h 588644"/>
            <a:gd name="connsiteX3" fmla="*/ 1826736 w 1828178"/>
            <a:gd name="connsiteY3" fmla="*/ 0 h 588644"/>
            <a:gd name="connsiteX0" fmla="*/ 11383 w 1826737"/>
            <a:gd name="connsiteY0" fmla="*/ 582705 h 582705"/>
            <a:gd name="connsiteX1" fmla="*/ 176 w 1826737"/>
            <a:gd name="connsiteY1" fmla="*/ 336176 h 582705"/>
            <a:gd name="connsiteX2" fmla="*/ 1826737 w 1826737"/>
            <a:gd name="connsiteY2" fmla="*/ 343459 h 582705"/>
            <a:gd name="connsiteX3" fmla="*/ 1814808 w 1826737"/>
            <a:gd name="connsiteY3" fmla="*/ 0 h 582705"/>
            <a:gd name="connsiteX0" fmla="*/ 11383 w 1828179"/>
            <a:gd name="connsiteY0" fmla="*/ 600521 h 600521"/>
            <a:gd name="connsiteX1" fmla="*/ 176 w 1828179"/>
            <a:gd name="connsiteY1" fmla="*/ 353992 h 600521"/>
            <a:gd name="connsiteX2" fmla="*/ 1826737 w 1828179"/>
            <a:gd name="connsiteY2" fmla="*/ 361275 h 600521"/>
            <a:gd name="connsiteX3" fmla="*/ 1826737 w 1828179"/>
            <a:gd name="connsiteY3" fmla="*/ 0 h 600521"/>
            <a:gd name="connsiteX0" fmla="*/ 12067 w 1828863"/>
            <a:gd name="connsiteY0" fmla="*/ 600521 h 600521"/>
            <a:gd name="connsiteX1" fmla="*/ 860 w 1828863"/>
            <a:gd name="connsiteY1" fmla="*/ 353992 h 600521"/>
            <a:gd name="connsiteX2" fmla="*/ 1827421 w 1828863"/>
            <a:gd name="connsiteY2" fmla="*/ 361275 h 600521"/>
            <a:gd name="connsiteX3" fmla="*/ 1827421 w 1828863"/>
            <a:gd name="connsiteY3" fmla="*/ 0 h 600521"/>
            <a:gd name="connsiteX0" fmla="*/ 12067 w 1828863"/>
            <a:gd name="connsiteY0" fmla="*/ 600521 h 600521"/>
            <a:gd name="connsiteX1" fmla="*/ 860 w 1828863"/>
            <a:gd name="connsiteY1" fmla="*/ 353992 h 600521"/>
            <a:gd name="connsiteX2" fmla="*/ 1827421 w 1828863"/>
            <a:gd name="connsiteY2" fmla="*/ 361275 h 600521"/>
            <a:gd name="connsiteX3" fmla="*/ 1827421 w 1828863"/>
            <a:gd name="connsiteY3" fmla="*/ 0 h 600521"/>
            <a:gd name="connsiteX0" fmla="*/ 12067 w 1828863"/>
            <a:gd name="connsiteY0" fmla="*/ 600521 h 600521"/>
            <a:gd name="connsiteX1" fmla="*/ 860 w 1828863"/>
            <a:gd name="connsiteY1" fmla="*/ 353992 h 600521"/>
            <a:gd name="connsiteX2" fmla="*/ 1827421 w 1828863"/>
            <a:gd name="connsiteY2" fmla="*/ 361275 h 600521"/>
            <a:gd name="connsiteX3" fmla="*/ 1827421 w 1828863"/>
            <a:gd name="connsiteY3" fmla="*/ 0 h 600521"/>
            <a:gd name="connsiteX0" fmla="*/ 0 w 1834689"/>
            <a:gd name="connsiteY0" fmla="*/ 612398 h 612398"/>
            <a:gd name="connsiteX1" fmla="*/ 6686 w 1834689"/>
            <a:gd name="connsiteY1" fmla="*/ 353992 h 612398"/>
            <a:gd name="connsiteX2" fmla="*/ 1833247 w 1834689"/>
            <a:gd name="connsiteY2" fmla="*/ 361275 h 612398"/>
            <a:gd name="connsiteX3" fmla="*/ 1833247 w 1834689"/>
            <a:gd name="connsiteY3" fmla="*/ 0 h 612398"/>
            <a:gd name="connsiteX0" fmla="*/ 0 w 1834689"/>
            <a:gd name="connsiteY0" fmla="*/ 612398 h 612398"/>
            <a:gd name="connsiteX1" fmla="*/ 6686 w 1834689"/>
            <a:gd name="connsiteY1" fmla="*/ 353992 h 612398"/>
            <a:gd name="connsiteX2" fmla="*/ 1833247 w 1834689"/>
            <a:gd name="connsiteY2" fmla="*/ 361275 h 612398"/>
            <a:gd name="connsiteX3" fmla="*/ 1833247 w 1834689"/>
            <a:gd name="connsiteY3" fmla="*/ 0 h 612398"/>
            <a:gd name="connsiteX0" fmla="*/ 0 w 1834689"/>
            <a:gd name="connsiteY0" fmla="*/ 624276 h 624276"/>
            <a:gd name="connsiteX1" fmla="*/ 6686 w 1834689"/>
            <a:gd name="connsiteY1" fmla="*/ 353992 h 624276"/>
            <a:gd name="connsiteX2" fmla="*/ 1833247 w 1834689"/>
            <a:gd name="connsiteY2" fmla="*/ 361275 h 624276"/>
            <a:gd name="connsiteX3" fmla="*/ 1833247 w 1834689"/>
            <a:gd name="connsiteY3" fmla="*/ 0 h 624276"/>
            <a:gd name="connsiteX0" fmla="*/ 0 w 1834689"/>
            <a:gd name="connsiteY0" fmla="*/ 624276 h 638763"/>
            <a:gd name="connsiteX1" fmla="*/ 6686 w 1834689"/>
            <a:gd name="connsiteY1" fmla="*/ 353992 h 638763"/>
            <a:gd name="connsiteX2" fmla="*/ 1833247 w 1834689"/>
            <a:gd name="connsiteY2" fmla="*/ 361275 h 638763"/>
            <a:gd name="connsiteX3" fmla="*/ 1833247 w 1834689"/>
            <a:gd name="connsiteY3" fmla="*/ 0 h 638763"/>
            <a:gd name="connsiteX0" fmla="*/ 12297 w 1829093"/>
            <a:gd name="connsiteY0" fmla="*/ 618337 h 634441"/>
            <a:gd name="connsiteX1" fmla="*/ 1090 w 1829093"/>
            <a:gd name="connsiteY1" fmla="*/ 353992 h 634441"/>
            <a:gd name="connsiteX2" fmla="*/ 1827651 w 1829093"/>
            <a:gd name="connsiteY2" fmla="*/ 361275 h 634441"/>
            <a:gd name="connsiteX3" fmla="*/ 1827651 w 1829093"/>
            <a:gd name="connsiteY3" fmla="*/ 0 h 634441"/>
            <a:gd name="connsiteX0" fmla="*/ 12297 w 1828617"/>
            <a:gd name="connsiteY0" fmla="*/ 618337 h 634441"/>
            <a:gd name="connsiteX1" fmla="*/ 1090 w 1828617"/>
            <a:gd name="connsiteY1" fmla="*/ 353992 h 634441"/>
            <a:gd name="connsiteX2" fmla="*/ 1821686 w 1828617"/>
            <a:gd name="connsiteY2" fmla="*/ 361275 h 634441"/>
            <a:gd name="connsiteX3" fmla="*/ 1827651 w 1828617"/>
            <a:gd name="connsiteY3" fmla="*/ 0 h 634441"/>
            <a:gd name="connsiteX0" fmla="*/ 12297 w 1823129"/>
            <a:gd name="connsiteY0" fmla="*/ 636153 h 652257"/>
            <a:gd name="connsiteX1" fmla="*/ 1090 w 1823129"/>
            <a:gd name="connsiteY1" fmla="*/ 371808 h 652257"/>
            <a:gd name="connsiteX2" fmla="*/ 1821686 w 1823129"/>
            <a:gd name="connsiteY2" fmla="*/ 379091 h 652257"/>
            <a:gd name="connsiteX3" fmla="*/ 1821687 w 1823129"/>
            <a:gd name="connsiteY3" fmla="*/ 0 h 652257"/>
            <a:gd name="connsiteX0" fmla="*/ 12297 w 1823129"/>
            <a:gd name="connsiteY0" fmla="*/ 636153 h 652257"/>
            <a:gd name="connsiteX1" fmla="*/ 1090 w 1823129"/>
            <a:gd name="connsiteY1" fmla="*/ 371808 h 652257"/>
            <a:gd name="connsiteX2" fmla="*/ 1821686 w 1823129"/>
            <a:gd name="connsiteY2" fmla="*/ 379091 h 652257"/>
            <a:gd name="connsiteX3" fmla="*/ 1821687 w 1823129"/>
            <a:gd name="connsiteY3" fmla="*/ 0 h 652257"/>
            <a:gd name="connsiteX0" fmla="*/ 12297 w 1824199"/>
            <a:gd name="connsiteY0" fmla="*/ 636153 h 652257"/>
            <a:gd name="connsiteX1" fmla="*/ 1090 w 1824199"/>
            <a:gd name="connsiteY1" fmla="*/ 371808 h 652257"/>
            <a:gd name="connsiteX2" fmla="*/ 1821686 w 1824199"/>
            <a:gd name="connsiteY2" fmla="*/ 379091 h 652257"/>
            <a:gd name="connsiteX3" fmla="*/ 1821687 w 1824199"/>
            <a:gd name="connsiteY3" fmla="*/ 0 h 652257"/>
            <a:gd name="connsiteX0" fmla="*/ 12297 w 1824199"/>
            <a:gd name="connsiteY0" fmla="*/ 636153 h 652257"/>
            <a:gd name="connsiteX1" fmla="*/ 1090 w 1824199"/>
            <a:gd name="connsiteY1" fmla="*/ 371808 h 652257"/>
            <a:gd name="connsiteX2" fmla="*/ 1821686 w 1824199"/>
            <a:gd name="connsiteY2" fmla="*/ 379091 h 652257"/>
            <a:gd name="connsiteX3" fmla="*/ 1821687 w 1824199"/>
            <a:gd name="connsiteY3" fmla="*/ 0 h 652257"/>
            <a:gd name="connsiteX0" fmla="*/ 12297 w 1824199"/>
            <a:gd name="connsiteY0" fmla="*/ 636153 h 652257"/>
            <a:gd name="connsiteX1" fmla="*/ 1090 w 1824199"/>
            <a:gd name="connsiteY1" fmla="*/ 371808 h 652257"/>
            <a:gd name="connsiteX2" fmla="*/ 1821686 w 1824199"/>
            <a:gd name="connsiteY2" fmla="*/ 379091 h 652257"/>
            <a:gd name="connsiteX3" fmla="*/ 1821687 w 1824199"/>
            <a:gd name="connsiteY3" fmla="*/ 0 h 652257"/>
            <a:gd name="connsiteX0" fmla="*/ 11207 w 1823109"/>
            <a:gd name="connsiteY0" fmla="*/ 636153 h 636379"/>
            <a:gd name="connsiteX1" fmla="*/ 0 w 1823109"/>
            <a:gd name="connsiteY1" fmla="*/ 371808 h 636379"/>
            <a:gd name="connsiteX2" fmla="*/ 1820596 w 1823109"/>
            <a:gd name="connsiteY2" fmla="*/ 379091 h 636379"/>
            <a:gd name="connsiteX3" fmla="*/ 1820597 w 1823109"/>
            <a:gd name="connsiteY3" fmla="*/ 0 h 636379"/>
            <a:gd name="connsiteX0" fmla="*/ 11207 w 1823109"/>
            <a:gd name="connsiteY0" fmla="*/ 636153 h 636379"/>
            <a:gd name="connsiteX1" fmla="*/ 0 w 1823109"/>
            <a:gd name="connsiteY1" fmla="*/ 371808 h 636379"/>
            <a:gd name="connsiteX2" fmla="*/ 1820596 w 1823109"/>
            <a:gd name="connsiteY2" fmla="*/ 379091 h 636379"/>
            <a:gd name="connsiteX3" fmla="*/ 1820597 w 1823109"/>
            <a:gd name="connsiteY3" fmla="*/ 0 h 636379"/>
            <a:gd name="connsiteX0" fmla="*/ 5242 w 1823109"/>
            <a:gd name="connsiteY0" fmla="*/ 630214 h 630445"/>
            <a:gd name="connsiteX1" fmla="*/ 0 w 1823109"/>
            <a:gd name="connsiteY1" fmla="*/ 371808 h 630445"/>
            <a:gd name="connsiteX2" fmla="*/ 1820596 w 1823109"/>
            <a:gd name="connsiteY2" fmla="*/ 379091 h 630445"/>
            <a:gd name="connsiteX3" fmla="*/ 1820597 w 1823109"/>
            <a:gd name="connsiteY3" fmla="*/ 0 h 630445"/>
            <a:gd name="connsiteX0" fmla="*/ 5242 w 1823109"/>
            <a:gd name="connsiteY0" fmla="*/ 630214 h 630445"/>
            <a:gd name="connsiteX1" fmla="*/ 0 w 1823109"/>
            <a:gd name="connsiteY1" fmla="*/ 371808 h 630445"/>
            <a:gd name="connsiteX2" fmla="*/ 1820596 w 1823109"/>
            <a:gd name="connsiteY2" fmla="*/ 379091 h 630445"/>
            <a:gd name="connsiteX3" fmla="*/ 1820597 w 1823109"/>
            <a:gd name="connsiteY3" fmla="*/ 0 h 630445"/>
            <a:gd name="connsiteX0" fmla="*/ 5242 w 1823109"/>
            <a:gd name="connsiteY0" fmla="*/ 630214 h 630445"/>
            <a:gd name="connsiteX1" fmla="*/ 0 w 1823109"/>
            <a:gd name="connsiteY1" fmla="*/ 371808 h 630445"/>
            <a:gd name="connsiteX2" fmla="*/ 1820596 w 1823109"/>
            <a:gd name="connsiteY2" fmla="*/ 379091 h 630445"/>
            <a:gd name="connsiteX3" fmla="*/ 1820597 w 1823109"/>
            <a:gd name="connsiteY3" fmla="*/ 0 h 630445"/>
            <a:gd name="connsiteX0" fmla="*/ 5242 w 1823109"/>
            <a:gd name="connsiteY0" fmla="*/ 630214 h 630445"/>
            <a:gd name="connsiteX1" fmla="*/ 0 w 1823109"/>
            <a:gd name="connsiteY1" fmla="*/ 371808 h 630445"/>
            <a:gd name="connsiteX2" fmla="*/ 1820596 w 1823109"/>
            <a:gd name="connsiteY2" fmla="*/ 379091 h 630445"/>
            <a:gd name="connsiteX3" fmla="*/ 1820597 w 1823109"/>
            <a:gd name="connsiteY3" fmla="*/ 0 h 630445"/>
            <a:gd name="connsiteX0" fmla="*/ 5242 w 1823109"/>
            <a:gd name="connsiteY0" fmla="*/ 630214 h 630445"/>
            <a:gd name="connsiteX1" fmla="*/ 0 w 1823109"/>
            <a:gd name="connsiteY1" fmla="*/ 371808 h 630445"/>
            <a:gd name="connsiteX2" fmla="*/ 1820596 w 1823109"/>
            <a:gd name="connsiteY2" fmla="*/ 379091 h 630445"/>
            <a:gd name="connsiteX3" fmla="*/ 1820597 w 1823109"/>
            <a:gd name="connsiteY3" fmla="*/ 0 h 630445"/>
            <a:gd name="connsiteX0" fmla="*/ 5242 w 1823109"/>
            <a:gd name="connsiteY0" fmla="*/ 636152 h 636378"/>
            <a:gd name="connsiteX1" fmla="*/ 0 w 1823109"/>
            <a:gd name="connsiteY1" fmla="*/ 371808 h 636378"/>
            <a:gd name="connsiteX2" fmla="*/ 1820596 w 1823109"/>
            <a:gd name="connsiteY2" fmla="*/ 379091 h 636378"/>
            <a:gd name="connsiteX3" fmla="*/ 1820597 w 1823109"/>
            <a:gd name="connsiteY3" fmla="*/ 0 h 636378"/>
            <a:gd name="connsiteX0" fmla="*/ 0 w 1817867"/>
            <a:gd name="connsiteY0" fmla="*/ 636152 h 636152"/>
            <a:gd name="connsiteX1" fmla="*/ 1815354 w 1817867"/>
            <a:gd name="connsiteY1" fmla="*/ 379091 h 636152"/>
            <a:gd name="connsiteX2" fmla="*/ 1815355 w 1817867"/>
            <a:gd name="connsiteY2" fmla="*/ 0 h 636152"/>
            <a:gd name="connsiteX0" fmla="*/ 0 w 1817867"/>
            <a:gd name="connsiteY0" fmla="*/ 636152 h 636152"/>
            <a:gd name="connsiteX1" fmla="*/ 1815354 w 1817867"/>
            <a:gd name="connsiteY1" fmla="*/ 379091 h 636152"/>
            <a:gd name="connsiteX2" fmla="*/ 1815355 w 1817867"/>
            <a:gd name="connsiteY2" fmla="*/ 0 h 636152"/>
            <a:gd name="connsiteX0" fmla="*/ 60870 w 1878737"/>
            <a:gd name="connsiteY0" fmla="*/ 636152 h 636152"/>
            <a:gd name="connsiteX1" fmla="*/ 36334 w 1878737"/>
            <a:gd name="connsiteY1" fmla="*/ 404538 h 636152"/>
            <a:gd name="connsiteX2" fmla="*/ 1876224 w 1878737"/>
            <a:gd name="connsiteY2" fmla="*/ 379091 h 636152"/>
            <a:gd name="connsiteX3" fmla="*/ 1876225 w 1878737"/>
            <a:gd name="connsiteY3" fmla="*/ 0 h 636152"/>
            <a:gd name="connsiteX0" fmla="*/ 24536 w 1842403"/>
            <a:gd name="connsiteY0" fmla="*/ 636152 h 636152"/>
            <a:gd name="connsiteX1" fmla="*/ 0 w 1842403"/>
            <a:gd name="connsiteY1" fmla="*/ 404538 h 636152"/>
            <a:gd name="connsiteX2" fmla="*/ 1839890 w 1842403"/>
            <a:gd name="connsiteY2" fmla="*/ 379091 h 636152"/>
            <a:gd name="connsiteX3" fmla="*/ 1839891 w 1842403"/>
            <a:gd name="connsiteY3" fmla="*/ 0 h 636152"/>
            <a:gd name="connsiteX0" fmla="*/ 24536 w 1842403"/>
            <a:gd name="connsiteY0" fmla="*/ 636152 h 636152"/>
            <a:gd name="connsiteX1" fmla="*/ 0 w 1842403"/>
            <a:gd name="connsiteY1" fmla="*/ 404538 h 636152"/>
            <a:gd name="connsiteX2" fmla="*/ 1839890 w 1842403"/>
            <a:gd name="connsiteY2" fmla="*/ 379091 h 636152"/>
            <a:gd name="connsiteX3" fmla="*/ 1839891 w 1842403"/>
            <a:gd name="connsiteY3" fmla="*/ 0 h 636152"/>
            <a:gd name="connsiteX0" fmla="*/ 18572 w 1836439"/>
            <a:gd name="connsiteY0" fmla="*/ 636152 h 636152"/>
            <a:gd name="connsiteX1" fmla="*/ 0 w 1836439"/>
            <a:gd name="connsiteY1" fmla="*/ 392659 h 636152"/>
            <a:gd name="connsiteX2" fmla="*/ 1833926 w 1836439"/>
            <a:gd name="connsiteY2" fmla="*/ 379091 h 636152"/>
            <a:gd name="connsiteX3" fmla="*/ 1833927 w 1836439"/>
            <a:gd name="connsiteY3" fmla="*/ 0 h 636152"/>
            <a:gd name="connsiteX0" fmla="*/ 18572 w 1836439"/>
            <a:gd name="connsiteY0" fmla="*/ 636152 h 636152"/>
            <a:gd name="connsiteX1" fmla="*/ 0 w 1836439"/>
            <a:gd name="connsiteY1" fmla="*/ 392659 h 636152"/>
            <a:gd name="connsiteX2" fmla="*/ 1833926 w 1836439"/>
            <a:gd name="connsiteY2" fmla="*/ 379091 h 636152"/>
            <a:gd name="connsiteX3" fmla="*/ 1833927 w 1836439"/>
            <a:gd name="connsiteY3" fmla="*/ 0 h 636152"/>
            <a:gd name="connsiteX0" fmla="*/ 12608 w 1836439"/>
            <a:gd name="connsiteY0" fmla="*/ 624275 h 624275"/>
            <a:gd name="connsiteX1" fmla="*/ 0 w 1836439"/>
            <a:gd name="connsiteY1" fmla="*/ 392659 h 624275"/>
            <a:gd name="connsiteX2" fmla="*/ 1833926 w 1836439"/>
            <a:gd name="connsiteY2" fmla="*/ 379091 h 624275"/>
            <a:gd name="connsiteX3" fmla="*/ 1833927 w 1836439"/>
            <a:gd name="connsiteY3" fmla="*/ 0 h 624275"/>
            <a:gd name="connsiteX0" fmla="*/ 12608 w 1836439"/>
            <a:gd name="connsiteY0" fmla="*/ 624275 h 624275"/>
            <a:gd name="connsiteX1" fmla="*/ 0 w 1836439"/>
            <a:gd name="connsiteY1" fmla="*/ 392659 h 624275"/>
            <a:gd name="connsiteX2" fmla="*/ 1833926 w 1836439"/>
            <a:gd name="connsiteY2" fmla="*/ 379091 h 624275"/>
            <a:gd name="connsiteX3" fmla="*/ 1833927 w 1836439"/>
            <a:gd name="connsiteY3" fmla="*/ 0 h 624275"/>
            <a:gd name="connsiteX0" fmla="*/ 6644 w 1836439"/>
            <a:gd name="connsiteY0" fmla="*/ 630215 h 630215"/>
            <a:gd name="connsiteX1" fmla="*/ 0 w 1836439"/>
            <a:gd name="connsiteY1" fmla="*/ 392659 h 630215"/>
            <a:gd name="connsiteX2" fmla="*/ 1833926 w 1836439"/>
            <a:gd name="connsiteY2" fmla="*/ 379091 h 630215"/>
            <a:gd name="connsiteX3" fmla="*/ 1833927 w 1836439"/>
            <a:gd name="connsiteY3" fmla="*/ 0 h 630215"/>
            <a:gd name="connsiteX0" fmla="*/ 6644 w 1836439"/>
            <a:gd name="connsiteY0" fmla="*/ 633073 h 633073"/>
            <a:gd name="connsiteX1" fmla="*/ 0 w 1836439"/>
            <a:gd name="connsiteY1" fmla="*/ 392659 h 633073"/>
            <a:gd name="connsiteX2" fmla="*/ 1833926 w 1836439"/>
            <a:gd name="connsiteY2" fmla="*/ 379091 h 633073"/>
            <a:gd name="connsiteX3" fmla="*/ 1833927 w 1836439"/>
            <a:gd name="connsiteY3" fmla="*/ 0 h 633073"/>
            <a:gd name="connsiteX0" fmla="*/ 1041 w 1830836"/>
            <a:gd name="connsiteY0" fmla="*/ 633073 h 633073"/>
            <a:gd name="connsiteX1" fmla="*/ 0 w 1830836"/>
            <a:gd name="connsiteY1" fmla="*/ 378369 h 633073"/>
            <a:gd name="connsiteX2" fmla="*/ 1828323 w 1830836"/>
            <a:gd name="connsiteY2" fmla="*/ 379091 h 633073"/>
            <a:gd name="connsiteX3" fmla="*/ 1828324 w 1830836"/>
            <a:gd name="connsiteY3" fmla="*/ 0 h 633073"/>
            <a:gd name="connsiteX0" fmla="*/ 1435 w 1831230"/>
            <a:gd name="connsiteY0" fmla="*/ 633073 h 633073"/>
            <a:gd name="connsiteX1" fmla="*/ 394 w 1831230"/>
            <a:gd name="connsiteY1" fmla="*/ 378369 h 633073"/>
            <a:gd name="connsiteX2" fmla="*/ 1828717 w 1831230"/>
            <a:gd name="connsiteY2" fmla="*/ 379091 h 633073"/>
            <a:gd name="connsiteX3" fmla="*/ 1828718 w 1831230"/>
            <a:gd name="connsiteY3" fmla="*/ 0 h 633073"/>
            <a:gd name="connsiteX0" fmla="*/ 1435 w 1829738"/>
            <a:gd name="connsiteY0" fmla="*/ 613065 h 613065"/>
            <a:gd name="connsiteX1" fmla="*/ 394 w 1829738"/>
            <a:gd name="connsiteY1" fmla="*/ 358361 h 613065"/>
            <a:gd name="connsiteX2" fmla="*/ 1828717 w 1829738"/>
            <a:gd name="connsiteY2" fmla="*/ 359083 h 613065"/>
            <a:gd name="connsiteX3" fmla="*/ 1825917 w 1829738"/>
            <a:gd name="connsiteY3" fmla="*/ 0 h 613065"/>
            <a:gd name="connsiteX0" fmla="*/ 1435 w 1828307"/>
            <a:gd name="connsiteY0" fmla="*/ 613065 h 613065"/>
            <a:gd name="connsiteX1" fmla="*/ 394 w 1828307"/>
            <a:gd name="connsiteY1" fmla="*/ 358361 h 613065"/>
            <a:gd name="connsiteX2" fmla="*/ 1825528 w 1828307"/>
            <a:gd name="connsiteY2" fmla="*/ 359083 h 613065"/>
            <a:gd name="connsiteX3" fmla="*/ 1825917 w 1828307"/>
            <a:gd name="connsiteY3" fmla="*/ 0 h 613065"/>
            <a:gd name="connsiteX0" fmla="*/ 1435 w 1828307"/>
            <a:gd name="connsiteY0" fmla="*/ 613065 h 613065"/>
            <a:gd name="connsiteX1" fmla="*/ 394 w 1828307"/>
            <a:gd name="connsiteY1" fmla="*/ 358361 h 613065"/>
            <a:gd name="connsiteX2" fmla="*/ 1825528 w 1828307"/>
            <a:gd name="connsiteY2" fmla="*/ 359083 h 613065"/>
            <a:gd name="connsiteX3" fmla="*/ 1825917 w 1828307"/>
            <a:gd name="connsiteY3" fmla="*/ 0 h 613065"/>
            <a:gd name="connsiteX0" fmla="*/ 1435 w 1826480"/>
            <a:gd name="connsiteY0" fmla="*/ 613065 h 613065"/>
            <a:gd name="connsiteX1" fmla="*/ 394 w 1826480"/>
            <a:gd name="connsiteY1" fmla="*/ 358361 h 613065"/>
            <a:gd name="connsiteX2" fmla="*/ 1825528 w 1826480"/>
            <a:gd name="connsiteY2" fmla="*/ 359083 h 613065"/>
            <a:gd name="connsiteX3" fmla="*/ 1825917 w 1826480"/>
            <a:gd name="connsiteY3" fmla="*/ 0 h 613065"/>
          </a:gdLst>
          <a:ahLst/>
          <a:cxnLst>
            <a:cxn ang="0">
              <a:pos x="connsiteX0" y="connsiteY0"/>
            </a:cxn>
            <a:cxn ang="0">
              <a:pos x="connsiteX1" y="connsiteY1"/>
            </a:cxn>
            <a:cxn ang="0">
              <a:pos x="connsiteX2" y="connsiteY2"/>
            </a:cxn>
            <a:cxn ang="0">
              <a:pos x="connsiteX3" y="connsiteY3"/>
            </a:cxn>
          </a:cxnLst>
          <a:rect l="l" t="t" r="r" b="b"/>
          <a:pathLst>
            <a:path w="1826480" h="613065">
              <a:moveTo>
                <a:pt x="1435" y="613065"/>
              </a:moveTo>
              <a:cubicBezTo>
                <a:pt x="-780" y="345819"/>
                <a:pt x="169" y="500891"/>
                <a:pt x="394" y="358361"/>
              </a:cubicBezTo>
              <a:lnTo>
                <a:pt x="1825528" y="359083"/>
              </a:lnTo>
              <a:cubicBezTo>
                <a:pt x="1826919" y="355872"/>
                <a:pt x="1826546" y="352200"/>
                <a:pt x="1825917" y="0"/>
              </a:cubicBezTo>
            </a:path>
          </a:pathLst>
        </a:custGeom>
        <a:noFill/>
        <a:ln w="38100">
          <a:headEnd type="triangle"/>
          <a:tailEnd type="non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900546</xdr:colOff>
      <xdr:row>17</xdr:row>
      <xdr:rowOff>86591</xdr:rowOff>
    </xdr:from>
    <xdr:to>
      <xdr:col>17</xdr:col>
      <xdr:colOff>225137</xdr:colOff>
      <xdr:row>18</xdr:row>
      <xdr:rowOff>138546</xdr:rowOff>
    </xdr:to>
    <xdr:sp macro="" textlink="">
      <xdr:nvSpPr>
        <xdr:cNvPr id="5" name="テキスト ボックス 4"/>
        <xdr:cNvSpPr txBox="1"/>
      </xdr:nvSpPr>
      <xdr:spPr>
        <a:xfrm>
          <a:off x="12806796" y="4334741"/>
          <a:ext cx="4077566" cy="271030"/>
        </a:xfrm>
        <a:prstGeom prst="rect">
          <a:avLst/>
        </a:prstGeom>
        <a:solidFill>
          <a:schemeClr val="lt1"/>
        </a:solidFill>
        <a:ln w="9525" cmpd="sng">
          <a:solidFill>
            <a:schemeClr val="bg1">
              <a:lumMod val="6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bg1">
                  <a:lumMod val="50000"/>
                </a:schemeClr>
              </a:solidFill>
              <a:latin typeface="BIZ UDPゴシック" panose="020B0400000000000000" pitchFamily="50" charset="-128"/>
              <a:ea typeface="BIZ UDPゴシック" panose="020B0400000000000000" pitchFamily="50" charset="-128"/>
            </a:rPr>
            <a:t>※</a:t>
          </a:r>
          <a:r>
            <a:rPr kumimoji="1" lang="ja-JP" altLang="en-US" sz="1100">
              <a:solidFill>
                <a:schemeClr val="bg1">
                  <a:lumMod val="50000"/>
                </a:schemeClr>
              </a:solidFill>
              <a:latin typeface="BIZ UDPゴシック" panose="020B0400000000000000" pitchFamily="50" charset="-128"/>
              <a:ea typeface="BIZ UDPゴシック" panose="020B0400000000000000" pitchFamily="50" charset="-128"/>
            </a:rPr>
            <a:t>事業所ＢＣＰにおける安否確認の手順と整合させること。</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45</xdr:col>
      <xdr:colOff>111125</xdr:colOff>
      <xdr:row>48</xdr:row>
      <xdr:rowOff>190500</xdr:rowOff>
    </xdr:from>
    <xdr:to>
      <xdr:col>53</xdr:col>
      <xdr:colOff>31750</xdr:colOff>
      <xdr:row>51</xdr:row>
      <xdr:rowOff>15875</xdr:rowOff>
    </xdr:to>
    <xdr:sp macro="" textlink="">
      <xdr:nvSpPr>
        <xdr:cNvPr id="2" name="テキスト ボックス 1"/>
        <xdr:cNvSpPr txBox="1"/>
      </xdr:nvSpPr>
      <xdr:spPr>
        <a:xfrm>
          <a:off x="11960225" y="10191750"/>
          <a:ext cx="3044825" cy="4635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a:latin typeface="HG正楷書体-PRO" panose="03000600000000000000" pitchFamily="66" charset="-128"/>
              <a:ea typeface="HG正楷書体-PRO" panose="03000600000000000000" pitchFamily="66" charset="-128"/>
            </a:rPr>
            <a:t>佐世保　福祉</a:t>
          </a:r>
          <a:endParaRPr kumimoji="1" lang="en-US" altLang="ja-JP" sz="1800">
            <a:latin typeface="HG正楷書体-PRO" panose="03000600000000000000" pitchFamily="66" charset="-128"/>
            <a:ea typeface="HG正楷書体-PRO" panose="03000600000000000000" pitchFamily="66" charset="-128"/>
          </a:endParaRPr>
        </a:p>
      </xdr:txBody>
    </xdr:sp>
    <xdr:clientData/>
  </xdr:twoCellAnchor>
  <xdr:twoCellAnchor>
    <xdr:from>
      <xdr:col>45</xdr:col>
      <xdr:colOff>174625</xdr:colOff>
      <xdr:row>52</xdr:row>
      <xdr:rowOff>190500</xdr:rowOff>
    </xdr:from>
    <xdr:to>
      <xdr:col>53</xdr:col>
      <xdr:colOff>95250</xdr:colOff>
      <xdr:row>55</xdr:row>
      <xdr:rowOff>15875</xdr:rowOff>
    </xdr:to>
    <xdr:sp macro="" textlink="">
      <xdr:nvSpPr>
        <xdr:cNvPr id="3" name="テキスト ボックス 2"/>
        <xdr:cNvSpPr txBox="1"/>
      </xdr:nvSpPr>
      <xdr:spPr>
        <a:xfrm>
          <a:off x="12023725" y="11049000"/>
          <a:ext cx="3044825" cy="454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a:latin typeface="HG正楷書体-PRO" panose="03000600000000000000" pitchFamily="66" charset="-128"/>
              <a:ea typeface="HG正楷書体-PRO" panose="03000600000000000000" pitchFamily="66" charset="-128"/>
            </a:rPr>
            <a:t>高砂　保健</a:t>
          </a:r>
          <a:endParaRPr kumimoji="1" lang="en-US" altLang="ja-JP" sz="1800">
            <a:latin typeface="HG正楷書体-PRO" panose="03000600000000000000" pitchFamily="66" charset="-128"/>
            <a:ea typeface="HG正楷書体-PRO" panose="03000600000000000000" pitchFamily="66" charset="-128"/>
          </a:endParaRPr>
        </a:p>
      </xdr:txBody>
    </xdr:sp>
    <xdr:clientData/>
  </xdr:twoCellAnchor>
  <xdr:twoCellAnchor>
    <xdr:from>
      <xdr:col>54</xdr:col>
      <xdr:colOff>381000</xdr:colOff>
      <xdr:row>52</xdr:row>
      <xdr:rowOff>206375</xdr:rowOff>
    </xdr:from>
    <xdr:to>
      <xdr:col>58</xdr:col>
      <xdr:colOff>15875</xdr:colOff>
      <xdr:row>55</xdr:row>
      <xdr:rowOff>31750</xdr:rowOff>
    </xdr:to>
    <xdr:sp macro="" textlink="">
      <xdr:nvSpPr>
        <xdr:cNvPr id="4" name="テキスト ボックス 3"/>
        <xdr:cNvSpPr txBox="1"/>
      </xdr:nvSpPr>
      <xdr:spPr>
        <a:xfrm>
          <a:off x="15744825" y="11064875"/>
          <a:ext cx="1196975" cy="454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a:latin typeface="HG正楷書体-PRO" panose="03000600000000000000" pitchFamily="66" charset="-128"/>
              <a:ea typeface="HG正楷書体-PRO" panose="03000600000000000000" pitchFamily="66" charset="-128"/>
            </a:rPr>
            <a:t>次女</a:t>
          </a:r>
          <a:endParaRPr kumimoji="1" lang="en-US" altLang="ja-JP" sz="1800">
            <a:latin typeface="HG正楷書体-PRO" panose="03000600000000000000" pitchFamily="66" charset="-128"/>
            <a:ea typeface="HG正楷書体-PRO" panose="03000600000000000000" pitchFamily="66" charset="-128"/>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9670;&#20491;&#21029;&#36991;&#38627;&#35336;&#30011;&#20316;&#25104;&#12473;&#12461;&#12540;&#12512;&#35500;&#26126;&#36039;&#2600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参考）作成手順"/>
      <sheetName val="（参考）避難計画完成イメージ"/>
      <sheetName val="アセスメント（No.1）"/>
      <sheetName val="アセスメント（No.2）"/>
      <sheetName val="アセスメント（No.3）"/>
      <sheetName val="災害用追加アセスメント（規定外）"/>
      <sheetName val="（地域調整会議）個別避難計画協議録"/>
      <sheetName val="（地域調整会議）避難計画タイムライン"/>
      <sheetName val="要支援者本人用個別避難計画"/>
      <sheetName val="（任意様式）持ち出し品の詳細"/>
    </sheetNames>
    <sheetDataSet>
      <sheetData sheetId="0"/>
      <sheetData sheetId="1"/>
      <sheetData sheetId="2">
        <row r="10">
          <cell r="C10" t="str">
            <v>〒</v>
          </cell>
          <cell r="D10" t="str">
            <v>857-0028</v>
          </cell>
        </row>
        <row r="11">
          <cell r="C11" t="str">
            <v>佐世保市八幡町１番１０号</v>
          </cell>
        </row>
      </sheetData>
      <sheetData sheetId="3">
        <row r="24">
          <cell r="I24" t="str">
            <v>壁伝いにて可</v>
          </cell>
          <cell r="K24" t="str">
            <v>なし</v>
          </cell>
        </row>
        <row r="25">
          <cell r="C25" t="str">
            <v>杖歩行（50ｍ程度）</v>
          </cell>
          <cell r="E25" t="str">
            <v>多点杖</v>
          </cell>
          <cell r="I25" t="str">
            <v>手すりがあれば可</v>
          </cell>
        </row>
        <row r="26">
          <cell r="C26" t="str">
            <v>なし</v>
          </cell>
        </row>
      </sheetData>
      <sheetData sheetId="4">
        <row r="12">
          <cell r="C12" t="str">
            <v>会話により可</v>
          </cell>
          <cell r="E12" t="str">
            <v>0.5程度</v>
          </cell>
          <cell r="L12"/>
        </row>
        <row r="16">
          <cell r="C16" t="str">
            <v>不十分</v>
          </cell>
          <cell r="E16" t="str">
            <v>軽度あり</v>
          </cell>
        </row>
        <row r="30">
          <cell r="F30" t="str">
            <v>あり</v>
          </cell>
        </row>
      </sheetData>
      <sheetData sheetId="5"/>
      <sheetData sheetId="6"/>
      <sheetData sheetId="7"/>
      <sheetData sheetId="8"/>
      <sheetData sheetId="9"/>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sasebo-bousai.my.site.com/"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7.bin"/><Relationship Id="rId1" Type="http://schemas.openxmlformats.org/officeDocument/2006/relationships/hyperlink" Target="https://sasebo-bousai.my.site.com/"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8.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pageSetUpPr fitToPage="1"/>
  </sheetPr>
  <dimension ref="A1:M58"/>
  <sheetViews>
    <sheetView view="pageBreakPreview" topLeftCell="A40" zoomScale="70" zoomScaleNormal="100" zoomScaleSheetLayoutView="70" workbookViewId="0">
      <selection activeCell="H66" sqref="H66"/>
    </sheetView>
  </sheetViews>
  <sheetFormatPr defaultRowHeight="13.5"/>
  <cols>
    <col min="1" max="11" width="9" style="8"/>
    <col min="12" max="12" width="2.875" style="8" customWidth="1"/>
    <col min="13" max="13" width="0.375" style="8" customWidth="1"/>
    <col min="14" max="16384" width="9" style="8"/>
  </cols>
  <sheetData>
    <row r="1" spans="1:13" ht="30.75" customHeight="1">
      <c r="A1" s="367" t="s">
        <v>277</v>
      </c>
      <c r="B1" s="367"/>
      <c r="C1" s="367"/>
      <c r="D1" s="367"/>
      <c r="E1" s="367"/>
      <c r="F1" s="367"/>
      <c r="G1" s="367"/>
      <c r="H1" s="367"/>
      <c r="I1" s="367"/>
      <c r="J1" s="367"/>
      <c r="K1" s="367"/>
      <c r="L1" s="10"/>
    </row>
    <row r="2" spans="1:13" ht="14.25" customHeight="1">
      <c r="A2" s="271"/>
      <c r="B2" s="271"/>
      <c r="C2" s="271"/>
      <c r="D2" s="271"/>
      <c r="E2" s="271"/>
      <c r="F2" s="271"/>
      <c r="G2" s="271"/>
      <c r="H2" s="271"/>
      <c r="I2" s="272"/>
      <c r="J2" s="272"/>
      <c r="K2" s="272"/>
      <c r="L2" s="273"/>
      <c r="M2" s="255"/>
    </row>
    <row r="3" spans="1:13" ht="19.5" customHeight="1">
      <c r="A3" s="10"/>
      <c r="B3" s="10"/>
      <c r="C3" s="10"/>
      <c r="D3" s="10"/>
      <c r="E3" s="10"/>
      <c r="F3" s="10"/>
      <c r="G3" s="10"/>
      <c r="H3" s="10"/>
      <c r="I3" s="10"/>
      <c r="J3" s="10"/>
      <c r="K3" s="10"/>
      <c r="L3" s="10"/>
    </row>
    <row r="4" spans="1:13">
      <c r="A4" s="10"/>
      <c r="B4" s="10"/>
      <c r="C4" s="10"/>
      <c r="D4" s="10"/>
      <c r="E4" s="10"/>
      <c r="F4" s="10"/>
      <c r="G4" s="10"/>
      <c r="H4" s="10"/>
      <c r="I4" s="10"/>
      <c r="J4" s="10"/>
      <c r="K4" s="10"/>
      <c r="L4" s="10"/>
    </row>
    <row r="5" spans="1:13">
      <c r="A5" s="10"/>
      <c r="B5" s="10"/>
      <c r="C5" s="10"/>
      <c r="D5" s="10"/>
      <c r="E5" s="10"/>
      <c r="F5" s="10"/>
      <c r="G5" s="10"/>
      <c r="H5" s="10"/>
      <c r="I5" s="10"/>
      <c r="J5" s="10"/>
      <c r="K5" s="10"/>
      <c r="L5" s="10"/>
    </row>
    <row r="6" spans="1:13">
      <c r="A6" s="10"/>
      <c r="B6" s="10"/>
      <c r="C6" s="10"/>
      <c r="D6" s="10"/>
      <c r="E6" s="10"/>
      <c r="F6" s="10"/>
      <c r="G6" s="10"/>
      <c r="H6" s="10"/>
      <c r="I6" s="10"/>
      <c r="J6" s="10"/>
      <c r="K6" s="10"/>
      <c r="L6" s="10"/>
    </row>
    <row r="7" spans="1:13">
      <c r="A7" s="10"/>
      <c r="B7" s="10"/>
      <c r="C7" s="10"/>
      <c r="D7" s="10"/>
      <c r="E7" s="10"/>
      <c r="F7" s="10"/>
      <c r="G7" s="10"/>
      <c r="H7" s="10"/>
      <c r="I7" s="10"/>
      <c r="J7" s="10"/>
      <c r="K7" s="10"/>
      <c r="L7" s="10"/>
    </row>
    <row r="8" spans="1:13">
      <c r="A8" s="10"/>
      <c r="B8" s="10"/>
      <c r="C8" s="10"/>
      <c r="D8" s="10"/>
      <c r="E8" s="10"/>
      <c r="F8" s="10"/>
      <c r="G8" s="10"/>
      <c r="H8" s="10"/>
      <c r="I8" s="10"/>
      <c r="J8" s="10"/>
      <c r="K8" s="10"/>
      <c r="L8" s="10"/>
    </row>
    <row r="9" spans="1:13">
      <c r="A9" s="10"/>
      <c r="B9" s="10"/>
      <c r="C9" s="10"/>
      <c r="D9" s="10"/>
      <c r="E9" s="10"/>
      <c r="F9" s="10"/>
      <c r="G9" s="10"/>
      <c r="H9" s="10"/>
      <c r="I9" s="10"/>
      <c r="J9" s="10"/>
      <c r="K9" s="10"/>
      <c r="L9" s="10"/>
    </row>
    <row r="10" spans="1:13">
      <c r="A10" s="10"/>
      <c r="B10" s="10"/>
      <c r="C10" s="10"/>
      <c r="D10" s="10"/>
      <c r="E10" s="10"/>
      <c r="F10" s="10"/>
      <c r="G10" s="10"/>
      <c r="H10" s="10"/>
      <c r="I10" s="10"/>
      <c r="J10" s="10"/>
      <c r="K10" s="10"/>
      <c r="L10" s="10"/>
    </row>
    <row r="11" spans="1:13">
      <c r="A11" s="10"/>
      <c r="B11" s="10"/>
      <c r="C11" s="10"/>
      <c r="D11" s="10"/>
      <c r="E11" s="10"/>
      <c r="F11" s="10"/>
      <c r="G11" s="10"/>
      <c r="H11" s="10"/>
      <c r="I11" s="10"/>
      <c r="J11" s="10"/>
      <c r="K11" s="10"/>
      <c r="L11" s="10"/>
    </row>
    <row r="12" spans="1:13">
      <c r="A12" s="10"/>
      <c r="B12" s="10"/>
      <c r="C12" s="10"/>
      <c r="D12" s="10"/>
      <c r="E12" s="10"/>
      <c r="F12" s="10"/>
      <c r="G12" s="10"/>
      <c r="H12" s="10"/>
      <c r="I12" s="10"/>
      <c r="J12" s="10"/>
      <c r="K12" s="10"/>
      <c r="L12" s="10"/>
    </row>
    <row r="13" spans="1:13">
      <c r="A13" s="10"/>
      <c r="B13" s="10"/>
      <c r="C13" s="10"/>
      <c r="D13" s="10"/>
      <c r="E13" s="10"/>
      <c r="F13" s="10"/>
      <c r="G13" s="10"/>
      <c r="H13" s="10"/>
      <c r="I13" s="10"/>
      <c r="J13" s="10"/>
      <c r="K13" s="10"/>
      <c r="L13" s="10"/>
    </row>
    <row r="14" spans="1:13">
      <c r="A14" s="10"/>
      <c r="B14" s="10"/>
      <c r="C14" s="10"/>
      <c r="D14" s="10"/>
      <c r="E14" s="10"/>
      <c r="F14" s="10"/>
      <c r="G14" s="10"/>
      <c r="H14" s="10"/>
      <c r="I14" s="10"/>
      <c r="J14" s="10"/>
      <c r="K14" s="10"/>
      <c r="L14" s="10"/>
    </row>
    <row r="15" spans="1:13">
      <c r="A15" s="10"/>
      <c r="B15" s="10"/>
      <c r="C15" s="10"/>
      <c r="D15" s="10"/>
      <c r="E15" s="10"/>
      <c r="F15" s="10"/>
      <c r="G15" s="10"/>
      <c r="H15" s="10"/>
      <c r="I15" s="10"/>
      <c r="J15" s="10"/>
      <c r="K15" s="10"/>
      <c r="L15" s="10"/>
    </row>
    <row r="16" spans="1:13">
      <c r="A16" s="10"/>
      <c r="B16" s="10"/>
      <c r="C16" s="10"/>
      <c r="D16" s="10"/>
      <c r="E16" s="10"/>
      <c r="F16" s="10"/>
      <c r="G16" s="10"/>
      <c r="H16" s="10"/>
      <c r="I16" s="10"/>
      <c r="J16" s="10"/>
      <c r="K16" s="10"/>
      <c r="L16" s="10"/>
    </row>
    <row r="17" spans="1:12">
      <c r="A17" s="10"/>
      <c r="B17" s="10"/>
      <c r="C17" s="10"/>
      <c r="D17" s="10"/>
      <c r="E17" s="10"/>
      <c r="F17" s="10"/>
      <c r="G17" s="10"/>
      <c r="H17" s="10"/>
      <c r="I17" s="10"/>
      <c r="J17" s="10"/>
      <c r="K17" s="10"/>
      <c r="L17" s="10"/>
    </row>
    <row r="18" spans="1:12">
      <c r="A18" s="10"/>
      <c r="B18" s="10"/>
      <c r="C18" s="10"/>
      <c r="D18" s="10"/>
      <c r="E18" s="10"/>
      <c r="F18" s="10"/>
      <c r="G18" s="10"/>
      <c r="H18" s="10"/>
      <c r="I18" s="10"/>
      <c r="J18" s="10"/>
      <c r="K18" s="10"/>
      <c r="L18" s="10"/>
    </row>
    <row r="19" spans="1:12">
      <c r="A19" s="10"/>
      <c r="B19" s="10"/>
      <c r="C19" s="10"/>
      <c r="D19" s="10"/>
      <c r="E19" s="10"/>
      <c r="F19" s="10"/>
      <c r="G19" s="10"/>
      <c r="H19" s="10"/>
      <c r="I19" s="10"/>
      <c r="J19" s="10"/>
      <c r="K19" s="10"/>
      <c r="L19" s="10"/>
    </row>
    <row r="20" spans="1:12">
      <c r="A20" s="10"/>
      <c r="B20" s="10"/>
      <c r="C20" s="10"/>
      <c r="D20" s="10"/>
      <c r="E20" s="10"/>
      <c r="F20" s="10"/>
      <c r="G20" s="10"/>
      <c r="H20" s="10"/>
      <c r="I20" s="10"/>
      <c r="J20" s="10"/>
      <c r="K20" s="10"/>
      <c r="L20" s="10"/>
    </row>
    <row r="21" spans="1:12">
      <c r="A21" s="10"/>
      <c r="B21" s="10"/>
      <c r="C21" s="10"/>
      <c r="D21" s="10"/>
      <c r="E21" s="10"/>
      <c r="F21" s="10"/>
      <c r="G21" s="10"/>
      <c r="H21" s="10"/>
      <c r="I21" s="10"/>
      <c r="J21" s="10"/>
      <c r="K21" s="10"/>
      <c r="L21" s="10"/>
    </row>
    <row r="22" spans="1:12">
      <c r="A22" s="10"/>
      <c r="B22" s="10"/>
      <c r="C22" s="10"/>
      <c r="D22" s="10"/>
      <c r="E22" s="10"/>
      <c r="F22" s="10"/>
      <c r="G22" s="10"/>
      <c r="H22" s="10"/>
      <c r="I22" s="10"/>
      <c r="J22" s="10"/>
      <c r="K22" s="10"/>
      <c r="L22" s="10"/>
    </row>
    <row r="23" spans="1:12">
      <c r="A23" s="10"/>
      <c r="B23" s="10"/>
      <c r="C23" s="10"/>
      <c r="D23" s="10"/>
      <c r="E23" s="10"/>
      <c r="F23" s="10"/>
      <c r="G23" s="10"/>
      <c r="H23" s="10"/>
      <c r="I23" s="10"/>
      <c r="J23" s="10"/>
      <c r="K23" s="10"/>
      <c r="L23" s="10"/>
    </row>
    <row r="24" spans="1:12" ht="15.75" customHeight="1">
      <c r="A24" s="10"/>
      <c r="B24" s="10"/>
      <c r="C24" s="10"/>
      <c r="D24" s="10"/>
      <c r="E24" s="10"/>
      <c r="F24" s="10"/>
      <c r="G24" s="10"/>
      <c r="H24" s="10"/>
      <c r="I24" s="10"/>
      <c r="J24" s="10"/>
      <c r="K24" s="10"/>
      <c r="L24" s="10"/>
    </row>
    <row r="25" spans="1:12">
      <c r="A25" s="10"/>
      <c r="B25" s="10"/>
      <c r="C25" s="10"/>
      <c r="D25" s="10"/>
      <c r="E25" s="10"/>
      <c r="F25" s="10"/>
      <c r="G25" s="10"/>
      <c r="H25" s="10"/>
      <c r="I25" s="10"/>
      <c r="J25" s="10"/>
      <c r="K25" s="10"/>
      <c r="L25" s="10"/>
    </row>
    <row r="26" spans="1:12">
      <c r="A26" s="10"/>
      <c r="B26" s="10"/>
      <c r="C26" s="10"/>
      <c r="D26" s="10"/>
      <c r="E26" s="10"/>
      <c r="F26" s="10"/>
      <c r="G26" s="10"/>
      <c r="H26" s="10"/>
      <c r="I26" s="10"/>
      <c r="J26" s="10"/>
      <c r="K26" s="10"/>
      <c r="L26" s="10"/>
    </row>
    <row r="27" spans="1:12">
      <c r="A27" s="10"/>
      <c r="B27" s="10"/>
      <c r="C27" s="10"/>
      <c r="D27" s="10"/>
      <c r="E27" s="10"/>
      <c r="F27" s="10"/>
      <c r="G27" s="10"/>
      <c r="H27" s="10"/>
      <c r="I27" s="10"/>
      <c r="J27" s="10"/>
      <c r="K27" s="10"/>
      <c r="L27" s="10"/>
    </row>
    <row r="28" spans="1:12">
      <c r="A28" s="10"/>
      <c r="B28" s="10"/>
      <c r="C28" s="10"/>
      <c r="D28" s="10"/>
      <c r="E28" s="10"/>
      <c r="F28" s="10"/>
      <c r="G28" s="10"/>
      <c r="H28" s="10"/>
      <c r="I28" s="10"/>
      <c r="J28" s="10"/>
      <c r="K28" s="10"/>
      <c r="L28" s="10"/>
    </row>
    <row r="29" spans="1:12">
      <c r="A29" s="10"/>
      <c r="B29" s="10"/>
      <c r="C29" s="10"/>
      <c r="D29" s="10"/>
      <c r="E29" s="10"/>
      <c r="F29" s="10"/>
      <c r="G29" s="10"/>
      <c r="H29" s="10"/>
      <c r="I29" s="10"/>
      <c r="J29" s="10"/>
      <c r="K29" s="10"/>
      <c r="L29" s="10"/>
    </row>
    <row r="30" spans="1:12">
      <c r="A30" s="10"/>
      <c r="B30" s="10"/>
      <c r="C30" s="10"/>
      <c r="D30" s="10"/>
      <c r="E30" s="10"/>
      <c r="F30" s="10"/>
      <c r="G30" s="10"/>
      <c r="H30" s="10"/>
      <c r="I30" s="10"/>
      <c r="J30" s="10"/>
      <c r="K30" s="10"/>
      <c r="L30" s="10"/>
    </row>
    <row r="31" spans="1:12">
      <c r="A31" s="10"/>
      <c r="B31" s="10"/>
      <c r="C31" s="10"/>
      <c r="D31" s="10"/>
      <c r="E31" s="10"/>
      <c r="F31" s="10"/>
      <c r="G31" s="10"/>
      <c r="H31" s="10"/>
      <c r="I31" s="10"/>
      <c r="J31" s="10"/>
      <c r="K31" s="10"/>
      <c r="L31" s="10"/>
    </row>
    <row r="32" spans="1:12">
      <c r="A32" s="10"/>
      <c r="B32" s="10"/>
      <c r="C32" s="10"/>
      <c r="D32" s="10"/>
      <c r="E32" s="10"/>
      <c r="F32" s="10"/>
      <c r="G32" s="10"/>
      <c r="H32" s="10"/>
      <c r="I32" s="10"/>
      <c r="J32" s="10"/>
      <c r="K32" s="10"/>
      <c r="L32" s="10"/>
    </row>
    <row r="33" spans="1:12">
      <c r="A33" s="10"/>
      <c r="B33" s="10"/>
      <c r="C33" s="10"/>
      <c r="D33" s="10"/>
      <c r="E33" s="10"/>
      <c r="F33" s="10"/>
      <c r="G33" s="10"/>
      <c r="H33" s="10"/>
      <c r="I33" s="10"/>
      <c r="J33" s="10"/>
      <c r="K33" s="10"/>
      <c r="L33" s="10"/>
    </row>
    <row r="34" spans="1:12">
      <c r="A34" s="10"/>
      <c r="B34" s="10"/>
      <c r="C34" s="10"/>
      <c r="D34" s="10"/>
      <c r="E34" s="10"/>
      <c r="F34" s="10"/>
      <c r="G34" s="10"/>
      <c r="H34" s="10"/>
      <c r="I34" s="10"/>
      <c r="J34" s="10"/>
      <c r="K34" s="10"/>
      <c r="L34" s="10"/>
    </row>
    <row r="35" spans="1:12">
      <c r="A35" s="10"/>
      <c r="B35" s="10"/>
      <c r="C35" s="10"/>
      <c r="D35" s="10"/>
      <c r="E35" s="10"/>
      <c r="F35" s="10"/>
      <c r="G35" s="10"/>
      <c r="H35" s="10"/>
      <c r="I35" s="10"/>
      <c r="J35" s="10"/>
      <c r="K35" s="10"/>
      <c r="L35" s="10"/>
    </row>
    <row r="36" spans="1:12">
      <c r="A36" s="10"/>
      <c r="B36" s="10"/>
      <c r="C36" s="10"/>
      <c r="D36" s="10"/>
      <c r="E36" s="10"/>
      <c r="F36" s="10"/>
      <c r="G36" s="10"/>
      <c r="H36" s="10"/>
      <c r="I36" s="10"/>
      <c r="J36" s="10"/>
      <c r="K36" s="10"/>
      <c r="L36" s="10"/>
    </row>
    <row r="37" spans="1:12">
      <c r="A37" s="10"/>
      <c r="B37" s="10"/>
      <c r="C37" s="10"/>
      <c r="D37" s="10"/>
      <c r="E37" s="10"/>
      <c r="F37" s="10"/>
      <c r="G37" s="10"/>
      <c r="H37" s="10"/>
      <c r="I37" s="10"/>
      <c r="J37" s="10"/>
      <c r="K37" s="10"/>
      <c r="L37" s="10"/>
    </row>
    <row r="38" spans="1:12">
      <c r="A38" s="10"/>
      <c r="B38" s="10"/>
      <c r="C38" s="10"/>
      <c r="D38" s="10"/>
      <c r="E38" s="10"/>
      <c r="F38" s="10"/>
      <c r="G38" s="10"/>
      <c r="H38" s="10"/>
      <c r="I38" s="10"/>
      <c r="J38" s="10"/>
      <c r="K38" s="10"/>
      <c r="L38" s="10"/>
    </row>
    <row r="39" spans="1:12">
      <c r="A39" s="10"/>
      <c r="B39" s="10"/>
      <c r="C39" s="10"/>
      <c r="D39" s="10"/>
      <c r="E39" s="10"/>
      <c r="F39" s="10"/>
      <c r="G39" s="10"/>
      <c r="H39" s="10"/>
      <c r="I39" s="10"/>
      <c r="J39" s="10"/>
      <c r="K39" s="10"/>
      <c r="L39" s="10"/>
    </row>
    <row r="40" spans="1:12">
      <c r="A40" s="10"/>
      <c r="B40" s="10"/>
      <c r="C40" s="10"/>
      <c r="D40" s="10"/>
      <c r="E40" s="10"/>
      <c r="F40" s="10"/>
      <c r="G40" s="10"/>
      <c r="H40" s="10"/>
      <c r="I40" s="10"/>
      <c r="J40" s="10"/>
      <c r="K40" s="10"/>
      <c r="L40" s="10"/>
    </row>
    <row r="41" spans="1:12">
      <c r="A41" s="10"/>
      <c r="B41" s="10"/>
      <c r="C41" s="10"/>
      <c r="D41" s="10"/>
      <c r="E41" s="10"/>
      <c r="F41" s="10"/>
      <c r="G41" s="10"/>
      <c r="H41" s="10"/>
      <c r="I41" s="10"/>
      <c r="J41" s="10"/>
      <c r="K41" s="10"/>
      <c r="L41" s="10"/>
    </row>
    <row r="42" spans="1:12">
      <c r="A42" s="10"/>
      <c r="B42" s="10"/>
      <c r="C42" s="10"/>
      <c r="D42" s="10"/>
      <c r="E42" s="10"/>
      <c r="F42" s="10"/>
      <c r="G42" s="10"/>
      <c r="H42" s="10"/>
      <c r="I42" s="10"/>
      <c r="J42" s="10"/>
      <c r="K42" s="10"/>
      <c r="L42" s="10"/>
    </row>
    <row r="43" spans="1:12">
      <c r="A43" s="10"/>
      <c r="B43" s="10"/>
      <c r="C43" s="10"/>
      <c r="D43" s="10"/>
      <c r="E43" s="10"/>
      <c r="F43" s="10"/>
      <c r="G43" s="10"/>
      <c r="H43" s="10"/>
      <c r="I43" s="10"/>
      <c r="J43" s="10"/>
      <c r="K43" s="10"/>
      <c r="L43" s="10"/>
    </row>
    <row r="44" spans="1:12">
      <c r="A44" s="10"/>
      <c r="B44" s="10"/>
      <c r="C44" s="10"/>
      <c r="D44" s="10"/>
      <c r="E44" s="10"/>
      <c r="F44" s="10"/>
      <c r="G44" s="10"/>
      <c r="H44" s="10"/>
      <c r="I44" s="10"/>
      <c r="J44" s="10"/>
      <c r="K44" s="10"/>
      <c r="L44" s="10"/>
    </row>
    <row r="45" spans="1:12">
      <c r="A45" s="10"/>
      <c r="B45" s="10"/>
      <c r="C45" s="10"/>
      <c r="D45" s="10"/>
      <c r="E45" s="10"/>
      <c r="F45" s="10"/>
      <c r="G45" s="10"/>
      <c r="H45" s="10"/>
      <c r="I45" s="10"/>
      <c r="J45" s="10"/>
      <c r="K45" s="10"/>
      <c r="L45" s="10"/>
    </row>
    <row r="46" spans="1:12">
      <c r="A46" s="10"/>
      <c r="B46" s="10"/>
      <c r="C46" s="10"/>
      <c r="D46" s="10"/>
      <c r="E46" s="10"/>
      <c r="F46" s="10"/>
      <c r="G46" s="10"/>
      <c r="H46" s="10"/>
      <c r="I46" s="10"/>
      <c r="J46" s="10"/>
      <c r="K46" s="10"/>
      <c r="L46" s="10"/>
    </row>
    <row r="47" spans="1:12">
      <c r="A47" s="10"/>
      <c r="B47" s="10"/>
      <c r="C47" s="10"/>
      <c r="D47" s="10"/>
      <c r="E47" s="10"/>
      <c r="F47" s="10"/>
      <c r="G47" s="10"/>
      <c r="H47" s="10"/>
      <c r="I47" s="10"/>
      <c r="J47" s="10"/>
      <c r="K47" s="10"/>
      <c r="L47" s="10"/>
    </row>
    <row r="48" spans="1:12">
      <c r="A48" s="10"/>
      <c r="B48" s="10"/>
      <c r="C48" s="10"/>
      <c r="D48" s="10"/>
      <c r="E48" s="10"/>
      <c r="F48" s="10"/>
      <c r="G48" s="10"/>
      <c r="H48" s="10"/>
      <c r="I48" s="10"/>
      <c r="J48" s="10"/>
      <c r="K48" s="10"/>
      <c r="L48" s="10"/>
    </row>
    <row r="49" spans="1:12">
      <c r="A49" s="10"/>
      <c r="B49" s="10"/>
      <c r="C49" s="10"/>
      <c r="D49" s="10"/>
      <c r="E49" s="10"/>
      <c r="F49" s="10"/>
      <c r="G49" s="10"/>
      <c r="H49" s="10"/>
      <c r="I49" s="10"/>
      <c r="J49" s="10"/>
      <c r="K49" s="10"/>
      <c r="L49" s="10"/>
    </row>
    <row r="50" spans="1:12">
      <c r="A50" s="10"/>
      <c r="B50" s="10"/>
      <c r="C50" s="10"/>
      <c r="D50" s="10"/>
      <c r="E50" s="10"/>
      <c r="F50" s="10"/>
      <c r="G50" s="10"/>
      <c r="H50" s="10"/>
      <c r="I50" s="10"/>
      <c r="J50" s="10"/>
      <c r="K50" s="10"/>
      <c r="L50" s="10"/>
    </row>
    <row r="51" spans="1:12">
      <c r="A51" s="10"/>
      <c r="B51" s="10"/>
      <c r="C51" s="10"/>
      <c r="D51" s="10"/>
      <c r="E51" s="10"/>
      <c r="F51" s="10"/>
      <c r="G51" s="10"/>
      <c r="H51" s="10"/>
      <c r="I51" s="10"/>
      <c r="J51" s="10"/>
      <c r="K51" s="10"/>
      <c r="L51" s="10"/>
    </row>
    <row r="52" spans="1:12">
      <c r="A52" s="10"/>
      <c r="B52" s="10"/>
      <c r="C52" s="10"/>
      <c r="D52" s="10"/>
      <c r="E52" s="10"/>
      <c r="F52" s="10"/>
      <c r="G52" s="10"/>
      <c r="H52" s="10"/>
      <c r="I52" s="10"/>
      <c r="J52" s="10"/>
      <c r="K52" s="10"/>
      <c r="L52" s="10"/>
    </row>
    <row r="53" spans="1:12">
      <c r="A53" s="10"/>
      <c r="B53" s="10"/>
      <c r="C53" s="10"/>
      <c r="D53" s="10"/>
      <c r="E53" s="10"/>
      <c r="F53" s="10"/>
      <c r="G53" s="10"/>
      <c r="H53" s="10"/>
      <c r="I53" s="10"/>
      <c r="J53" s="10"/>
      <c r="K53" s="10"/>
      <c r="L53" s="10"/>
    </row>
    <row r="54" spans="1:12">
      <c r="A54" s="10"/>
      <c r="B54" s="10"/>
      <c r="C54" s="10"/>
      <c r="D54" s="10"/>
      <c r="E54" s="10"/>
      <c r="F54" s="10"/>
      <c r="G54" s="10"/>
      <c r="H54" s="10"/>
      <c r="I54" s="10"/>
      <c r="J54" s="10"/>
      <c r="K54" s="10"/>
      <c r="L54" s="10"/>
    </row>
    <row r="55" spans="1:12">
      <c r="A55" s="10"/>
      <c r="B55" s="10"/>
      <c r="C55" s="10"/>
      <c r="D55" s="10"/>
      <c r="E55" s="10"/>
      <c r="F55" s="10"/>
      <c r="G55" s="10"/>
      <c r="H55" s="10"/>
      <c r="I55" s="10"/>
      <c r="J55" s="10"/>
      <c r="K55" s="10"/>
      <c r="L55" s="10"/>
    </row>
    <row r="56" spans="1:12">
      <c r="A56" s="10"/>
      <c r="B56" s="10"/>
      <c r="C56" s="10"/>
      <c r="D56" s="10"/>
      <c r="E56" s="10"/>
      <c r="F56" s="10"/>
      <c r="G56" s="10"/>
      <c r="H56" s="10"/>
      <c r="I56" s="10"/>
      <c r="J56" s="10"/>
      <c r="K56" s="10"/>
      <c r="L56" s="10"/>
    </row>
    <row r="57" spans="1:12">
      <c r="A57" s="10"/>
      <c r="B57" s="10"/>
      <c r="C57" s="10"/>
      <c r="D57" s="10"/>
      <c r="E57" s="10"/>
      <c r="F57" s="10"/>
      <c r="G57" s="10"/>
      <c r="H57" s="10"/>
      <c r="I57" s="10"/>
      <c r="J57" s="10"/>
      <c r="K57" s="10"/>
      <c r="L57" s="10"/>
    </row>
    <row r="58" spans="1:12">
      <c r="A58" s="10"/>
      <c r="B58" s="10"/>
      <c r="C58" s="10"/>
      <c r="D58" s="10"/>
      <c r="E58" s="10"/>
      <c r="F58" s="10"/>
      <c r="G58" s="10"/>
      <c r="H58" s="10"/>
      <c r="I58" s="10"/>
      <c r="J58" s="10"/>
      <c r="K58" s="10"/>
      <c r="L58" s="10"/>
    </row>
  </sheetData>
  <mergeCells count="1">
    <mergeCell ref="A1:K1"/>
  </mergeCells>
  <phoneticPr fontId="2"/>
  <printOptions horizontalCentered="1"/>
  <pageMargins left="7.874015748031496E-2" right="7.874015748031496E-2" top="0.31496062992125984" bottom="0.23622047244094491" header="0.31496062992125984" footer="0.11811023622047245"/>
  <pageSetup paperSize="9" orientation="portrait" useFirstPageNumber="1" r:id="rId1"/>
  <headerFooter>
    <oddFooter>&amp;C&amp;P</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A1:BK64"/>
  <sheetViews>
    <sheetView view="pageBreakPreview" zoomScale="40" zoomScaleNormal="100" zoomScaleSheetLayoutView="40" workbookViewId="0">
      <selection activeCell="BP74" sqref="BO73:BP74"/>
    </sheetView>
  </sheetViews>
  <sheetFormatPr defaultRowHeight="13.5"/>
  <cols>
    <col min="1" max="1" width="4" style="8" customWidth="1"/>
    <col min="2" max="36" width="3.125" style="8" customWidth="1"/>
    <col min="37" max="37" width="3.625" style="8" customWidth="1"/>
    <col min="38" max="38" width="2.625" style="8" customWidth="1"/>
    <col min="39" max="45" width="5.125" style="8" customWidth="1"/>
    <col min="46" max="47" width="5.125" customWidth="1"/>
    <col min="48" max="59" width="5.125" style="8" customWidth="1"/>
    <col min="60" max="60" width="3" style="8" customWidth="1"/>
    <col min="61" max="61" width="29.625" style="8" customWidth="1"/>
    <col min="62" max="16384" width="9" style="8"/>
  </cols>
  <sheetData>
    <row r="1" spans="1:63" ht="5.25" customHeight="1" thickBot="1">
      <c r="A1" s="10"/>
      <c r="B1" s="10"/>
      <c r="C1" s="10"/>
      <c r="D1" s="10"/>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c r="AK1" s="10"/>
    </row>
    <row r="2" spans="1:63" ht="14.25" thickBot="1">
      <c r="A2" s="10"/>
      <c r="B2" s="216"/>
      <c r="C2" s="217"/>
      <c r="D2" s="217"/>
      <c r="E2" s="217"/>
      <c r="F2" s="217"/>
      <c r="G2" s="217"/>
      <c r="H2" s="217"/>
      <c r="I2" s="217"/>
      <c r="J2" s="217"/>
      <c r="K2" s="696" t="s">
        <v>276</v>
      </c>
      <c r="L2" s="696"/>
      <c r="M2" s="696"/>
      <c r="N2" s="696"/>
      <c r="O2" s="696"/>
      <c r="P2" s="696"/>
      <c r="Q2" s="696"/>
      <c r="R2" s="696"/>
      <c r="S2" s="696"/>
      <c r="T2" s="696"/>
      <c r="U2" s="696"/>
      <c r="V2" s="696"/>
      <c r="W2" s="696"/>
      <c r="X2" s="696"/>
      <c r="Y2" s="696"/>
      <c r="Z2" s="696"/>
      <c r="AA2" s="696"/>
      <c r="AB2" s="696"/>
      <c r="AC2" s="217"/>
      <c r="AD2" s="217"/>
      <c r="AE2" s="217"/>
      <c r="AF2" s="217"/>
      <c r="AG2" s="217"/>
      <c r="AH2" s="217"/>
      <c r="AI2" s="217"/>
      <c r="AJ2" s="218"/>
      <c r="AK2" s="10"/>
      <c r="AL2" s="10"/>
      <c r="AM2" s="10"/>
      <c r="AN2" s="10"/>
      <c r="AO2" s="10"/>
      <c r="AP2" s="10"/>
      <c r="AQ2" s="10"/>
      <c r="AR2" s="10"/>
      <c r="AS2" s="10"/>
      <c r="AT2" s="2"/>
      <c r="AU2" s="2"/>
      <c r="AV2" s="10"/>
      <c r="AW2" s="10"/>
      <c r="AX2" s="10"/>
      <c r="AY2" s="10"/>
      <c r="AZ2" s="10"/>
      <c r="BA2" s="10"/>
      <c r="BB2" s="10"/>
      <c r="BC2" s="10"/>
      <c r="BD2" s="10"/>
      <c r="BE2" s="10"/>
      <c r="BF2" s="10"/>
      <c r="BG2" s="10"/>
      <c r="BH2" s="10"/>
    </row>
    <row r="3" spans="1:63" ht="13.5" customHeight="1">
      <c r="A3" s="10"/>
      <c r="B3" s="219"/>
      <c r="C3" s="215"/>
      <c r="D3" s="215"/>
      <c r="E3" s="215"/>
      <c r="F3" s="215"/>
      <c r="G3" s="215"/>
      <c r="H3" s="215"/>
      <c r="I3" s="215"/>
      <c r="J3" s="215"/>
      <c r="K3" s="697"/>
      <c r="L3" s="697"/>
      <c r="M3" s="697"/>
      <c r="N3" s="697"/>
      <c r="O3" s="697"/>
      <c r="P3" s="697"/>
      <c r="Q3" s="697"/>
      <c r="R3" s="697"/>
      <c r="S3" s="697"/>
      <c r="T3" s="697"/>
      <c r="U3" s="697"/>
      <c r="V3" s="697"/>
      <c r="W3" s="697"/>
      <c r="X3" s="697"/>
      <c r="Y3" s="697"/>
      <c r="Z3" s="697"/>
      <c r="AA3" s="697"/>
      <c r="AB3" s="697"/>
      <c r="AC3" s="215"/>
      <c r="AD3" s="215"/>
      <c r="AE3" s="215"/>
      <c r="AF3" s="215"/>
      <c r="AG3" s="215"/>
      <c r="AH3" s="215"/>
      <c r="AI3" s="215"/>
      <c r="AJ3" s="220"/>
      <c r="AK3" s="10"/>
      <c r="AL3" s="10"/>
      <c r="AM3" s="800" t="s">
        <v>211</v>
      </c>
      <c r="AN3" s="801"/>
      <c r="AO3" s="801"/>
      <c r="AP3" s="801"/>
      <c r="AQ3" s="801"/>
      <c r="AR3" s="801"/>
      <c r="AS3" s="801"/>
      <c r="AT3" s="801"/>
      <c r="AU3" s="801"/>
      <c r="AV3" s="801"/>
      <c r="AW3" s="801"/>
      <c r="AX3" s="801"/>
      <c r="AY3" s="801"/>
      <c r="AZ3" s="801"/>
      <c r="BA3" s="801"/>
      <c r="BB3" s="801"/>
      <c r="BC3" s="801"/>
      <c r="BD3" s="801"/>
      <c r="BE3" s="801"/>
      <c r="BF3" s="801"/>
      <c r="BG3" s="802"/>
      <c r="BH3" s="10"/>
    </row>
    <row r="4" spans="1:63" ht="13.5" customHeight="1">
      <c r="A4" s="10"/>
      <c r="B4" s="219"/>
      <c r="C4" s="215"/>
      <c r="D4" s="215"/>
      <c r="E4" s="215"/>
      <c r="F4" s="215"/>
      <c r="G4" s="215"/>
      <c r="H4" s="215"/>
      <c r="I4" s="215"/>
      <c r="J4" s="215"/>
      <c r="K4" s="697"/>
      <c r="L4" s="697"/>
      <c r="M4" s="697"/>
      <c r="N4" s="697"/>
      <c r="O4" s="697"/>
      <c r="P4" s="697"/>
      <c r="Q4" s="697"/>
      <c r="R4" s="697"/>
      <c r="S4" s="697"/>
      <c r="T4" s="697"/>
      <c r="U4" s="697"/>
      <c r="V4" s="697"/>
      <c r="W4" s="697"/>
      <c r="X4" s="697"/>
      <c r="Y4" s="697"/>
      <c r="Z4" s="697"/>
      <c r="AA4" s="697"/>
      <c r="AB4" s="697"/>
      <c r="AC4" s="215"/>
      <c r="AD4" s="215"/>
      <c r="AE4" s="215"/>
      <c r="AF4" s="215"/>
      <c r="AG4" s="215"/>
      <c r="AH4" s="215"/>
      <c r="AI4" s="215"/>
      <c r="AJ4" s="220"/>
      <c r="AK4" s="10"/>
      <c r="AL4" s="10"/>
      <c r="AM4" s="803"/>
      <c r="AN4" s="804"/>
      <c r="AO4" s="804"/>
      <c r="AP4" s="804"/>
      <c r="AQ4" s="804"/>
      <c r="AR4" s="804"/>
      <c r="AS4" s="804"/>
      <c r="AT4" s="804"/>
      <c r="AU4" s="804"/>
      <c r="AV4" s="804"/>
      <c r="AW4" s="804"/>
      <c r="AX4" s="804"/>
      <c r="AY4" s="804"/>
      <c r="AZ4" s="804"/>
      <c r="BA4" s="804"/>
      <c r="BB4" s="804"/>
      <c r="BC4" s="804"/>
      <c r="BD4" s="804"/>
      <c r="BE4" s="804"/>
      <c r="BF4" s="804"/>
      <c r="BG4" s="805"/>
      <c r="BH4" s="10"/>
    </row>
    <row r="5" spans="1:63" ht="16.5">
      <c r="A5" s="10"/>
      <c r="B5" s="221"/>
      <c r="C5" s="325"/>
      <c r="D5" s="325"/>
      <c r="E5" s="325"/>
      <c r="F5" s="325"/>
      <c r="G5" s="325"/>
      <c r="H5" s="325"/>
      <c r="I5" s="325"/>
      <c r="J5" s="325"/>
      <c r="K5" s="325"/>
      <c r="L5" s="325"/>
      <c r="M5" s="325"/>
      <c r="N5" s="325"/>
      <c r="O5" s="325"/>
      <c r="P5" s="325"/>
      <c r="Q5" s="325"/>
      <c r="R5" s="325"/>
      <c r="S5" s="325"/>
      <c r="T5" s="325"/>
      <c r="U5" s="325"/>
      <c r="V5" s="325"/>
      <c r="W5" s="325"/>
      <c r="X5" s="325"/>
      <c r="Y5" s="325"/>
      <c r="Z5" s="325"/>
      <c r="AA5" s="325"/>
      <c r="AB5" s="325"/>
      <c r="AC5" s="325"/>
      <c r="AD5" s="698" t="s">
        <v>80</v>
      </c>
      <c r="AE5" s="698"/>
      <c r="AF5" s="698"/>
      <c r="AG5" s="809">
        <f ca="1">'記入例）災害用追加アセスメント'!$K$2</f>
        <v>45713</v>
      </c>
      <c r="AH5" s="809"/>
      <c r="AI5" s="809"/>
      <c r="AJ5" s="810"/>
      <c r="AK5" s="10"/>
      <c r="AL5" s="10"/>
      <c r="AM5" s="803"/>
      <c r="AN5" s="804"/>
      <c r="AO5" s="804"/>
      <c r="AP5" s="804"/>
      <c r="AQ5" s="804"/>
      <c r="AR5" s="804"/>
      <c r="AS5" s="804"/>
      <c r="AT5" s="804"/>
      <c r="AU5" s="804"/>
      <c r="AV5" s="804"/>
      <c r="AW5" s="804"/>
      <c r="AX5" s="804"/>
      <c r="AY5" s="804"/>
      <c r="AZ5" s="804"/>
      <c r="BA5" s="804"/>
      <c r="BB5" s="804"/>
      <c r="BC5" s="804"/>
      <c r="BD5" s="804"/>
      <c r="BE5" s="804"/>
      <c r="BF5" s="804"/>
      <c r="BG5" s="805"/>
      <c r="BH5" s="10"/>
      <c r="BK5" s="186" t="str">
        <f>IF(【様式】災害用追加アセスメント!D$13="非該当","","洪水災害")</f>
        <v>洪水災害</v>
      </c>
    </row>
    <row r="6" spans="1:63" ht="16.5">
      <c r="A6" s="10"/>
      <c r="B6" s="221"/>
      <c r="C6" s="325"/>
      <c r="D6" s="325"/>
      <c r="E6" s="325"/>
      <c r="F6" s="325"/>
      <c r="G6" s="698"/>
      <c r="H6" s="698"/>
      <c r="I6" s="698"/>
      <c r="J6" s="325"/>
      <c r="K6" s="811" t="str">
        <f>'記入例）災害用追加アセスメント'!$D$4</f>
        <v>サセボ　フクシ</v>
      </c>
      <c r="L6" s="811"/>
      <c r="M6" s="811"/>
      <c r="N6" s="811"/>
      <c r="O6" s="811"/>
      <c r="P6" s="811"/>
      <c r="Q6" s="811"/>
      <c r="R6" s="811"/>
      <c r="S6" s="811"/>
      <c r="T6" s="811"/>
      <c r="U6" s="811"/>
      <c r="V6" s="811"/>
      <c r="W6" s="811"/>
      <c r="X6" s="811"/>
      <c r="Y6" s="325"/>
      <c r="Z6" s="325"/>
      <c r="AA6" s="325"/>
      <c r="AB6" s="325"/>
      <c r="AC6" s="325"/>
      <c r="AD6" s="323"/>
      <c r="AE6" s="323"/>
      <c r="AF6" s="323"/>
      <c r="AG6" s="325"/>
      <c r="AH6" s="325"/>
      <c r="AI6" s="325"/>
      <c r="AJ6" s="222"/>
      <c r="AK6" s="10"/>
      <c r="AL6" s="10"/>
      <c r="AM6" s="803"/>
      <c r="AN6" s="804"/>
      <c r="AO6" s="804"/>
      <c r="AP6" s="804"/>
      <c r="AQ6" s="804"/>
      <c r="AR6" s="804"/>
      <c r="AS6" s="804"/>
      <c r="AT6" s="804"/>
      <c r="AU6" s="804"/>
      <c r="AV6" s="804"/>
      <c r="AW6" s="804"/>
      <c r="AX6" s="804"/>
      <c r="AY6" s="804"/>
      <c r="AZ6" s="804"/>
      <c r="BA6" s="804"/>
      <c r="BB6" s="804"/>
      <c r="BC6" s="804"/>
      <c r="BD6" s="804"/>
      <c r="BE6" s="804"/>
      <c r="BF6" s="804"/>
      <c r="BG6" s="805"/>
      <c r="BH6" s="10"/>
      <c r="BK6" s="186" t="str">
        <f>IF(【様式】災害用追加アセスメント!G$13="非該当","","　・　土砂災害")</f>
        <v/>
      </c>
    </row>
    <row r="7" spans="1:63" ht="16.5">
      <c r="A7" s="10"/>
      <c r="B7" s="221"/>
      <c r="C7" s="325"/>
      <c r="D7" s="325"/>
      <c r="E7" s="325"/>
      <c r="F7" s="325"/>
      <c r="G7" s="325"/>
      <c r="H7" s="325"/>
      <c r="I7" s="325"/>
      <c r="J7" s="325"/>
      <c r="K7" s="812" t="str">
        <f>'記入例）災害用追加アセスメント'!$D$5</f>
        <v>佐世保　福祉</v>
      </c>
      <c r="L7" s="812"/>
      <c r="M7" s="812"/>
      <c r="N7" s="812"/>
      <c r="O7" s="812"/>
      <c r="P7" s="812"/>
      <c r="Q7" s="812"/>
      <c r="R7" s="812"/>
      <c r="S7" s="812"/>
      <c r="T7" s="812"/>
      <c r="U7" s="812"/>
      <c r="V7" s="812"/>
      <c r="W7" s="812"/>
      <c r="X7" s="812"/>
      <c r="Y7" s="325"/>
      <c r="Z7" s="325"/>
      <c r="AA7" s="325"/>
      <c r="AB7" s="325"/>
      <c r="AC7" s="814">
        <f>'記入例）災害用追加アセスメント'!$J$4</f>
        <v>93</v>
      </c>
      <c r="AD7" s="814"/>
      <c r="AE7" s="325"/>
      <c r="AF7" s="325"/>
      <c r="AG7" s="325"/>
      <c r="AH7" s="325"/>
      <c r="AI7" s="325"/>
      <c r="AJ7" s="222"/>
      <c r="AK7" s="10"/>
      <c r="AL7" s="10"/>
      <c r="AM7" s="803"/>
      <c r="AN7" s="804"/>
      <c r="AO7" s="804"/>
      <c r="AP7" s="804"/>
      <c r="AQ7" s="804"/>
      <c r="AR7" s="804"/>
      <c r="AS7" s="804"/>
      <c r="AT7" s="804"/>
      <c r="AU7" s="804"/>
      <c r="AV7" s="804"/>
      <c r="AW7" s="804"/>
      <c r="AX7" s="804"/>
      <c r="AY7" s="804"/>
      <c r="AZ7" s="804"/>
      <c r="BA7" s="804"/>
      <c r="BB7" s="804"/>
      <c r="BC7" s="804"/>
      <c r="BD7" s="804"/>
      <c r="BE7" s="804"/>
      <c r="BF7" s="804"/>
      <c r="BG7" s="805"/>
      <c r="BH7" s="10"/>
      <c r="BK7" s="186" t="str">
        <f>IF(【様式】災害用追加アセスメント!I$13="非該当","","　・　津波災害")</f>
        <v/>
      </c>
    </row>
    <row r="8" spans="1:63" ht="16.5">
      <c r="A8" s="10"/>
      <c r="B8" s="221"/>
      <c r="C8" s="325"/>
      <c r="D8" s="325"/>
      <c r="E8" s="325"/>
      <c r="F8" s="699" t="s">
        <v>209</v>
      </c>
      <c r="G8" s="699"/>
      <c r="H8" s="699"/>
      <c r="I8" s="699"/>
      <c r="J8" s="699"/>
      <c r="K8" s="813"/>
      <c r="L8" s="813"/>
      <c r="M8" s="813"/>
      <c r="N8" s="813"/>
      <c r="O8" s="813"/>
      <c r="P8" s="813"/>
      <c r="Q8" s="813"/>
      <c r="R8" s="813"/>
      <c r="S8" s="813"/>
      <c r="T8" s="813"/>
      <c r="U8" s="813"/>
      <c r="V8" s="813"/>
      <c r="W8" s="813"/>
      <c r="X8" s="813"/>
      <c r="Y8" s="325"/>
      <c r="Z8" s="699" t="s">
        <v>3</v>
      </c>
      <c r="AA8" s="699"/>
      <c r="AB8" s="227"/>
      <c r="AC8" s="815"/>
      <c r="AD8" s="815"/>
      <c r="AE8" s="325"/>
      <c r="AF8" s="325"/>
      <c r="AG8" s="325"/>
      <c r="AH8" s="325"/>
      <c r="AI8" s="325"/>
      <c r="AJ8" s="222"/>
      <c r="AK8" s="10"/>
      <c r="AL8" s="10"/>
      <c r="AM8" s="803"/>
      <c r="AN8" s="804"/>
      <c r="AO8" s="804"/>
      <c r="AP8" s="804"/>
      <c r="AQ8" s="804"/>
      <c r="AR8" s="804"/>
      <c r="AS8" s="804"/>
      <c r="AT8" s="804"/>
      <c r="AU8" s="804"/>
      <c r="AV8" s="804"/>
      <c r="AW8" s="804"/>
      <c r="AX8" s="804"/>
      <c r="AY8" s="804"/>
      <c r="AZ8" s="804"/>
      <c r="BA8" s="804"/>
      <c r="BB8" s="804"/>
      <c r="BC8" s="804"/>
      <c r="BD8" s="804"/>
      <c r="BE8" s="804"/>
      <c r="BF8" s="804"/>
      <c r="BG8" s="805"/>
      <c r="BH8" s="10"/>
      <c r="BK8" s="186" t="str">
        <f>IF(【様式】災害用追加アセスメント!K$13="非該当","","　・　ため池の氾濫による災害")</f>
        <v/>
      </c>
    </row>
    <row r="9" spans="1:63" ht="21">
      <c r="A9" s="10"/>
      <c r="B9" s="221"/>
      <c r="C9" s="325"/>
      <c r="D9" s="325"/>
      <c r="E9" s="325"/>
      <c r="F9" s="323"/>
      <c r="G9" s="323"/>
      <c r="H9" s="323"/>
      <c r="I9" s="323"/>
      <c r="J9" s="323"/>
      <c r="K9" s="324"/>
      <c r="L9" s="324" t="str">
        <f>'記入例）災害用追加アセスメント'!$D$6</f>
        <v>〒857-0028</v>
      </c>
      <c r="M9" s="324"/>
      <c r="N9" s="324"/>
      <c r="O9" s="324"/>
      <c r="P9" s="324"/>
      <c r="Q9" s="324"/>
      <c r="R9" s="324"/>
      <c r="S9" s="324"/>
      <c r="T9" s="324"/>
      <c r="U9" s="324"/>
      <c r="V9" s="324"/>
      <c r="W9" s="324"/>
      <c r="X9" s="324"/>
      <c r="Y9" s="325"/>
      <c r="Z9" s="325"/>
      <c r="AA9" s="325"/>
      <c r="AB9" s="325"/>
      <c r="AC9" s="325"/>
      <c r="AD9" s="325"/>
      <c r="AE9" s="325"/>
      <c r="AF9" s="325"/>
      <c r="AG9" s="325"/>
      <c r="AH9" s="325"/>
      <c r="AI9" s="325"/>
      <c r="AJ9" s="222"/>
      <c r="AK9" s="10"/>
      <c r="AL9" s="10"/>
      <c r="AM9" s="803"/>
      <c r="AN9" s="804"/>
      <c r="AO9" s="804"/>
      <c r="AP9" s="804"/>
      <c r="AQ9" s="804"/>
      <c r="AR9" s="804"/>
      <c r="AS9" s="804"/>
      <c r="AT9" s="804"/>
      <c r="AU9" s="804"/>
      <c r="AV9" s="804"/>
      <c r="AW9" s="804"/>
      <c r="AX9" s="804"/>
      <c r="AY9" s="804"/>
      <c r="AZ9" s="804"/>
      <c r="BA9" s="804"/>
      <c r="BB9" s="804"/>
      <c r="BC9" s="804"/>
      <c r="BD9" s="804"/>
      <c r="BE9" s="804"/>
      <c r="BF9" s="804"/>
      <c r="BG9" s="805"/>
      <c r="BH9" s="10"/>
      <c r="BI9" s="31"/>
    </row>
    <row r="10" spans="1:63" ht="21">
      <c r="A10" s="10"/>
      <c r="B10" s="221"/>
      <c r="C10" s="325"/>
      <c r="D10" s="325"/>
      <c r="E10" s="325" t="s">
        <v>208</v>
      </c>
      <c r="F10" s="699" t="s">
        <v>4</v>
      </c>
      <c r="G10" s="699"/>
      <c r="H10" s="699"/>
      <c r="I10" s="699"/>
      <c r="J10" s="699"/>
      <c r="K10" s="813" t="str">
        <f>'記入例）災害用追加アセスメント'!$D$7</f>
        <v>佐世保市八幡町１番１０号</v>
      </c>
      <c r="L10" s="813"/>
      <c r="M10" s="813"/>
      <c r="N10" s="813"/>
      <c r="O10" s="813"/>
      <c r="P10" s="813"/>
      <c r="Q10" s="813"/>
      <c r="R10" s="813"/>
      <c r="S10" s="813"/>
      <c r="T10" s="813"/>
      <c r="U10" s="813"/>
      <c r="V10" s="813"/>
      <c r="W10" s="813"/>
      <c r="X10" s="813"/>
      <c r="Y10" s="813"/>
      <c r="Z10" s="813"/>
      <c r="AA10" s="813"/>
      <c r="AB10" s="813"/>
      <c r="AC10" s="813"/>
      <c r="AD10" s="813"/>
      <c r="AE10" s="813"/>
      <c r="AF10" s="813"/>
      <c r="AG10" s="325"/>
      <c r="AH10" s="325"/>
      <c r="AI10" s="325"/>
      <c r="AJ10" s="222"/>
      <c r="AK10" s="10"/>
      <c r="AL10" s="10"/>
      <c r="AM10" s="803"/>
      <c r="AN10" s="804"/>
      <c r="AO10" s="804"/>
      <c r="AP10" s="804"/>
      <c r="AQ10" s="804"/>
      <c r="AR10" s="804"/>
      <c r="AS10" s="804"/>
      <c r="AT10" s="804"/>
      <c r="AU10" s="804"/>
      <c r="AV10" s="804"/>
      <c r="AW10" s="804"/>
      <c r="AX10" s="804"/>
      <c r="AY10" s="804"/>
      <c r="AZ10" s="804"/>
      <c r="BA10" s="804"/>
      <c r="BB10" s="804"/>
      <c r="BC10" s="804"/>
      <c r="BD10" s="804"/>
      <c r="BE10" s="804"/>
      <c r="BF10" s="804"/>
      <c r="BG10" s="805"/>
      <c r="BH10" s="10"/>
      <c r="BI10" s="31"/>
    </row>
    <row r="11" spans="1:63" ht="16.5">
      <c r="A11" s="10"/>
      <c r="B11" s="221"/>
      <c r="C11" s="325"/>
      <c r="D11" s="325"/>
      <c r="E11" s="325"/>
      <c r="F11" s="325"/>
      <c r="G11" s="325"/>
      <c r="H11" s="325"/>
      <c r="I11" s="325"/>
      <c r="J11" s="325"/>
      <c r="K11" s="325"/>
      <c r="L11" s="325"/>
      <c r="M11" s="325"/>
      <c r="N11" s="325"/>
      <c r="O11" s="325"/>
      <c r="P11" s="325"/>
      <c r="Q11" s="325"/>
      <c r="R11" s="325"/>
      <c r="S11" s="325"/>
      <c r="T11" s="325"/>
      <c r="U11" s="325"/>
      <c r="V11" s="325"/>
      <c r="W11" s="325"/>
      <c r="X11" s="325"/>
      <c r="Y11" s="325"/>
      <c r="Z11" s="325"/>
      <c r="AA11" s="325"/>
      <c r="AB11" s="325"/>
      <c r="AC11" s="325"/>
      <c r="AD11" s="325"/>
      <c r="AE11" s="325"/>
      <c r="AF11" s="325"/>
      <c r="AG11" s="325"/>
      <c r="AH11" s="325"/>
      <c r="AI11" s="325"/>
      <c r="AJ11" s="222"/>
      <c r="AK11" s="10"/>
      <c r="AL11" s="10"/>
      <c r="AM11" s="803"/>
      <c r="AN11" s="804"/>
      <c r="AO11" s="804"/>
      <c r="AP11" s="804"/>
      <c r="AQ11" s="804"/>
      <c r="AR11" s="804"/>
      <c r="AS11" s="804"/>
      <c r="AT11" s="804"/>
      <c r="AU11" s="804"/>
      <c r="AV11" s="804"/>
      <c r="AW11" s="804"/>
      <c r="AX11" s="804"/>
      <c r="AY11" s="804"/>
      <c r="AZ11" s="804"/>
      <c r="BA11" s="804"/>
      <c r="BB11" s="804"/>
      <c r="BC11" s="804"/>
      <c r="BD11" s="804"/>
      <c r="BE11" s="804"/>
      <c r="BF11" s="804"/>
      <c r="BG11" s="805"/>
      <c r="BH11" s="10"/>
    </row>
    <row r="12" spans="1:63" ht="16.5">
      <c r="A12" s="10"/>
      <c r="B12" s="221"/>
      <c r="C12" s="325"/>
      <c r="D12" s="325"/>
      <c r="E12" s="325"/>
      <c r="F12" s="325"/>
      <c r="G12" s="325"/>
      <c r="H12" s="325"/>
      <c r="I12" s="325"/>
      <c r="J12" s="325"/>
      <c r="K12" s="325"/>
      <c r="L12" s="325"/>
      <c r="M12" s="325"/>
      <c r="N12" s="325"/>
      <c r="O12" s="325"/>
      <c r="P12" s="325"/>
      <c r="Q12" s="325"/>
      <c r="R12" s="325"/>
      <c r="S12" s="325"/>
      <c r="T12" s="325"/>
      <c r="U12" s="325"/>
      <c r="V12" s="325"/>
      <c r="W12" s="325"/>
      <c r="X12" s="325"/>
      <c r="Y12" s="325"/>
      <c r="Z12" s="325"/>
      <c r="AA12" s="325"/>
      <c r="AB12" s="325"/>
      <c r="AC12" s="325"/>
      <c r="AD12" s="325"/>
      <c r="AE12" s="325"/>
      <c r="AF12" s="325"/>
      <c r="AG12" s="325"/>
      <c r="AH12" s="325"/>
      <c r="AI12" s="325"/>
      <c r="AJ12" s="222"/>
      <c r="AK12" s="10"/>
      <c r="AL12" s="10"/>
      <c r="AM12" s="803"/>
      <c r="AN12" s="804"/>
      <c r="AO12" s="804"/>
      <c r="AP12" s="804"/>
      <c r="AQ12" s="804"/>
      <c r="AR12" s="804"/>
      <c r="AS12" s="804"/>
      <c r="AT12" s="804"/>
      <c r="AU12" s="804"/>
      <c r="AV12" s="804"/>
      <c r="AW12" s="804"/>
      <c r="AX12" s="804"/>
      <c r="AY12" s="804"/>
      <c r="AZ12" s="804"/>
      <c r="BA12" s="804"/>
      <c r="BB12" s="804"/>
      <c r="BC12" s="804"/>
      <c r="BD12" s="804"/>
      <c r="BE12" s="804"/>
      <c r="BF12" s="804"/>
      <c r="BG12" s="805"/>
      <c r="BH12" s="10"/>
    </row>
    <row r="13" spans="1:63" ht="16.5">
      <c r="A13" s="10"/>
      <c r="B13" s="221"/>
      <c r="C13" s="325"/>
      <c r="D13" s="325"/>
      <c r="E13" s="325" t="s">
        <v>199</v>
      </c>
      <c r="F13" s="325"/>
      <c r="G13" s="325"/>
      <c r="H13" s="325"/>
      <c r="I13" s="325"/>
      <c r="J13" s="325"/>
      <c r="K13" s="325"/>
      <c r="L13" s="325"/>
      <c r="M13" s="325"/>
      <c r="N13" s="325"/>
      <c r="O13" s="325"/>
      <c r="P13" s="325"/>
      <c r="Q13" s="325"/>
      <c r="R13" s="325"/>
      <c r="S13" s="325"/>
      <c r="T13" s="325"/>
      <c r="U13" s="325"/>
      <c r="V13" s="325"/>
      <c r="W13" s="325"/>
      <c r="X13" s="325"/>
      <c r="Y13" s="325"/>
      <c r="Z13" s="325"/>
      <c r="AA13" s="325"/>
      <c r="AB13" s="325"/>
      <c r="AC13" s="325"/>
      <c r="AD13" s="325"/>
      <c r="AE13" s="325"/>
      <c r="AF13" s="325"/>
      <c r="AG13" s="325"/>
      <c r="AH13" s="325"/>
      <c r="AI13" s="325"/>
      <c r="AJ13" s="222"/>
      <c r="AK13" s="10"/>
      <c r="AL13" s="10"/>
      <c r="AM13" s="803"/>
      <c r="AN13" s="804"/>
      <c r="AO13" s="804"/>
      <c r="AP13" s="804"/>
      <c r="AQ13" s="804"/>
      <c r="AR13" s="804"/>
      <c r="AS13" s="804"/>
      <c r="AT13" s="804"/>
      <c r="AU13" s="804"/>
      <c r="AV13" s="804"/>
      <c r="AW13" s="804"/>
      <c r="AX13" s="804"/>
      <c r="AY13" s="804"/>
      <c r="AZ13" s="804"/>
      <c r="BA13" s="804"/>
      <c r="BB13" s="804"/>
      <c r="BC13" s="804"/>
      <c r="BD13" s="804"/>
      <c r="BE13" s="804"/>
      <c r="BF13" s="804"/>
      <c r="BG13" s="805"/>
      <c r="BH13" s="10"/>
    </row>
    <row r="14" spans="1:63" ht="16.5" customHeight="1">
      <c r="A14" s="10"/>
      <c r="B14" s="221"/>
      <c r="C14" s="325"/>
      <c r="D14" s="325"/>
      <c r="E14" s="708" t="str">
        <f>BK5&amp;BK6&amp;BK7&amp;BK8</f>
        <v>洪水災害</v>
      </c>
      <c r="F14" s="708"/>
      <c r="G14" s="708"/>
      <c r="H14" s="708"/>
      <c r="I14" s="708"/>
      <c r="J14" s="708"/>
      <c r="K14" s="708"/>
      <c r="L14" s="708"/>
      <c r="M14" s="708"/>
      <c r="N14" s="708"/>
      <c r="O14" s="708"/>
      <c r="P14" s="708"/>
      <c r="Q14" s="708"/>
      <c r="R14" s="708"/>
      <c r="S14" s="708"/>
      <c r="T14" s="708"/>
      <c r="U14" s="708"/>
      <c r="V14" s="708"/>
      <c r="W14" s="708"/>
      <c r="X14" s="708"/>
      <c r="Y14" s="708"/>
      <c r="Z14" s="708"/>
      <c r="AA14" s="708"/>
      <c r="AB14" s="708"/>
      <c r="AC14" s="708"/>
      <c r="AD14" s="708"/>
      <c r="AE14" s="708"/>
      <c r="AF14" s="325"/>
      <c r="AG14" s="325"/>
      <c r="AH14" s="325"/>
      <c r="AI14" s="325"/>
      <c r="AJ14" s="222"/>
      <c r="AK14" s="10"/>
      <c r="AL14" s="10"/>
      <c r="AM14" s="803"/>
      <c r="AN14" s="804"/>
      <c r="AO14" s="804"/>
      <c r="AP14" s="804"/>
      <c r="AQ14" s="804"/>
      <c r="AR14" s="804"/>
      <c r="AS14" s="804"/>
      <c r="AT14" s="804"/>
      <c r="AU14" s="804"/>
      <c r="AV14" s="804"/>
      <c r="AW14" s="804"/>
      <c r="AX14" s="804"/>
      <c r="AY14" s="804"/>
      <c r="AZ14" s="804"/>
      <c r="BA14" s="804"/>
      <c r="BB14" s="804"/>
      <c r="BC14" s="804"/>
      <c r="BD14" s="804"/>
      <c r="BE14" s="804"/>
      <c r="BF14" s="804"/>
      <c r="BG14" s="805"/>
      <c r="BH14" s="10"/>
    </row>
    <row r="15" spans="1:63" ht="16.5" customHeight="1">
      <c r="A15" s="10"/>
      <c r="B15" s="221"/>
      <c r="C15" s="325"/>
      <c r="D15" s="325"/>
      <c r="E15" s="708"/>
      <c r="F15" s="708"/>
      <c r="G15" s="708"/>
      <c r="H15" s="708"/>
      <c r="I15" s="708"/>
      <c r="J15" s="708"/>
      <c r="K15" s="708"/>
      <c r="L15" s="708"/>
      <c r="M15" s="708"/>
      <c r="N15" s="708"/>
      <c r="O15" s="708"/>
      <c r="P15" s="708"/>
      <c r="Q15" s="708"/>
      <c r="R15" s="708"/>
      <c r="S15" s="708"/>
      <c r="T15" s="708"/>
      <c r="U15" s="708"/>
      <c r="V15" s="708"/>
      <c r="W15" s="708"/>
      <c r="X15" s="708"/>
      <c r="Y15" s="708"/>
      <c r="Z15" s="708"/>
      <c r="AA15" s="708"/>
      <c r="AB15" s="708"/>
      <c r="AC15" s="708"/>
      <c r="AD15" s="708"/>
      <c r="AE15" s="708"/>
      <c r="AF15" s="325"/>
      <c r="AG15" s="325"/>
      <c r="AH15" s="325"/>
      <c r="AI15" s="325"/>
      <c r="AJ15" s="222"/>
      <c r="AK15" s="10"/>
      <c r="AL15" s="10"/>
      <c r="AM15" s="803"/>
      <c r="AN15" s="804"/>
      <c r="AO15" s="804"/>
      <c r="AP15" s="804"/>
      <c r="AQ15" s="804"/>
      <c r="AR15" s="804"/>
      <c r="AS15" s="804"/>
      <c r="AT15" s="804"/>
      <c r="AU15" s="804"/>
      <c r="AV15" s="804"/>
      <c r="AW15" s="804"/>
      <c r="AX15" s="804"/>
      <c r="AY15" s="804"/>
      <c r="AZ15" s="804"/>
      <c r="BA15" s="804"/>
      <c r="BB15" s="804"/>
      <c r="BC15" s="804"/>
      <c r="BD15" s="804"/>
      <c r="BE15" s="804"/>
      <c r="BF15" s="804"/>
      <c r="BG15" s="805"/>
      <c r="BH15" s="10"/>
    </row>
    <row r="16" spans="1:63" ht="16.5">
      <c r="A16" s="10"/>
      <c r="B16" s="221"/>
      <c r="C16" s="325"/>
      <c r="D16" s="325"/>
      <c r="E16" s="325"/>
      <c r="F16" s="325"/>
      <c r="G16" s="325"/>
      <c r="H16" s="325"/>
      <c r="I16" s="325"/>
      <c r="J16" s="325"/>
      <c r="K16" s="325"/>
      <c r="L16" s="325"/>
      <c r="M16" s="325"/>
      <c r="N16" s="325"/>
      <c r="O16" s="325"/>
      <c r="P16" s="325"/>
      <c r="Q16" s="325"/>
      <c r="R16" s="325"/>
      <c r="S16" s="325" t="s">
        <v>200</v>
      </c>
      <c r="T16" s="325"/>
      <c r="U16" s="325"/>
      <c r="V16" s="325"/>
      <c r="W16" s="325"/>
      <c r="X16" s="325"/>
      <c r="Y16" s="325"/>
      <c r="Z16" s="325"/>
      <c r="AA16" s="325"/>
      <c r="AB16" s="325"/>
      <c r="AC16" s="325"/>
      <c r="AD16" s="325"/>
      <c r="AE16" s="325"/>
      <c r="AF16" s="325"/>
      <c r="AG16" s="325"/>
      <c r="AH16" s="325"/>
      <c r="AI16" s="325"/>
      <c r="AJ16" s="222"/>
      <c r="AK16" s="10"/>
      <c r="AL16" s="10"/>
      <c r="AM16" s="803"/>
      <c r="AN16" s="804"/>
      <c r="AO16" s="804"/>
      <c r="AP16" s="804"/>
      <c r="AQ16" s="804"/>
      <c r="AR16" s="804"/>
      <c r="AS16" s="804"/>
      <c r="AT16" s="804"/>
      <c r="AU16" s="804"/>
      <c r="AV16" s="804"/>
      <c r="AW16" s="804"/>
      <c r="AX16" s="804"/>
      <c r="AY16" s="804"/>
      <c r="AZ16" s="804"/>
      <c r="BA16" s="804"/>
      <c r="BB16" s="804"/>
      <c r="BC16" s="804"/>
      <c r="BD16" s="804"/>
      <c r="BE16" s="804"/>
      <c r="BF16" s="804"/>
      <c r="BG16" s="805"/>
      <c r="BH16" s="10"/>
    </row>
    <row r="17" spans="1:63" ht="16.5">
      <c r="A17" s="10"/>
      <c r="B17" s="221"/>
      <c r="C17" s="325"/>
      <c r="D17" s="325"/>
      <c r="E17" s="325"/>
      <c r="F17" s="325"/>
      <c r="G17" s="325"/>
      <c r="H17" s="325"/>
      <c r="I17" s="325"/>
      <c r="J17" s="325"/>
      <c r="K17" s="325"/>
      <c r="L17" s="325"/>
      <c r="M17" s="325"/>
      <c r="N17" s="325"/>
      <c r="O17" s="325"/>
      <c r="P17" s="325"/>
      <c r="Q17" s="325"/>
      <c r="R17" s="325"/>
      <c r="S17" s="325"/>
      <c r="T17" s="325"/>
      <c r="U17" s="325"/>
      <c r="V17" s="325"/>
      <c r="W17" s="325"/>
      <c r="X17" s="325"/>
      <c r="Y17" s="325"/>
      <c r="Z17" s="325"/>
      <c r="AA17" s="325"/>
      <c r="AB17" s="325"/>
      <c r="AC17" s="325"/>
      <c r="AD17" s="325"/>
      <c r="AE17" s="325"/>
      <c r="AF17" s="325"/>
      <c r="AG17" s="325"/>
      <c r="AH17" s="325"/>
      <c r="AI17" s="325"/>
      <c r="AJ17" s="222"/>
      <c r="AK17" s="10"/>
      <c r="AL17" s="10"/>
      <c r="AM17" s="803"/>
      <c r="AN17" s="804"/>
      <c r="AO17" s="804"/>
      <c r="AP17" s="804"/>
      <c r="AQ17" s="804"/>
      <c r="AR17" s="804"/>
      <c r="AS17" s="804"/>
      <c r="AT17" s="804"/>
      <c r="AU17" s="804"/>
      <c r="AV17" s="804"/>
      <c r="AW17" s="804"/>
      <c r="AX17" s="804"/>
      <c r="AY17" s="804"/>
      <c r="AZ17" s="804"/>
      <c r="BA17" s="804"/>
      <c r="BB17" s="804"/>
      <c r="BC17" s="804"/>
      <c r="BD17" s="804"/>
      <c r="BE17" s="804"/>
      <c r="BF17" s="804"/>
      <c r="BG17" s="805"/>
      <c r="BH17" s="10"/>
    </row>
    <row r="18" spans="1:63" ht="17.25" thickBot="1">
      <c r="A18" s="10"/>
      <c r="B18" s="221"/>
      <c r="C18" s="325"/>
      <c r="D18" s="325"/>
      <c r="E18" s="325"/>
      <c r="F18" s="698" t="s">
        <v>198</v>
      </c>
      <c r="G18" s="698"/>
      <c r="H18" s="698"/>
      <c r="I18" s="698"/>
      <c r="J18" s="698"/>
      <c r="K18" s="325"/>
      <c r="L18" s="325"/>
      <c r="M18" s="325"/>
      <c r="N18" s="325"/>
      <c r="O18" s="325"/>
      <c r="P18" s="325"/>
      <c r="Q18" s="325"/>
      <c r="R18" s="325"/>
      <c r="S18" s="325"/>
      <c r="T18" s="325"/>
      <c r="U18" s="325"/>
      <c r="V18" s="325"/>
      <c r="W18" s="325"/>
      <c r="X18" s="325"/>
      <c r="Y18" s="325"/>
      <c r="Z18" s="325"/>
      <c r="AA18" s="325"/>
      <c r="AB18" s="325"/>
      <c r="AC18" s="325"/>
      <c r="AD18" s="325"/>
      <c r="AE18" s="325"/>
      <c r="AF18" s="325"/>
      <c r="AG18" s="325"/>
      <c r="AH18" s="325"/>
      <c r="AI18" s="325"/>
      <c r="AJ18" s="222"/>
      <c r="AK18" s="10"/>
      <c r="AL18" s="10"/>
      <c r="AM18" s="803"/>
      <c r="AN18" s="804"/>
      <c r="AO18" s="804"/>
      <c r="AP18" s="804"/>
      <c r="AQ18" s="804"/>
      <c r="AR18" s="804"/>
      <c r="AS18" s="804"/>
      <c r="AT18" s="804"/>
      <c r="AU18" s="804"/>
      <c r="AV18" s="804"/>
      <c r="AW18" s="804"/>
      <c r="AX18" s="804"/>
      <c r="AY18" s="804"/>
      <c r="AZ18" s="804"/>
      <c r="BA18" s="804"/>
      <c r="BB18" s="804"/>
      <c r="BC18" s="804"/>
      <c r="BD18" s="804"/>
      <c r="BE18" s="804"/>
      <c r="BF18" s="804"/>
      <c r="BG18" s="805"/>
      <c r="BH18" s="10"/>
    </row>
    <row r="19" spans="1:63" ht="16.5">
      <c r="A19" s="10"/>
      <c r="B19" s="221"/>
      <c r="C19" s="325"/>
      <c r="D19" s="325"/>
      <c r="E19" s="194"/>
      <c r="F19" s="698"/>
      <c r="G19" s="698"/>
      <c r="H19" s="698"/>
      <c r="I19" s="698"/>
      <c r="J19" s="698"/>
      <c r="K19" s="195"/>
      <c r="L19" s="195"/>
      <c r="M19" s="195"/>
      <c r="N19" s="196"/>
      <c r="O19" s="196"/>
      <c r="P19" s="196"/>
      <c r="Q19" s="196"/>
      <c r="R19" s="196"/>
      <c r="S19" s="196"/>
      <c r="T19" s="196"/>
      <c r="U19" s="196"/>
      <c r="V19" s="196"/>
      <c r="W19" s="196"/>
      <c r="X19" s="196"/>
      <c r="Y19" s="196"/>
      <c r="Z19" s="196"/>
      <c r="AA19" s="196"/>
      <c r="AB19" s="196"/>
      <c r="AC19" s="196"/>
      <c r="AD19" s="196"/>
      <c r="AE19" s="195"/>
      <c r="AF19" s="197"/>
      <c r="AG19" s="325"/>
      <c r="AH19" s="325"/>
      <c r="AI19" s="325"/>
      <c r="AJ19" s="222"/>
      <c r="AK19" s="10"/>
      <c r="AL19" s="10"/>
      <c r="AM19" s="803"/>
      <c r="AN19" s="804"/>
      <c r="AO19" s="804"/>
      <c r="AP19" s="804"/>
      <c r="AQ19" s="804"/>
      <c r="AR19" s="804"/>
      <c r="AS19" s="804"/>
      <c r="AT19" s="804"/>
      <c r="AU19" s="804"/>
      <c r="AV19" s="804"/>
      <c r="AW19" s="804"/>
      <c r="AX19" s="804"/>
      <c r="AY19" s="804"/>
      <c r="AZ19" s="804"/>
      <c r="BA19" s="804"/>
      <c r="BB19" s="804"/>
      <c r="BC19" s="804"/>
      <c r="BD19" s="804"/>
      <c r="BE19" s="804"/>
      <c r="BF19" s="804"/>
      <c r="BG19" s="805"/>
      <c r="BH19" s="10"/>
    </row>
    <row r="20" spans="1:63" ht="16.5">
      <c r="A20" s="10"/>
      <c r="B20" s="221"/>
      <c r="C20" s="325"/>
      <c r="D20" s="325"/>
      <c r="E20" s="198"/>
      <c r="F20" s="325"/>
      <c r="G20" s="325"/>
      <c r="H20" s="325"/>
      <c r="I20" s="704" t="s">
        <v>232</v>
      </c>
      <c r="J20" s="704"/>
      <c r="K20" s="704"/>
      <c r="L20" s="704"/>
      <c r="M20" s="704"/>
      <c r="N20" s="704"/>
      <c r="O20" s="704"/>
      <c r="P20" s="704"/>
      <c r="Q20" s="704"/>
      <c r="R20" s="704"/>
      <c r="S20" s="704"/>
      <c r="T20" s="704"/>
      <c r="U20" s="704"/>
      <c r="V20" s="704"/>
      <c r="W20" s="704"/>
      <c r="X20" s="704"/>
      <c r="Y20" s="704"/>
      <c r="Z20" s="704"/>
      <c r="AA20" s="704"/>
      <c r="AB20" s="325"/>
      <c r="AC20" s="325"/>
      <c r="AD20" s="325"/>
      <c r="AE20" s="325"/>
      <c r="AF20" s="201"/>
      <c r="AG20" s="325"/>
      <c r="AH20" s="325"/>
      <c r="AI20" s="325"/>
      <c r="AJ20" s="222"/>
      <c r="AK20" s="10"/>
      <c r="AL20" s="10"/>
      <c r="AM20" s="803"/>
      <c r="AN20" s="804"/>
      <c r="AO20" s="804"/>
      <c r="AP20" s="804"/>
      <c r="AQ20" s="804"/>
      <c r="AR20" s="804"/>
      <c r="AS20" s="804"/>
      <c r="AT20" s="804"/>
      <c r="AU20" s="804"/>
      <c r="AV20" s="804"/>
      <c r="AW20" s="804"/>
      <c r="AX20" s="804"/>
      <c r="AY20" s="804"/>
      <c r="AZ20" s="804"/>
      <c r="BA20" s="804"/>
      <c r="BB20" s="804"/>
      <c r="BC20" s="804"/>
      <c r="BD20" s="804"/>
      <c r="BE20" s="804"/>
      <c r="BF20" s="804"/>
      <c r="BG20" s="805"/>
      <c r="BH20" s="10"/>
      <c r="BI20" s="728" t="s">
        <v>242</v>
      </c>
      <c r="BJ20" s="728"/>
      <c r="BK20" s="728"/>
    </row>
    <row r="21" spans="1:63" ht="16.5">
      <c r="A21" s="10"/>
      <c r="B21" s="221"/>
      <c r="C21" s="325"/>
      <c r="D21" s="325"/>
      <c r="E21" s="198"/>
      <c r="F21" s="325"/>
      <c r="G21" s="325"/>
      <c r="H21" s="325"/>
      <c r="I21" s="705"/>
      <c r="J21" s="705"/>
      <c r="K21" s="705"/>
      <c r="L21" s="705"/>
      <c r="M21" s="705"/>
      <c r="N21" s="705"/>
      <c r="O21" s="705"/>
      <c r="P21" s="705"/>
      <c r="Q21" s="705"/>
      <c r="R21" s="705"/>
      <c r="S21" s="705"/>
      <c r="T21" s="705"/>
      <c r="U21" s="705"/>
      <c r="V21" s="705"/>
      <c r="W21" s="705"/>
      <c r="X21" s="705"/>
      <c r="Y21" s="705"/>
      <c r="Z21" s="705"/>
      <c r="AA21" s="705"/>
      <c r="AB21" s="325"/>
      <c r="AC21" s="325"/>
      <c r="AD21" s="325"/>
      <c r="AE21" s="325"/>
      <c r="AF21" s="201"/>
      <c r="AG21" s="325"/>
      <c r="AH21" s="325"/>
      <c r="AI21" s="325"/>
      <c r="AJ21" s="222"/>
      <c r="AK21" s="10"/>
      <c r="AL21" s="10"/>
      <c r="AM21" s="803"/>
      <c r="AN21" s="804"/>
      <c r="AO21" s="804"/>
      <c r="AP21" s="804"/>
      <c r="AQ21" s="804"/>
      <c r="AR21" s="804"/>
      <c r="AS21" s="804"/>
      <c r="AT21" s="804"/>
      <c r="AU21" s="804"/>
      <c r="AV21" s="804"/>
      <c r="AW21" s="804"/>
      <c r="AX21" s="804"/>
      <c r="AY21" s="804"/>
      <c r="AZ21" s="804"/>
      <c r="BA21" s="804"/>
      <c r="BB21" s="804"/>
      <c r="BC21" s="804"/>
      <c r="BD21" s="804"/>
      <c r="BE21" s="804"/>
      <c r="BF21" s="804"/>
      <c r="BG21" s="805"/>
      <c r="BH21" s="10"/>
      <c r="BI21" s="728"/>
      <c r="BJ21" s="728"/>
      <c r="BK21" s="728"/>
    </row>
    <row r="22" spans="1:63" ht="17.25" thickBot="1">
      <c r="A22" s="10"/>
      <c r="B22" s="221"/>
      <c r="C22" s="325"/>
      <c r="D22" s="325"/>
      <c r="E22" s="199"/>
      <c r="F22" s="200"/>
      <c r="G22" s="200"/>
      <c r="H22" s="200"/>
      <c r="I22" s="200"/>
      <c r="J22" s="200"/>
      <c r="K22" s="200"/>
      <c r="L22" s="200"/>
      <c r="M22" s="200"/>
      <c r="N22" s="200"/>
      <c r="O22" s="200"/>
      <c r="P22" s="200"/>
      <c r="Q22" s="200"/>
      <c r="R22" s="200"/>
      <c r="S22" s="200"/>
      <c r="T22" s="200"/>
      <c r="U22" s="200"/>
      <c r="V22" s="200"/>
      <c r="W22" s="200"/>
      <c r="X22" s="200"/>
      <c r="Y22" s="200"/>
      <c r="Z22" s="200"/>
      <c r="AA22" s="200"/>
      <c r="AB22" s="200"/>
      <c r="AC22" s="200"/>
      <c r="AD22" s="200"/>
      <c r="AE22" s="200"/>
      <c r="AF22" s="202"/>
      <c r="AG22" s="325"/>
      <c r="AH22" s="325"/>
      <c r="AI22" s="325"/>
      <c r="AJ22" s="222"/>
      <c r="AK22" s="10"/>
      <c r="AL22" s="10"/>
      <c r="AM22" s="803"/>
      <c r="AN22" s="804"/>
      <c r="AO22" s="804"/>
      <c r="AP22" s="804"/>
      <c r="AQ22" s="804"/>
      <c r="AR22" s="804"/>
      <c r="AS22" s="804"/>
      <c r="AT22" s="804"/>
      <c r="AU22" s="804"/>
      <c r="AV22" s="804"/>
      <c r="AW22" s="804"/>
      <c r="AX22" s="804"/>
      <c r="AY22" s="804"/>
      <c r="AZ22" s="804"/>
      <c r="BA22" s="804"/>
      <c r="BB22" s="804"/>
      <c r="BC22" s="804"/>
      <c r="BD22" s="804"/>
      <c r="BE22" s="804"/>
      <c r="BF22" s="804"/>
      <c r="BG22" s="805"/>
      <c r="BH22" s="10"/>
    </row>
    <row r="23" spans="1:63" ht="16.5">
      <c r="A23" s="10"/>
      <c r="B23" s="221"/>
      <c r="C23" s="325"/>
      <c r="D23" s="325"/>
      <c r="E23" s="325"/>
      <c r="F23" s="325"/>
      <c r="G23" s="325"/>
      <c r="H23" s="325"/>
      <c r="I23" s="325"/>
      <c r="J23" s="325"/>
      <c r="K23" s="325"/>
      <c r="L23" s="325"/>
      <c r="M23" s="325"/>
      <c r="N23" s="325"/>
      <c r="O23" s="325"/>
      <c r="P23" s="325"/>
      <c r="Q23" s="325"/>
      <c r="R23" s="325"/>
      <c r="S23" s="325"/>
      <c r="T23" s="325"/>
      <c r="U23" s="325"/>
      <c r="V23" s="325"/>
      <c r="W23" s="325"/>
      <c r="X23" s="325"/>
      <c r="Y23" s="325"/>
      <c r="Z23" s="325"/>
      <c r="AA23" s="325"/>
      <c r="AB23" s="325"/>
      <c r="AC23" s="325"/>
      <c r="AD23" s="325"/>
      <c r="AE23" s="325"/>
      <c r="AF23" s="325"/>
      <c r="AG23" s="325"/>
      <c r="AH23" s="325"/>
      <c r="AI23" s="325"/>
      <c r="AJ23" s="222"/>
      <c r="AK23" s="10"/>
      <c r="AL23" s="10"/>
      <c r="AM23" s="803"/>
      <c r="AN23" s="804"/>
      <c r="AO23" s="804"/>
      <c r="AP23" s="804"/>
      <c r="AQ23" s="804"/>
      <c r="AR23" s="804"/>
      <c r="AS23" s="804"/>
      <c r="AT23" s="804"/>
      <c r="AU23" s="804"/>
      <c r="AV23" s="804"/>
      <c r="AW23" s="804"/>
      <c r="AX23" s="804"/>
      <c r="AY23" s="804"/>
      <c r="AZ23" s="804"/>
      <c r="BA23" s="804"/>
      <c r="BB23" s="804"/>
      <c r="BC23" s="804"/>
      <c r="BD23" s="804"/>
      <c r="BE23" s="804"/>
      <c r="BF23" s="804"/>
      <c r="BG23" s="805"/>
      <c r="BH23" s="10"/>
    </row>
    <row r="24" spans="1:63" ht="16.5">
      <c r="A24" s="10"/>
      <c r="B24" s="221"/>
      <c r="C24" s="325"/>
      <c r="D24" s="325"/>
      <c r="E24" s="325"/>
      <c r="F24" s="325"/>
      <c r="G24" s="325"/>
      <c r="H24" s="325"/>
      <c r="I24" s="325"/>
      <c r="J24" s="325"/>
      <c r="K24" s="325"/>
      <c r="L24" s="325"/>
      <c r="M24" s="325"/>
      <c r="N24" s="325"/>
      <c r="O24" s="325"/>
      <c r="P24" s="325"/>
      <c r="Q24" s="325"/>
      <c r="R24" s="325"/>
      <c r="S24" s="325"/>
      <c r="T24" s="325"/>
      <c r="U24" s="325"/>
      <c r="V24" s="325"/>
      <c r="W24" s="325"/>
      <c r="X24" s="325"/>
      <c r="Y24" s="325"/>
      <c r="Z24" s="325"/>
      <c r="AA24" s="325"/>
      <c r="AB24" s="325"/>
      <c r="AC24" s="325"/>
      <c r="AD24" s="325"/>
      <c r="AE24" s="325"/>
      <c r="AF24" s="325"/>
      <c r="AG24" s="325"/>
      <c r="AH24" s="325"/>
      <c r="AI24" s="325"/>
      <c r="AJ24" s="222"/>
      <c r="AK24" s="10"/>
      <c r="AL24" s="10"/>
      <c r="AM24" s="803"/>
      <c r="AN24" s="804"/>
      <c r="AO24" s="804"/>
      <c r="AP24" s="804"/>
      <c r="AQ24" s="804"/>
      <c r="AR24" s="804"/>
      <c r="AS24" s="804"/>
      <c r="AT24" s="804"/>
      <c r="AU24" s="804"/>
      <c r="AV24" s="804"/>
      <c r="AW24" s="804"/>
      <c r="AX24" s="804"/>
      <c r="AY24" s="804"/>
      <c r="AZ24" s="804"/>
      <c r="BA24" s="804"/>
      <c r="BB24" s="804"/>
      <c r="BC24" s="804"/>
      <c r="BD24" s="804"/>
      <c r="BE24" s="804"/>
      <c r="BF24" s="804"/>
      <c r="BG24" s="805"/>
      <c r="BH24" s="10"/>
    </row>
    <row r="25" spans="1:63" ht="17.25" thickBot="1">
      <c r="A25" s="10"/>
      <c r="B25" s="221"/>
      <c r="C25" s="325"/>
      <c r="D25" s="325"/>
      <c r="E25" s="325"/>
      <c r="F25" s="709" t="s">
        <v>202</v>
      </c>
      <c r="G25" s="709"/>
      <c r="H25" s="709"/>
      <c r="I25" s="709"/>
      <c r="J25" s="709"/>
      <c r="K25" s="709"/>
      <c r="L25" s="709"/>
      <c r="M25" s="709"/>
      <c r="N25" s="709"/>
      <c r="O25" s="709"/>
      <c r="P25" s="325"/>
      <c r="Q25" s="325"/>
      <c r="R25" s="325"/>
      <c r="S25" s="325"/>
      <c r="T25" s="325"/>
      <c r="U25" s="325"/>
      <c r="V25" s="325"/>
      <c r="W25" s="325"/>
      <c r="X25" s="325"/>
      <c r="Y25" s="325"/>
      <c r="Z25" s="325"/>
      <c r="AA25" s="325"/>
      <c r="AB25" s="325"/>
      <c r="AC25" s="325"/>
      <c r="AD25" s="325"/>
      <c r="AE25" s="325"/>
      <c r="AF25" s="325"/>
      <c r="AG25" s="325"/>
      <c r="AH25" s="325"/>
      <c r="AI25" s="325"/>
      <c r="AJ25" s="222"/>
      <c r="AK25" s="10"/>
      <c r="AL25" s="10"/>
      <c r="AM25" s="803"/>
      <c r="AN25" s="804"/>
      <c r="AO25" s="804"/>
      <c r="AP25" s="804"/>
      <c r="AQ25" s="804"/>
      <c r="AR25" s="804"/>
      <c r="AS25" s="804"/>
      <c r="AT25" s="804"/>
      <c r="AU25" s="804"/>
      <c r="AV25" s="804"/>
      <c r="AW25" s="804"/>
      <c r="AX25" s="804"/>
      <c r="AY25" s="804"/>
      <c r="AZ25" s="804"/>
      <c r="BA25" s="804"/>
      <c r="BB25" s="804"/>
      <c r="BC25" s="804"/>
      <c r="BD25" s="804"/>
      <c r="BE25" s="804"/>
      <c r="BF25" s="804"/>
      <c r="BG25" s="805"/>
      <c r="BH25" s="10"/>
    </row>
    <row r="26" spans="1:63" ht="16.5">
      <c r="A26" s="10"/>
      <c r="B26" s="221"/>
      <c r="C26" s="325"/>
      <c r="D26" s="325"/>
      <c r="E26" s="194"/>
      <c r="F26" s="709"/>
      <c r="G26" s="709"/>
      <c r="H26" s="709"/>
      <c r="I26" s="709"/>
      <c r="J26" s="709"/>
      <c r="K26" s="709"/>
      <c r="L26" s="709"/>
      <c r="M26" s="709"/>
      <c r="N26" s="709"/>
      <c r="O26" s="709"/>
      <c r="P26" s="203"/>
      <c r="Q26" s="203"/>
      <c r="R26" s="203"/>
      <c r="S26" s="203"/>
      <c r="T26" s="203"/>
      <c r="U26" s="203"/>
      <c r="V26" s="203"/>
      <c r="W26" s="203"/>
      <c r="X26" s="203"/>
      <c r="Y26" s="203"/>
      <c r="Z26" s="203"/>
      <c r="AA26" s="203"/>
      <c r="AB26" s="203"/>
      <c r="AC26" s="203"/>
      <c r="AD26" s="203"/>
      <c r="AE26" s="195"/>
      <c r="AF26" s="197"/>
      <c r="AG26" s="325"/>
      <c r="AH26" s="325"/>
      <c r="AI26" s="325"/>
      <c r="AJ26" s="222"/>
      <c r="AK26" s="10"/>
      <c r="AL26" s="10"/>
      <c r="AM26" s="803"/>
      <c r="AN26" s="804"/>
      <c r="AO26" s="804"/>
      <c r="AP26" s="804"/>
      <c r="AQ26" s="804"/>
      <c r="AR26" s="804"/>
      <c r="AS26" s="804"/>
      <c r="AT26" s="804"/>
      <c r="AU26" s="804"/>
      <c r="AV26" s="804"/>
      <c r="AW26" s="804"/>
      <c r="AX26" s="804"/>
      <c r="AY26" s="804"/>
      <c r="AZ26" s="804"/>
      <c r="BA26" s="804"/>
      <c r="BB26" s="804"/>
      <c r="BC26" s="804"/>
      <c r="BD26" s="804"/>
      <c r="BE26" s="804"/>
      <c r="BF26" s="804"/>
      <c r="BG26" s="805"/>
      <c r="BH26" s="10"/>
      <c r="BI26" s="728" t="s">
        <v>245</v>
      </c>
      <c r="BJ26" s="728"/>
      <c r="BK26" s="728"/>
    </row>
    <row r="27" spans="1:63" ht="16.5">
      <c r="A27" s="10"/>
      <c r="B27" s="221"/>
      <c r="C27" s="325"/>
      <c r="D27" s="325"/>
      <c r="E27" s="198"/>
      <c r="F27" s="325"/>
      <c r="G27" s="325"/>
      <c r="H27" s="325"/>
      <c r="I27" s="704" t="s">
        <v>233</v>
      </c>
      <c r="J27" s="704"/>
      <c r="K27" s="704"/>
      <c r="L27" s="704"/>
      <c r="M27" s="704"/>
      <c r="N27" s="704"/>
      <c r="O27" s="704"/>
      <c r="P27" s="704"/>
      <c r="Q27" s="704"/>
      <c r="R27" s="704"/>
      <c r="S27" s="704"/>
      <c r="T27" s="704"/>
      <c r="U27" s="704"/>
      <c r="V27" s="704"/>
      <c r="W27" s="704"/>
      <c r="X27" s="704"/>
      <c r="Y27" s="704"/>
      <c r="Z27" s="704"/>
      <c r="AA27" s="704"/>
      <c r="AB27" s="325"/>
      <c r="AC27" s="325"/>
      <c r="AD27" s="325"/>
      <c r="AE27" s="325"/>
      <c r="AF27" s="201"/>
      <c r="AG27" s="325"/>
      <c r="AH27" s="325"/>
      <c r="AI27" s="325"/>
      <c r="AJ27" s="222"/>
      <c r="AK27" s="10"/>
      <c r="AL27" s="10"/>
      <c r="AM27" s="803"/>
      <c r="AN27" s="804"/>
      <c r="AO27" s="804"/>
      <c r="AP27" s="804"/>
      <c r="AQ27" s="804"/>
      <c r="AR27" s="804"/>
      <c r="AS27" s="804"/>
      <c r="AT27" s="804"/>
      <c r="AU27" s="804"/>
      <c r="AV27" s="804"/>
      <c r="AW27" s="804"/>
      <c r="AX27" s="804"/>
      <c r="AY27" s="804"/>
      <c r="AZ27" s="804"/>
      <c r="BA27" s="804"/>
      <c r="BB27" s="804"/>
      <c r="BC27" s="804"/>
      <c r="BD27" s="804"/>
      <c r="BE27" s="804"/>
      <c r="BF27" s="804"/>
      <c r="BG27" s="805"/>
      <c r="BH27" s="10"/>
      <c r="BI27" s="728"/>
      <c r="BJ27" s="728"/>
      <c r="BK27" s="728"/>
    </row>
    <row r="28" spans="1:63" ht="16.5">
      <c r="A28" s="10"/>
      <c r="B28" s="221"/>
      <c r="C28" s="325"/>
      <c r="D28" s="325"/>
      <c r="E28" s="198"/>
      <c r="F28" s="325"/>
      <c r="G28" s="325"/>
      <c r="H28" s="325"/>
      <c r="I28" s="705"/>
      <c r="J28" s="705"/>
      <c r="K28" s="705"/>
      <c r="L28" s="705"/>
      <c r="M28" s="705"/>
      <c r="N28" s="705"/>
      <c r="O28" s="705"/>
      <c r="P28" s="705"/>
      <c r="Q28" s="705"/>
      <c r="R28" s="705"/>
      <c r="S28" s="705"/>
      <c r="T28" s="705"/>
      <c r="U28" s="705"/>
      <c r="V28" s="705"/>
      <c r="W28" s="705"/>
      <c r="X28" s="705"/>
      <c r="Y28" s="705"/>
      <c r="Z28" s="705"/>
      <c r="AA28" s="705"/>
      <c r="AB28" s="325"/>
      <c r="AC28" s="325"/>
      <c r="AD28" s="325"/>
      <c r="AE28" s="325"/>
      <c r="AF28" s="201"/>
      <c r="AG28" s="325"/>
      <c r="AH28" s="325"/>
      <c r="AI28" s="325"/>
      <c r="AJ28" s="222"/>
      <c r="AK28" s="10"/>
      <c r="AL28" s="10"/>
      <c r="AM28" s="803"/>
      <c r="AN28" s="804"/>
      <c r="AO28" s="804"/>
      <c r="AP28" s="804"/>
      <c r="AQ28" s="804"/>
      <c r="AR28" s="804"/>
      <c r="AS28" s="804"/>
      <c r="AT28" s="804"/>
      <c r="AU28" s="804"/>
      <c r="AV28" s="804"/>
      <c r="AW28" s="804"/>
      <c r="AX28" s="804"/>
      <c r="AY28" s="804"/>
      <c r="AZ28" s="804"/>
      <c r="BA28" s="804"/>
      <c r="BB28" s="804"/>
      <c r="BC28" s="804"/>
      <c r="BD28" s="804"/>
      <c r="BE28" s="804"/>
      <c r="BF28" s="804"/>
      <c r="BG28" s="805"/>
      <c r="BH28" s="10"/>
    </row>
    <row r="29" spans="1:63" ht="17.25" thickBot="1">
      <c r="A29" s="10"/>
      <c r="B29" s="221"/>
      <c r="C29" s="325"/>
      <c r="D29" s="325"/>
      <c r="E29" s="199"/>
      <c r="F29" s="200"/>
      <c r="G29" s="200"/>
      <c r="H29" s="200"/>
      <c r="I29" s="200"/>
      <c r="J29" s="200"/>
      <c r="K29" s="200"/>
      <c r="L29" s="200"/>
      <c r="M29" s="200"/>
      <c r="N29" s="200"/>
      <c r="O29" s="200"/>
      <c r="P29" s="200"/>
      <c r="Q29" s="200"/>
      <c r="R29" s="200"/>
      <c r="S29" s="200"/>
      <c r="T29" s="200"/>
      <c r="U29" s="200"/>
      <c r="V29" s="200"/>
      <c r="W29" s="200"/>
      <c r="X29" s="200"/>
      <c r="Y29" s="200"/>
      <c r="Z29" s="200"/>
      <c r="AA29" s="200"/>
      <c r="AB29" s="200"/>
      <c r="AC29" s="200"/>
      <c r="AD29" s="200"/>
      <c r="AE29" s="200"/>
      <c r="AF29" s="202"/>
      <c r="AG29" s="325"/>
      <c r="AH29" s="325"/>
      <c r="AI29" s="325"/>
      <c r="AJ29" s="222"/>
      <c r="AK29" s="10"/>
      <c r="AL29" s="10"/>
      <c r="AM29" s="803"/>
      <c r="AN29" s="804"/>
      <c r="AO29" s="804"/>
      <c r="AP29" s="804"/>
      <c r="AQ29" s="804"/>
      <c r="AR29" s="804"/>
      <c r="AS29" s="804"/>
      <c r="AT29" s="804"/>
      <c r="AU29" s="804"/>
      <c r="AV29" s="804"/>
      <c r="AW29" s="804"/>
      <c r="AX29" s="804"/>
      <c r="AY29" s="804"/>
      <c r="AZ29" s="804"/>
      <c r="BA29" s="804"/>
      <c r="BB29" s="804"/>
      <c r="BC29" s="804"/>
      <c r="BD29" s="804"/>
      <c r="BE29" s="804"/>
      <c r="BF29" s="804"/>
      <c r="BG29" s="805"/>
      <c r="BH29" s="10"/>
    </row>
    <row r="30" spans="1:63" ht="16.5">
      <c r="A30" s="10"/>
      <c r="B30" s="221"/>
      <c r="C30" s="325"/>
      <c r="D30" s="325"/>
      <c r="E30" s="325"/>
      <c r="F30" s="325"/>
      <c r="G30" s="325"/>
      <c r="H30" s="325"/>
      <c r="I30" s="325"/>
      <c r="J30" s="325"/>
      <c r="K30" s="325"/>
      <c r="L30" s="325"/>
      <c r="M30" s="325"/>
      <c r="N30" s="325"/>
      <c r="O30" s="325"/>
      <c r="P30" s="325"/>
      <c r="Q30" s="325"/>
      <c r="R30" s="325"/>
      <c r="S30" s="325"/>
      <c r="T30" s="325"/>
      <c r="U30" s="325"/>
      <c r="V30" s="325"/>
      <c r="W30" s="325"/>
      <c r="X30" s="325"/>
      <c r="Y30" s="325"/>
      <c r="Z30" s="325"/>
      <c r="AA30" s="325"/>
      <c r="AB30" s="325"/>
      <c r="AC30" s="325"/>
      <c r="AD30" s="325"/>
      <c r="AE30" s="325"/>
      <c r="AF30" s="325"/>
      <c r="AG30" s="325"/>
      <c r="AH30" s="325"/>
      <c r="AI30" s="325"/>
      <c r="AJ30" s="222"/>
      <c r="AK30" s="10"/>
      <c r="AL30" s="10"/>
      <c r="AM30" s="803"/>
      <c r="AN30" s="804"/>
      <c r="AO30" s="804"/>
      <c r="AP30" s="804"/>
      <c r="AQ30" s="804"/>
      <c r="AR30" s="804"/>
      <c r="AS30" s="804"/>
      <c r="AT30" s="804"/>
      <c r="AU30" s="804"/>
      <c r="AV30" s="804"/>
      <c r="AW30" s="804"/>
      <c r="AX30" s="804"/>
      <c r="AY30" s="804"/>
      <c r="AZ30" s="804"/>
      <c r="BA30" s="804"/>
      <c r="BB30" s="804"/>
      <c r="BC30" s="804"/>
      <c r="BD30" s="804"/>
      <c r="BE30" s="804"/>
      <c r="BF30" s="804"/>
      <c r="BG30" s="805"/>
      <c r="BH30" s="10"/>
    </row>
    <row r="31" spans="1:63" ht="16.5">
      <c r="A31" s="10"/>
      <c r="B31" s="221"/>
      <c r="C31" s="325"/>
      <c r="D31" s="325"/>
      <c r="E31" s="325"/>
      <c r="F31" s="325"/>
      <c r="G31" s="325"/>
      <c r="H31" s="325"/>
      <c r="I31" s="325"/>
      <c r="J31" s="325"/>
      <c r="K31" s="325"/>
      <c r="L31" s="325"/>
      <c r="M31" s="325"/>
      <c r="N31" s="325"/>
      <c r="O31" s="325"/>
      <c r="P31" s="325"/>
      <c r="Q31" s="325"/>
      <c r="R31" s="325"/>
      <c r="S31" s="325"/>
      <c r="T31" s="325"/>
      <c r="U31" s="325"/>
      <c r="V31" s="325"/>
      <c r="W31" s="325"/>
      <c r="X31" s="325"/>
      <c r="Y31" s="325"/>
      <c r="Z31" s="325"/>
      <c r="AA31" s="325"/>
      <c r="AB31" s="325"/>
      <c r="AC31" s="325"/>
      <c r="AD31" s="325"/>
      <c r="AE31" s="325"/>
      <c r="AF31" s="325"/>
      <c r="AG31" s="325"/>
      <c r="AH31" s="325"/>
      <c r="AI31" s="325"/>
      <c r="AJ31" s="222"/>
      <c r="AK31" s="10"/>
      <c r="AL31" s="10"/>
      <c r="AM31" s="803"/>
      <c r="AN31" s="804"/>
      <c r="AO31" s="804"/>
      <c r="AP31" s="804"/>
      <c r="AQ31" s="804"/>
      <c r="AR31" s="804"/>
      <c r="AS31" s="804"/>
      <c r="AT31" s="804"/>
      <c r="AU31" s="804"/>
      <c r="AV31" s="804"/>
      <c r="AW31" s="804"/>
      <c r="AX31" s="804"/>
      <c r="AY31" s="804"/>
      <c r="AZ31" s="804"/>
      <c r="BA31" s="804"/>
      <c r="BB31" s="804"/>
      <c r="BC31" s="804"/>
      <c r="BD31" s="804"/>
      <c r="BE31" s="804"/>
      <c r="BF31" s="804"/>
      <c r="BG31" s="805"/>
      <c r="BH31" s="10"/>
    </row>
    <row r="32" spans="1:63" ht="17.25" thickBot="1">
      <c r="A32" s="10"/>
      <c r="B32" s="221"/>
      <c r="C32" s="325"/>
      <c r="D32" s="325"/>
      <c r="E32" s="325"/>
      <c r="F32" s="709" t="s">
        <v>201</v>
      </c>
      <c r="G32" s="709"/>
      <c r="H32" s="709"/>
      <c r="I32" s="709"/>
      <c r="J32" s="709"/>
      <c r="K32" s="709"/>
      <c r="L32" s="709"/>
      <c r="M32" s="709"/>
      <c r="N32" s="709"/>
      <c r="O32" s="709"/>
      <c r="P32" s="709"/>
      <c r="Q32" s="709"/>
      <c r="R32" s="325"/>
      <c r="S32" s="325"/>
      <c r="T32" s="325"/>
      <c r="U32" s="325"/>
      <c r="V32" s="325"/>
      <c r="W32" s="325"/>
      <c r="X32" s="325"/>
      <c r="Y32" s="325"/>
      <c r="Z32" s="325"/>
      <c r="AA32" s="325"/>
      <c r="AB32" s="325"/>
      <c r="AC32" s="325"/>
      <c r="AD32" s="325"/>
      <c r="AE32" s="325"/>
      <c r="AF32" s="325"/>
      <c r="AG32" s="325"/>
      <c r="AH32" s="325"/>
      <c r="AI32" s="325"/>
      <c r="AJ32" s="222"/>
      <c r="AK32" s="10"/>
      <c r="AL32" s="10"/>
      <c r="AM32" s="803"/>
      <c r="AN32" s="804"/>
      <c r="AO32" s="804"/>
      <c r="AP32" s="804"/>
      <c r="AQ32" s="804"/>
      <c r="AR32" s="804"/>
      <c r="AS32" s="804"/>
      <c r="AT32" s="804"/>
      <c r="AU32" s="804"/>
      <c r="AV32" s="804"/>
      <c r="AW32" s="804"/>
      <c r="AX32" s="804"/>
      <c r="AY32" s="804"/>
      <c r="AZ32" s="804"/>
      <c r="BA32" s="804"/>
      <c r="BB32" s="804"/>
      <c r="BC32" s="804"/>
      <c r="BD32" s="804"/>
      <c r="BE32" s="804"/>
      <c r="BF32" s="804"/>
      <c r="BG32" s="805"/>
      <c r="BH32" s="10"/>
    </row>
    <row r="33" spans="1:63" ht="17.25" thickBot="1">
      <c r="A33" s="10"/>
      <c r="B33" s="221"/>
      <c r="C33" s="325"/>
      <c r="D33" s="325"/>
      <c r="E33" s="194"/>
      <c r="F33" s="709"/>
      <c r="G33" s="709"/>
      <c r="H33" s="709"/>
      <c r="I33" s="709"/>
      <c r="J33" s="709"/>
      <c r="K33" s="709"/>
      <c r="L33" s="709"/>
      <c r="M33" s="709"/>
      <c r="N33" s="709"/>
      <c r="O33" s="709"/>
      <c r="P33" s="709"/>
      <c r="Q33" s="709"/>
      <c r="R33" s="203"/>
      <c r="S33" s="203"/>
      <c r="T33" s="203"/>
      <c r="U33" s="203"/>
      <c r="V33" s="203"/>
      <c r="W33" s="203"/>
      <c r="X33" s="203"/>
      <c r="Y33" s="203"/>
      <c r="Z33" s="203"/>
      <c r="AA33" s="203"/>
      <c r="AB33" s="203"/>
      <c r="AC33" s="203"/>
      <c r="AD33" s="203"/>
      <c r="AE33" s="195"/>
      <c r="AF33" s="197"/>
      <c r="AG33" s="325"/>
      <c r="AH33" s="325"/>
      <c r="AI33" s="325"/>
      <c r="AJ33" s="222"/>
      <c r="AK33" s="10"/>
      <c r="AL33" s="10"/>
      <c r="AM33" s="806"/>
      <c r="AN33" s="807"/>
      <c r="AO33" s="807"/>
      <c r="AP33" s="807"/>
      <c r="AQ33" s="807"/>
      <c r="AR33" s="807"/>
      <c r="AS33" s="807"/>
      <c r="AT33" s="807"/>
      <c r="AU33" s="807"/>
      <c r="AV33" s="807"/>
      <c r="AW33" s="807"/>
      <c r="AX33" s="807"/>
      <c r="AY33" s="807"/>
      <c r="AZ33" s="807"/>
      <c r="BA33" s="807"/>
      <c r="BB33" s="807"/>
      <c r="BC33" s="807"/>
      <c r="BD33" s="807"/>
      <c r="BE33" s="807"/>
      <c r="BF33" s="807"/>
      <c r="BG33" s="808"/>
      <c r="BH33" s="10"/>
    </row>
    <row r="34" spans="1:63" ht="16.5">
      <c r="A34" s="10"/>
      <c r="B34" s="221"/>
      <c r="C34" s="325"/>
      <c r="D34" s="325"/>
      <c r="E34" s="198"/>
      <c r="F34" s="325"/>
      <c r="G34" s="325"/>
      <c r="H34" s="325"/>
      <c r="I34" s="704" t="s">
        <v>326</v>
      </c>
      <c r="J34" s="704"/>
      <c r="K34" s="704"/>
      <c r="L34" s="704"/>
      <c r="M34" s="704"/>
      <c r="N34" s="704"/>
      <c r="O34" s="704"/>
      <c r="P34" s="704"/>
      <c r="Q34" s="704"/>
      <c r="R34" s="704"/>
      <c r="S34" s="704"/>
      <c r="T34" s="704"/>
      <c r="U34" s="704"/>
      <c r="V34" s="704"/>
      <c r="W34" s="704"/>
      <c r="X34" s="704"/>
      <c r="Y34" s="704"/>
      <c r="Z34" s="704"/>
      <c r="AA34" s="704"/>
      <c r="AB34" s="325"/>
      <c r="AC34" s="325"/>
      <c r="AD34" s="325"/>
      <c r="AE34" s="325"/>
      <c r="AF34" s="201"/>
      <c r="AG34" s="325"/>
      <c r="AH34" s="325"/>
      <c r="AI34" s="325"/>
      <c r="AJ34" s="222"/>
      <c r="AK34" s="10"/>
      <c r="AL34" s="10"/>
      <c r="AM34" s="190"/>
      <c r="AN34" s="190"/>
      <c r="AO34" s="190"/>
      <c r="AP34" s="190"/>
      <c r="AQ34" s="190"/>
      <c r="AR34" s="190"/>
      <c r="AS34" s="190"/>
      <c r="AT34" s="190"/>
      <c r="AU34" s="190"/>
      <c r="AV34" s="190"/>
      <c r="AW34" s="190"/>
      <c r="AX34" s="190"/>
      <c r="AY34" s="190"/>
      <c r="AZ34" s="190"/>
      <c r="BA34" s="190"/>
      <c r="BB34" s="190"/>
      <c r="BC34" s="190"/>
      <c r="BD34" s="190"/>
      <c r="BE34" s="190"/>
      <c r="BF34" s="190"/>
      <c r="BG34" s="190"/>
      <c r="BH34" s="10"/>
    </row>
    <row r="35" spans="1:63" ht="16.5">
      <c r="A35" s="10"/>
      <c r="B35" s="221"/>
      <c r="C35" s="325"/>
      <c r="D35" s="325"/>
      <c r="E35" s="198"/>
      <c r="F35" s="325"/>
      <c r="G35" s="325"/>
      <c r="H35" s="325"/>
      <c r="I35" s="705"/>
      <c r="J35" s="705"/>
      <c r="K35" s="705"/>
      <c r="L35" s="705"/>
      <c r="M35" s="705"/>
      <c r="N35" s="705"/>
      <c r="O35" s="705"/>
      <c r="P35" s="705"/>
      <c r="Q35" s="705"/>
      <c r="R35" s="705"/>
      <c r="S35" s="705"/>
      <c r="T35" s="705"/>
      <c r="U35" s="705"/>
      <c r="V35" s="705"/>
      <c r="W35" s="705"/>
      <c r="X35" s="705"/>
      <c r="Y35" s="705"/>
      <c r="Z35" s="705"/>
      <c r="AA35" s="705"/>
      <c r="AB35" s="325"/>
      <c r="AC35" s="325"/>
      <c r="AD35" s="325"/>
      <c r="AE35" s="325"/>
      <c r="AF35" s="201"/>
      <c r="AG35" s="325"/>
      <c r="AH35" s="325"/>
      <c r="AI35" s="325"/>
      <c r="AJ35" s="222"/>
      <c r="AK35" s="10"/>
      <c r="AL35" s="10"/>
      <c r="AM35" s="10"/>
      <c r="AN35" s="10"/>
      <c r="AO35" s="10"/>
      <c r="AP35" s="10"/>
      <c r="AQ35" s="10"/>
      <c r="AR35" s="10"/>
      <c r="AS35" s="10"/>
      <c r="AT35" s="10"/>
      <c r="AU35" s="10"/>
      <c r="AV35" s="10"/>
      <c r="AW35" s="10"/>
      <c r="AX35" s="10"/>
      <c r="AY35" s="10"/>
      <c r="AZ35" s="10"/>
      <c r="BA35" s="10"/>
      <c r="BB35" s="10"/>
      <c r="BC35" s="10"/>
      <c r="BD35" s="10"/>
      <c r="BE35" s="10"/>
      <c r="BF35" s="10"/>
      <c r="BG35" s="10"/>
      <c r="BH35" s="10"/>
    </row>
    <row r="36" spans="1:63" ht="16.5">
      <c r="A36" s="10"/>
      <c r="B36" s="221"/>
      <c r="C36" s="325"/>
      <c r="D36" s="325"/>
      <c r="E36" s="198"/>
      <c r="F36" s="325"/>
      <c r="G36" s="325"/>
      <c r="H36" s="325"/>
      <c r="I36" s="325"/>
      <c r="J36" s="325"/>
      <c r="K36" s="325"/>
      <c r="L36" s="325"/>
      <c r="M36" s="325"/>
      <c r="N36" s="325"/>
      <c r="O36" s="325"/>
      <c r="P36" s="325"/>
      <c r="Q36" s="325"/>
      <c r="R36" s="325"/>
      <c r="S36" s="325"/>
      <c r="T36" s="325"/>
      <c r="U36" s="325"/>
      <c r="V36" s="325"/>
      <c r="W36" s="325"/>
      <c r="X36" s="325"/>
      <c r="Y36" s="325"/>
      <c r="Z36" s="325"/>
      <c r="AA36" s="325"/>
      <c r="AB36" s="325"/>
      <c r="AC36" s="325"/>
      <c r="AD36" s="325"/>
      <c r="AE36" s="325"/>
      <c r="AF36" s="201"/>
      <c r="AG36" s="325"/>
      <c r="AH36" s="325"/>
      <c r="AI36" s="325"/>
      <c r="AJ36" s="222"/>
      <c r="AK36" s="10"/>
      <c r="AL36" s="10"/>
      <c r="AM36" s="205"/>
      <c r="AN36" s="206"/>
      <c r="AO36" s="206"/>
      <c r="AP36" s="206"/>
      <c r="AQ36" s="206"/>
      <c r="AR36" s="206"/>
      <c r="AS36" s="206"/>
      <c r="AT36" s="206"/>
      <c r="AU36" s="206"/>
      <c r="AV36" s="206"/>
      <c r="AW36" s="206"/>
      <c r="AX36" s="206"/>
      <c r="AY36" s="206"/>
      <c r="AZ36" s="206"/>
      <c r="BA36" s="206"/>
      <c r="BB36" s="206"/>
      <c r="BC36" s="206"/>
      <c r="BD36" s="206"/>
      <c r="BE36" s="206"/>
      <c r="BF36" s="206"/>
      <c r="BG36" s="207"/>
      <c r="BH36" s="10"/>
    </row>
    <row r="37" spans="1:63" ht="16.5">
      <c r="A37" s="10"/>
      <c r="B37" s="221"/>
      <c r="C37" s="325"/>
      <c r="D37" s="325"/>
      <c r="E37" s="198"/>
      <c r="F37" s="325"/>
      <c r="G37" s="325"/>
      <c r="H37" s="325"/>
      <c r="I37" s="704" t="s">
        <v>234</v>
      </c>
      <c r="J37" s="704"/>
      <c r="K37" s="704"/>
      <c r="L37" s="704"/>
      <c r="M37" s="704"/>
      <c r="N37" s="704"/>
      <c r="O37" s="704"/>
      <c r="P37" s="704"/>
      <c r="Q37" s="704"/>
      <c r="R37" s="704"/>
      <c r="S37" s="704"/>
      <c r="T37" s="704"/>
      <c r="U37" s="704"/>
      <c r="V37" s="704"/>
      <c r="W37" s="704"/>
      <c r="X37" s="704"/>
      <c r="Y37" s="704"/>
      <c r="Z37" s="704"/>
      <c r="AA37" s="704"/>
      <c r="AB37" s="325"/>
      <c r="AC37" s="325"/>
      <c r="AD37" s="325"/>
      <c r="AE37" s="325"/>
      <c r="AF37" s="201"/>
      <c r="AG37" s="325"/>
      <c r="AH37" s="325"/>
      <c r="AI37" s="325"/>
      <c r="AJ37" s="222"/>
      <c r="AK37" s="10"/>
      <c r="AL37" s="10"/>
      <c r="AM37" s="208"/>
      <c r="AN37" s="209" t="s">
        <v>205</v>
      </c>
      <c r="AO37" s="210"/>
      <c r="AP37" s="210"/>
      <c r="AQ37" s="210"/>
      <c r="AR37" s="210"/>
      <c r="AS37" s="210"/>
      <c r="AT37" s="210"/>
      <c r="AU37" s="210"/>
      <c r="AV37" s="210"/>
      <c r="AW37" s="210"/>
      <c r="AX37" s="210"/>
      <c r="AY37" s="210"/>
      <c r="AZ37" s="210"/>
      <c r="BA37" s="210"/>
      <c r="BB37" s="210"/>
      <c r="BC37" s="210"/>
      <c r="BD37" s="210"/>
      <c r="BE37" s="210"/>
      <c r="BF37" s="210"/>
      <c r="BG37" s="211"/>
      <c r="BH37" s="10"/>
      <c r="BI37" s="729" t="s">
        <v>246</v>
      </c>
      <c r="BJ37" s="729"/>
      <c r="BK37" s="729"/>
    </row>
    <row r="38" spans="1:63" ht="16.5">
      <c r="A38" s="10"/>
      <c r="B38" s="221"/>
      <c r="C38" s="325"/>
      <c r="D38" s="325"/>
      <c r="E38" s="198"/>
      <c r="F38" s="325"/>
      <c r="G38" s="325"/>
      <c r="H38" s="325"/>
      <c r="I38" s="705"/>
      <c r="J38" s="705"/>
      <c r="K38" s="705"/>
      <c r="L38" s="705"/>
      <c r="M38" s="705"/>
      <c r="N38" s="705"/>
      <c r="O38" s="705"/>
      <c r="P38" s="705"/>
      <c r="Q38" s="705"/>
      <c r="R38" s="705"/>
      <c r="S38" s="705"/>
      <c r="T38" s="705"/>
      <c r="U38" s="705"/>
      <c r="V38" s="705"/>
      <c r="W38" s="705"/>
      <c r="X38" s="705"/>
      <c r="Y38" s="705"/>
      <c r="Z38" s="705"/>
      <c r="AA38" s="705"/>
      <c r="AB38" s="325"/>
      <c r="AC38" s="325"/>
      <c r="AD38" s="325"/>
      <c r="AE38" s="325"/>
      <c r="AF38" s="201"/>
      <c r="AG38" s="325"/>
      <c r="AH38" s="325"/>
      <c r="AI38" s="325"/>
      <c r="AJ38" s="222"/>
      <c r="AK38" s="10"/>
      <c r="AL38" s="10"/>
      <c r="AM38" s="208"/>
      <c r="AN38" s="210"/>
      <c r="AO38" s="210"/>
      <c r="AP38" s="210"/>
      <c r="AQ38" s="210"/>
      <c r="AR38" s="210"/>
      <c r="AS38" s="210"/>
      <c r="AT38" s="210"/>
      <c r="AU38" s="210"/>
      <c r="AV38" s="210"/>
      <c r="AW38" s="210"/>
      <c r="AX38" s="210"/>
      <c r="AY38" s="210"/>
      <c r="AZ38" s="210"/>
      <c r="BA38" s="210"/>
      <c r="BB38" s="210"/>
      <c r="BC38" s="210"/>
      <c r="BD38" s="210"/>
      <c r="BE38" s="210"/>
      <c r="BF38" s="210"/>
      <c r="BG38" s="211"/>
      <c r="BH38" s="10"/>
      <c r="BI38" s="729"/>
      <c r="BJ38" s="729"/>
      <c r="BK38" s="729"/>
    </row>
    <row r="39" spans="1:63" ht="16.5">
      <c r="A39" s="10"/>
      <c r="B39" s="221"/>
      <c r="C39" s="325"/>
      <c r="D39" s="325"/>
      <c r="E39" s="198"/>
      <c r="F39" s="325"/>
      <c r="G39" s="325"/>
      <c r="H39" s="325"/>
      <c r="I39" s="325"/>
      <c r="J39" s="325"/>
      <c r="K39" s="325"/>
      <c r="L39" s="325"/>
      <c r="M39" s="325"/>
      <c r="N39" s="325"/>
      <c r="O39" s="325"/>
      <c r="P39" s="325"/>
      <c r="Q39" s="325"/>
      <c r="R39" s="325"/>
      <c r="S39" s="325"/>
      <c r="T39" s="325"/>
      <c r="U39" s="325"/>
      <c r="V39" s="325"/>
      <c r="W39" s="325"/>
      <c r="X39" s="325"/>
      <c r="Y39" s="325"/>
      <c r="Z39" s="325"/>
      <c r="AA39" s="325"/>
      <c r="AB39" s="325"/>
      <c r="AC39" s="325"/>
      <c r="AD39" s="325"/>
      <c r="AE39" s="325"/>
      <c r="AF39" s="201"/>
      <c r="AG39" s="325"/>
      <c r="AH39" s="325"/>
      <c r="AI39" s="325"/>
      <c r="AJ39" s="222"/>
      <c r="AK39" s="10"/>
      <c r="AL39" s="10"/>
      <c r="AM39" s="208"/>
      <c r="AN39" s="816" t="s">
        <v>247</v>
      </c>
      <c r="AO39" s="816"/>
      <c r="AP39" s="816"/>
      <c r="AQ39" s="816"/>
      <c r="AR39" s="816"/>
      <c r="AS39" s="816"/>
      <c r="AT39" s="816"/>
      <c r="AU39" s="816"/>
      <c r="AV39" s="816"/>
      <c r="AW39" s="816"/>
      <c r="AX39" s="816"/>
      <c r="AY39" s="816"/>
      <c r="AZ39" s="816"/>
      <c r="BA39" s="816"/>
      <c r="BB39" s="816"/>
      <c r="BC39" s="816"/>
      <c r="BD39" s="816"/>
      <c r="BE39" s="816"/>
      <c r="BF39" s="816"/>
      <c r="BG39" s="211"/>
      <c r="BH39" s="10"/>
      <c r="BI39" s="729"/>
      <c r="BJ39" s="729"/>
      <c r="BK39" s="729"/>
    </row>
    <row r="40" spans="1:63" ht="16.5">
      <c r="A40" s="10"/>
      <c r="B40" s="221"/>
      <c r="C40" s="325"/>
      <c r="D40" s="325"/>
      <c r="E40" s="198"/>
      <c r="F40" s="325"/>
      <c r="G40" s="325"/>
      <c r="H40" s="325"/>
      <c r="I40" s="704" t="s">
        <v>346</v>
      </c>
      <c r="J40" s="704"/>
      <c r="K40" s="704"/>
      <c r="L40" s="704"/>
      <c r="M40" s="704"/>
      <c r="N40" s="704"/>
      <c r="O40" s="704"/>
      <c r="P40" s="704"/>
      <c r="Q40" s="704"/>
      <c r="R40" s="704"/>
      <c r="S40" s="704"/>
      <c r="T40" s="704"/>
      <c r="U40" s="704"/>
      <c r="V40" s="704"/>
      <c r="W40" s="704"/>
      <c r="X40" s="704"/>
      <c r="Y40" s="704"/>
      <c r="Z40" s="704"/>
      <c r="AA40" s="704"/>
      <c r="AB40" s="325"/>
      <c r="AC40" s="325"/>
      <c r="AD40" s="325"/>
      <c r="AE40" s="325"/>
      <c r="AF40" s="201"/>
      <c r="AG40" s="325"/>
      <c r="AH40" s="325"/>
      <c r="AI40" s="325"/>
      <c r="AJ40" s="222"/>
      <c r="AK40" s="10"/>
      <c r="AL40" s="10"/>
      <c r="AM40" s="208"/>
      <c r="AN40" s="816"/>
      <c r="AO40" s="816"/>
      <c r="AP40" s="816"/>
      <c r="AQ40" s="816"/>
      <c r="AR40" s="816"/>
      <c r="AS40" s="816"/>
      <c r="AT40" s="816"/>
      <c r="AU40" s="816"/>
      <c r="AV40" s="816"/>
      <c r="AW40" s="816"/>
      <c r="AX40" s="816"/>
      <c r="AY40" s="816"/>
      <c r="AZ40" s="816"/>
      <c r="BA40" s="816"/>
      <c r="BB40" s="816"/>
      <c r="BC40" s="816"/>
      <c r="BD40" s="816"/>
      <c r="BE40" s="816"/>
      <c r="BF40" s="816"/>
      <c r="BG40" s="211"/>
      <c r="BH40" s="10"/>
    </row>
    <row r="41" spans="1:63" ht="16.5">
      <c r="A41" s="10"/>
      <c r="B41" s="221"/>
      <c r="C41" s="325"/>
      <c r="D41" s="325"/>
      <c r="E41" s="198"/>
      <c r="F41" s="325"/>
      <c r="G41" s="325"/>
      <c r="H41" s="325"/>
      <c r="I41" s="705"/>
      <c r="J41" s="705"/>
      <c r="K41" s="705"/>
      <c r="L41" s="705"/>
      <c r="M41" s="705"/>
      <c r="N41" s="705"/>
      <c r="O41" s="705"/>
      <c r="P41" s="705"/>
      <c r="Q41" s="705"/>
      <c r="R41" s="705"/>
      <c r="S41" s="705"/>
      <c r="T41" s="705"/>
      <c r="U41" s="705"/>
      <c r="V41" s="705"/>
      <c r="W41" s="705"/>
      <c r="X41" s="705"/>
      <c r="Y41" s="705"/>
      <c r="Z41" s="705"/>
      <c r="AA41" s="705"/>
      <c r="AB41" s="325"/>
      <c r="AC41" s="325"/>
      <c r="AD41" s="325"/>
      <c r="AE41" s="325"/>
      <c r="AF41" s="201"/>
      <c r="AG41" s="325"/>
      <c r="AH41" s="325"/>
      <c r="AI41" s="325"/>
      <c r="AJ41" s="222"/>
      <c r="AK41" s="10"/>
      <c r="AL41" s="10"/>
      <c r="AM41" s="208"/>
      <c r="AN41" s="816"/>
      <c r="AO41" s="816"/>
      <c r="AP41" s="816"/>
      <c r="AQ41" s="816"/>
      <c r="AR41" s="816"/>
      <c r="AS41" s="816"/>
      <c r="AT41" s="816"/>
      <c r="AU41" s="816"/>
      <c r="AV41" s="816"/>
      <c r="AW41" s="816"/>
      <c r="AX41" s="816"/>
      <c r="AY41" s="816"/>
      <c r="AZ41" s="816"/>
      <c r="BA41" s="816"/>
      <c r="BB41" s="816"/>
      <c r="BC41" s="816"/>
      <c r="BD41" s="816"/>
      <c r="BE41" s="816"/>
      <c r="BF41" s="816"/>
      <c r="BG41" s="211"/>
      <c r="BH41" s="10"/>
    </row>
    <row r="42" spans="1:63" ht="17.25" thickBot="1">
      <c r="A42" s="10"/>
      <c r="B42" s="221"/>
      <c r="C42" s="325"/>
      <c r="D42" s="325"/>
      <c r="E42" s="199"/>
      <c r="F42" s="200"/>
      <c r="G42" s="200"/>
      <c r="H42" s="200"/>
      <c r="I42" s="200"/>
      <c r="J42" s="200"/>
      <c r="K42" s="200"/>
      <c r="L42" s="200"/>
      <c r="M42" s="200"/>
      <c r="N42" s="200"/>
      <c r="O42" s="200"/>
      <c r="P42" s="200"/>
      <c r="Q42" s="200"/>
      <c r="R42" s="200"/>
      <c r="S42" s="200"/>
      <c r="T42" s="200"/>
      <c r="U42" s="200"/>
      <c r="V42" s="200"/>
      <c r="W42" s="200"/>
      <c r="X42" s="200"/>
      <c r="Y42" s="200"/>
      <c r="Z42" s="200"/>
      <c r="AA42" s="200"/>
      <c r="AB42" s="200"/>
      <c r="AC42" s="200"/>
      <c r="AD42" s="200"/>
      <c r="AE42" s="200"/>
      <c r="AF42" s="202"/>
      <c r="AG42" s="325"/>
      <c r="AH42" s="325"/>
      <c r="AI42" s="325"/>
      <c r="AJ42" s="222"/>
      <c r="AK42" s="10"/>
      <c r="AL42" s="10"/>
      <c r="AM42" s="208"/>
      <c r="AN42" s="816"/>
      <c r="AO42" s="816"/>
      <c r="AP42" s="816"/>
      <c r="AQ42" s="816"/>
      <c r="AR42" s="816"/>
      <c r="AS42" s="816"/>
      <c r="AT42" s="816"/>
      <c r="AU42" s="816"/>
      <c r="AV42" s="816"/>
      <c r="AW42" s="816"/>
      <c r="AX42" s="816"/>
      <c r="AY42" s="816"/>
      <c r="AZ42" s="816"/>
      <c r="BA42" s="816"/>
      <c r="BB42" s="816"/>
      <c r="BC42" s="816"/>
      <c r="BD42" s="816"/>
      <c r="BE42" s="816"/>
      <c r="BF42" s="816"/>
      <c r="BG42" s="211"/>
      <c r="BH42" s="10"/>
    </row>
    <row r="43" spans="1:63" ht="16.5">
      <c r="A43" s="10"/>
      <c r="B43" s="221"/>
      <c r="C43" s="325"/>
      <c r="D43" s="325"/>
      <c r="E43" s="325"/>
      <c r="F43" s="325"/>
      <c r="G43" s="325"/>
      <c r="H43" s="325"/>
      <c r="I43" s="325"/>
      <c r="J43" s="325"/>
      <c r="K43" s="325"/>
      <c r="L43" s="325"/>
      <c r="M43" s="325"/>
      <c r="N43" s="325"/>
      <c r="O43" s="325"/>
      <c r="P43" s="325"/>
      <c r="Q43" s="325"/>
      <c r="R43" s="325"/>
      <c r="S43" s="325"/>
      <c r="T43" s="325"/>
      <c r="U43" s="325"/>
      <c r="V43" s="325"/>
      <c r="W43" s="325"/>
      <c r="X43" s="325"/>
      <c r="Y43" s="325"/>
      <c r="Z43" s="325"/>
      <c r="AA43" s="325"/>
      <c r="AB43" s="325"/>
      <c r="AC43" s="325"/>
      <c r="AD43" s="325"/>
      <c r="AE43" s="325"/>
      <c r="AF43" s="325"/>
      <c r="AG43" s="325"/>
      <c r="AH43" s="325"/>
      <c r="AI43" s="325"/>
      <c r="AJ43" s="222"/>
      <c r="AK43" s="10"/>
      <c r="AL43" s="10"/>
      <c r="AM43" s="208"/>
      <c r="AN43" s="816"/>
      <c r="AO43" s="816"/>
      <c r="AP43" s="816"/>
      <c r="AQ43" s="816"/>
      <c r="AR43" s="816"/>
      <c r="AS43" s="816"/>
      <c r="AT43" s="816"/>
      <c r="AU43" s="816"/>
      <c r="AV43" s="816"/>
      <c r="AW43" s="816"/>
      <c r="AX43" s="816"/>
      <c r="AY43" s="816"/>
      <c r="AZ43" s="816"/>
      <c r="BA43" s="816"/>
      <c r="BB43" s="816"/>
      <c r="BC43" s="816"/>
      <c r="BD43" s="816"/>
      <c r="BE43" s="816"/>
      <c r="BF43" s="816"/>
      <c r="BG43" s="211"/>
      <c r="BH43" s="10"/>
    </row>
    <row r="44" spans="1:63" ht="16.5">
      <c r="A44" s="10"/>
      <c r="B44" s="221"/>
      <c r="C44" s="325"/>
      <c r="D44" s="325"/>
      <c r="E44" s="325"/>
      <c r="F44" s="325"/>
      <c r="G44" s="325"/>
      <c r="H44" s="325"/>
      <c r="I44" s="325"/>
      <c r="J44" s="325"/>
      <c r="K44" s="325"/>
      <c r="L44" s="325"/>
      <c r="M44" s="325"/>
      <c r="N44" s="325"/>
      <c r="O44" s="325"/>
      <c r="P44" s="325"/>
      <c r="Q44" s="325"/>
      <c r="R44" s="325"/>
      <c r="S44" s="325"/>
      <c r="T44" s="325"/>
      <c r="U44" s="325"/>
      <c r="V44" s="325"/>
      <c r="W44" s="325"/>
      <c r="X44" s="325"/>
      <c r="Y44" s="325"/>
      <c r="Z44" s="325"/>
      <c r="AA44" s="325"/>
      <c r="AB44" s="325"/>
      <c r="AC44" s="325"/>
      <c r="AD44" s="325"/>
      <c r="AE44" s="325"/>
      <c r="AF44" s="325"/>
      <c r="AG44" s="325"/>
      <c r="AH44" s="325"/>
      <c r="AI44" s="325"/>
      <c r="AJ44" s="222"/>
      <c r="AK44" s="10"/>
      <c r="AL44" s="10"/>
      <c r="AM44" s="208"/>
      <c r="AN44" s="816"/>
      <c r="AO44" s="816"/>
      <c r="AP44" s="816"/>
      <c r="AQ44" s="816"/>
      <c r="AR44" s="816"/>
      <c r="AS44" s="816"/>
      <c r="AT44" s="816"/>
      <c r="AU44" s="816"/>
      <c r="AV44" s="816"/>
      <c r="AW44" s="816"/>
      <c r="AX44" s="816"/>
      <c r="AY44" s="816"/>
      <c r="AZ44" s="816"/>
      <c r="BA44" s="816"/>
      <c r="BB44" s="816"/>
      <c r="BC44" s="816"/>
      <c r="BD44" s="816"/>
      <c r="BE44" s="816"/>
      <c r="BF44" s="816"/>
      <c r="BG44" s="211"/>
      <c r="BH44" s="10"/>
    </row>
    <row r="45" spans="1:63" ht="17.25" thickBot="1">
      <c r="A45" s="10"/>
      <c r="B45" s="221"/>
      <c r="C45" s="325"/>
      <c r="D45" s="325"/>
      <c r="E45" s="325"/>
      <c r="F45" s="720" t="s">
        <v>203</v>
      </c>
      <c r="G45" s="720"/>
      <c r="H45" s="720"/>
      <c r="I45" s="720"/>
      <c r="J45" s="720"/>
      <c r="K45" s="720"/>
      <c r="L45" s="720"/>
      <c r="M45" s="720"/>
      <c r="N45" s="720"/>
      <c r="O45" s="720"/>
      <c r="P45" s="720"/>
      <c r="Q45" s="720"/>
      <c r="R45" s="720"/>
      <c r="S45" s="720"/>
      <c r="T45" s="325"/>
      <c r="U45" s="325"/>
      <c r="V45" s="325"/>
      <c r="W45" s="325"/>
      <c r="X45" s="325"/>
      <c r="Y45" s="325"/>
      <c r="Z45" s="325"/>
      <c r="AA45" s="325"/>
      <c r="AB45" s="325"/>
      <c r="AC45" s="325"/>
      <c r="AD45" s="325"/>
      <c r="AE45" s="325"/>
      <c r="AF45" s="325"/>
      <c r="AG45" s="325"/>
      <c r="AH45" s="325"/>
      <c r="AI45" s="325"/>
      <c r="AJ45" s="222"/>
      <c r="AK45" s="10"/>
      <c r="AL45" s="10"/>
      <c r="AM45" s="208"/>
      <c r="AN45" s="816"/>
      <c r="AO45" s="816"/>
      <c r="AP45" s="816"/>
      <c r="AQ45" s="816"/>
      <c r="AR45" s="816"/>
      <c r="AS45" s="816"/>
      <c r="AT45" s="816"/>
      <c r="AU45" s="816"/>
      <c r="AV45" s="816"/>
      <c r="AW45" s="816"/>
      <c r="AX45" s="816"/>
      <c r="AY45" s="816"/>
      <c r="AZ45" s="816"/>
      <c r="BA45" s="816"/>
      <c r="BB45" s="816"/>
      <c r="BC45" s="816"/>
      <c r="BD45" s="816"/>
      <c r="BE45" s="816"/>
      <c r="BF45" s="816"/>
      <c r="BG45" s="211"/>
      <c r="BH45" s="10"/>
    </row>
    <row r="46" spans="1:63" ht="16.5">
      <c r="A46" s="10"/>
      <c r="B46" s="221"/>
      <c r="C46" s="325"/>
      <c r="D46" s="325"/>
      <c r="E46" s="194"/>
      <c r="F46" s="720"/>
      <c r="G46" s="720"/>
      <c r="H46" s="720"/>
      <c r="I46" s="720"/>
      <c r="J46" s="720"/>
      <c r="K46" s="720"/>
      <c r="L46" s="720"/>
      <c r="M46" s="720"/>
      <c r="N46" s="720"/>
      <c r="O46" s="720"/>
      <c r="P46" s="720"/>
      <c r="Q46" s="720"/>
      <c r="R46" s="720"/>
      <c r="S46" s="720"/>
      <c r="T46" s="203"/>
      <c r="U46" s="203"/>
      <c r="V46" s="203"/>
      <c r="W46" s="203"/>
      <c r="X46" s="203"/>
      <c r="Y46" s="203"/>
      <c r="Z46" s="203"/>
      <c r="AA46" s="203"/>
      <c r="AB46" s="203"/>
      <c r="AC46" s="203"/>
      <c r="AD46" s="203"/>
      <c r="AE46" s="195"/>
      <c r="AF46" s="197"/>
      <c r="AG46" s="325"/>
      <c r="AH46" s="325"/>
      <c r="AI46" s="325"/>
      <c r="AJ46" s="222"/>
      <c r="AK46" s="10"/>
      <c r="AL46" s="10"/>
      <c r="AM46" s="212"/>
      <c r="AN46" s="213"/>
      <c r="AO46" s="213"/>
      <c r="AP46" s="213"/>
      <c r="AQ46" s="213"/>
      <c r="AR46" s="213"/>
      <c r="AS46" s="213"/>
      <c r="AT46" s="213"/>
      <c r="AU46" s="213"/>
      <c r="AV46" s="213"/>
      <c r="AW46" s="213"/>
      <c r="AX46" s="213"/>
      <c r="AY46" s="213"/>
      <c r="AZ46" s="213"/>
      <c r="BA46" s="213"/>
      <c r="BB46" s="213"/>
      <c r="BC46" s="213"/>
      <c r="BD46" s="213"/>
      <c r="BE46" s="213"/>
      <c r="BF46" s="213"/>
      <c r="BG46" s="214"/>
      <c r="BH46" s="10"/>
    </row>
    <row r="47" spans="1:63" ht="16.5">
      <c r="A47" s="10"/>
      <c r="B47" s="221"/>
      <c r="C47" s="325"/>
      <c r="D47" s="325"/>
      <c r="E47" s="198"/>
      <c r="F47" s="325"/>
      <c r="G47" s="325"/>
      <c r="H47" s="325"/>
      <c r="I47" s="726" t="s">
        <v>239</v>
      </c>
      <c r="J47" s="726"/>
      <c r="K47" s="726"/>
      <c r="L47" s="726"/>
      <c r="M47" s="726"/>
      <c r="N47" s="726"/>
      <c r="O47" s="726"/>
      <c r="P47" s="726"/>
      <c r="Q47" s="726"/>
      <c r="R47" s="726"/>
      <c r="S47" s="726"/>
      <c r="T47" s="726"/>
      <c r="U47" s="726"/>
      <c r="V47" s="726"/>
      <c r="W47" s="726"/>
      <c r="X47" s="726"/>
      <c r="Y47" s="726"/>
      <c r="Z47" s="726"/>
      <c r="AA47" s="726"/>
      <c r="AB47" s="726"/>
      <c r="AC47" s="726"/>
      <c r="AD47" s="726"/>
      <c r="AE47" s="726"/>
      <c r="AF47" s="201"/>
      <c r="AG47" s="325"/>
      <c r="AH47" s="325"/>
      <c r="AI47" s="325"/>
      <c r="AJ47" s="222"/>
      <c r="AK47" s="10"/>
      <c r="AL47" s="10"/>
      <c r="AM47" s="10"/>
      <c r="AN47" s="10"/>
      <c r="AO47" s="10"/>
      <c r="AP47" s="10"/>
      <c r="AQ47" s="10"/>
      <c r="AR47" s="10"/>
      <c r="AS47" s="10"/>
      <c r="AT47" s="10"/>
      <c r="AU47" s="10"/>
      <c r="AV47" s="10"/>
      <c r="AW47" s="10"/>
      <c r="AX47" s="10"/>
      <c r="AY47" s="10"/>
      <c r="AZ47" s="10"/>
      <c r="BA47" s="10"/>
      <c r="BB47" s="10"/>
      <c r="BC47" s="10"/>
      <c r="BD47" s="10"/>
      <c r="BE47" s="10"/>
      <c r="BF47" s="10"/>
      <c r="BG47" s="10"/>
      <c r="BH47" s="10"/>
    </row>
    <row r="48" spans="1:63" ht="16.5">
      <c r="A48" s="10"/>
      <c r="B48" s="221"/>
      <c r="C48" s="325"/>
      <c r="D48" s="325"/>
      <c r="E48" s="198"/>
      <c r="F48" s="325"/>
      <c r="G48" s="325"/>
      <c r="H48" s="325"/>
      <c r="I48" s="726"/>
      <c r="J48" s="726"/>
      <c r="K48" s="726"/>
      <c r="L48" s="726"/>
      <c r="M48" s="726"/>
      <c r="N48" s="726"/>
      <c r="O48" s="726"/>
      <c r="P48" s="726"/>
      <c r="Q48" s="726"/>
      <c r="R48" s="726"/>
      <c r="S48" s="726"/>
      <c r="T48" s="726"/>
      <c r="U48" s="726"/>
      <c r="V48" s="726"/>
      <c r="W48" s="726"/>
      <c r="X48" s="726"/>
      <c r="Y48" s="726"/>
      <c r="Z48" s="726"/>
      <c r="AA48" s="726"/>
      <c r="AB48" s="726"/>
      <c r="AC48" s="726"/>
      <c r="AD48" s="726"/>
      <c r="AE48" s="726"/>
      <c r="AF48" s="201"/>
      <c r="AG48" s="325"/>
      <c r="AH48" s="325"/>
      <c r="AI48" s="325"/>
      <c r="AJ48" s="222"/>
      <c r="AK48" s="10"/>
      <c r="AL48" s="10"/>
      <c r="AM48" s="10"/>
      <c r="AN48" s="10"/>
      <c r="AO48" s="10"/>
      <c r="AP48" s="258"/>
      <c r="AQ48" s="258"/>
      <c r="AR48" s="258"/>
      <c r="AS48" s="258"/>
      <c r="AT48" s="258"/>
      <c r="AU48" s="258"/>
      <c r="AV48" s="258"/>
      <c r="AW48" s="258"/>
      <c r="AX48" s="258"/>
      <c r="AY48" s="258"/>
      <c r="AZ48" s="258"/>
      <c r="BA48" s="258"/>
      <c r="BB48" s="258"/>
      <c r="BC48" s="258"/>
      <c r="BD48" s="258"/>
      <c r="BE48" s="258"/>
      <c r="BF48" s="10"/>
      <c r="BG48" s="10"/>
      <c r="BH48" s="10"/>
      <c r="BI48" s="728" t="s">
        <v>243</v>
      </c>
      <c r="BJ48" s="728"/>
      <c r="BK48" s="728"/>
    </row>
    <row r="49" spans="1:63" ht="16.5">
      <c r="A49" s="10"/>
      <c r="B49" s="221"/>
      <c r="C49" s="325"/>
      <c r="D49" s="325"/>
      <c r="E49" s="198"/>
      <c r="F49" s="325"/>
      <c r="G49" s="325"/>
      <c r="H49" s="325"/>
      <c r="I49" s="726"/>
      <c r="J49" s="726"/>
      <c r="K49" s="726"/>
      <c r="L49" s="726"/>
      <c r="M49" s="726"/>
      <c r="N49" s="726"/>
      <c r="O49" s="726"/>
      <c r="P49" s="726"/>
      <c r="Q49" s="726"/>
      <c r="R49" s="726"/>
      <c r="S49" s="726"/>
      <c r="T49" s="726"/>
      <c r="U49" s="726"/>
      <c r="V49" s="726"/>
      <c r="W49" s="726"/>
      <c r="X49" s="726"/>
      <c r="Y49" s="726"/>
      <c r="Z49" s="726"/>
      <c r="AA49" s="726"/>
      <c r="AB49" s="726"/>
      <c r="AC49" s="726"/>
      <c r="AD49" s="726"/>
      <c r="AE49" s="726"/>
      <c r="AF49" s="201"/>
      <c r="AG49" s="325"/>
      <c r="AH49" s="325"/>
      <c r="AI49" s="325"/>
      <c r="AJ49" s="222"/>
      <c r="AK49" s="10"/>
      <c r="AL49" s="10"/>
      <c r="AM49" s="10"/>
      <c r="AN49" s="10"/>
      <c r="AO49" s="10"/>
      <c r="AP49" s="258"/>
      <c r="AQ49" s="258"/>
      <c r="AR49" s="258"/>
      <c r="AS49" s="258"/>
      <c r="AT49" s="258"/>
      <c r="AU49" s="258"/>
      <c r="AV49" s="258"/>
      <c r="AW49" s="258"/>
      <c r="AX49" s="258"/>
      <c r="AY49" s="258"/>
      <c r="AZ49" s="258"/>
      <c r="BA49" s="258"/>
      <c r="BB49" s="258"/>
      <c r="BC49" s="258"/>
      <c r="BD49" s="258"/>
      <c r="BE49" s="258"/>
      <c r="BF49" s="10"/>
      <c r="BG49" s="10"/>
      <c r="BH49" s="10"/>
      <c r="BI49" s="728"/>
      <c r="BJ49" s="728"/>
      <c r="BK49" s="728"/>
    </row>
    <row r="50" spans="1:63" ht="17.25" thickBot="1">
      <c r="A50" s="10"/>
      <c r="B50" s="221"/>
      <c r="C50" s="325"/>
      <c r="D50" s="325"/>
      <c r="E50" s="199"/>
      <c r="F50" s="200"/>
      <c r="G50" s="200"/>
      <c r="H50" s="200"/>
      <c r="I50" s="200"/>
      <c r="J50" s="200"/>
      <c r="K50" s="200"/>
      <c r="L50" s="200"/>
      <c r="M50" s="200"/>
      <c r="N50" s="200"/>
      <c r="O50" s="200"/>
      <c r="P50" s="200"/>
      <c r="Q50" s="200"/>
      <c r="R50" s="200"/>
      <c r="S50" s="200"/>
      <c r="T50" s="200"/>
      <c r="U50" s="200"/>
      <c r="V50" s="200"/>
      <c r="W50" s="200"/>
      <c r="X50" s="200"/>
      <c r="Y50" s="200"/>
      <c r="Z50" s="200"/>
      <c r="AA50" s="200"/>
      <c r="AB50" s="200"/>
      <c r="AC50" s="200"/>
      <c r="AD50" s="200"/>
      <c r="AE50" s="200"/>
      <c r="AF50" s="202"/>
      <c r="AG50" s="325"/>
      <c r="AH50" s="325"/>
      <c r="AI50" s="325"/>
      <c r="AJ50" s="222"/>
      <c r="AK50" s="10"/>
      <c r="AL50" s="10"/>
      <c r="AM50" s="10"/>
      <c r="AN50" s="10"/>
      <c r="AO50" s="10"/>
      <c r="AP50" s="718" t="s">
        <v>207</v>
      </c>
      <c r="AQ50" s="718"/>
      <c r="AR50" s="718"/>
      <c r="AS50" s="258"/>
      <c r="AT50" s="258"/>
      <c r="AU50" s="258"/>
      <c r="AV50" s="258"/>
      <c r="AW50" s="258"/>
      <c r="AX50" s="258"/>
      <c r="AY50" s="258"/>
      <c r="AZ50" s="258"/>
      <c r="BA50" s="258"/>
      <c r="BB50" s="724" t="s">
        <v>206</v>
      </c>
      <c r="BC50" s="724"/>
      <c r="BD50" s="724"/>
      <c r="BE50" s="724"/>
      <c r="BF50" s="10"/>
      <c r="BG50" s="10"/>
      <c r="BH50" s="10"/>
    </row>
    <row r="51" spans="1:63" ht="16.5">
      <c r="A51" s="10"/>
      <c r="B51" s="221"/>
      <c r="C51" s="325"/>
      <c r="D51" s="325"/>
      <c r="E51" s="325"/>
      <c r="F51" s="325"/>
      <c r="G51" s="325"/>
      <c r="H51" s="325"/>
      <c r="I51" s="325"/>
      <c r="J51" s="325"/>
      <c r="K51" s="325"/>
      <c r="L51" s="325"/>
      <c r="M51" s="325"/>
      <c r="N51" s="325"/>
      <c r="O51" s="325"/>
      <c r="P51" s="325"/>
      <c r="Q51" s="325"/>
      <c r="R51" s="325"/>
      <c r="S51" s="325"/>
      <c r="T51" s="325"/>
      <c r="U51" s="325"/>
      <c r="V51" s="325"/>
      <c r="W51" s="325"/>
      <c r="X51" s="325"/>
      <c r="Y51" s="325"/>
      <c r="Z51" s="325"/>
      <c r="AA51" s="325"/>
      <c r="AB51" s="325"/>
      <c r="AC51" s="325"/>
      <c r="AD51" s="325"/>
      <c r="AE51" s="325"/>
      <c r="AF51" s="325"/>
      <c r="AG51" s="325"/>
      <c r="AH51" s="325"/>
      <c r="AI51" s="325"/>
      <c r="AJ51" s="222"/>
      <c r="AK51" s="10"/>
      <c r="AL51" s="10"/>
      <c r="AM51" s="10"/>
      <c r="AN51" s="10"/>
      <c r="AO51" s="10"/>
      <c r="AP51" s="719"/>
      <c r="AQ51" s="719"/>
      <c r="AR51" s="719"/>
      <c r="AS51" s="259"/>
      <c r="AT51" s="259"/>
      <c r="AU51" s="259"/>
      <c r="AV51" s="259"/>
      <c r="AW51" s="259"/>
      <c r="AX51" s="259"/>
      <c r="AY51" s="259"/>
      <c r="AZ51" s="259"/>
      <c r="BA51" s="259"/>
      <c r="BB51" s="725"/>
      <c r="BC51" s="725"/>
      <c r="BD51" s="725"/>
      <c r="BE51" s="725"/>
      <c r="BF51" s="10"/>
      <c r="BG51" s="10"/>
      <c r="BH51" s="10"/>
    </row>
    <row r="52" spans="1:63" ht="17.25" thickBot="1">
      <c r="A52" s="10"/>
      <c r="B52" s="221"/>
      <c r="C52" s="325"/>
      <c r="D52" s="325"/>
      <c r="E52" s="325"/>
      <c r="F52" s="709" t="s">
        <v>204</v>
      </c>
      <c r="G52" s="709"/>
      <c r="H52" s="709"/>
      <c r="I52" s="709"/>
      <c r="J52" s="709"/>
      <c r="K52" s="709"/>
      <c r="L52" s="709"/>
      <c r="M52" s="709"/>
      <c r="N52" s="709"/>
      <c r="O52" s="709"/>
      <c r="P52" s="325"/>
      <c r="Q52" s="325"/>
      <c r="R52" s="325"/>
      <c r="S52" s="325"/>
      <c r="T52" s="325"/>
      <c r="U52" s="325"/>
      <c r="V52" s="325"/>
      <c r="W52" s="325"/>
      <c r="X52" s="325"/>
      <c r="Y52" s="325"/>
      <c r="Z52" s="325"/>
      <c r="AA52" s="325"/>
      <c r="AB52" s="325"/>
      <c r="AC52" s="325"/>
      <c r="AD52" s="325"/>
      <c r="AE52" s="325"/>
      <c r="AF52" s="325"/>
      <c r="AG52" s="325"/>
      <c r="AH52" s="325"/>
      <c r="AI52" s="325"/>
      <c r="AJ52" s="222"/>
      <c r="AK52" s="10"/>
      <c r="AL52" s="10"/>
      <c r="AM52" s="10"/>
      <c r="AN52" s="10"/>
      <c r="AO52" s="10"/>
      <c r="AP52" s="258"/>
      <c r="AQ52" s="258"/>
      <c r="AR52" s="258"/>
      <c r="AS52" s="258"/>
      <c r="AT52" s="258"/>
      <c r="AU52" s="258"/>
      <c r="AV52" s="258"/>
      <c r="AW52" s="258"/>
      <c r="AX52" s="258"/>
      <c r="AY52" s="258"/>
      <c r="AZ52" s="258"/>
      <c r="BA52" s="258"/>
      <c r="BB52" s="258"/>
      <c r="BC52" s="258"/>
      <c r="BD52" s="258"/>
      <c r="BE52" s="258"/>
      <c r="BF52" s="10"/>
      <c r="BG52" s="10"/>
      <c r="BH52" s="10"/>
    </row>
    <row r="53" spans="1:63" ht="16.5">
      <c r="A53" s="10"/>
      <c r="B53" s="221"/>
      <c r="C53" s="325"/>
      <c r="D53" s="325"/>
      <c r="E53" s="194"/>
      <c r="F53" s="709"/>
      <c r="G53" s="709"/>
      <c r="H53" s="709"/>
      <c r="I53" s="709"/>
      <c r="J53" s="709"/>
      <c r="K53" s="709"/>
      <c r="L53" s="709"/>
      <c r="M53" s="709"/>
      <c r="N53" s="709"/>
      <c r="O53" s="709"/>
      <c r="P53" s="203"/>
      <c r="Q53" s="203"/>
      <c r="R53" s="203"/>
      <c r="S53" s="203"/>
      <c r="T53" s="203"/>
      <c r="U53" s="203"/>
      <c r="V53" s="203"/>
      <c r="W53" s="203"/>
      <c r="X53" s="203"/>
      <c r="Y53" s="203"/>
      <c r="Z53" s="203"/>
      <c r="AA53" s="203"/>
      <c r="AB53" s="203"/>
      <c r="AC53" s="203"/>
      <c r="AD53" s="203"/>
      <c r="AE53" s="195"/>
      <c r="AF53" s="197"/>
      <c r="AG53" s="325"/>
      <c r="AH53" s="325"/>
      <c r="AI53" s="325"/>
      <c r="AJ53" s="222"/>
      <c r="AK53" s="10"/>
      <c r="AL53" s="10"/>
      <c r="AM53" s="10"/>
      <c r="AN53" s="10"/>
      <c r="AO53" s="10"/>
      <c r="AP53" s="258"/>
      <c r="AQ53" s="258"/>
      <c r="AR53" s="258"/>
      <c r="AS53" s="258"/>
      <c r="AT53" s="258"/>
      <c r="AU53" s="258"/>
      <c r="AV53" s="258"/>
      <c r="AW53" s="258"/>
      <c r="AX53" s="258"/>
      <c r="AY53" s="258"/>
      <c r="AZ53" s="258"/>
      <c r="BA53" s="258"/>
      <c r="BB53" s="258"/>
      <c r="BC53" s="258"/>
      <c r="BD53" s="258"/>
      <c r="BE53" s="258"/>
      <c r="BF53" s="10"/>
      <c r="BG53" s="10"/>
      <c r="BH53" s="10"/>
    </row>
    <row r="54" spans="1:63" ht="16.5">
      <c r="A54" s="10"/>
      <c r="B54" s="221"/>
      <c r="C54" s="325"/>
      <c r="D54" s="325"/>
      <c r="E54" s="198"/>
      <c r="F54" s="325"/>
      <c r="G54" s="325"/>
      <c r="H54" s="325"/>
      <c r="I54" s="721" t="s">
        <v>236</v>
      </c>
      <c r="J54" s="722"/>
      <c r="K54" s="722"/>
      <c r="L54" s="722"/>
      <c r="M54" s="722"/>
      <c r="N54" s="722"/>
      <c r="O54" s="722"/>
      <c r="P54" s="722"/>
      <c r="Q54" s="722"/>
      <c r="R54" s="722"/>
      <c r="S54" s="722"/>
      <c r="T54" s="722"/>
      <c r="U54" s="722"/>
      <c r="V54" s="722"/>
      <c r="W54" s="722"/>
      <c r="X54" s="722"/>
      <c r="Y54" s="722"/>
      <c r="Z54" s="722"/>
      <c r="AA54" s="722"/>
      <c r="AB54" s="722"/>
      <c r="AC54" s="722"/>
      <c r="AD54" s="722"/>
      <c r="AE54" s="722"/>
      <c r="AF54" s="201"/>
      <c r="AG54" s="325"/>
      <c r="AH54" s="325"/>
      <c r="AI54" s="325"/>
      <c r="AJ54" s="222"/>
      <c r="AK54" s="10"/>
      <c r="AL54" s="10"/>
      <c r="AM54" s="10"/>
      <c r="AN54" s="10"/>
      <c r="AO54" s="10"/>
      <c r="AP54" s="716" t="s">
        <v>278</v>
      </c>
      <c r="AQ54" s="716"/>
      <c r="AR54" s="716"/>
      <c r="AS54" s="716"/>
      <c r="AT54" s="716"/>
      <c r="AU54" s="716"/>
      <c r="AV54" s="716"/>
      <c r="AW54" s="716"/>
      <c r="AX54" s="716"/>
      <c r="AY54" s="716"/>
      <c r="AZ54" s="716"/>
      <c r="BA54" s="716"/>
      <c r="BB54" s="716"/>
      <c r="BC54" s="716"/>
      <c r="BD54" s="716"/>
      <c r="BE54" s="716"/>
      <c r="BF54" s="10"/>
      <c r="BG54" s="10"/>
      <c r="BH54" s="10"/>
      <c r="BI54" s="728" t="s">
        <v>244</v>
      </c>
      <c r="BJ54" s="728"/>
      <c r="BK54" s="728"/>
    </row>
    <row r="55" spans="1:63" ht="16.5">
      <c r="A55" s="10"/>
      <c r="B55" s="221"/>
      <c r="C55" s="325"/>
      <c r="D55" s="325"/>
      <c r="E55" s="198"/>
      <c r="F55" s="325"/>
      <c r="G55" s="325"/>
      <c r="H55" s="325"/>
      <c r="I55" s="722"/>
      <c r="J55" s="722"/>
      <c r="K55" s="722"/>
      <c r="L55" s="722"/>
      <c r="M55" s="722"/>
      <c r="N55" s="722"/>
      <c r="O55" s="722"/>
      <c r="P55" s="722"/>
      <c r="Q55" s="722"/>
      <c r="R55" s="722"/>
      <c r="S55" s="722"/>
      <c r="T55" s="722"/>
      <c r="U55" s="722"/>
      <c r="V55" s="722"/>
      <c r="W55" s="722"/>
      <c r="X55" s="722"/>
      <c r="Y55" s="722"/>
      <c r="Z55" s="722"/>
      <c r="AA55" s="722"/>
      <c r="AB55" s="722"/>
      <c r="AC55" s="722"/>
      <c r="AD55" s="722"/>
      <c r="AE55" s="722"/>
      <c r="AF55" s="201"/>
      <c r="AG55" s="325"/>
      <c r="AH55" s="325"/>
      <c r="AI55" s="325"/>
      <c r="AJ55" s="222"/>
      <c r="AK55" s="10"/>
      <c r="AL55" s="10"/>
      <c r="AM55" s="10"/>
      <c r="AN55" s="10"/>
      <c r="AO55" s="10"/>
      <c r="AP55" s="717"/>
      <c r="AQ55" s="717"/>
      <c r="AR55" s="717"/>
      <c r="AS55" s="717"/>
      <c r="AT55" s="717"/>
      <c r="AU55" s="717"/>
      <c r="AV55" s="717"/>
      <c r="AW55" s="717"/>
      <c r="AX55" s="717"/>
      <c r="AY55" s="717"/>
      <c r="AZ55" s="717"/>
      <c r="BA55" s="717"/>
      <c r="BB55" s="717"/>
      <c r="BC55" s="717"/>
      <c r="BD55" s="717"/>
      <c r="BE55" s="717"/>
      <c r="BF55" s="10"/>
      <c r="BG55" s="10"/>
      <c r="BH55" s="10"/>
      <c r="BI55" s="728"/>
      <c r="BJ55" s="728"/>
      <c r="BK55" s="728"/>
    </row>
    <row r="56" spans="1:63" ht="16.5">
      <c r="A56" s="10"/>
      <c r="B56" s="221"/>
      <c r="C56" s="325"/>
      <c r="D56" s="325"/>
      <c r="E56" s="198"/>
      <c r="F56" s="325"/>
      <c r="G56" s="325"/>
      <c r="H56" s="325"/>
      <c r="I56" s="722"/>
      <c r="J56" s="722"/>
      <c r="K56" s="722"/>
      <c r="L56" s="722"/>
      <c r="M56" s="722"/>
      <c r="N56" s="722"/>
      <c r="O56" s="722"/>
      <c r="P56" s="722"/>
      <c r="Q56" s="722"/>
      <c r="R56" s="722"/>
      <c r="S56" s="722"/>
      <c r="T56" s="722"/>
      <c r="U56" s="722"/>
      <c r="V56" s="722"/>
      <c r="W56" s="722"/>
      <c r="X56" s="722"/>
      <c r="Y56" s="722"/>
      <c r="Z56" s="722"/>
      <c r="AA56" s="722"/>
      <c r="AB56" s="722"/>
      <c r="AC56" s="722"/>
      <c r="AD56" s="722"/>
      <c r="AE56" s="722"/>
      <c r="AF56" s="201"/>
      <c r="AG56" s="325"/>
      <c r="AH56" s="325"/>
      <c r="AI56" s="325"/>
      <c r="AJ56" s="222"/>
      <c r="AK56" s="10"/>
      <c r="AL56" s="10"/>
      <c r="AM56" s="10"/>
      <c r="AN56" s="10"/>
      <c r="AO56" s="10"/>
      <c r="AP56" s="10"/>
      <c r="AQ56" s="10"/>
      <c r="AR56" s="10"/>
      <c r="AS56" s="10"/>
      <c r="AT56" s="10"/>
      <c r="AU56" s="10"/>
      <c r="AV56" s="10"/>
      <c r="AW56" s="10"/>
      <c r="AX56" s="10"/>
      <c r="AY56" s="10"/>
      <c r="AZ56" s="10"/>
      <c r="BA56" s="10"/>
      <c r="BB56" s="10"/>
      <c r="BC56" s="10"/>
      <c r="BD56" s="10"/>
      <c r="BE56" s="10"/>
      <c r="BF56" s="10"/>
      <c r="BG56" s="10"/>
      <c r="BH56" s="10"/>
    </row>
    <row r="57" spans="1:63" ht="16.5">
      <c r="A57" s="10"/>
      <c r="B57" s="221"/>
      <c r="C57" s="325"/>
      <c r="D57" s="325"/>
      <c r="E57" s="198"/>
      <c r="F57" s="325"/>
      <c r="G57" s="325"/>
      <c r="H57" s="325"/>
      <c r="I57" s="723"/>
      <c r="J57" s="723"/>
      <c r="K57" s="723"/>
      <c r="L57" s="723"/>
      <c r="M57" s="723"/>
      <c r="N57" s="723"/>
      <c r="O57" s="723"/>
      <c r="P57" s="723"/>
      <c r="Q57" s="723"/>
      <c r="R57" s="723"/>
      <c r="S57" s="723"/>
      <c r="T57" s="723"/>
      <c r="U57" s="723"/>
      <c r="V57" s="723"/>
      <c r="W57" s="723"/>
      <c r="X57" s="723"/>
      <c r="Y57" s="723"/>
      <c r="Z57" s="723"/>
      <c r="AA57" s="723"/>
      <c r="AB57" s="723"/>
      <c r="AC57" s="723"/>
      <c r="AD57" s="723"/>
      <c r="AE57" s="723"/>
      <c r="AF57" s="201"/>
      <c r="AG57" s="325"/>
      <c r="AH57" s="325"/>
      <c r="AI57" s="325"/>
      <c r="AJ57" s="222"/>
      <c r="AK57" s="10"/>
      <c r="AL57" s="10"/>
      <c r="AM57" s="10"/>
      <c r="AN57" s="10"/>
      <c r="AO57" s="10"/>
      <c r="AP57" s="10"/>
      <c r="AQ57" s="10"/>
      <c r="AR57" s="10"/>
      <c r="AS57" s="10"/>
      <c r="AT57" s="10"/>
      <c r="AU57" s="10"/>
      <c r="AV57" s="10"/>
      <c r="AW57" s="10"/>
      <c r="AX57" s="10"/>
      <c r="AY57" s="10"/>
      <c r="AZ57" s="10"/>
      <c r="BA57" s="10"/>
      <c r="BB57" s="10"/>
      <c r="BC57" s="10"/>
      <c r="BD57" s="10"/>
      <c r="BE57" s="10"/>
      <c r="BF57" s="10"/>
      <c r="BG57" s="10"/>
      <c r="BH57" s="10"/>
    </row>
    <row r="58" spans="1:63" ht="17.25" thickBot="1">
      <c r="A58" s="10"/>
      <c r="B58" s="221"/>
      <c r="C58" s="325"/>
      <c r="D58" s="325"/>
      <c r="E58" s="199"/>
      <c r="F58" s="200"/>
      <c r="G58" s="200"/>
      <c r="H58" s="200"/>
      <c r="I58" s="200"/>
      <c r="J58" s="200"/>
      <c r="K58" s="200"/>
      <c r="L58" s="200"/>
      <c r="M58" s="200"/>
      <c r="N58" s="200"/>
      <c r="O58" s="200"/>
      <c r="P58" s="200"/>
      <c r="Q58" s="200"/>
      <c r="R58" s="200"/>
      <c r="S58" s="200"/>
      <c r="T58" s="200"/>
      <c r="U58" s="200"/>
      <c r="V58" s="200"/>
      <c r="W58" s="200"/>
      <c r="X58" s="200"/>
      <c r="Y58" s="200"/>
      <c r="Z58" s="200"/>
      <c r="AA58" s="200"/>
      <c r="AB58" s="200"/>
      <c r="AC58" s="200"/>
      <c r="AD58" s="200"/>
      <c r="AE58" s="200"/>
      <c r="AF58" s="202"/>
      <c r="AG58" s="325"/>
      <c r="AH58" s="325"/>
      <c r="AI58" s="325"/>
      <c r="AJ58" s="222"/>
      <c r="AK58" s="10"/>
      <c r="AL58" s="10"/>
      <c r="AM58" s="10"/>
      <c r="AN58" s="10"/>
      <c r="AO58" s="10"/>
      <c r="AP58" s="10"/>
      <c r="AQ58" s="10"/>
      <c r="AR58" s="10"/>
      <c r="AS58" s="10"/>
      <c r="AT58" s="10"/>
      <c r="AU58" s="10"/>
      <c r="AV58" s="10"/>
      <c r="AW58" s="10"/>
      <c r="AX58" s="10"/>
      <c r="AY58" s="10"/>
      <c r="AZ58" s="10"/>
      <c r="BA58" s="10"/>
      <c r="BB58" s="10"/>
      <c r="BC58" s="10"/>
      <c r="BD58" s="10"/>
      <c r="BE58" s="10"/>
      <c r="BF58" s="10"/>
      <c r="BG58" s="10"/>
      <c r="BH58" s="10"/>
    </row>
    <row r="59" spans="1:63" ht="17.25" thickBot="1">
      <c r="A59" s="10"/>
      <c r="B59" s="223"/>
      <c r="C59" s="224"/>
      <c r="D59" s="224"/>
      <c r="E59" s="224"/>
      <c r="F59" s="224"/>
      <c r="G59" s="224"/>
      <c r="H59" s="224"/>
      <c r="I59" s="224"/>
      <c r="J59" s="224"/>
      <c r="K59" s="224"/>
      <c r="L59" s="224"/>
      <c r="M59" s="224"/>
      <c r="N59" s="224"/>
      <c r="O59" s="224"/>
      <c r="P59" s="224"/>
      <c r="Q59" s="224"/>
      <c r="R59" s="224"/>
      <c r="S59" s="224"/>
      <c r="T59" s="224"/>
      <c r="U59" s="224"/>
      <c r="V59" s="224"/>
      <c r="W59" s="224"/>
      <c r="X59" s="224"/>
      <c r="Y59" s="224"/>
      <c r="Z59" s="224"/>
      <c r="AA59" s="224"/>
      <c r="AB59" s="224"/>
      <c r="AC59" s="224"/>
      <c r="AD59" s="224"/>
      <c r="AE59" s="224"/>
      <c r="AF59" s="224"/>
      <c r="AG59" s="224"/>
      <c r="AH59" s="224"/>
      <c r="AI59" s="224"/>
      <c r="AJ59" s="225"/>
      <c r="AK59" s="10"/>
      <c r="AL59" s="10"/>
      <c r="AM59" s="10"/>
      <c r="AN59" s="10"/>
      <c r="AO59" s="10"/>
      <c r="AP59" s="10"/>
      <c r="AQ59" s="10"/>
      <c r="AR59" s="10"/>
      <c r="AS59" s="10"/>
      <c r="AT59" s="10"/>
      <c r="AU59" s="10"/>
      <c r="AV59" s="10"/>
      <c r="AW59" s="10"/>
      <c r="AX59" s="10"/>
      <c r="AY59" s="10"/>
      <c r="AZ59" s="10"/>
      <c r="BA59" s="10"/>
      <c r="BB59" s="10"/>
      <c r="BC59" s="10"/>
      <c r="BD59" s="10"/>
      <c r="BE59" s="10"/>
      <c r="BF59" s="10"/>
      <c r="BG59" s="10"/>
      <c r="BH59" s="10"/>
    </row>
    <row r="60" spans="1:63" ht="6" customHeight="1">
      <c r="A60" s="10"/>
      <c r="B60" s="10"/>
      <c r="C60" s="10"/>
      <c r="D60" s="10"/>
      <c r="E60" s="10"/>
      <c r="F60" s="10"/>
      <c r="G60" s="10"/>
      <c r="H60" s="10"/>
      <c r="I60" s="10"/>
      <c r="J60" s="10"/>
      <c r="K60" s="10"/>
      <c r="L60" s="10"/>
      <c r="M60" s="10"/>
      <c r="N60" s="10"/>
      <c r="O60" s="10"/>
      <c r="P60" s="10"/>
      <c r="Q60" s="10"/>
      <c r="R60" s="10"/>
      <c r="S60" s="10"/>
      <c r="T60" s="10"/>
      <c r="U60" s="10"/>
      <c r="V60" s="10"/>
      <c r="W60" s="10"/>
      <c r="X60" s="10"/>
      <c r="Y60" s="10"/>
      <c r="Z60" s="10"/>
      <c r="AA60" s="10"/>
      <c r="AB60" s="10"/>
      <c r="AC60" s="10"/>
      <c r="AD60" s="10"/>
      <c r="AE60" s="10"/>
      <c r="AF60" s="10"/>
      <c r="AG60" s="10"/>
      <c r="AH60" s="10"/>
      <c r="AI60" s="10"/>
      <c r="AJ60" s="10"/>
      <c r="AK60" s="10"/>
      <c r="AL60" s="10"/>
      <c r="AM60" s="10"/>
      <c r="AN60" s="10"/>
      <c r="AO60" s="10"/>
      <c r="AP60" s="10"/>
      <c r="AQ60" s="10"/>
      <c r="AR60" s="10"/>
      <c r="AS60" s="10"/>
      <c r="AT60" s="10"/>
      <c r="AU60" s="10"/>
      <c r="AV60" s="10"/>
      <c r="AW60" s="10"/>
      <c r="AX60" s="10"/>
      <c r="AY60" s="10"/>
      <c r="AZ60" s="10"/>
      <c r="BA60" s="10"/>
      <c r="BB60" s="10"/>
      <c r="BC60" s="10"/>
      <c r="BD60" s="10"/>
      <c r="BE60" s="10"/>
      <c r="BF60" s="10"/>
      <c r="BG60" s="10"/>
      <c r="BH60" s="10"/>
    </row>
    <row r="61" spans="1:63">
      <c r="AT61" s="8"/>
      <c r="AU61" s="8"/>
    </row>
    <row r="62" spans="1:63">
      <c r="AT62" s="8"/>
      <c r="AU62" s="8"/>
    </row>
    <row r="63" spans="1:63">
      <c r="AT63" s="8"/>
      <c r="AU63" s="8"/>
    </row>
    <row r="64" spans="1:63">
      <c r="AT64" s="8"/>
      <c r="AU64" s="8"/>
    </row>
  </sheetData>
  <mergeCells count="34">
    <mergeCell ref="BI54:BK55"/>
    <mergeCell ref="I34:AA35"/>
    <mergeCell ref="BB50:BE51"/>
    <mergeCell ref="F52:O53"/>
    <mergeCell ref="I54:AE57"/>
    <mergeCell ref="AP54:BE55"/>
    <mergeCell ref="I47:AE49"/>
    <mergeCell ref="BI48:BK49"/>
    <mergeCell ref="AP50:AR51"/>
    <mergeCell ref="BI20:BK21"/>
    <mergeCell ref="I37:AA38"/>
    <mergeCell ref="BI37:BK39"/>
    <mergeCell ref="AN39:BF45"/>
    <mergeCell ref="I40:AA41"/>
    <mergeCell ref="F45:S46"/>
    <mergeCell ref="F25:O26"/>
    <mergeCell ref="BI26:BK27"/>
    <mergeCell ref="I20:AA21"/>
    <mergeCell ref="K2:AB4"/>
    <mergeCell ref="AM3:BG33"/>
    <mergeCell ref="AD5:AF5"/>
    <mergeCell ref="AG5:AJ5"/>
    <mergeCell ref="G6:I6"/>
    <mergeCell ref="K6:X6"/>
    <mergeCell ref="K7:X8"/>
    <mergeCell ref="AC7:AD8"/>
    <mergeCell ref="F8:J8"/>
    <mergeCell ref="Z8:AA8"/>
    <mergeCell ref="I27:AA28"/>
    <mergeCell ref="F32:Q33"/>
    <mergeCell ref="F10:J10"/>
    <mergeCell ref="K10:AF10"/>
    <mergeCell ref="E14:AE15"/>
    <mergeCell ref="F18:J19"/>
  </mergeCells>
  <phoneticPr fontId="2"/>
  <printOptions horizontalCentered="1"/>
  <pageMargins left="0.19685039370078741" right="0.19685039370078741" top="0.6692913385826772" bottom="0.47244094488188981" header="0.31496062992125984" footer="0.31496062992125984"/>
  <pageSetup paperSize="9" scale="85" firstPageNumber="9" fitToWidth="2" orientation="portrait" useFirstPageNumber="1" r:id="rId1"/>
  <headerFooter>
    <oddFooter>&amp;C&amp;P</oddFooter>
  </headerFooter>
  <colBreaks count="1" manualBreakCount="1">
    <brk id="37" max="57" man="1"/>
  </col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39997558519241921"/>
    <pageSetUpPr fitToPage="1"/>
  </sheetPr>
  <dimension ref="A1:W60"/>
  <sheetViews>
    <sheetView showGridLines="0" view="pageBreakPreview" zoomScale="70" zoomScaleNormal="100" zoomScaleSheetLayoutView="70" workbookViewId="0">
      <selection activeCell="V29" sqref="V29"/>
    </sheetView>
  </sheetViews>
  <sheetFormatPr defaultColWidth="9" defaultRowHeight="13.5"/>
  <cols>
    <col min="1" max="1" width="5.25" customWidth="1"/>
    <col min="2" max="2" width="3" customWidth="1"/>
    <col min="3" max="3" width="15.75" customWidth="1"/>
    <col min="4" max="5" width="14.25" customWidth="1"/>
    <col min="6" max="6" width="17" customWidth="1"/>
    <col min="7" max="7" width="15.25" customWidth="1"/>
    <col min="8" max="8" width="14.75" customWidth="1"/>
    <col min="9" max="9" width="15.75" customWidth="1"/>
    <col min="10" max="10" width="14.75" customWidth="1"/>
    <col min="11" max="11" width="15" customWidth="1"/>
    <col min="12" max="12" width="1.75" customWidth="1"/>
    <col min="13" max="13" width="41.75" bestFit="1" customWidth="1"/>
    <col min="14" max="14" width="12.625" hidden="1" customWidth="1"/>
    <col min="15" max="20" width="0" hidden="1" customWidth="1"/>
  </cols>
  <sheetData>
    <row r="1" spans="1:23" ht="44.25" customHeight="1">
      <c r="A1" s="8"/>
      <c r="B1" s="8"/>
      <c r="C1" s="443" t="s">
        <v>321</v>
      </c>
      <c r="D1" s="443"/>
      <c r="E1" s="443"/>
      <c r="F1" s="443"/>
      <c r="G1" s="443"/>
      <c r="H1" s="443"/>
      <c r="I1" s="443"/>
      <c r="J1" s="443"/>
      <c r="K1" s="443"/>
      <c r="L1" s="8"/>
      <c r="M1" s="1"/>
    </row>
    <row r="2" spans="1:23" ht="18" customHeight="1">
      <c r="A2" s="8"/>
      <c r="B2" s="8"/>
      <c r="C2" s="9"/>
      <c r="D2" s="9"/>
      <c r="E2" s="9"/>
      <c r="F2" s="9"/>
      <c r="G2" s="9"/>
      <c r="H2" s="9"/>
      <c r="I2" s="9"/>
      <c r="J2" s="75" t="s">
        <v>80</v>
      </c>
      <c r="K2" s="366">
        <f ca="1">TODAY()</f>
        <v>45713</v>
      </c>
      <c r="L2" s="8"/>
      <c r="M2" s="1"/>
    </row>
    <row r="3" spans="1:23" ht="18.75">
      <c r="A3" s="8"/>
      <c r="B3" s="8"/>
      <c r="C3" s="423" t="s">
        <v>63</v>
      </c>
      <c r="D3" s="423"/>
      <c r="E3" s="9"/>
      <c r="F3" s="9"/>
      <c r="G3" s="9"/>
      <c r="H3" s="9"/>
      <c r="I3" s="9"/>
      <c r="J3" s="9"/>
      <c r="K3" s="9"/>
      <c r="L3" s="8"/>
      <c r="M3" s="1"/>
      <c r="N3" t="s">
        <v>77</v>
      </c>
      <c r="O3" t="s">
        <v>195</v>
      </c>
    </row>
    <row r="4" spans="1:23" s="2" customFormat="1" ht="12" customHeight="1">
      <c r="A4" s="10"/>
      <c r="B4" s="10"/>
      <c r="C4" s="11" t="s">
        <v>0</v>
      </c>
      <c r="D4" s="424" t="str">
        <f>IF(D5="", "自動表示", PHONETIC(D5))</f>
        <v>自動表示</v>
      </c>
      <c r="E4" s="425"/>
      <c r="F4" s="12" t="s">
        <v>1</v>
      </c>
      <c r="G4" s="419" t="s">
        <v>2</v>
      </c>
      <c r="H4" s="421"/>
      <c r="I4" s="419" t="s">
        <v>62</v>
      </c>
      <c r="J4" s="451" t="str">
        <f>IF(H4="","",DATEDIF(H4,K2,"Y"))</f>
        <v/>
      </c>
      <c r="K4" s="10"/>
      <c r="L4" s="10"/>
      <c r="N4" s="2" t="s">
        <v>65</v>
      </c>
      <c r="O4" s="2" t="s">
        <v>196</v>
      </c>
    </row>
    <row r="5" spans="1:23" ht="32.25" customHeight="1">
      <c r="A5" s="8"/>
      <c r="B5" s="8"/>
      <c r="C5" s="13" t="s">
        <v>61</v>
      </c>
      <c r="D5" s="426"/>
      <c r="E5" s="427"/>
      <c r="F5" s="329"/>
      <c r="G5" s="420"/>
      <c r="H5" s="422"/>
      <c r="I5" s="420"/>
      <c r="J5" s="452"/>
      <c r="K5" s="8"/>
      <c r="L5" s="8"/>
    </row>
    <row r="6" spans="1:23" ht="15.75" customHeight="1">
      <c r="A6" s="8"/>
      <c r="B6" s="8"/>
      <c r="C6" s="446" t="s">
        <v>4</v>
      </c>
      <c r="D6" s="327" t="str">
        <f>IF(D7="", "自動表示", PHONETIC(D7))</f>
        <v>自動表示</v>
      </c>
      <c r="E6" s="16"/>
      <c r="F6" s="16"/>
      <c r="G6" s="17"/>
      <c r="H6" s="18"/>
      <c r="I6" s="19"/>
      <c r="J6" s="19"/>
      <c r="K6" s="8"/>
      <c r="L6" s="8"/>
    </row>
    <row r="7" spans="1:23" ht="27.75" customHeight="1">
      <c r="A7" s="8"/>
      <c r="B7" s="8"/>
      <c r="C7" s="446"/>
      <c r="D7" s="416"/>
      <c r="E7" s="417"/>
      <c r="F7" s="417"/>
      <c r="G7" s="418"/>
      <c r="H7" s="20"/>
      <c r="I7" s="21"/>
      <c r="J7" s="21"/>
      <c r="K7" s="8"/>
      <c r="L7" s="8"/>
    </row>
    <row r="8" spans="1:23" ht="18.75" customHeight="1">
      <c r="A8" s="8"/>
      <c r="B8" s="8"/>
      <c r="C8" s="22"/>
      <c r="D8" s="22"/>
      <c r="E8" s="22"/>
      <c r="F8" s="22"/>
      <c r="G8" s="22"/>
      <c r="H8" s="22"/>
      <c r="I8" s="22"/>
      <c r="J8" s="22"/>
      <c r="K8" s="23"/>
      <c r="L8" s="23"/>
    </row>
    <row r="9" spans="1:23" s="3" customFormat="1" ht="21" customHeight="1">
      <c r="A9" s="24"/>
      <c r="B9" s="24"/>
      <c r="C9" s="25" t="s">
        <v>32</v>
      </c>
      <c r="D9" s="26"/>
      <c r="E9" s="26"/>
      <c r="F9" s="26"/>
      <c r="G9" s="26"/>
      <c r="H9" s="26"/>
      <c r="I9" s="24"/>
      <c r="J9" s="24"/>
      <c r="K9" s="24"/>
      <c r="L9" s="27"/>
    </row>
    <row r="10" spans="1:23" s="2" customFormat="1" ht="24.75" customHeight="1">
      <c r="A10" s="28"/>
      <c r="B10" s="29"/>
      <c r="C10" s="30" t="s">
        <v>17</v>
      </c>
      <c r="D10" s="447"/>
      <c r="E10" s="448"/>
      <c r="F10" s="84" t="s">
        <v>18</v>
      </c>
      <c r="G10" s="449"/>
      <c r="H10" s="449"/>
      <c r="I10" s="84" t="s">
        <v>130</v>
      </c>
      <c r="J10" s="447"/>
      <c r="K10" s="448"/>
      <c r="L10" s="31"/>
    </row>
    <row r="11" spans="1:23" ht="13.5" customHeight="1">
      <c r="A11" s="32"/>
      <c r="B11" s="32"/>
      <c r="C11" s="33"/>
      <c r="D11" s="457"/>
      <c r="E11" s="457"/>
      <c r="F11" s="457"/>
      <c r="G11" s="34"/>
      <c r="H11" s="34"/>
      <c r="I11" s="35"/>
      <c r="J11" s="36"/>
      <c r="K11" s="35"/>
      <c r="L11" s="37"/>
      <c r="M11" s="3"/>
      <c r="O11" s="3"/>
      <c r="P11" s="3"/>
      <c r="Q11" s="3"/>
      <c r="R11" s="3"/>
      <c r="S11" s="3"/>
      <c r="T11" s="3"/>
      <c r="U11" s="3"/>
      <c r="V11" s="3"/>
      <c r="W11" s="3"/>
    </row>
    <row r="12" spans="1:23" s="3" customFormat="1" ht="21" customHeight="1">
      <c r="A12" s="24"/>
      <c r="B12" s="38"/>
      <c r="C12" s="25" t="s">
        <v>19</v>
      </c>
      <c r="D12" s="26"/>
      <c r="E12" s="468" t="s">
        <v>83</v>
      </c>
      <c r="F12" s="468"/>
      <c r="G12" s="468"/>
      <c r="H12" s="468"/>
      <c r="I12" s="468"/>
      <c r="J12" s="468"/>
      <c r="K12" s="468"/>
      <c r="L12" s="27"/>
      <c r="M12" s="2"/>
      <c r="N12" s="2" t="s">
        <v>26</v>
      </c>
      <c r="O12" s="2"/>
      <c r="P12" s="2"/>
      <c r="Q12" s="2"/>
      <c r="R12" s="2"/>
      <c r="S12" s="2"/>
      <c r="T12" s="2"/>
      <c r="U12" s="2"/>
      <c r="V12" s="2"/>
      <c r="W12" s="2"/>
    </row>
    <row r="13" spans="1:23" s="3" customFormat="1" ht="25.5" customHeight="1">
      <c r="A13" s="28"/>
      <c r="B13" s="29"/>
      <c r="C13" s="30" t="s">
        <v>20</v>
      </c>
      <c r="D13" s="393" t="s">
        <v>27</v>
      </c>
      <c r="E13" s="395"/>
      <c r="F13" s="30" t="s">
        <v>21</v>
      </c>
      <c r="G13" s="277" t="s">
        <v>196</v>
      </c>
      <c r="H13" s="30" t="s">
        <v>22</v>
      </c>
      <c r="I13" s="278" t="s">
        <v>196</v>
      </c>
      <c r="J13" s="39" t="s">
        <v>23</v>
      </c>
      <c r="K13" s="277" t="s">
        <v>196</v>
      </c>
      <c r="L13" s="40"/>
      <c r="M13"/>
      <c r="N13" s="4" t="s">
        <v>27</v>
      </c>
      <c r="O13"/>
      <c r="P13"/>
      <c r="Q13"/>
      <c r="R13"/>
      <c r="S13"/>
      <c r="T13"/>
      <c r="U13"/>
      <c r="V13"/>
      <c r="W13"/>
    </row>
    <row r="14" spans="1:23" ht="21" customHeight="1" thickBot="1">
      <c r="A14" s="41"/>
      <c r="B14" s="41"/>
      <c r="C14" s="42"/>
      <c r="D14" s="445" t="s">
        <v>25</v>
      </c>
      <c r="E14" s="445"/>
      <c r="F14" s="457" t="s">
        <v>24</v>
      </c>
      <c r="G14" s="457"/>
      <c r="H14" s="457"/>
      <c r="I14" s="42"/>
      <c r="J14" s="34"/>
      <c r="K14" s="42"/>
      <c r="L14" s="37"/>
      <c r="M14" s="3"/>
      <c r="N14" t="s">
        <v>28</v>
      </c>
      <c r="O14" s="3"/>
      <c r="P14" s="3"/>
      <c r="Q14" s="3"/>
      <c r="R14" s="3"/>
      <c r="S14" s="3"/>
      <c r="T14" s="3"/>
      <c r="U14" s="3"/>
      <c r="V14" s="3"/>
      <c r="W14" s="3"/>
    </row>
    <row r="15" spans="1:23" ht="21" customHeight="1">
      <c r="A15" s="41"/>
      <c r="B15" s="41"/>
      <c r="C15" s="35"/>
      <c r="D15" s="35"/>
      <c r="E15" s="35"/>
      <c r="F15" s="43" t="s">
        <v>66</v>
      </c>
      <c r="G15" s="44"/>
      <c r="H15" s="376" t="s">
        <v>259</v>
      </c>
      <c r="I15" s="377"/>
      <c r="J15" s="377"/>
      <c r="K15" s="402" t="s">
        <v>65</v>
      </c>
      <c r="L15" s="37"/>
      <c r="M15" s="3"/>
      <c r="N15" s="3" t="s">
        <v>29</v>
      </c>
      <c r="O15" s="3"/>
      <c r="P15" s="3"/>
      <c r="Q15" s="3"/>
      <c r="R15" s="3"/>
      <c r="S15" s="3"/>
      <c r="T15" s="3"/>
      <c r="U15" s="3"/>
      <c r="V15" s="3"/>
      <c r="W15" s="3"/>
    </row>
    <row r="16" spans="1:23" ht="21" customHeight="1" thickBot="1">
      <c r="A16" s="41"/>
      <c r="B16" s="41"/>
      <c r="C16" s="35"/>
      <c r="D16" s="35"/>
      <c r="E16" s="35"/>
      <c r="F16" s="44"/>
      <c r="G16" s="44"/>
      <c r="H16" s="378"/>
      <c r="I16" s="379"/>
      <c r="J16" s="379"/>
      <c r="K16" s="403"/>
      <c r="L16" s="37"/>
      <c r="M16" s="3"/>
      <c r="N16" s="3" t="s">
        <v>31</v>
      </c>
      <c r="O16" s="3"/>
      <c r="P16" s="3"/>
      <c r="Q16" s="3"/>
      <c r="R16" s="3"/>
      <c r="S16" s="3"/>
      <c r="T16" s="3"/>
      <c r="U16" s="3"/>
      <c r="V16" s="3"/>
      <c r="W16" s="3"/>
    </row>
    <row r="17" spans="1:23" ht="21" customHeight="1">
      <c r="A17" s="41"/>
      <c r="B17" s="41"/>
      <c r="C17" s="35"/>
      <c r="D17" s="35"/>
      <c r="E17" s="35"/>
      <c r="F17" s="44"/>
      <c r="G17" s="44"/>
      <c r="H17" s="44"/>
      <c r="I17" s="35"/>
      <c r="J17" s="36"/>
      <c r="K17" s="35"/>
      <c r="L17" s="37"/>
      <c r="M17" s="3"/>
      <c r="N17" s="3" t="s">
        <v>30</v>
      </c>
      <c r="O17" s="3"/>
      <c r="P17" s="3"/>
      <c r="Q17" s="3"/>
      <c r="R17" s="3"/>
      <c r="S17" s="3"/>
      <c r="T17" s="3"/>
      <c r="U17" s="3"/>
      <c r="V17" s="3"/>
      <c r="W17" s="3"/>
    </row>
    <row r="18" spans="1:23" ht="18.75" customHeight="1">
      <c r="A18" s="41"/>
      <c r="B18" s="41"/>
      <c r="C18" s="35"/>
      <c r="D18" s="35"/>
      <c r="E18" s="35"/>
      <c r="F18" s="44"/>
      <c r="G18" s="44"/>
      <c r="H18" s="44"/>
      <c r="I18" s="35"/>
      <c r="J18" s="36"/>
      <c r="K18" s="35"/>
      <c r="L18" s="37"/>
      <c r="M18" s="3"/>
      <c r="N18" s="3" t="s">
        <v>41</v>
      </c>
      <c r="O18" s="3"/>
      <c r="P18" s="3"/>
      <c r="Q18" s="3"/>
      <c r="R18" s="3"/>
      <c r="S18" s="3"/>
      <c r="T18" s="3"/>
      <c r="U18" s="3"/>
      <c r="V18" s="3"/>
      <c r="W18" s="3"/>
    </row>
    <row r="19" spans="1:23" ht="21" customHeight="1">
      <c r="A19" s="35"/>
      <c r="B19" s="35"/>
      <c r="C19" s="45" t="s">
        <v>33</v>
      </c>
      <c r="D19" s="46"/>
      <c r="E19" s="46"/>
      <c r="F19" s="41"/>
      <c r="G19" s="41"/>
      <c r="H19" s="41"/>
      <c r="I19" s="45"/>
      <c r="J19" s="36"/>
      <c r="K19" s="35"/>
      <c r="L19" s="37"/>
      <c r="M19" s="3"/>
      <c r="N19" s="3" t="s">
        <v>42</v>
      </c>
      <c r="O19" s="3"/>
      <c r="P19" s="3"/>
      <c r="Q19" s="3"/>
      <c r="R19" s="3"/>
      <c r="S19" s="3"/>
      <c r="T19" s="3"/>
      <c r="U19" s="3"/>
      <c r="V19" s="3"/>
      <c r="W19" s="3"/>
    </row>
    <row r="20" spans="1:23" ht="22.5" customHeight="1">
      <c r="A20" s="454"/>
      <c r="B20" s="29"/>
      <c r="C20" s="429" t="s">
        <v>34</v>
      </c>
      <c r="D20" s="47" t="s">
        <v>35</v>
      </c>
      <c r="E20" s="330"/>
      <c r="F20" s="429" t="s">
        <v>37</v>
      </c>
      <c r="G20" s="48" t="s">
        <v>35</v>
      </c>
      <c r="H20" s="330"/>
      <c r="I20" s="47" t="s">
        <v>8</v>
      </c>
      <c r="J20" s="450"/>
      <c r="K20" s="450"/>
      <c r="L20" s="31"/>
    </row>
    <row r="21" spans="1:23" ht="22.5" customHeight="1">
      <c r="A21" s="454"/>
      <c r="B21" s="29"/>
      <c r="C21" s="429"/>
      <c r="D21" s="47" t="s">
        <v>36</v>
      </c>
      <c r="E21" s="330"/>
      <c r="F21" s="429"/>
      <c r="G21" s="48" t="s">
        <v>36</v>
      </c>
      <c r="H21" s="330"/>
      <c r="I21" s="49" t="s">
        <v>38</v>
      </c>
      <c r="J21" s="450"/>
      <c r="K21" s="450"/>
      <c r="L21" s="8"/>
    </row>
    <row r="22" spans="1:23" ht="22.5" customHeight="1">
      <c r="A22" s="454"/>
      <c r="B22" s="29"/>
      <c r="C22" s="50" t="s">
        <v>9</v>
      </c>
      <c r="D22" s="444"/>
      <c r="E22" s="444"/>
      <c r="F22" s="50" t="s">
        <v>10</v>
      </c>
      <c r="G22" s="444"/>
      <c r="H22" s="444"/>
      <c r="I22" s="50" t="s">
        <v>39</v>
      </c>
      <c r="J22" s="444"/>
      <c r="K22" s="444"/>
      <c r="L22" s="8"/>
    </row>
    <row r="23" spans="1:23" s="5" customFormat="1" ht="22.5" customHeight="1">
      <c r="A23" s="454"/>
      <c r="B23" s="29"/>
      <c r="C23" s="30" t="s">
        <v>13</v>
      </c>
      <c r="D23" s="331"/>
      <c r="E23" s="30" t="s">
        <v>14</v>
      </c>
      <c r="F23" s="332"/>
      <c r="G23" s="50" t="s">
        <v>40</v>
      </c>
      <c r="H23" s="393"/>
      <c r="I23" s="394"/>
      <c r="J23" s="394"/>
      <c r="K23" s="395"/>
      <c r="L23" s="8"/>
      <c r="M23"/>
      <c r="O23"/>
      <c r="P23"/>
      <c r="Q23"/>
      <c r="R23"/>
      <c r="S23"/>
      <c r="T23"/>
      <c r="U23"/>
      <c r="V23"/>
      <c r="W23"/>
    </row>
    <row r="24" spans="1:23" s="2" customFormat="1" ht="48" customHeight="1">
      <c r="A24" s="454"/>
      <c r="B24" s="35"/>
      <c r="C24" s="459" t="s">
        <v>56</v>
      </c>
      <c r="D24" s="460"/>
      <c r="E24" s="461"/>
      <c r="F24" s="461"/>
      <c r="G24" s="461"/>
      <c r="H24" s="461"/>
      <c r="I24" s="461"/>
      <c r="J24" s="461"/>
      <c r="K24" s="461"/>
      <c r="L24" s="8"/>
      <c r="M24"/>
      <c r="N24" s="3"/>
      <c r="O24"/>
      <c r="P24"/>
      <c r="Q24"/>
      <c r="R24"/>
      <c r="S24"/>
      <c r="T24"/>
      <c r="U24"/>
      <c r="V24"/>
      <c r="W24"/>
    </row>
    <row r="25" spans="1:23" ht="21" customHeight="1" thickBot="1">
      <c r="A25" s="35"/>
      <c r="B25" s="35"/>
      <c r="C25" s="42"/>
      <c r="D25" s="52"/>
      <c r="E25" s="52"/>
      <c r="F25" s="42"/>
      <c r="G25" s="52"/>
      <c r="H25" s="52"/>
      <c r="I25" s="53"/>
      <c r="J25" s="52"/>
      <c r="K25" s="52"/>
      <c r="L25" s="54"/>
      <c r="M25" s="5"/>
      <c r="N25" s="3"/>
      <c r="O25" s="5"/>
      <c r="P25" s="5"/>
      <c r="Q25" s="5"/>
      <c r="R25" s="5"/>
      <c r="S25" s="5"/>
      <c r="T25" s="5"/>
      <c r="U25" s="5"/>
      <c r="V25" s="5"/>
      <c r="W25" s="5"/>
    </row>
    <row r="26" spans="1:23" ht="21" customHeight="1">
      <c r="A26" s="35"/>
      <c r="B26" s="35"/>
      <c r="C26" s="35"/>
      <c r="D26" s="55"/>
      <c r="E26" s="55"/>
      <c r="F26" s="35"/>
      <c r="G26" s="55"/>
      <c r="H26" s="380" t="s">
        <v>82</v>
      </c>
      <c r="I26" s="381"/>
      <c r="J26" s="381"/>
      <c r="K26" s="402" t="s">
        <v>65</v>
      </c>
      <c r="L26" s="54"/>
      <c r="M26" s="5"/>
      <c r="N26" s="3"/>
      <c r="O26" s="5"/>
      <c r="P26" s="5"/>
      <c r="Q26" s="5"/>
      <c r="R26" s="5"/>
      <c r="S26" s="5"/>
      <c r="T26" s="5"/>
      <c r="U26" s="5"/>
      <c r="V26" s="5"/>
      <c r="W26" s="5"/>
    </row>
    <row r="27" spans="1:23" ht="21" customHeight="1" thickBot="1">
      <c r="A27" s="35"/>
      <c r="B27" s="35"/>
      <c r="C27" s="35"/>
      <c r="D27" s="55"/>
      <c r="E27" s="55"/>
      <c r="F27" s="35"/>
      <c r="G27" s="55"/>
      <c r="H27" s="382"/>
      <c r="I27" s="383"/>
      <c r="J27" s="383"/>
      <c r="K27" s="403"/>
      <c r="L27" s="54"/>
      <c r="M27" s="5"/>
      <c r="N27" s="3"/>
      <c r="O27" s="5"/>
      <c r="P27" s="5"/>
      <c r="Q27" s="5"/>
      <c r="R27" s="5"/>
      <c r="S27" s="5"/>
      <c r="T27" s="5"/>
      <c r="U27" s="5"/>
      <c r="V27" s="5"/>
      <c r="W27" s="5"/>
    </row>
    <row r="28" spans="1:23" ht="21" customHeight="1">
      <c r="A28" s="35"/>
      <c r="B28" s="35"/>
      <c r="C28" s="35"/>
      <c r="D28" s="55"/>
      <c r="E28" s="55"/>
      <c r="F28" s="35"/>
      <c r="G28" s="55"/>
      <c r="H28" s="72"/>
      <c r="I28" s="72"/>
      <c r="J28" s="72"/>
      <c r="K28" s="35"/>
      <c r="L28" s="54"/>
      <c r="M28" s="5"/>
      <c r="N28" s="3"/>
      <c r="O28" s="5"/>
      <c r="P28" s="5"/>
      <c r="Q28" s="5"/>
      <c r="R28" s="5"/>
      <c r="S28" s="5"/>
      <c r="T28" s="5"/>
      <c r="U28" s="5"/>
      <c r="V28" s="5"/>
      <c r="W28" s="5"/>
    </row>
    <row r="29" spans="1:23" ht="18.75" customHeight="1">
      <c r="A29" s="35"/>
      <c r="B29" s="35"/>
      <c r="C29" s="35"/>
      <c r="D29" s="55"/>
      <c r="E29" s="55"/>
      <c r="F29" s="35"/>
      <c r="G29" s="55"/>
      <c r="H29" s="55"/>
      <c r="I29" s="56"/>
      <c r="J29" s="55"/>
      <c r="K29" s="55"/>
      <c r="L29" s="54"/>
      <c r="M29" s="5"/>
      <c r="N29" s="3"/>
      <c r="O29" s="5"/>
      <c r="P29" s="5"/>
      <c r="Q29" s="5"/>
      <c r="R29" s="5"/>
      <c r="S29" s="5"/>
      <c r="T29" s="5"/>
      <c r="U29" s="5"/>
      <c r="V29" s="5"/>
      <c r="W29" s="5"/>
    </row>
    <row r="30" spans="1:23" ht="21" customHeight="1">
      <c r="A30" s="24"/>
      <c r="B30" s="38"/>
      <c r="C30" s="25" t="s">
        <v>78</v>
      </c>
      <c r="D30" s="26"/>
      <c r="E30" s="26"/>
      <c r="F30" s="26"/>
      <c r="G30" s="26"/>
      <c r="H30" s="57"/>
      <c r="I30" s="57"/>
      <c r="J30" s="57"/>
      <c r="K30" s="57"/>
      <c r="L30" s="27"/>
      <c r="M30" s="2"/>
      <c r="N30" s="2"/>
      <c r="O30" s="2"/>
      <c r="P30" s="2"/>
      <c r="Q30" s="2"/>
      <c r="R30" s="2"/>
      <c r="S30" s="2"/>
      <c r="T30" s="2"/>
      <c r="U30" s="2"/>
      <c r="V30" s="2"/>
      <c r="W30" s="2"/>
    </row>
    <row r="31" spans="1:23" ht="22.5" customHeight="1">
      <c r="A31" s="454"/>
      <c r="B31" s="29"/>
      <c r="C31" s="374" t="s">
        <v>71</v>
      </c>
      <c r="D31" s="50" t="s">
        <v>52</v>
      </c>
      <c r="E31" s="333"/>
      <c r="F31" s="50" t="s">
        <v>51</v>
      </c>
      <c r="G31" s="335"/>
      <c r="H31" s="30" t="s">
        <v>55</v>
      </c>
      <c r="I31" s="455"/>
      <c r="J31" s="456"/>
      <c r="K31" s="337"/>
      <c r="L31" s="8"/>
      <c r="N31" s="4"/>
    </row>
    <row r="32" spans="1:23" ht="22.5" customHeight="1">
      <c r="A32" s="454"/>
      <c r="B32" s="29"/>
      <c r="C32" s="375"/>
      <c r="D32" s="50" t="s">
        <v>302</v>
      </c>
      <c r="E32" s="333"/>
      <c r="F32" s="50" t="s">
        <v>72</v>
      </c>
      <c r="G32" s="334"/>
      <c r="H32" s="30" t="s">
        <v>73</v>
      </c>
      <c r="I32" s="336"/>
      <c r="J32" s="69"/>
      <c r="K32" s="70"/>
      <c r="L32" s="8"/>
      <c r="N32" s="4"/>
    </row>
    <row r="33" spans="1:23" s="5" customFormat="1" ht="22.5" customHeight="1">
      <c r="A33" s="454"/>
      <c r="B33" s="29"/>
      <c r="C33" s="374" t="s">
        <v>74</v>
      </c>
      <c r="D33" s="50" t="s">
        <v>52</v>
      </c>
      <c r="E33" s="280"/>
      <c r="F33" s="50" t="s">
        <v>54</v>
      </c>
      <c r="G33" s="280"/>
      <c r="H33" s="30" t="s">
        <v>55</v>
      </c>
      <c r="I33" s="398"/>
      <c r="J33" s="399"/>
      <c r="K33" s="281"/>
      <c r="L33" s="31"/>
      <c r="M33"/>
      <c r="N33" s="4"/>
      <c r="O33"/>
      <c r="P33"/>
      <c r="Q33"/>
      <c r="R33"/>
      <c r="S33"/>
      <c r="T33"/>
      <c r="U33"/>
      <c r="V33"/>
      <c r="W33"/>
    </row>
    <row r="34" spans="1:23" s="3" customFormat="1" ht="22.5" customHeight="1">
      <c r="A34" s="454"/>
      <c r="B34" s="29"/>
      <c r="C34" s="375"/>
      <c r="D34" s="50" t="s">
        <v>52</v>
      </c>
      <c r="E34" s="279"/>
      <c r="F34" s="50" t="s">
        <v>54</v>
      </c>
      <c r="G34" s="279"/>
      <c r="H34" s="30" t="s">
        <v>55</v>
      </c>
      <c r="I34" s="400"/>
      <c r="J34" s="401"/>
      <c r="K34" s="281"/>
      <c r="L34" s="31"/>
      <c r="M34"/>
      <c r="N34" s="4"/>
      <c r="O34"/>
      <c r="P34"/>
      <c r="Q34"/>
      <c r="R34"/>
      <c r="S34"/>
      <c r="T34"/>
      <c r="U34"/>
      <c r="V34"/>
      <c r="W34"/>
    </row>
    <row r="35" spans="1:23" s="3" customFormat="1" ht="22.5" customHeight="1" thickBot="1">
      <c r="A35" s="35"/>
      <c r="B35" s="35"/>
      <c r="C35" s="12" t="s">
        <v>6</v>
      </c>
      <c r="D35" s="458"/>
      <c r="E35" s="458"/>
      <c r="F35" s="87"/>
      <c r="G35" s="87"/>
      <c r="H35" s="6"/>
      <c r="I35" s="6"/>
      <c r="J35" s="6"/>
      <c r="K35" s="6"/>
      <c r="L35" s="86"/>
      <c r="M35" s="86"/>
      <c r="N35" s="86"/>
      <c r="O35" s="86"/>
      <c r="P35" s="86"/>
      <c r="Q35" s="86"/>
      <c r="R35" s="5"/>
      <c r="S35" s="5"/>
      <c r="T35" s="5"/>
      <c r="U35" s="5"/>
      <c r="V35" s="5"/>
      <c r="W35" s="5"/>
    </row>
    <row r="36" spans="1:23" s="3" customFormat="1" ht="21" customHeight="1">
      <c r="A36" s="35"/>
      <c r="B36" s="35"/>
      <c r="C36" s="35"/>
      <c r="D36" s="55"/>
      <c r="E36" s="55"/>
      <c r="F36" s="35"/>
      <c r="G36" s="55"/>
      <c r="H36" s="384" t="s">
        <v>81</v>
      </c>
      <c r="I36" s="385"/>
      <c r="J36" s="385"/>
      <c r="K36" s="402" t="s">
        <v>65</v>
      </c>
      <c r="L36" s="54"/>
      <c r="M36" s="5"/>
      <c r="O36" s="5"/>
      <c r="P36" s="5"/>
      <c r="Q36" s="5"/>
      <c r="R36" s="5"/>
      <c r="S36" s="5"/>
      <c r="T36" s="5"/>
      <c r="U36" s="5"/>
      <c r="V36" s="5"/>
      <c r="W36" s="5"/>
    </row>
    <row r="37" spans="1:23" s="3" customFormat="1" ht="21" customHeight="1" thickBot="1">
      <c r="A37" s="35"/>
      <c r="B37" s="35"/>
      <c r="C37" s="35"/>
      <c r="D37" s="55"/>
      <c r="E37" s="55"/>
      <c r="F37" s="35"/>
      <c r="G37" s="55"/>
      <c r="H37" s="386"/>
      <c r="I37" s="387"/>
      <c r="J37" s="387"/>
      <c r="K37" s="403"/>
      <c r="L37" s="54"/>
      <c r="M37" s="5"/>
      <c r="O37" s="5"/>
      <c r="P37" s="5"/>
      <c r="Q37" s="5"/>
      <c r="R37" s="5"/>
      <c r="S37" s="5"/>
      <c r="T37" s="5"/>
      <c r="U37" s="5"/>
      <c r="V37" s="5"/>
      <c r="W37" s="5"/>
    </row>
    <row r="38" spans="1:23" s="3" customFormat="1" ht="18" customHeight="1">
      <c r="A38" s="35"/>
      <c r="B38" s="35"/>
      <c r="C38" s="35"/>
      <c r="D38" s="55"/>
      <c r="E38" s="55"/>
      <c r="F38" s="35"/>
      <c r="G38" s="55"/>
      <c r="H38" s="73"/>
      <c r="I38" s="73"/>
      <c r="J38" s="73"/>
      <c r="K38" s="35"/>
      <c r="L38" s="54"/>
      <c r="M38" s="5"/>
      <c r="O38" s="5"/>
      <c r="P38" s="5"/>
      <c r="Q38" s="5"/>
      <c r="R38" s="5"/>
      <c r="S38" s="5"/>
      <c r="T38" s="5"/>
      <c r="U38" s="5"/>
      <c r="V38" s="5"/>
      <c r="W38" s="5"/>
    </row>
    <row r="39" spans="1:23" s="3" customFormat="1" ht="21" customHeight="1">
      <c r="A39" s="35"/>
      <c r="B39" s="35"/>
      <c r="C39" s="396" t="s">
        <v>43</v>
      </c>
      <c r="D39" s="396"/>
      <c r="E39" s="46"/>
      <c r="F39" s="45"/>
      <c r="G39" s="36"/>
      <c r="H39" s="36"/>
      <c r="I39" s="35"/>
      <c r="J39" s="36"/>
      <c r="K39" s="35"/>
      <c r="L39" s="37"/>
    </row>
    <row r="40" spans="1:23" s="3" customFormat="1" ht="22.5" customHeight="1">
      <c r="A40" s="453"/>
      <c r="B40" s="29"/>
      <c r="C40" s="429" t="s">
        <v>50</v>
      </c>
      <c r="D40" s="59" t="s">
        <v>47</v>
      </c>
      <c r="E40" s="430"/>
      <c r="F40" s="395"/>
      <c r="G40" s="462" t="s">
        <v>280</v>
      </c>
      <c r="H40" s="463"/>
      <c r="I40" s="463"/>
      <c r="J40" s="463"/>
      <c r="K40" s="274"/>
      <c r="L40" s="37"/>
    </row>
    <row r="41" spans="1:23" ht="22.5" customHeight="1">
      <c r="A41" s="453"/>
      <c r="B41" s="29"/>
      <c r="C41" s="429"/>
      <c r="D41" s="60" t="s">
        <v>48</v>
      </c>
      <c r="E41" s="430"/>
      <c r="F41" s="395"/>
      <c r="G41" s="464"/>
      <c r="H41" s="465"/>
      <c r="I41" s="465"/>
      <c r="J41" s="465"/>
      <c r="K41" s="275"/>
      <c r="L41" s="37"/>
      <c r="M41" s="3"/>
      <c r="N41" s="3"/>
      <c r="O41" s="3"/>
      <c r="P41" s="3"/>
      <c r="Q41" s="3"/>
      <c r="R41" s="3"/>
      <c r="S41" s="3"/>
      <c r="T41" s="3"/>
      <c r="U41" s="3"/>
      <c r="V41" s="3"/>
      <c r="W41" s="3"/>
    </row>
    <row r="42" spans="1:23" ht="22.5" customHeight="1">
      <c r="A42" s="453"/>
      <c r="B42" s="29"/>
      <c r="C42" s="429"/>
      <c r="D42" s="60" t="s">
        <v>49</v>
      </c>
      <c r="E42" s="430"/>
      <c r="F42" s="395"/>
      <c r="G42" s="466"/>
      <c r="H42" s="467"/>
      <c r="I42" s="467"/>
      <c r="J42" s="467"/>
      <c r="K42" s="276"/>
      <c r="L42" s="37"/>
      <c r="M42" s="3"/>
      <c r="N42" s="3"/>
      <c r="O42" s="3"/>
      <c r="P42" s="3"/>
      <c r="Q42" s="3"/>
      <c r="R42" s="3"/>
      <c r="S42" s="3"/>
      <c r="T42" s="3"/>
      <c r="U42" s="3"/>
      <c r="V42" s="3"/>
      <c r="W42" s="3"/>
    </row>
    <row r="43" spans="1:23" ht="22.5" customHeight="1">
      <c r="A43" s="453"/>
      <c r="B43" s="29"/>
      <c r="C43" s="397" t="s">
        <v>44</v>
      </c>
      <c r="D43" s="397"/>
      <c r="E43" s="397"/>
      <c r="F43" s="394"/>
      <c r="G43" s="394"/>
      <c r="H43" s="394"/>
      <c r="I43" s="394"/>
      <c r="J43" s="394"/>
      <c r="K43" s="395"/>
      <c r="L43" s="8"/>
      <c r="N43" s="3"/>
    </row>
    <row r="44" spans="1:23" ht="22.5" customHeight="1">
      <c r="A44" s="453"/>
      <c r="B44" s="35"/>
      <c r="C44" s="429" t="s">
        <v>45</v>
      </c>
      <c r="D44" s="429"/>
      <c r="E44" s="30" t="s">
        <v>57</v>
      </c>
      <c r="F44" s="394"/>
      <c r="G44" s="394"/>
      <c r="H44" s="394"/>
      <c r="I44" s="394"/>
      <c r="J44" s="394"/>
      <c r="K44" s="395"/>
      <c r="L44" s="8"/>
      <c r="N44" s="3"/>
    </row>
    <row r="45" spans="1:23" ht="22.5" customHeight="1">
      <c r="A45" s="61"/>
      <c r="B45" s="35"/>
      <c r="C45" s="429"/>
      <c r="D45" s="429"/>
      <c r="E45" s="30" t="s">
        <v>59</v>
      </c>
      <c r="F45" s="393"/>
      <c r="G45" s="394"/>
      <c r="H45" s="394"/>
      <c r="I45" s="394"/>
      <c r="J45" s="394"/>
      <c r="K45" s="395"/>
      <c r="L45" s="8"/>
      <c r="N45" s="3"/>
    </row>
    <row r="46" spans="1:23" s="5" customFormat="1" ht="22.5" customHeight="1">
      <c r="A46" s="61"/>
      <c r="B46" s="35"/>
      <c r="C46" s="429"/>
      <c r="D46" s="429"/>
      <c r="E46" s="30" t="s">
        <v>58</v>
      </c>
      <c r="F46" s="393"/>
      <c r="G46" s="394"/>
      <c r="H46" s="394"/>
      <c r="I46" s="394"/>
      <c r="J46" s="394"/>
      <c r="K46" s="395"/>
      <c r="L46" s="8"/>
      <c r="M46"/>
      <c r="N46" s="3"/>
      <c r="O46"/>
      <c r="P46"/>
      <c r="Q46"/>
      <c r="R46"/>
      <c r="S46"/>
      <c r="T46"/>
      <c r="U46"/>
      <c r="V46"/>
      <c r="W46"/>
    </row>
    <row r="47" spans="1:23" s="5" customFormat="1" ht="22.5" customHeight="1">
      <c r="A47" s="61"/>
      <c r="B47" s="35"/>
      <c r="C47" s="429"/>
      <c r="D47" s="429"/>
      <c r="E47" s="30" t="s">
        <v>53</v>
      </c>
      <c r="F47" s="393"/>
      <c r="G47" s="394"/>
      <c r="H47" s="394"/>
      <c r="I47" s="394"/>
      <c r="J47" s="394"/>
      <c r="K47" s="395"/>
      <c r="L47" s="8"/>
      <c r="M47"/>
      <c r="N47" s="3"/>
      <c r="O47"/>
      <c r="P47"/>
      <c r="Q47"/>
      <c r="R47"/>
      <c r="S47"/>
      <c r="T47"/>
      <c r="U47"/>
      <c r="V47"/>
      <c r="W47"/>
    </row>
    <row r="48" spans="1:23" ht="22.5" customHeight="1">
      <c r="A48" s="35"/>
      <c r="B48" s="35"/>
      <c r="C48" s="42"/>
      <c r="D48" s="52"/>
      <c r="E48" s="52"/>
      <c r="F48" s="42"/>
      <c r="G48" s="52"/>
      <c r="H48" s="52"/>
      <c r="I48" s="53"/>
      <c r="J48" s="428" t="s">
        <v>46</v>
      </c>
      <c r="K48" s="428"/>
      <c r="L48" s="54"/>
      <c r="M48" s="5"/>
      <c r="N48" s="3"/>
      <c r="O48" s="5"/>
      <c r="P48" s="5"/>
      <c r="Q48" s="5"/>
      <c r="R48" s="5"/>
      <c r="S48" s="5"/>
      <c r="T48" s="5"/>
      <c r="U48" s="5"/>
      <c r="V48" s="5"/>
      <c r="W48" s="5"/>
    </row>
    <row r="49" spans="1:23" ht="15" customHeight="1">
      <c r="A49" s="35"/>
      <c r="B49" s="35"/>
      <c r="C49" s="35"/>
      <c r="D49" s="55"/>
      <c r="E49" s="55"/>
      <c r="F49" s="35"/>
      <c r="G49" s="55"/>
      <c r="H49" s="55"/>
      <c r="I49" s="56"/>
      <c r="J49" s="62"/>
      <c r="K49" s="62"/>
      <c r="L49" s="54"/>
      <c r="M49" s="5"/>
      <c r="N49" s="3"/>
      <c r="O49" s="5"/>
      <c r="P49" s="5"/>
      <c r="Q49" s="5"/>
      <c r="R49" s="5"/>
      <c r="S49" s="5"/>
      <c r="T49" s="5"/>
      <c r="U49" s="5"/>
      <c r="V49" s="5"/>
      <c r="W49" s="5"/>
    </row>
    <row r="50" spans="1:23" ht="19.5" customHeight="1">
      <c r="A50" s="35"/>
      <c r="B50" s="35"/>
      <c r="C50" s="12" t="s">
        <v>7</v>
      </c>
      <c r="D50" s="388"/>
      <c r="E50" s="389"/>
      <c r="F50" s="390"/>
      <c r="G50" s="76" t="s">
        <v>64</v>
      </c>
      <c r="H50" s="391"/>
      <c r="I50" s="392"/>
      <c r="J50" s="63"/>
      <c r="K50" s="64"/>
      <c r="L50" s="65"/>
      <c r="M50" s="7"/>
      <c r="N50" s="7"/>
      <c r="O50" s="7"/>
      <c r="T50" s="5"/>
      <c r="U50" s="5"/>
      <c r="V50" s="5"/>
      <c r="W50" s="5"/>
    </row>
    <row r="51" spans="1:23" ht="19.5" customHeight="1">
      <c r="A51" s="66"/>
      <c r="B51" s="41"/>
      <c r="C51" s="431" t="s">
        <v>281</v>
      </c>
      <c r="D51" s="434"/>
      <c r="E51" s="435"/>
      <c r="F51" s="435"/>
      <c r="G51" s="435"/>
      <c r="H51" s="436"/>
      <c r="I51" s="319" t="s">
        <v>282</v>
      </c>
      <c r="J51" s="432"/>
      <c r="K51" s="432"/>
      <c r="L51" s="67"/>
    </row>
    <row r="52" spans="1:23" ht="19.5" customHeight="1">
      <c r="A52" s="66"/>
      <c r="B52" s="41"/>
      <c r="C52" s="431"/>
      <c r="D52" s="437"/>
      <c r="E52" s="438"/>
      <c r="F52" s="438"/>
      <c r="G52" s="438"/>
      <c r="H52" s="439"/>
      <c r="I52" s="319" t="s">
        <v>283</v>
      </c>
      <c r="J52" s="433"/>
      <c r="K52" s="433"/>
      <c r="L52" s="68"/>
    </row>
    <row r="53" spans="1:23" ht="19.5" customHeight="1">
      <c r="A53" s="66"/>
      <c r="B53" s="66"/>
      <c r="C53" s="431"/>
      <c r="D53" s="440"/>
      <c r="E53" s="441"/>
      <c r="F53" s="441"/>
      <c r="G53" s="441"/>
      <c r="H53" s="442"/>
      <c r="I53" s="319" t="s">
        <v>284</v>
      </c>
      <c r="J53" s="433"/>
      <c r="K53" s="433"/>
      <c r="L53" s="68"/>
    </row>
    <row r="54" spans="1:23" ht="12" customHeight="1">
      <c r="A54" s="66"/>
      <c r="B54" s="66"/>
      <c r="C54" s="66"/>
      <c r="D54" s="66"/>
      <c r="E54" s="66"/>
      <c r="F54" s="66"/>
      <c r="G54" s="66"/>
      <c r="H54" s="66"/>
      <c r="I54" s="66"/>
      <c r="J54" s="66"/>
      <c r="K54" s="66"/>
      <c r="L54" s="8"/>
    </row>
    <row r="55" spans="1:23" ht="6" customHeight="1" thickBot="1">
      <c r="A55" s="8"/>
      <c r="B55" s="8"/>
      <c r="C55" s="8"/>
      <c r="D55" s="8"/>
      <c r="E55" s="8"/>
      <c r="F55" s="8"/>
      <c r="G55" s="8"/>
      <c r="H55" s="8"/>
      <c r="I55" s="8"/>
      <c r="J55" s="8"/>
      <c r="K55" s="8"/>
      <c r="L55" s="8"/>
    </row>
    <row r="56" spans="1:23" ht="16.5">
      <c r="C56" s="368" t="s">
        <v>67</v>
      </c>
      <c r="D56" s="369"/>
      <c r="E56" s="370"/>
      <c r="F56" s="411" t="s">
        <v>68</v>
      </c>
      <c r="G56" s="411"/>
      <c r="H56" s="411" t="s">
        <v>69</v>
      </c>
      <c r="I56" s="411"/>
      <c r="J56" s="411" t="s">
        <v>70</v>
      </c>
      <c r="K56" s="412"/>
    </row>
    <row r="57" spans="1:23" ht="21" customHeight="1">
      <c r="C57" s="371"/>
      <c r="D57" s="372"/>
      <c r="E57" s="373"/>
      <c r="F57" s="413" t="s">
        <v>76</v>
      </c>
      <c r="G57" s="413"/>
      <c r="H57" s="415" t="str">
        <f t="shared" ref="H57" si="0">$K$15</f>
        <v>要支援</v>
      </c>
      <c r="I57" s="415"/>
      <c r="J57" s="407" t="str">
        <f>IF(AND(H57="要支援",H58="要支援",H59="要支援"),"個別避難計画作成推奨者","特段の理由並びに本人の作成希望があれば計画作成対象者とする")</f>
        <v>個別避難計画作成推奨者</v>
      </c>
      <c r="K57" s="408"/>
    </row>
    <row r="58" spans="1:23" ht="21" customHeight="1">
      <c r="C58" s="77"/>
      <c r="D58" s="78"/>
      <c r="E58" s="78"/>
      <c r="F58" s="414" t="s">
        <v>75</v>
      </c>
      <c r="G58" s="414"/>
      <c r="H58" s="415" t="str">
        <f t="shared" ref="H58" si="1">$K$26</f>
        <v>要支援</v>
      </c>
      <c r="I58" s="415"/>
      <c r="J58" s="407"/>
      <c r="K58" s="408"/>
    </row>
    <row r="59" spans="1:23" ht="21" customHeight="1" thickBot="1">
      <c r="C59" s="79"/>
      <c r="D59" s="80"/>
      <c r="E59" s="80"/>
      <c r="F59" s="404" t="s">
        <v>79</v>
      </c>
      <c r="G59" s="405"/>
      <c r="H59" s="406" t="str">
        <f t="shared" ref="H59" si="2">$K$36</f>
        <v>要支援</v>
      </c>
      <c r="I59" s="406"/>
      <c r="J59" s="409"/>
      <c r="K59" s="410"/>
    </row>
    <row r="60" spans="1:23" ht="8.25" customHeight="1"/>
  </sheetData>
  <dataConsolidate link="1"/>
  <mergeCells count="75">
    <mergeCell ref="A40:A44"/>
    <mergeCell ref="A31:A34"/>
    <mergeCell ref="I31:J31"/>
    <mergeCell ref="F14:H14"/>
    <mergeCell ref="D11:F11"/>
    <mergeCell ref="D13:E13"/>
    <mergeCell ref="D35:E35"/>
    <mergeCell ref="A20:A24"/>
    <mergeCell ref="C24:D24"/>
    <mergeCell ref="E24:K24"/>
    <mergeCell ref="K26:K27"/>
    <mergeCell ref="H23:K23"/>
    <mergeCell ref="G40:J42"/>
    <mergeCell ref="E12:K12"/>
    <mergeCell ref="C1:K1"/>
    <mergeCell ref="C20:C21"/>
    <mergeCell ref="D22:E22"/>
    <mergeCell ref="G22:H22"/>
    <mergeCell ref="J22:K22"/>
    <mergeCell ref="D14:E14"/>
    <mergeCell ref="C6:C7"/>
    <mergeCell ref="D10:E10"/>
    <mergeCell ref="G10:H10"/>
    <mergeCell ref="J10:K10"/>
    <mergeCell ref="F20:F21"/>
    <mergeCell ref="J21:K21"/>
    <mergeCell ref="K15:K16"/>
    <mergeCell ref="J20:K20"/>
    <mergeCell ref="I4:I5"/>
    <mergeCell ref="J4:J5"/>
    <mergeCell ref="C51:C53"/>
    <mergeCell ref="J51:K51"/>
    <mergeCell ref="J52:K52"/>
    <mergeCell ref="J53:K53"/>
    <mergeCell ref="D51:H53"/>
    <mergeCell ref="J48:K48"/>
    <mergeCell ref="C40:C42"/>
    <mergeCell ref="E40:F40"/>
    <mergeCell ref="E41:F41"/>
    <mergeCell ref="E42:F42"/>
    <mergeCell ref="C44:D47"/>
    <mergeCell ref="F45:K45"/>
    <mergeCell ref="F46:K46"/>
    <mergeCell ref="D7:G7"/>
    <mergeCell ref="G4:G5"/>
    <mergeCell ref="H4:H5"/>
    <mergeCell ref="C3:D3"/>
    <mergeCell ref="D4:E4"/>
    <mergeCell ref="D5:E5"/>
    <mergeCell ref="F59:G59"/>
    <mergeCell ref="H59:I59"/>
    <mergeCell ref="J57:K59"/>
    <mergeCell ref="F56:G56"/>
    <mergeCell ref="H56:I56"/>
    <mergeCell ref="J56:K56"/>
    <mergeCell ref="F57:G57"/>
    <mergeCell ref="F58:G58"/>
    <mergeCell ref="H57:I57"/>
    <mergeCell ref="H58:I58"/>
    <mergeCell ref="C56:E57"/>
    <mergeCell ref="C33:C34"/>
    <mergeCell ref="C31:C32"/>
    <mergeCell ref="H15:J16"/>
    <mergeCell ref="H26:J27"/>
    <mergeCell ref="H36:J37"/>
    <mergeCell ref="D50:F50"/>
    <mergeCell ref="H50:I50"/>
    <mergeCell ref="F47:K47"/>
    <mergeCell ref="C39:D39"/>
    <mergeCell ref="C43:E43"/>
    <mergeCell ref="F43:K43"/>
    <mergeCell ref="F44:K44"/>
    <mergeCell ref="I33:J33"/>
    <mergeCell ref="I34:J34"/>
    <mergeCell ref="K36:K37"/>
  </mergeCells>
  <phoneticPr fontId="2"/>
  <dataValidations count="3">
    <dataValidation type="list" allowBlank="1" showInputMessage="1" showErrorMessage="1" sqref="D13:E13">
      <formula1>$N$11:$N$19</formula1>
    </dataValidation>
    <dataValidation type="list" allowBlank="1" showInputMessage="1" showErrorMessage="1" sqref="K15:K16 K26:K28 K36:K38">
      <formula1>$N$3:$N$4</formula1>
    </dataValidation>
    <dataValidation type="list" allowBlank="1" showInputMessage="1" showErrorMessage="1" sqref="G13 I13 K13">
      <formula1>$O$3:$O$4</formula1>
    </dataValidation>
  </dataValidations>
  <hyperlinks>
    <hyperlink ref="F14" r:id="rId1"/>
  </hyperlinks>
  <printOptions horizontalCentered="1"/>
  <pageMargins left="7.874015748031496E-2" right="7.874015748031496E-2" top="0.31496062992125984" bottom="0.23622047244094491" header="0.31496062992125984" footer="0.11811023622047245"/>
  <pageSetup paperSize="9" scale="70" orientation="portrait" useFirstPageNumber="1" r:id="rId2"/>
  <headerFooter>
    <oddFooter>&amp;C&amp;P</oddFooter>
  </headerFooter>
  <drawing r:id="rId3"/>
  <legacy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pageSetUpPr fitToPage="1"/>
  </sheetPr>
  <dimension ref="B1:W78"/>
  <sheetViews>
    <sheetView tabSelected="1" view="pageBreakPreview" zoomScale="70" zoomScaleNormal="100" zoomScaleSheetLayoutView="70" workbookViewId="0">
      <selection activeCell="K8" sqref="K8:L8"/>
    </sheetView>
  </sheetViews>
  <sheetFormatPr defaultRowHeight="23.25" customHeight="1"/>
  <cols>
    <col min="1" max="1" width="2" style="253" customWidth="1"/>
    <col min="2" max="2" width="11.125" style="253" customWidth="1"/>
    <col min="3" max="5" width="11.5" style="253" customWidth="1"/>
    <col min="6" max="6" width="9.875" style="253" customWidth="1"/>
    <col min="7" max="7" width="17.125" style="253" customWidth="1"/>
    <col min="8" max="8" width="9.25" style="253" customWidth="1"/>
    <col min="9" max="12" width="11.75" style="253" customWidth="1"/>
    <col min="13" max="13" width="1.375" style="253" customWidth="1"/>
    <col min="14" max="16384" width="9" style="253"/>
  </cols>
  <sheetData>
    <row r="1" spans="2:23" s="85" customFormat="1" ht="23.25" customHeight="1">
      <c r="B1" s="492" t="s">
        <v>127</v>
      </c>
      <c r="C1" s="492"/>
      <c r="D1" s="492"/>
      <c r="E1" s="492"/>
      <c r="F1" s="492"/>
      <c r="G1" s="492"/>
      <c r="H1" s="492"/>
      <c r="I1" s="492"/>
      <c r="J1" s="492"/>
      <c r="K1" s="492"/>
      <c r="L1" s="492"/>
    </row>
    <row r="2" spans="2:23" s="85" customFormat="1" ht="21" customHeight="1">
      <c r="B2" s="423" t="str">
        <f>【様式】災害用追加アセスメント!C3</f>
        <v>【作成対象者氏名】</v>
      </c>
      <c r="C2" s="423"/>
      <c r="D2" s="9"/>
      <c r="E2" s="9"/>
      <c r="F2" s="9"/>
      <c r="G2" s="9"/>
      <c r="H2" s="9"/>
      <c r="I2" s="9"/>
      <c r="N2" s="591" t="s">
        <v>248</v>
      </c>
      <c r="O2" s="591"/>
      <c r="P2" s="591"/>
      <c r="Q2" s="591"/>
      <c r="R2" s="591"/>
      <c r="S2" s="591"/>
      <c r="T2" s="591"/>
    </row>
    <row r="3" spans="2:23" s="85" customFormat="1" ht="21" customHeight="1">
      <c r="B3" s="11" t="str">
        <f>【様式】災害用追加アセスメント!C4</f>
        <v>フリガナ</v>
      </c>
      <c r="C3" s="424" t="str">
        <f>IF(【様式】災害用追加アセスメント!D4="","自動転記",【様式】災害用追加アセスメント!D4)</f>
        <v>自動表示</v>
      </c>
      <c r="D3" s="425"/>
      <c r="E3" s="12" t="str">
        <f>【様式】災害用追加アセスメント!F4</f>
        <v>性別</v>
      </c>
      <c r="F3" s="419" t="str">
        <f>【様式】災害用追加アセスメント!G4</f>
        <v>生年月日</v>
      </c>
      <c r="G3" s="477" t="str">
        <f>IF(【様式】災害用追加アセスメント!H4="","",【様式】災害用追加アセスメント!H4)</f>
        <v/>
      </c>
      <c r="H3" s="419" t="str">
        <f>【様式】災害用追加アセスメント!I4</f>
        <v>年齢</v>
      </c>
      <c r="I3" s="479" t="str">
        <f>【様式】災害用追加アセスメント!J4</f>
        <v/>
      </c>
      <c r="N3" s="591"/>
      <c r="O3" s="591"/>
      <c r="P3" s="591"/>
      <c r="Q3" s="591"/>
      <c r="R3" s="591"/>
      <c r="S3" s="591"/>
      <c r="T3" s="591"/>
      <c r="W3" s="85" t="s">
        <v>128</v>
      </c>
    </row>
    <row r="4" spans="2:23" s="85" customFormat="1" ht="21" customHeight="1">
      <c r="B4" s="13" t="str">
        <f>【様式】災害用追加アセスメント!C5</f>
        <v>対象者氏名</v>
      </c>
      <c r="C4" s="481" t="str">
        <f>IF(【様式】災害用追加アセスメント!D5="","自動転記",【様式】災害用追加アセスメント!D5)</f>
        <v>自動転記</v>
      </c>
      <c r="D4" s="482"/>
      <c r="E4" s="14" t="str">
        <f>IF(【様式】災害用追加アセスメント!F5="","自動転記",【様式】災害用追加アセスメント!F5)</f>
        <v>自動転記</v>
      </c>
      <c r="F4" s="420"/>
      <c r="G4" s="478"/>
      <c r="H4" s="420"/>
      <c r="I4" s="480"/>
      <c r="N4" s="591"/>
      <c r="O4" s="591"/>
      <c r="P4" s="591"/>
      <c r="Q4" s="591"/>
      <c r="R4" s="591"/>
      <c r="S4" s="591"/>
      <c r="T4" s="591"/>
    </row>
    <row r="5" spans="2:23" s="85" customFormat="1" ht="21" customHeight="1">
      <c r="B5" s="446" t="str">
        <f>【様式】災害用追加アセスメント!C6</f>
        <v>住　所</v>
      </c>
      <c r="C5" s="15" t="str">
        <f>IF(【様式】災害用追加アセスメント!D6="","自動転記",【様式】災害用追加アセスメント!D6)</f>
        <v>自動表示</v>
      </c>
      <c r="D5" s="16"/>
      <c r="E5" s="16"/>
      <c r="F5" s="17"/>
      <c r="G5" s="18"/>
      <c r="H5" s="19"/>
      <c r="I5" s="19"/>
      <c r="N5" s="591"/>
      <c r="O5" s="591"/>
      <c r="P5" s="591"/>
      <c r="Q5" s="591"/>
      <c r="R5" s="591"/>
      <c r="S5" s="591"/>
      <c r="T5" s="591"/>
    </row>
    <row r="6" spans="2:23" s="85" customFormat="1" ht="21" customHeight="1">
      <c r="B6" s="446"/>
      <c r="C6" s="504" t="str">
        <f>IF(【様式】災害用追加アセスメント!D7="","自動転記",【様式】災害用追加アセスメント!D7)</f>
        <v>自動転記</v>
      </c>
      <c r="D6" s="505"/>
      <c r="E6" s="505"/>
      <c r="F6" s="506"/>
      <c r="G6" s="20"/>
      <c r="H6" s="21"/>
      <c r="I6" s="21"/>
      <c r="J6" s="244" t="s">
        <v>132</v>
      </c>
      <c r="K6" s="518"/>
      <c r="L6" s="518"/>
    </row>
    <row r="7" spans="2:23" s="85" customFormat="1" ht="6" customHeight="1">
      <c r="B7" s="148"/>
      <c r="C7" s="149"/>
      <c r="D7" s="21"/>
      <c r="E7" s="21"/>
      <c r="F7" s="21"/>
      <c r="G7" s="21"/>
      <c r="H7" s="21"/>
      <c r="I7" s="21"/>
      <c r="J7" s="244"/>
      <c r="K7" s="244"/>
      <c r="L7" s="109"/>
    </row>
    <row r="8" spans="2:23" s="85" customFormat="1" ht="21" customHeight="1" thickBot="1">
      <c r="B8" s="502" t="s">
        <v>189</v>
      </c>
      <c r="C8" s="503"/>
      <c r="D8" s="89"/>
      <c r="E8" s="89"/>
      <c r="F8" s="89"/>
      <c r="G8" s="243" t="s">
        <v>268</v>
      </c>
      <c r="H8" s="513"/>
      <c r="I8" s="514"/>
      <c r="J8" s="244" t="s">
        <v>131</v>
      </c>
      <c r="K8" s="518"/>
      <c r="L8" s="518"/>
    </row>
    <row r="9" spans="2:23" s="85" customFormat="1" ht="34.5" customHeight="1" thickBot="1">
      <c r="B9" s="150" t="s">
        <v>190</v>
      </c>
      <c r="C9" s="282"/>
      <c r="D9" s="151" t="s">
        <v>191</v>
      </c>
      <c r="E9" s="282"/>
      <c r="F9" s="151" t="s">
        <v>192</v>
      </c>
      <c r="G9" s="282"/>
      <c r="H9" s="151" t="s">
        <v>193</v>
      </c>
      <c r="I9" s="515"/>
      <c r="J9" s="516"/>
      <c r="K9" s="517"/>
      <c r="L9" s="109"/>
    </row>
    <row r="10" spans="2:23" s="85" customFormat="1" ht="9.75" customHeight="1">
      <c r="B10" s="88"/>
      <c r="C10" s="89"/>
      <c r="D10" s="89"/>
      <c r="E10" s="89"/>
      <c r="F10" s="89"/>
      <c r="G10" s="89"/>
      <c r="H10" s="89"/>
      <c r="I10" s="89"/>
      <c r="J10" s="107"/>
      <c r="K10" s="107"/>
      <c r="L10" s="109"/>
    </row>
    <row r="11" spans="2:23" s="85" customFormat="1" ht="23.1" customHeight="1" thickBot="1">
      <c r="B11" s="91" t="s">
        <v>106</v>
      </c>
    </row>
    <row r="12" spans="2:23" s="85" customFormat="1" ht="23.1" customHeight="1">
      <c r="B12" s="493" t="s">
        <v>133</v>
      </c>
      <c r="C12" s="494"/>
      <c r="D12" s="495"/>
      <c r="E12" s="411" t="str">
        <f>【様式】災害用追加アセスメント!F56</f>
        <v>要因</v>
      </c>
      <c r="F12" s="411"/>
      <c r="G12" s="411" t="str">
        <f>【様式】災害用追加アセスメント!H56</f>
        <v>支援の要否</v>
      </c>
      <c r="H12" s="411"/>
      <c r="I12" s="474" t="str">
        <f>【様式】災害用追加アセスメント!J56</f>
        <v>計画作成要否判定</v>
      </c>
      <c r="J12" s="475"/>
      <c r="K12" s="475"/>
      <c r="L12" s="476"/>
    </row>
    <row r="13" spans="2:23" s="85" customFormat="1" ht="23.1" customHeight="1">
      <c r="B13" s="496"/>
      <c r="C13" s="497"/>
      <c r="D13" s="498"/>
      <c r="E13" s="413" t="str">
        <f>【様式】災害用追加アセスメント!F57</f>
        <v>住環境の状況</v>
      </c>
      <c r="F13" s="413"/>
      <c r="G13" s="415" t="str">
        <f>【様式】災害用追加アセスメント!H57</f>
        <v>要支援</v>
      </c>
      <c r="H13" s="415"/>
      <c r="I13" s="535" t="str">
        <f>【様式】災害用追加アセスメント!J57</f>
        <v>個別避難計画作成推奨者</v>
      </c>
      <c r="J13" s="536"/>
      <c r="K13" s="536"/>
      <c r="L13" s="537"/>
    </row>
    <row r="14" spans="2:23" s="85" customFormat="1" ht="23.1" customHeight="1">
      <c r="B14" s="496"/>
      <c r="C14" s="497"/>
      <c r="D14" s="498"/>
      <c r="E14" s="414" t="str">
        <f>【様式】災害用追加アセスメント!F58</f>
        <v>心身の状況</v>
      </c>
      <c r="F14" s="414"/>
      <c r="G14" s="415" t="str">
        <f>【様式】災害用追加アセスメント!H58</f>
        <v>要支援</v>
      </c>
      <c r="H14" s="415"/>
      <c r="I14" s="535"/>
      <c r="J14" s="536"/>
      <c r="K14" s="536"/>
      <c r="L14" s="537"/>
    </row>
    <row r="15" spans="2:23" s="85" customFormat="1" ht="23.1" customHeight="1" thickBot="1">
      <c r="B15" s="499"/>
      <c r="C15" s="500"/>
      <c r="D15" s="501"/>
      <c r="E15" s="404" t="str">
        <f>【様式】災害用追加アセスメント!F59</f>
        <v>支援者の状況</v>
      </c>
      <c r="F15" s="405"/>
      <c r="G15" s="406" t="str">
        <f>【様式】災害用追加アセスメント!H59</f>
        <v>要支援</v>
      </c>
      <c r="H15" s="406"/>
      <c r="I15" s="538"/>
      <c r="J15" s="539"/>
      <c r="K15" s="539"/>
      <c r="L15" s="540"/>
    </row>
    <row r="16" spans="2:23" s="85" customFormat="1" ht="18.75" customHeight="1">
      <c r="B16" s="94"/>
      <c r="C16" s="94"/>
      <c r="D16" s="94"/>
      <c r="E16" s="95"/>
      <c r="F16" s="96"/>
      <c r="G16" s="92"/>
      <c r="H16" s="92"/>
      <c r="I16" s="93"/>
      <c r="J16" s="93"/>
      <c r="K16" s="93"/>
    </row>
    <row r="17" spans="2:12" s="85" customFormat="1" ht="23.1" customHeight="1" thickBot="1">
      <c r="B17" s="91" t="s">
        <v>107</v>
      </c>
      <c r="C17" s="90"/>
      <c r="D17" s="90"/>
      <c r="E17" s="90"/>
      <c r="F17" s="90"/>
      <c r="G17" s="90"/>
      <c r="H17" s="90"/>
      <c r="I17" s="90"/>
      <c r="J17" s="90"/>
      <c r="K17" s="356"/>
    </row>
    <row r="18" spans="2:12" s="85" customFormat="1" ht="23.1" customHeight="1" thickBot="1">
      <c r="B18" s="508" t="s">
        <v>85</v>
      </c>
      <c r="C18" s="509"/>
      <c r="D18" s="509"/>
      <c r="E18" s="510"/>
      <c r="F18" s="511"/>
      <c r="G18" s="511"/>
      <c r="H18" s="511"/>
      <c r="I18" s="512"/>
      <c r="J18" s="90"/>
      <c r="K18" s="356"/>
    </row>
    <row r="19" spans="2:12" s="85" customFormat="1" ht="18.75" customHeight="1"/>
    <row r="20" spans="2:12" s="85" customFormat="1" ht="23.1" customHeight="1" thickBot="1">
      <c r="B20" s="507" t="s">
        <v>134</v>
      </c>
      <c r="C20" s="507"/>
      <c r="D20" s="507"/>
      <c r="E20" s="507"/>
    </row>
    <row r="21" spans="2:12" s="85" customFormat="1" ht="30.75" customHeight="1">
      <c r="B21" s="557" t="s">
        <v>109</v>
      </c>
      <c r="C21" s="558"/>
      <c r="D21" s="558"/>
      <c r="E21" s="559"/>
      <c r="F21" s="520" t="s">
        <v>115</v>
      </c>
      <c r="G21" s="521"/>
      <c r="H21" s="521"/>
      <c r="I21" s="521"/>
      <c r="J21" s="521"/>
      <c r="K21" s="522"/>
      <c r="L21" s="523"/>
    </row>
    <row r="22" spans="2:12" s="85" customFormat="1" ht="30.75" customHeight="1">
      <c r="B22" s="97"/>
      <c r="C22" s="486" t="s">
        <v>108</v>
      </c>
      <c r="D22" s="487"/>
      <c r="E22" s="488"/>
      <c r="F22" s="543" t="s">
        <v>114</v>
      </c>
      <c r="G22" s="544"/>
      <c r="H22" s="527" t="s">
        <v>116</v>
      </c>
      <c r="I22" s="528"/>
      <c r="J22" s="528"/>
      <c r="K22" s="529"/>
      <c r="L22" s="100" t="s">
        <v>117</v>
      </c>
    </row>
    <row r="23" spans="2:12" s="85" customFormat="1" ht="30.75" customHeight="1">
      <c r="B23" s="98" t="s">
        <v>111</v>
      </c>
      <c r="C23" s="524" t="str">
        <f>IF(【様式】災害用追加アセスメント!E40="","自動転記",【様式】災害用追加アセスメント!E40)</f>
        <v>自動転記</v>
      </c>
      <c r="D23" s="525"/>
      <c r="E23" s="526"/>
      <c r="F23" s="545"/>
      <c r="G23" s="546"/>
      <c r="H23" s="530"/>
      <c r="I23" s="531"/>
      <c r="J23" s="531"/>
      <c r="K23" s="532"/>
      <c r="L23" s="284"/>
    </row>
    <row r="24" spans="2:12" s="85" customFormat="1" ht="30.75" customHeight="1">
      <c r="B24" s="98" t="s">
        <v>112</v>
      </c>
      <c r="C24" s="524" t="str">
        <f>IF(【様式】災害用追加アセスメント!E41="","自動転記",【様式】災害用追加アセスメント!E41)</f>
        <v>自動転記</v>
      </c>
      <c r="D24" s="525"/>
      <c r="E24" s="526"/>
      <c r="F24" s="545"/>
      <c r="G24" s="546"/>
      <c r="H24" s="530"/>
      <c r="I24" s="531"/>
      <c r="J24" s="531"/>
      <c r="K24" s="532"/>
      <c r="L24" s="284"/>
    </row>
    <row r="25" spans="2:12" s="85" customFormat="1" ht="30.75" customHeight="1">
      <c r="B25" s="98" t="s">
        <v>113</v>
      </c>
      <c r="C25" s="524" t="str">
        <f>IF(【様式】災害用追加アセスメント!E42="","自動転記",【様式】災害用追加アセスメント!E42)</f>
        <v>自動転記</v>
      </c>
      <c r="D25" s="525"/>
      <c r="E25" s="526"/>
      <c r="F25" s="545"/>
      <c r="G25" s="546"/>
      <c r="H25" s="530"/>
      <c r="I25" s="531"/>
      <c r="J25" s="531"/>
      <c r="K25" s="532"/>
      <c r="L25" s="284"/>
    </row>
    <row r="26" spans="2:12" s="85" customFormat="1" ht="30.75" customHeight="1">
      <c r="B26" s="519" t="s">
        <v>110</v>
      </c>
      <c r="C26" s="487"/>
      <c r="D26" s="487"/>
      <c r="E26" s="488"/>
      <c r="F26" s="552"/>
      <c r="G26" s="553"/>
      <c r="H26" s="553"/>
      <c r="I26" s="553"/>
      <c r="J26" s="553"/>
      <c r="K26" s="553"/>
      <c r="L26" s="554"/>
    </row>
    <row r="27" spans="2:12" s="85" customFormat="1" ht="30.75" customHeight="1" thickBot="1">
      <c r="B27" s="99" t="s">
        <v>129</v>
      </c>
      <c r="C27" s="483"/>
      <c r="D27" s="484"/>
      <c r="E27" s="485"/>
      <c r="F27" s="541"/>
      <c r="G27" s="542"/>
      <c r="H27" s="489"/>
      <c r="I27" s="490"/>
      <c r="J27" s="490"/>
      <c r="K27" s="491"/>
      <c r="L27" s="292"/>
    </row>
    <row r="28" spans="2:12" s="85" customFormat="1" ht="18.75" customHeight="1"/>
    <row r="29" spans="2:12" s="85" customFormat="1" ht="23.1" customHeight="1" thickBot="1">
      <c r="B29" s="91" t="s">
        <v>118</v>
      </c>
    </row>
    <row r="30" spans="2:12" s="85" customFormat="1" ht="23.1" customHeight="1" thickBot="1">
      <c r="B30" s="102" t="s">
        <v>87</v>
      </c>
      <c r="C30" s="103" t="s">
        <v>88</v>
      </c>
      <c r="D30" s="549" t="s">
        <v>89</v>
      </c>
      <c r="E30" s="550"/>
      <c r="F30" s="551"/>
      <c r="G30" s="555" t="s">
        <v>120</v>
      </c>
      <c r="H30" s="556"/>
      <c r="I30" s="556"/>
      <c r="J30" s="556"/>
      <c r="K30" s="556"/>
      <c r="L30" s="556"/>
    </row>
    <row r="31" spans="2:12" s="85" customFormat="1" ht="23.1" customHeight="1">
      <c r="B31" s="285"/>
      <c r="C31" s="101" t="s">
        <v>90</v>
      </c>
      <c r="D31" s="547" t="s">
        <v>91</v>
      </c>
      <c r="E31" s="547"/>
      <c r="F31" s="548"/>
      <c r="G31" s="533" t="s">
        <v>121</v>
      </c>
      <c r="H31" s="534"/>
      <c r="I31" s="534"/>
      <c r="J31" s="534"/>
      <c r="K31" s="534"/>
      <c r="L31" s="534"/>
    </row>
    <row r="32" spans="2:12" s="85" customFormat="1" ht="23.1" customHeight="1">
      <c r="B32" s="286"/>
      <c r="C32" s="101" t="s">
        <v>92</v>
      </c>
      <c r="D32" s="547" t="s">
        <v>93</v>
      </c>
      <c r="E32" s="547"/>
      <c r="F32" s="548"/>
      <c r="G32" s="533" t="s">
        <v>122</v>
      </c>
      <c r="H32" s="534"/>
      <c r="I32" s="534"/>
      <c r="J32" s="534"/>
      <c r="K32" s="534"/>
      <c r="L32" s="534"/>
    </row>
    <row r="33" spans="2:20" s="85" customFormat="1" ht="23.1" customHeight="1">
      <c r="B33" s="286"/>
      <c r="C33" s="101" t="s">
        <v>94</v>
      </c>
      <c r="D33" s="547" t="s">
        <v>95</v>
      </c>
      <c r="E33" s="547"/>
      <c r="F33" s="548"/>
      <c r="G33" s="533" t="s">
        <v>221</v>
      </c>
      <c r="H33" s="534"/>
      <c r="I33" s="534"/>
      <c r="J33" s="534"/>
      <c r="K33" s="534"/>
      <c r="L33" s="534"/>
    </row>
    <row r="34" spans="2:20" s="85" customFormat="1" ht="23.1" customHeight="1" thickBot="1">
      <c r="B34" s="286"/>
      <c r="C34" s="101" t="s">
        <v>96</v>
      </c>
      <c r="D34" s="547" t="s">
        <v>97</v>
      </c>
      <c r="E34" s="547"/>
      <c r="F34" s="548"/>
      <c r="G34" s="560" t="s">
        <v>123</v>
      </c>
      <c r="H34" s="561"/>
      <c r="I34" s="561"/>
      <c r="J34" s="561"/>
      <c r="K34" s="561"/>
      <c r="L34" s="561"/>
    </row>
    <row r="35" spans="2:20" s="85" customFormat="1" ht="23.1" customHeight="1" thickBot="1">
      <c r="B35" s="287"/>
      <c r="C35" s="104" t="s">
        <v>98</v>
      </c>
      <c r="D35" s="577" t="s">
        <v>86</v>
      </c>
      <c r="E35" s="577"/>
      <c r="F35" s="578"/>
      <c r="G35" s="562" t="s">
        <v>119</v>
      </c>
      <c r="H35" s="564"/>
      <c r="I35" s="564"/>
      <c r="J35" s="564"/>
      <c r="K35" s="565"/>
      <c r="L35" s="566"/>
    </row>
    <row r="36" spans="2:20" s="85" customFormat="1" ht="23.1" customHeight="1" thickBot="1">
      <c r="G36" s="563"/>
      <c r="H36" s="567"/>
      <c r="I36" s="567"/>
      <c r="J36" s="567"/>
      <c r="K36" s="568"/>
      <c r="L36" s="569"/>
    </row>
    <row r="37" spans="2:20" s="85" customFormat="1" ht="18.75" customHeight="1"/>
    <row r="38" spans="2:20" s="85" customFormat="1" ht="23.1" customHeight="1">
      <c r="B38" s="91" t="s">
        <v>125</v>
      </c>
      <c r="C38" s="91"/>
      <c r="D38" s="91"/>
      <c r="E38" s="91"/>
      <c r="F38" s="91"/>
      <c r="G38" s="91"/>
      <c r="H38" s="91"/>
      <c r="I38" s="91"/>
      <c r="J38" s="91"/>
      <c r="K38" s="91"/>
      <c r="L38" s="91"/>
      <c r="M38" s="91"/>
      <c r="N38" s="91"/>
      <c r="O38" s="91"/>
    </row>
    <row r="39" spans="2:20" s="85" customFormat="1" ht="23.1" customHeight="1">
      <c r="B39" s="602" t="s">
        <v>124</v>
      </c>
      <c r="C39" s="602"/>
      <c r="D39" s="602"/>
      <c r="E39" s="602"/>
      <c r="F39" s="602"/>
      <c r="G39" s="602"/>
      <c r="H39" s="602"/>
      <c r="I39" s="602"/>
      <c r="J39" s="602"/>
      <c r="K39" s="602"/>
      <c r="L39" s="602"/>
      <c r="M39" s="90"/>
      <c r="N39" s="90"/>
      <c r="O39" s="90"/>
    </row>
    <row r="40" spans="2:20" s="85" customFormat="1" ht="23.1" customHeight="1" thickBot="1">
      <c r="B40" s="105"/>
      <c r="C40" s="570" t="s">
        <v>84</v>
      </c>
      <c r="D40" s="570"/>
      <c r="E40" s="570" t="s">
        <v>99</v>
      </c>
      <c r="F40" s="486"/>
      <c r="G40" s="574" t="s">
        <v>100</v>
      </c>
      <c r="H40" s="574"/>
      <c r="I40" s="574"/>
      <c r="J40" s="155" t="s">
        <v>101</v>
      </c>
      <c r="K40" s="355" t="s">
        <v>102</v>
      </c>
      <c r="L40" s="155" t="s">
        <v>354</v>
      </c>
      <c r="M40" s="90"/>
      <c r="N40" s="90"/>
      <c r="O40" s="90"/>
    </row>
    <row r="41" spans="2:20" s="85" customFormat="1" ht="23.1" customHeight="1">
      <c r="B41" s="154" t="s">
        <v>103</v>
      </c>
      <c r="C41" s="571" t="str">
        <f>IF(【様式】災害用追加アセスメント!$E$31="","自動転記",【様式】災害用追加アセスメント!$E$31)</f>
        <v>自動転記</v>
      </c>
      <c r="D41" s="571"/>
      <c r="E41" s="572">
        <f>【様式】災害用追加アセスメント!$K$31</f>
        <v>0</v>
      </c>
      <c r="F41" s="573"/>
      <c r="G41" s="575" t="str">
        <f>IF(【様式】災害用追加アセスメント!I31="","",【様式】災害用追加アセスメント!I31)&amp;"・"&amp;IF(【様式】災害用追加アセスメント!G31="","",【様式】災害用追加アセスメント!G31)</f>
        <v>・</v>
      </c>
      <c r="H41" s="575"/>
      <c r="I41" s="576"/>
      <c r="J41" s="288"/>
      <c r="K41" s="360"/>
      <c r="L41" s="289"/>
      <c r="M41" s="90"/>
      <c r="N41" s="90"/>
      <c r="O41" s="90"/>
    </row>
    <row r="42" spans="2:20" s="85" customFormat="1" ht="23.1" customHeight="1">
      <c r="B42" s="154" t="s">
        <v>104</v>
      </c>
      <c r="C42" s="571" t="str">
        <f>IF(【様式】災害用追加アセスメント!E33="","",【様式】災害用追加アセスメント!E33)</f>
        <v/>
      </c>
      <c r="D42" s="571"/>
      <c r="E42" s="579" t="str">
        <f>IF(【様式】災害用追加アセスメント!K33="","",【様式】災害用追加アセスメント!K33)</f>
        <v/>
      </c>
      <c r="F42" s="572"/>
      <c r="G42" s="575" t="str">
        <f>IF(【様式】災害用追加アセスメント!I33="","",【様式】災害用追加アセスメント!I33)&amp;"・"&amp;IF(【様式】災害用追加アセスメント!G33="","",【様式】災害用追加アセスメント!G33)</f>
        <v>・</v>
      </c>
      <c r="H42" s="575"/>
      <c r="I42" s="576"/>
      <c r="J42" s="290"/>
      <c r="K42" s="361"/>
      <c r="L42" s="284"/>
      <c r="M42" s="90"/>
      <c r="N42" s="90"/>
      <c r="O42" s="90"/>
    </row>
    <row r="43" spans="2:20" s="85" customFormat="1" ht="23.1" customHeight="1" thickBot="1">
      <c r="B43" s="155" t="s">
        <v>105</v>
      </c>
      <c r="C43" s="571" t="str">
        <f>IF(【様式】災害用追加アセスメント!E34="","",【様式】災害用追加アセスメント!E34)</f>
        <v/>
      </c>
      <c r="D43" s="571"/>
      <c r="E43" s="579" t="str">
        <f>IF(【様式】災害用追加アセスメント!K34="","",【様式】災害用追加アセスメント!K34)</f>
        <v/>
      </c>
      <c r="F43" s="572"/>
      <c r="G43" s="575" t="str">
        <f>IF(【様式】災害用追加アセスメント!I34="","",【様式】災害用追加アセスメント!I34)&amp;"・"&amp;IF(【様式】災害用追加アセスメント!G34="","",【様式】災害用追加アセスメント!G34)</f>
        <v>・</v>
      </c>
      <c r="H43" s="575"/>
      <c r="I43" s="576"/>
      <c r="J43" s="291"/>
      <c r="K43" s="362"/>
      <c r="L43" s="292"/>
      <c r="M43" s="90"/>
      <c r="N43" s="90"/>
      <c r="O43" s="90"/>
    </row>
    <row r="44" spans="2:20" s="85" customFormat="1" ht="23.1" customHeight="1">
      <c r="B44" s="570" t="s">
        <v>126</v>
      </c>
      <c r="C44" s="570"/>
      <c r="D44" s="570"/>
      <c r="E44" s="570"/>
      <c r="F44" s="570"/>
      <c r="G44" s="603"/>
      <c r="H44" s="603"/>
      <c r="I44" s="603"/>
      <c r="J44" s="603"/>
      <c r="K44" s="603"/>
      <c r="L44" s="603"/>
      <c r="M44" s="108"/>
      <c r="N44" s="106"/>
      <c r="O44" s="106"/>
    </row>
    <row r="45" spans="2:20" s="85" customFormat="1" ht="23.1" customHeight="1" thickBot="1">
      <c r="B45" s="105"/>
      <c r="C45" s="574" t="s">
        <v>84</v>
      </c>
      <c r="D45" s="574"/>
      <c r="E45" s="574" t="s">
        <v>99</v>
      </c>
      <c r="F45" s="604"/>
      <c r="G45" s="574" t="s">
        <v>100</v>
      </c>
      <c r="H45" s="574"/>
      <c r="I45" s="574"/>
      <c r="J45" s="312" t="s">
        <v>101</v>
      </c>
      <c r="K45" s="355" t="s">
        <v>102</v>
      </c>
      <c r="L45" s="312" t="s">
        <v>354</v>
      </c>
    </row>
    <row r="46" spans="2:20" s="85" customFormat="1" ht="23.1" customHeight="1">
      <c r="B46" s="156" t="s">
        <v>103</v>
      </c>
      <c r="C46" s="469"/>
      <c r="D46" s="470"/>
      <c r="E46" s="471"/>
      <c r="F46" s="471"/>
      <c r="G46" s="472"/>
      <c r="H46" s="473"/>
      <c r="I46" s="473"/>
      <c r="J46" s="313"/>
      <c r="K46" s="363"/>
      <c r="L46" s="289"/>
      <c r="N46" s="590" t="s">
        <v>240</v>
      </c>
      <c r="O46" s="590"/>
      <c r="P46" s="590"/>
      <c r="Q46" s="590"/>
      <c r="R46" s="590"/>
      <c r="S46" s="590"/>
      <c r="T46" s="590"/>
    </row>
    <row r="47" spans="2:20" s="85" customFormat="1" ht="23.1" customHeight="1">
      <c r="B47" s="156" t="s">
        <v>104</v>
      </c>
      <c r="C47" s="600"/>
      <c r="D47" s="601"/>
      <c r="E47" s="592"/>
      <c r="F47" s="592"/>
      <c r="G47" s="593"/>
      <c r="H47" s="594"/>
      <c r="I47" s="594"/>
      <c r="J47" s="307"/>
      <c r="K47" s="364"/>
      <c r="L47" s="284"/>
      <c r="N47" s="590"/>
      <c r="O47" s="590"/>
      <c r="P47" s="590"/>
      <c r="Q47" s="590"/>
      <c r="R47" s="590"/>
      <c r="S47" s="590"/>
      <c r="T47" s="590"/>
    </row>
    <row r="48" spans="2:20" s="85" customFormat="1" ht="23.1" customHeight="1" thickBot="1">
      <c r="B48" s="100" t="s">
        <v>105</v>
      </c>
      <c r="C48" s="595"/>
      <c r="D48" s="596"/>
      <c r="E48" s="597"/>
      <c r="F48" s="597"/>
      <c r="G48" s="598"/>
      <c r="H48" s="599"/>
      <c r="I48" s="599"/>
      <c r="J48" s="309"/>
      <c r="K48" s="365"/>
      <c r="L48" s="292"/>
      <c r="N48" s="590"/>
      <c r="O48" s="590"/>
      <c r="P48" s="590"/>
      <c r="Q48" s="590"/>
      <c r="R48" s="590"/>
      <c r="S48" s="590"/>
      <c r="T48" s="590"/>
    </row>
    <row r="49" s="85" customFormat="1" ht="10.5" customHeight="1"/>
    <row r="50" s="85" customFormat="1" ht="19.5" customHeight="1"/>
    <row r="51" s="85" customFormat="1" ht="19.5" customHeight="1"/>
    <row r="52" s="91" customFormat="1" ht="23.25" customHeight="1"/>
    <row r="53" s="257" customFormat="1" ht="24.75" customHeight="1"/>
    <row r="54" s="256" customFormat="1" ht="24.75" customHeight="1"/>
    <row r="55" s="256" customFormat="1" ht="24.75" customHeight="1"/>
    <row r="56" s="256" customFormat="1" ht="24.75" customHeight="1"/>
    <row r="57" s="256" customFormat="1" ht="24.75" customHeight="1"/>
    <row r="58" s="256" customFormat="1" ht="24.75" customHeight="1"/>
    <row r="59" s="256" customFormat="1" ht="24.75" customHeight="1"/>
    <row r="60" s="256" customFormat="1" ht="24.75" customHeight="1"/>
    <row r="61" s="256" customFormat="1" ht="24.75" customHeight="1"/>
    <row r="62" s="256" customFormat="1" ht="24.75" customHeight="1"/>
    <row r="63" s="256" customFormat="1" ht="24.75" customHeight="1"/>
    <row r="64" s="256" customFormat="1" ht="24.75" customHeight="1"/>
    <row r="65" s="256" customFormat="1" ht="24.75" customHeight="1"/>
    <row r="66" s="256" customFormat="1" ht="24.75" customHeight="1"/>
    <row r="67" s="256" customFormat="1" ht="24.75" customHeight="1"/>
    <row r="68" s="256" customFormat="1" ht="24.75" customHeight="1"/>
    <row r="69" s="256" customFormat="1" ht="24.75" customHeight="1"/>
    <row r="70" s="256" customFormat="1" ht="24.75" customHeight="1"/>
    <row r="71" s="256" customFormat="1" ht="24.75" customHeight="1"/>
    <row r="72" s="257" customFormat="1" ht="24.75" customHeight="1"/>
    <row r="73" s="257" customFormat="1" ht="24.75" customHeight="1"/>
    <row r="74" s="257" customFormat="1" ht="24.75" customHeight="1"/>
    <row r="75" s="257" customFormat="1" ht="24.75" customHeight="1"/>
    <row r="76" s="257" customFormat="1" ht="24.75" customHeight="1"/>
    <row r="77" s="256" customFormat="1" ht="24.75" customHeight="1"/>
    <row r="78" s="256" customFormat="1" ht="24.75" customHeight="1"/>
  </sheetData>
  <mergeCells count="89">
    <mergeCell ref="N46:T48"/>
    <mergeCell ref="N2:T5"/>
    <mergeCell ref="E47:F47"/>
    <mergeCell ref="G47:I47"/>
    <mergeCell ref="C48:D48"/>
    <mergeCell ref="E48:F48"/>
    <mergeCell ref="G48:I48"/>
    <mergeCell ref="C47:D47"/>
    <mergeCell ref="G43:I43"/>
    <mergeCell ref="B39:L39"/>
    <mergeCell ref="B44:L44"/>
    <mergeCell ref="C45:D45"/>
    <mergeCell ref="E45:F45"/>
    <mergeCell ref="G45:I45"/>
    <mergeCell ref="G42:I42"/>
    <mergeCell ref="C42:D42"/>
    <mergeCell ref="E42:F42"/>
    <mergeCell ref="C43:D43"/>
    <mergeCell ref="E43:F43"/>
    <mergeCell ref="G34:L34"/>
    <mergeCell ref="G35:G36"/>
    <mergeCell ref="H35:L36"/>
    <mergeCell ref="C40:D40"/>
    <mergeCell ref="C41:D41"/>
    <mergeCell ref="E40:F40"/>
    <mergeCell ref="E41:F41"/>
    <mergeCell ref="G40:I40"/>
    <mergeCell ref="G41:I41"/>
    <mergeCell ref="D35:F35"/>
    <mergeCell ref="D34:F34"/>
    <mergeCell ref="G33:L33"/>
    <mergeCell ref="I13:L15"/>
    <mergeCell ref="F27:G27"/>
    <mergeCell ref="F22:G22"/>
    <mergeCell ref="F23:G23"/>
    <mergeCell ref="F24:G24"/>
    <mergeCell ref="F25:G25"/>
    <mergeCell ref="D32:F32"/>
    <mergeCell ref="D33:F33"/>
    <mergeCell ref="D30:F30"/>
    <mergeCell ref="D31:F31"/>
    <mergeCell ref="F26:L26"/>
    <mergeCell ref="G30:L30"/>
    <mergeCell ref="G31:L31"/>
    <mergeCell ref="G32:L32"/>
    <mergeCell ref="B21:E21"/>
    <mergeCell ref="B26:E26"/>
    <mergeCell ref="F21:L21"/>
    <mergeCell ref="C23:E23"/>
    <mergeCell ref="C24:E24"/>
    <mergeCell ref="C25:E25"/>
    <mergeCell ref="H22:K22"/>
    <mergeCell ref="H25:K25"/>
    <mergeCell ref="H24:K24"/>
    <mergeCell ref="H23:K23"/>
    <mergeCell ref="B18:E18"/>
    <mergeCell ref="F18:I18"/>
    <mergeCell ref="G13:H13"/>
    <mergeCell ref="E14:F14"/>
    <mergeCell ref="G14:H14"/>
    <mergeCell ref="E15:F15"/>
    <mergeCell ref="G15:H15"/>
    <mergeCell ref="B1:L1"/>
    <mergeCell ref="B12:D15"/>
    <mergeCell ref="B8:C8"/>
    <mergeCell ref="B5:B6"/>
    <mergeCell ref="C6:F6"/>
    <mergeCell ref="E12:F12"/>
    <mergeCell ref="E13:F13"/>
    <mergeCell ref="H8:I8"/>
    <mergeCell ref="I9:K9"/>
    <mergeCell ref="K6:L6"/>
    <mergeCell ref="K8:L8"/>
    <mergeCell ref="C46:D46"/>
    <mergeCell ref="E46:F46"/>
    <mergeCell ref="G46:I46"/>
    <mergeCell ref="B2:C2"/>
    <mergeCell ref="C3:D3"/>
    <mergeCell ref="F3:F4"/>
    <mergeCell ref="I12:L12"/>
    <mergeCell ref="G3:G4"/>
    <mergeCell ref="H3:H4"/>
    <mergeCell ref="I3:I4"/>
    <mergeCell ref="C4:D4"/>
    <mergeCell ref="G12:H12"/>
    <mergeCell ref="C27:E27"/>
    <mergeCell ref="C22:E22"/>
    <mergeCell ref="H27:K27"/>
    <mergeCell ref="B20:E20"/>
  </mergeCells>
  <phoneticPr fontId="2"/>
  <dataValidations count="2">
    <dataValidation type="list" allowBlank="1" showInputMessage="1" showErrorMessage="1" sqref="B31:B35 L27 L23:L25">
      <formula1>$W$2:$W$3</formula1>
    </dataValidation>
    <dataValidation type="list" allowBlank="1" showInputMessage="1" showErrorMessage="1" sqref="J41:L43 J46:L48">
      <formula1>$C$31:$C$36</formula1>
    </dataValidation>
  </dataValidations>
  <printOptions horizontalCentered="1"/>
  <pageMargins left="7.874015748031496E-2" right="7.874015748031496E-2" top="0.31496062992125984" bottom="0.23622047244094491" header="0.31496062992125984" footer="0.11811023622047245"/>
  <pageSetup paperSize="9" scale="76" firstPageNumber="7" orientation="portrait" useFirstPageNumber="1" r:id="rId1"/>
  <headerFooter>
    <oddFooter>&amp;C&amp;P</oddFooter>
  </headerFooter>
  <rowBreaks count="1" manualBreakCount="1">
    <brk id="49" max="11"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39997558519241921"/>
    <pageSetUpPr fitToPage="1"/>
  </sheetPr>
  <dimension ref="A1:W52"/>
  <sheetViews>
    <sheetView view="pageBreakPreview" zoomScale="70" zoomScaleNormal="70" zoomScaleSheetLayoutView="70" workbookViewId="0">
      <selection activeCell="P7" sqref="P7:R7"/>
    </sheetView>
  </sheetViews>
  <sheetFormatPr defaultRowHeight="15.75" customHeight="1"/>
  <cols>
    <col min="1" max="1" width="19.75" style="90" customWidth="1"/>
    <col min="2" max="2" width="3.5" style="90" customWidth="1"/>
    <col min="3" max="3" width="18.125" style="90" customWidth="1"/>
    <col min="4" max="4" width="28.25" style="90" customWidth="1"/>
    <col min="5" max="5" width="12.5" style="90" customWidth="1"/>
    <col min="6" max="6" width="7.25" style="90" customWidth="1"/>
    <col min="7" max="7" width="1.375" style="90" customWidth="1"/>
    <col min="8" max="8" width="18.125" style="90" customWidth="1"/>
    <col min="9" max="9" width="28.25" style="90" customWidth="1"/>
    <col min="10" max="10" width="12.5" style="90" customWidth="1"/>
    <col min="11" max="11" width="7.25" style="90" customWidth="1"/>
    <col min="12" max="12" width="1.75" style="90" customWidth="1"/>
    <col min="13" max="13" width="9.5" style="90" customWidth="1"/>
    <col min="14" max="14" width="9.25" style="90" customWidth="1"/>
    <col min="15" max="15" width="22.125" style="90" customWidth="1"/>
    <col min="16" max="16" width="12.5" style="90" customWidth="1"/>
    <col min="17" max="17" width="6.625" style="90" customWidth="1"/>
    <col min="18" max="18" width="7.25" style="90" customWidth="1"/>
    <col min="19" max="16384" width="9" style="90"/>
  </cols>
  <sheetData>
    <row r="1" spans="1:23" ht="17.25" customHeight="1">
      <c r="A1" s="260"/>
      <c r="B1" s="260"/>
      <c r="C1" s="260"/>
      <c r="D1" s="663" t="s">
        <v>135</v>
      </c>
      <c r="E1" s="663"/>
      <c r="F1" s="663"/>
      <c r="G1" s="663"/>
      <c r="H1" s="663"/>
      <c r="I1" s="663"/>
      <c r="J1" s="663"/>
      <c r="K1" s="663"/>
      <c r="L1" s="663"/>
      <c r="M1" s="663"/>
      <c r="N1" s="261"/>
      <c r="O1" s="260"/>
      <c r="P1" s="260"/>
      <c r="Q1" s="260"/>
      <c r="R1" s="260"/>
    </row>
    <row r="2" spans="1:23" ht="17.25" customHeight="1">
      <c r="A2" s="260"/>
      <c r="B2" s="260"/>
      <c r="C2" s="260"/>
      <c r="D2" s="664"/>
      <c r="E2" s="664"/>
      <c r="F2" s="664"/>
      <c r="G2" s="664"/>
      <c r="H2" s="664"/>
      <c r="I2" s="664"/>
      <c r="J2" s="664"/>
      <c r="K2" s="664"/>
      <c r="L2" s="664"/>
      <c r="M2" s="664"/>
      <c r="N2" s="262"/>
      <c r="O2" s="260"/>
      <c r="P2" s="260"/>
      <c r="Q2" s="260"/>
      <c r="R2" s="260"/>
    </row>
    <row r="3" spans="1:23" ht="17.25" customHeight="1">
      <c r="A3" s="11" t="s">
        <v>310</v>
      </c>
      <c r="B3" s="676" t="str">
        <f>'【様式】（地域調整会議）個別避難計画協議録'!C3</f>
        <v>自動表示</v>
      </c>
      <c r="C3" s="677"/>
      <c r="D3" s="677"/>
      <c r="E3" s="678"/>
      <c r="F3" s="672" t="s">
        <v>309</v>
      </c>
      <c r="G3" s="673"/>
      <c r="H3" s="419" t="s">
        <v>308</v>
      </c>
      <c r="I3" s="670" t="str">
        <f>'【様式】（地域調整会議）個別避難計画協議録'!G3</f>
        <v/>
      </c>
      <c r="J3" s="419" t="s">
        <v>307</v>
      </c>
      <c r="K3" s="676" t="str">
        <f>'【様式】（地域調整会議）個別避難計画協議録'!I3</f>
        <v/>
      </c>
      <c r="L3" s="678"/>
      <c r="M3" s="263"/>
      <c r="N3" s="263"/>
      <c r="O3" s="260"/>
      <c r="P3" s="260"/>
      <c r="Q3" s="260"/>
      <c r="R3" s="260"/>
      <c r="S3" s="684" t="s">
        <v>241</v>
      </c>
      <c r="T3" s="685"/>
      <c r="U3" s="685"/>
      <c r="V3" s="685"/>
      <c r="W3" s="685"/>
    </row>
    <row r="4" spans="1:23" ht="25.5" customHeight="1">
      <c r="A4" s="13" t="s">
        <v>311</v>
      </c>
      <c r="B4" s="679" t="str">
        <f>'【様式】（地域調整会議）個別避難計画協議録'!C4</f>
        <v>自動転記</v>
      </c>
      <c r="C4" s="680"/>
      <c r="D4" s="680"/>
      <c r="E4" s="681"/>
      <c r="F4" s="674" t="str">
        <f>'【様式】（地域調整会議）個別避難計画協議録'!E4</f>
        <v>自動転記</v>
      </c>
      <c r="G4" s="675"/>
      <c r="H4" s="420"/>
      <c r="I4" s="671"/>
      <c r="J4" s="420"/>
      <c r="K4" s="674"/>
      <c r="L4" s="675"/>
      <c r="M4" s="260"/>
      <c r="N4" s="260"/>
      <c r="O4" s="260"/>
      <c r="P4" s="260"/>
      <c r="Q4" s="260"/>
      <c r="R4" s="260"/>
      <c r="S4" s="685"/>
      <c r="T4" s="685"/>
      <c r="U4" s="685"/>
      <c r="V4" s="685"/>
      <c r="W4" s="685"/>
    </row>
    <row r="5" spans="1:23" ht="17.25" customHeight="1">
      <c r="A5" s="446" t="s">
        <v>312</v>
      </c>
      <c r="B5" s="682" t="str">
        <f>'【様式】（地域調整会議）個別避難計画協議録'!C5</f>
        <v>自動表示</v>
      </c>
      <c r="C5" s="683"/>
      <c r="D5" s="338"/>
      <c r="E5" s="339"/>
      <c r="F5" s="18"/>
      <c r="G5" s="19"/>
      <c r="H5" s="19" t="s">
        <v>197</v>
      </c>
      <c r="I5" s="265"/>
      <c r="J5" s="260"/>
      <c r="K5" s="260"/>
      <c r="M5" s="260"/>
      <c r="N5" s="260"/>
      <c r="O5" s="260"/>
      <c r="P5" s="260"/>
      <c r="Q5" s="260"/>
      <c r="R5" s="260"/>
      <c r="S5" s="685"/>
      <c r="T5" s="685"/>
      <c r="U5" s="685"/>
      <c r="V5" s="685"/>
      <c r="W5" s="685"/>
    </row>
    <row r="6" spans="1:23" ht="29.25" customHeight="1">
      <c r="A6" s="446"/>
      <c r="B6" s="660" t="str">
        <f>'【様式】（地域調整会議）個別避難計画協議録'!C6</f>
        <v>自動転記</v>
      </c>
      <c r="C6" s="661"/>
      <c r="D6" s="661"/>
      <c r="E6" s="662"/>
      <c r="F6" s="20"/>
      <c r="G6" s="21"/>
      <c r="H6" s="152" t="s">
        <v>303</v>
      </c>
      <c r="I6" s="340" t="str">
        <f>IF(【様式】災害用追加アセスメント!D13="","自動転記",【様式】災害用追加アセスメント!D13)</f>
        <v>家屋倒壊危険区域</v>
      </c>
      <c r="J6" s="152" t="s">
        <v>304</v>
      </c>
      <c r="K6" s="668" t="str">
        <f>IF(【様式】災害用追加アセスメント!G13="","自動転記",【様式】災害用追加アセスメント!G13)</f>
        <v>非該当</v>
      </c>
      <c r="L6" s="668"/>
      <c r="M6" s="668"/>
      <c r="N6" s="152" t="s">
        <v>305</v>
      </c>
      <c r="O6" s="341" t="str">
        <f>IF(【様式】災害用追加アセスメント!I13="","自動転記",【様式】災害用追加アセスメント!I13)</f>
        <v>非該当</v>
      </c>
      <c r="P6" s="152" t="s">
        <v>306</v>
      </c>
      <c r="Q6" s="668" t="str">
        <f>IF(【様式】災害用追加アセスメント!K13="","自動転記",【様式】災害用追加アセスメント!K13)</f>
        <v>非該当</v>
      </c>
      <c r="R6" s="668"/>
      <c r="S6" s="685"/>
      <c r="T6" s="685"/>
      <c r="U6" s="685"/>
      <c r="V6" s="685"/>
      <c r="W6" s="685"/>
    </row>
    <row r="7" spans="1:23" ht="17.25" customHeight="1">
      <c r="A7" s="22"/>
      <c r="B7" s="21"/>
      <c r="C7" s="21"/>
      <c r="D7" s="21"/>
      <c r="E7" s="21"/>
      <c r="F7" s="21"/>
      <c r="G7" s="21"/>
      <c r="H7" s="21"/>
      <c r="I7" s="244"/>
      <c r="J7" s="264"/>
      <c r="K7" s="260"/>
      <c r="L7" s="260"/>
      <c r="M7" s="260"/>
      <c r="N7" s="260"/>
      <c r="O7" s="342" t="s">
        <v>210</v>
      </c>
      <c r="P7" s="669">
        <f ca="1">【様式】災害用追加アセスメント!$K$2</f>
        <v>45713</v>
      </c>
      <c r="Q7" s="669"/>
      <c r="R7" s="669"/>
    </row>
    <row r="8" spans="1:23" ht="20.25" customHeight="1">
      <c r="A8" s="143" t="s">
        <v>136</v>
      </c>
      <c r="B8" s="665" t="s">
        <v>137</v>
      </c>
      <c r="C8" s="666"/>
      <c r="D8" s="666"/>
      <c r="E8" s="666"/>
      <c r="F8" s="666"/>
      <c r="G8" s="666"/>
      <c r="H8" s="666"/>
      <c r="I8" s="666"/>
      <c r="J8" s="666"/>
      <c r="K8" s="666"/>
      <c r="L8" s="666"/>
      <c r="M8" s="666"/>
      <c r="N8" s="666"/>
      <c r="O8" s="666"/>
      <c r="P8" s="666"/>
      <c r="Q8" s="666"/>
      <c r="R8" s="667"/>
    </row>
    <row r="9" spans="1:23" s="163" customFormat="1" ht="20.25" customHeight="1" thickBot="1">
      <c r="A9" s="170" t="s">
        <v>138</v>
      </c>
      <c r="B9" s="111"/>
      <c r="C9" s="111"/>
      <c r="D9" s="111"/>
      <c r="E9" s="111"/>
      <c r="F9" s="111"/>
      <c r="G9" s="111"/>
      <c r="H9" s="111"/>
      <c r="I9" s="111"/>
      <c r="J9" s="111"/>
      <c r="K9" s="111"/>
      <c r="L9" s="111"/>
      <c r="M9" s="111"/>
      <c r="N9" s="111"/>
      <c r="O9" s="111"/>
      <c r="P9" s="111"/>
      <c r="Q9" s="111"/>
      <c r="R9" s="171"/>
    </row>
    <row r="10" spans="1:23" s="163" customFormat="1" ht="20.25" customHeight="1" thickBot="1">
      <c r="A10" s="157" t="s">
        <v>139</v>
      </c>
      <c r="B10" s="172"/>
      <c r="C10" s="690" t="s">
        <v>180</v>
      </c>
      <c r="D10" s="691"/>
      <c r="E10" s="688"/>
      <c r="F10" s="689"/>
      <c r="G10" s="112"/>
      <c r="H10" s="112"/>
      <c r="I10" s="112"/>
      <c r="J10" s="112"/>
      <c r="K10" s="112"/>
      <c r="L10" s="112"/>
      <c r="M10" s="112"/>
      <c r="N10" s="112"/>
      <c r="O10" s="112"/>
      <c r="P10" s="112"/>
      <c r="Q10" s="112"/>
      <c r="R10" s="173"/>
    </row>
    <row r="11" spans="1:23" s="163" customFormat="1" ht="20.25" customHeight="1">
      <c r="A11" s="157" t="s">
        <v>141</v>
      </c>
      <c r="B11" s="112"/>
      <c r="C11" s="112"/>
      <c r="D11" s="112" t="s">
        <v>142</v>
      </c>
      <c r="E11" s="112"/>
      <c r="F11" s="112"/>
      <c r="G11" s="112"/>
      <c r="H11" s="112"/>
      <c r="I11" s="112"/>
      <c r="J11" s="112"/>
      <c r="K11" s="112"/>
      <c r="L11" s="112"/>
      <c r="M11" s="112"/>
      <c r="N11" s="112"/>
      <c r="O11" s="112"/>
      <c r="P11" s="112"/>
      <c r="Q11" s="112"/>
      <c r="R11" s="173"/>
    </row>
    <row r="12" spans="1:23" s="163" customFormat="1" ht="20.25" customHeight="1">
      <c r="A12" s="157"/>
      <c r="B12" s="112"/>
      <c r="C12" s="112" t="s">
        <v>143</v>
      </c>
      <c r="D12" s="657"/>
      <c r="E12" s="658"/>
      <c r="F12" s="659"/>
      <c r="G12" s="112"/>
      <c r="H12" s="112" t="s">
        <v>181</v>
      </c>
      <c r="I12" s="657"/>
      <c r="J12" s="658"/>
      <c r="K12" s="659"/>
      <c r="L12" s="112"/>
      <c r="M12" s="112" t="s">
        <v>182</v>
      </c>
      <c r="N12" s="692"/>
      <c r="O12" s="692"/>
      <c r="P12" s="692"/>
      <c r="Q12" s="692"/>
      <c r="R12" s="173"/>
    </row>
    <row r="13" spans="1:23" s="163" customFormat="1" ht="20.25" customHeight="1">
      <c r="A13" s="157"/>
      <c r="B13" s="112"/>
      <c r="C13" s="112" t="s">
        <v>144</v>
      </c>
      <c r="D13" s="650"/>
      <c r="E13" s="652"/>
      <c r="F13" s="652"/>
      <c r="G13" s="652"/>
      <c r="H13" s="652"/>
      <c r="I13" s="652"/>
      <c r="J13" s="652"/>
      <c r="K13" s="651"/>
      <c r="L13" s="112"/>
      <c r="M13" s="112"/>
      <c r="N13" s="112"/>
      <c r="O13" s="112"/>
      <c r="P13" s="112"/>
      <c r="Q13" s="112"/>
      <c r="R13" s="173"/>
    </row>
    <row r="14" spans="1:23" s="163" customFormat="1" ht="20.25" customHeight="1">
      <c r="A14" s="174"/>
      <c r="B14" s="175"/>
      <c r="C14" s="175"/>
      <c r="D14" s="175"/>
      <c r="E14" s="175"/>
      <c r="F14" s="175"/>
      <c r="G14" s="175"/>
      <c r="H14" s="175"/>
      <c r="I14" s="175"/>
      <c r="J14" s="175"/>
      <c r="K14" s="175"/>
      <c r="L14" s="175"/>
      <c r="M14" s="175"/>
      <c r="N14" s="175"/>
      <c r="O14" s="175"/>
      <c r="P14" s="175"/>
      <c r="Q14" s="175"/>
      <c r="R14" s="176"/>
    </row>
    <row r="15" spans="1:23" s="163" customFormat="1" ht="17.25" customHeight="1" thickBot="1">
      <c r="A15" s="157" t="s">
        <v>145</v>
      </c>
      <c r="B15" s="158"/>
      <c r="C15" s="168"/>
      <c r="D15" s="168"/>
      <c r="E15" s="168"/>
      <c r="F15" s="168"/>
      <c r="G15" s="168"/>
      <c r="H15" s="168"/>
      <c r="I15" s="168"/>
      <c r="J15" s="168"/>
      <c r="K15" s="168"/>
      <c r="L15" s="168"/>
      <c r="M15" s="168"/>
      <c r="N15" s="168"/>
      <c r="O15" s="168"/>
      <c r="P15" s="168"/>
      <c r="Q15" s="168"/>
      <c r="R15" s="169"/>
    </row>
    <row r="16" spans="1:23" s="163" customFormat="1" ht="17.25" customHeight="1" thickBot="1">
      <c r="A16" s="157"/>
      <c r="B16" s="158"/>
      <c r="C16" s="686" t="s">
        <v>183</v>
      </c>
      <c r="D16" s="687"/>
      <c r="E16" s="688"/>
      <c r="F16" s="689"/>
      <c r="G16" s="126"/>
      <c r="H16" s="126"/>
      <c r="I16" s="126"/>
      <c r="J16" s="126"/>
      <c r="K16" s="126"/>
      <c r="L16" s="126"/>
      <c r="M16" s="126"/>
      <c r="N16" s="126"/>
      <c r="O16" s="126"/>
      <c r="P16" s="126"/>
      <c r="Q16" s="126"/>
      <c r="R16" s="162"/>
    </row>
    <row r="17" spans="1:18" s="163" customFormat="1" ht="17.25" customHeight="1">
      <c r="A17" s="157"/>
      <c r="B17" s="158"/>
      <c r="C17" s="126"/>
      <c r="D17" s="126" t="s">
        <v>142</v>
      </c>
      <c r="E17" s="126"/>
      <c r="F17" s="126"/>
      <c r="G17" s="126"/>
      <c r="H17" s="126"/>
      <c r="I17" s="126"/>
      <c r="J17" s="126"/>
      <c r="K17" s="126"/>
      <c r="L17" s="126"/>
      <c r="M17" s="126"/>
      <c r="N17" s="126"/>
      <c r="O17" s="126"/>
      <c r="P17" s="126"/>
      <c r="Q17" s="126"/>
      <c r="R17" s="162"/>
    </row>
    <row r="18" spans="1:18" s="163" customFormat="1" ht="17.25" customHeight="1">
      <c r="A18" s="157" t="s">
        <v>146</v>
      </c>
      <c r="B18" s="158"/>
      <c r="C18" s="126" t="s">
        <v>147</v>
      </c>
      <c r="D18" s="657"/>
      <c r="E18" s="658"/>
      <c r="F18" s="659"/>
      <c r="G18" s="126"/>
      <c r="H18" s="126" t="s">
        <v>181</v>
      </c>
      <c r="I18" s="657"/>
      <c r="J18" s="658"/>
      <c r="K18" s="659"/>
      <c r="L18" s="126"/>
      <c r="M18" s="126" t="s">
        <v>182</v>
      </c>
      <c r="N18" s="126"/>
      <c r="O18" s="126"/>
      <c r="P18" s="126"/>
      <c r="Q18" s="126"/>
      <c r="R18" s="162"/>
    </row>
    <row r="19" spans="1:18" s="163" customFormat="1" ht="20.25" customHeight="1">
      <c r="A19" s="157" t="s">
        <v>148</v>
      </c>
      <c r="B19" s="158"/>
      <c r="C19" s="126" t="s">
        <v>144</v>
      </c>
      <c r="D19" s="657"/>
      <c r="E19" s="658"/>
      <c r="F19" s="658"/>
      <c r="G19" s="658"/>
      <c r="H19" s="658"/>
      <c r="I19" s="658"/>
      <c r="J19" s="658"/>
      <c r="K19" s="659"/>
      <c r="L19" s="126"/>
      <c r="M19" s="126"/>
      <c r="N19" s="126"/>
      <c r="O19" s="126"/>
      <c r="P19" s="126"/>
      <c r="Q19" s="126"/>
      <c r="R19" s="162"/>
    </row>
    <row r="20" spans="1:18" s="163" customFormat="1" ht="17.25" customHeight="1">
      <c r="A20" s="157"/>
      <c r="B20" s="158"/>
      <c r="C20" s="126"/>
      <c r="D20" s="126"/>
      <c r="E20" s="126"/>
      <c r="F20" s="126"/>
      <c r="G20" s="126"/>
      <c r="H20" s="126"/>
      <c r="I20" s="126"/>
      <c r="J20" s="126"/>
      <c r="K20" s="126"/>
      <c r="L20" s="126"/>
      <c r="M20" s="126"/>
      <c r="N20" s="126"/>
      <c r="O20" s="126"/>
      <c r="P20" s="126"/>
      <c r="Q20" s="126"/>
      <c r="R20" s="162"/>
    </row>
    <row r="21" spans="1:18" s="163" customFormat="1" ht="17.25" customHeight="1">
      <c r="A21" s="157"/>
      <c r="B21" s="158"/>
      <c r="C21" s="126"/>
      <c r="D21" s="126"/>
      <c r="E21" s="126"/>
      <c r="F21" s="126"/>
      <c r="G21" s="126"/>
      <c r="H21" s="126"/>
      <c r="I21" s="126"/>
      <c r="J21" s="126"/>
      <c r="K21" s="126"/>
      <c r="L21" s="126"/>
      <c r="M21" s="126"/>
      <c r="N21" s="126"/>
      <c r="O21" s="126"/>
      <c r="P21" s="126"/>
      <c r="Q21" s="126"/>
      <c r="R21" s="162"/>
    </row>
    <row r="22" spans="1:18" ht="17.25" customHeight="1">
      <c r="A22" s="144"/>
      <c r="B22" s="113"/>
      <c r="C22" s="114"/>
      <c r="D22" s="114"/>
      <c r="E22" s="114"/>
      <c r="F22" s="114"/>
      <c r="G22" s="114"/>
      <c r="H22" s="114"/>
      <c r="I22" s="114"/>
      <c r="J22" s="114"/>
      <c r="K22" s="114"/>
      <c r="L22" s="114"/>
      <c r="M22" s="114"/>
      <c r="N22" s="114"/>
      <c r="O22" s="136"/>
      <c r="P22" s="136"/>
      <c r="Q22" s="136"/>
      <c r="R22" s="115"/>
    </row>
    <row r="23" spans="1:18" s="163" customFormat="1" ht="17.25" customHeight="1">
      <c r="A23" s="157"/>
      <c r="B23" s="158"/>
      <c r="C23" s="165" t="s">
        <v>149</v>
      </c>
      <c r="D23" s="295"/>
      <c r="E23" s="166" t="s">
        <v>151</v>
      </c>
      <c r="F23" s="126"/>
      <c r="G23" s="126"/>
      <c r="H23" s="165" t="s">
        <v>152</v>
      </c>
      <c r="I23" s="295"/>
      <c r="J23" s="166" t="s">
        <v>151</v>
      </c>
      <c r="K23" s="126"/>
      <c r="L23" s="126"/>
      <c r="M23" s="165" t="s">
        <v>154</v>
      </c>
      <c r="N23" s="165"/>
      <c r="O23" s="693"/>
      <c r="P23" s="693"/>
      <c r="Q23" s="166" t="s">
        <v>151</v>
      </c>
      <c r="R23" s="162"/>
    </row>
    <row r="24" spans="1:18" s="163" customFormat="1" ht="17.25" customHeight="1">
      <c r="A24" s="157"/>
      <c r="B24" s="158"/>
      <c r="C24" s="126"/>
      <c r="D24" s="126"/>
      <c r="E24" s="126"/>
      <c r="F24" s="126"/>
      <c r="G24" s="126"/>
      <c r="H24" s="126"/>
      <c r="I24" s="126"/>
      <c r="J24" s="126"/>
      <c r="K24" s="126"/>
      <c r="L24" s="126"/>
      <c r="M24" s="126"/>
      <c r="N24" s="297"/>
      <c r="O24" s="126"/>
      <c r="P24" s="126"/>
      <c r="Q24" s="126"/>
      <c r="R24" s="162"/>
    </row>
    <row r="25" spans="1:18" s="163" customFormat="1" ht="17.25" customHeight="1">
      <c r="A25" s="157"/>
      <c r="B25" s="167"/>
      <c r="C25" s="164" t="s">
        <v>99</v>
      </c>
      <c r="D25" s="618"/>
      <c r="E25" s="618"/>
      <c r="F25" s="126"/>
      <c r="G25" s="126"/>
      <c r="H25" s="164" t="s">
        <v>99</v>
      </c>
      <c r="I25" s="618"/>
      <c r="J25" s="618"/>
      <c r="K25" s="126"/>
      <c r="L25" s="126"/>
      <c r="M25" s="164" t="s">
        <v>99</v>
      </c>
      <c r="N25" s="657"/>
      <c r="O25" s="658"/>
      <c r="P25" s="658"/>
      <c r="Q25" s="659"/>
      <c r="R25" s="162"/>
    </row>
    <row r="26" spans="1:18" s="163" customFormat="1" ht="17.25" customHeight="1">
      <c r="A26" s="157"/>
      <c r="B26" s="167"/>
      <c r="C26" s="164" t="s">
        <v>155</v>
      </c>
      <c r="D26" s="618"/>
      <c r="E26" s="618"/>
      <c r="F26" s="126"/>
      <c r="G26" s="126"/>
      <c r="H26" s="164" t="s">
        <v>155</v>
      </c>
      <c r="I26" s="618"/>
      <c r="J26" s="618"/>
      <c r="K26" s="126"/>
      <c r="L26" s="126"/>
      <c r="M26" s="164" t="s">
        <v>155</v>
      </c>
      <c r="N26" s="657"/>
      <c r="O26" s="658"/>
      <c r="P26" s="658"/>
      <c r="Q26" s="659"/>
      <c r="R26" s="162"/>
    </row>
    <row r="27" spans="1:18" s="163" customFormat="1" ht="17.25" customHeight="1" thickBot="1">
      <c r="A27" s="157"/>
      <c r="B27" s="158"/>
      <c r="C27" s="126"/>
      <c r="D27" s="126"/>
      <c r="E27" s="126"/>
      <c r="F27" s="126"/>
      <c r="G27" s="126"/>
      <c r="H27" s="126"/>
      <c r="I27" s="126"/>
      <c r="J27" s="126"/>
      <c r="K27" s="126"/>
      <c r="L27" s="126"/>
      <c r="M27" s="126"/>
      <c r="N27" s="126"/>
      <c r="O27" s="126"/>
      <c r="P27" s="126"/>
      <c r="Q27" s="126"/>
      <c r="R27" s="162"/>
    </row>
    <row r="28" spans="1:18" s="163" customFormat="1" ht="17.25" customHeight="1" thickBot="1">
      <c r="A28" s="157" t="s">
        <v>158</v>
      </c>
      <c r="B28" s="158"/>
      <c r="C28" s="159" t="s">
        <v>185</v>
      </c>
      <c r="D28" s="160"/>
      <c r="E28" s="294"/>
      <c r="F28" s="126"/>
      <c r="G28" s="126"/>
      <c r="H28" s="159" t="s">
        <v>185</v>
      </c>
      <c r="I28" s="159"/>
      <c r="J28" s="296"/>
      <c r="K28" s="126"/>
      <c r="L28" s="126"/>
      <c r="M28" s="159" t="s">
        <v>185</v>
      </c>
      <c r="N28" s="161"/>
      <c r="O28" s="161"/>
      <c r="P28" s="655"/>
      <c r="Q28" s="656"/>
      <c r="R28" s="162"/>
    </row>
    <row r="29" spans="1:18" ht="17.25" customHeight="1">
      <c r="A29" s="144"/>
      <c r="B29" s="113"/>
      <c r="C29" s="135"/>
      <c r="D29" s="114"/>
      <c r="E29" s="114"/>
      <c r="F29" s="114"/>
      <c r="G29" s="114"/>
      <c r="H29" s="135"/>
      <c r="I29" s="114"/>
      <c r="J29" s="114"/>
      <c r="K29" s="114"/>
      <c r="L29" s="114"/>
      <c r="M29" s="135"/>
      <c r="N29" s="114"/>
      <c r="O29" s="114"/>
      <c r="P29" s="114"/>
      <c r="Q29" s="114"/>
      <c r="R29" s="115"/>
    </row>
    <row r="30" spans="1:18" s="163" customFormat="1" ht="17.25" customHeight="1">
      <c r="A30" s="157"/>
      <c r="B30" s="158"/>
      <c r="C30" s="164" t="s">
        <v>188</v>
      </c>
      <c r="D30" s="653"/>
      <c r="E30" s="654"/>
      <c r="F30" s="126"/>
      <c r="G30" s="126"/>
      <c r="H30" s="164" t="s">
        <v>187</v>
      </c>
      <c r="I30" s="653"/>
      <c r="J30" s="654"/>
      <c r="K30" s="126"/>
      <c r="L30" s="126"/>
      <c r="M30" s="164" t="s">
        <v>187</v>
      </c>
      <c r="N30" s="187"/>
      <c r="O30" s="657"/>
      <c r="P30" s="658"/>
      <c r="Q30" s="659"/>
      <c r="R30" s="162"/>
    </row>
    <row r="31" spans="1:18" ht="12" customHeight="1">
      <c r="A31" s="144"/>
      <c r="B31" s="137"/>
      <c r="C31" s="138"/>
      <c r="D31" s="139"/>
      <c r="E31" s="139"/>
      <c r="F31" s="138"/>
      <c r="G31" s="138"/>
      <c r="H31" s="138"/>
      <c r="I31" s="140"/>
      <c r="J31" s="140"/>
      <c r="K31" s="138"/>
      <c r="L31" s="138"/>
      <c r="M31" s="138"/>
      <c r="N31" s="138"/>
      <c r="O31" s="141"/>
      <c r="P31" s="141"/>
      <c r="Q31" s="141"/>
      <c r="R31" s="142"/>
    </row>
    <row r="32" spans="1:18" ht="10.5" customHeight="1">
      <c r="A32" s="144"/>
      <c r="B32" s="116"/>
      <c r="C32" s="117"/>
      <c r="D32" s="117"/>
      <c r="E32" s="117"/>
      <c r="F32" s="117"/>
      <c r="G32" s="118"/>
      <c r="H32" s="118"/>
      <c r="I32" s="118"/>
      <c r="J32" s="118"/>
      <c r="K32" s="118"/>
      <c r="L32" s="119"/>
      <c r="M32" s="119"/>
      <c r="N32" s="119"/>
      <c r="O32" s="119"/>
      <c r="P32" s="119"/>
      <c r="Q32" s="119"/>
      <c r="R32" s="120"/>
    </row>
    <row r="33" spans="1:19" s="163" customFormat="1" ht="17.25" customHeight="1">
      <c r="A33" s="157" t="s">
        <v>159</v>
      </c>
      <c r="B33" s="177"/>
      <c r="C33" s="178" t="s">
        <v>160</v>
      </c>
      <c r="D33" s="650"/>
      <c r="E33" s="651"/>
      <c r="F33" s="179"/>
      <c r="G33" s="180"/>
      <c r="H33" s="181" t="s">
        <v>160</v>
      </c>
      <c r="I33" s="650"/>
      <c r="J33" s="651"/>
      <c r="K33" s="180"/>
      <c r="L33" s="182"/>
      <c r="M33" s="648" t="s">
        <v>160</v>
      </c>
      <c r="N33" s="649"/>
      <c r="O33" s="650"/>
      <c r="P33" s="652"/>
      <c r="Q33" s="651"/>
      <c r="R33" s="183"/>
    </row>
    <row r="34" spans="1:19" ht="17.25" customHeight="1">
      <c r="A34" s="144"/>
      <c r="B34" s="116"/>
      <c r="C34" s="117"/>
      <c r="D34" s="117"/>
      <c r="E34" s="117"/>
      <c r="F34" s="117"/>
      <c r="G34" s="118"/>
      <c r="H34" s="118"/>
      <c r="I34" s="118"/>
      <c r="J34" s="118"/>
      <c r="K34" s="118"/>
      <c r="L34" s="119"/>
      <c r="M34" s="119"/>
      <c r="N34" s="119"/>
      <c r="O34" s="119"/>
      <c r="P34" s="119"/>
      <c r="Q34" s="119"/>
      <c r="R34" s="120"/>
    </row>
    <row r="35" spans="1:19" s="163" customFormat="1" ht="17.25" customHeight="1">
      <c r="A35" s="157"/>
      <c r="B35" s="184"/>
      <c r="C35" s="178" t="s">
        <v>161</v>
      </c>
      <c r="D35" s="617"/>
      <c r="E35" s="617"/>
      <c r="F35" s="179"/>
      <c r="G35" s="180"/>
      <c r="H35" s="181" t="s">
        <v>162</v>
      </c>
      <c r="I35" s="618"/>
      <c r="J35" s="618"/>
      <c r="K35" s="180"/>
      <c r="L35" s="182"/>
      <c r="M35" s="648" t="s">
        <v>162</v>
      </c>
      <c r="N35" s="649"/>
      <c r="O35" s="618"/>
      <c r="P35" s="618"/>
      <c r="Q35" s="618"/>
      <c r="R35" s="183"/>
    </row>
    <row r="36" spans="1:19" s="134" customFormat="1" ht="39" customHeight="1">
      <c r="A36" s="145"/>
      <c r="B36" s="127"/>
      <c r="C36" s="128" t="s">
        <v>163</v>
      </c>
      <c r="D36" s="647"/>
      <c r="E36" s="647"/>
      <c r="F36" s="129"/>
      <c r="G36" s="130"/>
      <c r="H36" s="131" t="s">
        <v>163</v>
      </c>
      <c r="I36" s="620"/>
      <c r="J36" s="620"/>
      <c r="K36" s="130"/>
      <c r="L36" s="132"/>
      <c r="M36" s="621" t="s">
        <v>163</v>
      </c>
      <c r="N36" s="622"/>
      <c r="O36" s="620"/>
      <c r="P36" s="620"/>
      <c r="Q36" s="620"/>
      <c r="R36" s="133"/>
    </row>
    <row r="37" spans="1:19" ht="17.25" customHeight="1">
      <c r="A37" s="146"/>
      <c r="B37" s="116"/>
      <c r="C37" s="117"/>
      <c r="D37" s="117"/>
      <c r="E37" s="117"/>
      <c r="F37" s="117"/>
      <c r="G37" s="118"/>
      <c r="H37" s="118"/>
      <c r="I37" s="118"/>
      <c r="J37" s="118"/>
      <c r="K37" s="118"/>
      <c r="L37" s="119"/>
      <c r="M37" s="204"/>
      <c r="N37" s="204"/>
      <c r="O37" s="119"/>
      <c r="P37" s="119"/>
      <c r="Q37" s="119"/>
      <c r="R37" s="120"/>
    </row>
    <row r="38" spans="1:19" s="163" customFormat="1" ht="17.25" customHeight="1">
      <c r="A38" s="185"/>
      <c r="B38" s="184"/>
      <c r="C38" s="178" t="s">
        <v>165</v>
      </c>
      <c r="D38" s="617"/>
      <c r="E38" s="617"/>
      <c r="F38" s="179"/>
      <c r="G38" s="180"/>
      <c r="H38" s="181" t="s">
        <v>162</v>
      </c>
      <c r="I38" s="618"/>
      <c r="J38" s="618"/>
      <c r="K38" s="180"/>
      <c r="L38" s="182"/>
      <c r="M38" s="623" t="s">
        <v>162</v>
      </c>
      <c r="N38" s="624"/>
      <c r="O38" s="618"/>
      <c r="P38" s="618"/>
      <c r="Q38" s="618"/>
      <c r="R38" s="183"/>
    </row>
    <row r="39" spans="1:19" s="134" customFormat="1" ht="39" customHeight="1">
      <c r="A39" s="145"/>
      <c r="B39" s="127"/>
      <c r="C39" s="128" t="s">
        <v>163</v>
      </c>
      <c r="D39" s="619"/>
      <c r="E39" s="619"/>
      <c r="F39" s="129"/>
      <c r="G39" s="130"/>
      <c r="H39" s="131" t="s">
        <v>163</v>
      </c>
      <c r="I39" s="620"/>
      <c r="J39" s="620"/>
      <c r="K39" s="130"/>
      <c r="L39" s="132"/>
      <c r="M39" s="621" t="s">
        <v>163</v>
      </c>
      <c r="N39" s="622"/>
      <c r="O39" s="620"/>
      <c r="P39" s="620"/>
      <c r="Q39" s="620"/>
      <c r="R39" s="133"/>
    </row>
    <row r="40" spans="1:19" ht="17.25" customHeight="1">
      <c r="A40" s="147"/>
      <c r="B40" s="124"/>
      <c r="C40" s="121"/>
      <c r="D40" s="121"/>
      <c r="E40" s="121"/>
      <c r="F40" s="121"/>
      <c r="G40" s="122"/>
      <c r="H40" s="122"/>
      <c r="I40" s="122"/>
      <c r="J40" s="122"/>
      <c r="K40" s="122"/>
      <c r="L40" s="123"/>
      <c r="M40" s="123"/>
      <c r="N40" s="123"/>
      <c r="O40" s="123"/>
      <c r="P40" s="123"/>
      <c r="Q40" s="123"/>
      <c r="R40" s="125"/>
    </row>
    <row r="41" spans="1:19" ht="17.25" customHeight="1">
      <c r="A41" s="260"/>
      <c r="B41" s="260"/>
      <c r="C41" s="260"/>
      <c r="D41" s="260"/>
      <c r="E41" s="260"/>
      <c r="F41" s="260"/>
      <c r="G41" s="260"/>
      <c r="H41" s="260"/>
      <c r="I41" s="260"/>
      <c r="J41" s="260"/>
      <c r="K41" s="260"/>
      <c r="L41" s="260"/>
      <c r="M41" s="260"/>
      <c r="N41" s="260"/>
      <c r="O41" s="260"/>
      <c r="P41" s="260"/>
      <c r="Q41" s="260"/>
      <c r="R41" s="260"/>
    </row>
    <row r="42" spans="1:19" ht="17.25" customHeight="1">
      <c r="A42" s="570" t="s">
        <v>166</v>
      </c>
      <c r="B42" s="570" t="s">
        <v>167</v>
      </c>
      <c r="C42" s="570"/>
      <c r="D42" s="644" t="str">
        <f>IF(【様式】災害用追加アセスメント!$D$51="","自動転記",【様式】災害用追加アセスメント!$D$51)</f>
        <v>自動転記</v>
      </c>
      <c r="E42" s="644"/>
      <c r="F42" s="644"/>
      <c r="G42" s="267"/>
      <c r="H42" s="268"/>
      <c r="I42" s="570" t="s">
        <v>168</v>
      </c>
      <c r="J42" s="608" t="s">
        <v>194</v>
      </c>
      <c r="K42" s="609"/>
      <c r="L42" s="609"/>
      <c r="M42" s="609"/>
      <c r="N42" s="609"/>
      <c r="O42" s="610"/>
      <c r="P42" s="608" t="s">
        <v>169</v>
      </c>
      <c r="Q42" s="609"/>
      <c r="R42" s="610"/>
    </row>
    <row r="43" spans="1:19" ht="17.25" customHeight="1">
      <c r="A43" s="570"/>
      <c r="B43" s="570" t="s">
        <v>170</v>
      </c>
      <c r="C43" s="570"/>
      <c r="D43" s="644" t="str">
        <f>IF(【様式】災害用追加アセスメント!$H$21="","自動転記",【様式】災害用追加アセスメント!$H$21)</f>
        <v>自動転記</v>
      </c>
      <c r="E43" s="644"/>
      <c r="F43" s="644"/>
      <c r="G43" s="267"/>
      <c r="H43" s="268"/>
      <c r="I43" s="570"/>
      <c r="J43" s="605"/>
      <c r="K43" s="606"/>
      <c r="L43" s="606"/>
      <c r="M43" s="606"/>
      <c r="N43" s="606"/>
      <c r="O43" s="607"/>
      <c r="P43" s="611"/>
      <c r="Q43" s="612"/>
      <c r="R43" s="613"/>
    </row>
    <row r="44" spans="1:19" ht="17.25" customHeight="1">
      <c r="A44" s="570"/>
      <c r="B44" s="570" t="s">
        <v>86</v>
      </c>
      <c r="C44" s="570"/>
      <c r="D44" s="645"/>
      <c r="E44" s="646"/>
      <c r="F44" s="593"/>
      <c r="G44" s="269"/>
      <c r="H44" s="268"/>
      <c r="I44" s="570"/>
      <c r="J44" s="605"/>
      <c r="K44" s="606"/>
      <c r="L44" s="606"/>
      <c r="M44" s="606"/>
      <c r="N44" s="606"/>
      <c r="O44" s="607"/>
      <c r="P44" s="614"/>
      <c r="Q44" s="615"/>
      <c r="R44" s="616"/>
    </row>
    <row r="45" spans="1:19" ht="17.25" customHeight="1">
      <c r="A45" s="570"/>
      <c r="B45" s="570"/>
      <c r="C45" s="570"/>
      <c r="D45" s="645"/>
      <c r="E45" s="646"/>
      <c r="F45" s="593"/>
      <c r="G45" s="269"/>
      <c r="H45" s="268"/>
      <c r="I45" s="570"/>
      <c r="J45" s="605"/>
      <c r="K45" s="606"/>
      <c r="L45" s="606"/>
      <c r="M45" s="606"/>
      <c r="N45" s="606"/>
      <c r="O45" s="607"/>
      <c r="P45" s="614"/>
      <c r="Q45" s="615"/>
      <c r="R45" s="616"/>
      <c r="S45" s="90" t="s">
        <v>250</v>
      </c>
    </row>
    <row r="46" spans="1:19" ht="17.25" customHeight="1">
      <c r="A46" s="260"/>
      <c r="B46" s="260"/>
      <c r="C46" s="260"/>
      <c r="D46" s="260"/>
      <c r="E46" s="260"/>
      <c r="F46" s="260"/>
      <c r="G46" s="260"/>
      <c r="H46" s="260"/>
      <c r="I46" s="260"/>
      <c r="J46" s="628"/>
      <c r="K46" s="628"/>
      <c r="L46" s="628"/>
      <c r="M46" s="628"/>
      <c r="N46" s="266"/>
      <c r="O46" s="260"/>
      <c r="P46" s="260"/>
      <c r="Q46" s="628"/>
      <c r="R46" s="628"/>
    </row>
    <row r="47" spans="1:19" s="163" customFormat="1" ht="17.25" customHeight="1">
      <c r="A47" s="574" t="s">
        <v>171</v>
      </c>
      <c r="B47" s="604" t="s">
        <v>172</v>
      </c>
      <c r="C47" s="630"/>
      <c r="D47" s="153" t="s">
        <v>173</v>
      </c>
      <c r="E47" s="570" t="s">
        <v>99</v>
      </c>
      <c r="F47" s="570"/>
      <c r="G47" s="486" t="s">
        <v>174</v>
      </c>
      <c r="H47" s="631"/>
      <c r="I47" s="270" t="s">
        <v>175</v>
      </c>
      <c r="J47" s="638" t="str">
        <f>IF(【様式】災害用追加アセスメント!$E$24="","",【様式】災害用追加アセスメント!$E$24)</f>
        <v/>
      </c>
      <c r="K47" s="639"/>
      <c r="L47" s="639"/>
      <c r="M47" s="639"/>
      <c r="N47" s="639"/>
      <c r="O47" s="639"/>
      <c r="P47" s="639"/>
      <c r="Q47" s="639"/>
      <c r="R47" s="640"/>
    </row>
    <row r="48" spans="1:19" s="163" customFormat="1" ht="17.25" customHeight="1">
      <c r="A48" s="629"/>
      <c r="B48" s="625" t="s">
        <v>176</v>
      </c>
      <c r="C48" s="625"/>
      <c r="D48" s="326"/>
      <c r="E48" s="592"/>
      <c r="F48" s="592"/>
      <c r="G48" s="626"/>
      <c r="H48" s="627"/>
      <c r="I48" s="268"/>
      <c r="J48" s="641"/>
      <c r="K48" s="642"/>
      <c r="L48" s="642"/>
      <c r="M48" s="642"/>
      <c r="N48" s="642"/>
      <c r="O48" s="642"/>
      <c r="P48" s="642"/>
      <c r="Q48" s="642"/>
      <c r="R48" s="643"/>
    </row>
    <row r="49" spans="1:18" s="163" customFormat="1" ht="17.25" customHeight="1">
      <c r="A49" s="629"/>
      <c r="B49" s="625"/>
      <c r="C49" s="625"/>
      <c r="D49" s="308"/>
      <c r="E49" s="592"/>
      <c r="F49" s="592"/>
      <c r="G49" s="626"/>
      <c r="H49" s="627"/>
      <c r="I49" s="268"/>
      <c r="J49" s="641" t="str">
        <f>IF(【様式】災害用追加アセスメント!$F$43="","",【様式】災害用追加アセスメント!$F$43)</f>
        <v/>
      </c>
      <c r="K49" s="642"/>
      <c r="L49" s="642"/>
      <c r="M49" s="642"/>
      <c r="N49" s="642"/>
      <c r="O49" s="642"/>
      <c r="P49" s="642"/>
      <c r="Q49" s="642"/>
      <c r="R49" s="643"/>
    </row>
    <row r="50" spans="1:18" s="163" customFormat="1" ht="17.25" customHeight="1">
      <c r="A50" s="629"/>
      <c r="B50" s="625"/>
      <c r="C50" s="625"/>
      <c r="D50" s="308"/>
      <c r="E50" s="592"/>
      <c r="F50" s="592"/>
      <c r="G50" s="626"/>
      <c r="H50" s="627"/>
      <c r="I50" s="268"/>
      <c r="J50" s="641"/>
      <c r="K50" s="642"/>
      <c r="L50" s="642"/>
      <c r="M50" s="642"/>
      <c r="N50" s="642"/>
      <c r="O50" s="642"/>
      <c r="P50" s="642"/>
      <c r="Q50" s="642"/>
      <c r="R50" s="643"/>
    </row>
    <row r="51" spans="1:18" s="163" customFormat="1" ht="17.25" customHeight="1">
      <c r="A51" s="629"/>
      <c r="B51" s="625" t="s">
        <v>179</v>
      </c>
      <c r="C51" s="625"/>
      <c r="D51" s="326"/>
      <c r="E51" s="592"/>
      <c r="F51" s="592"/>
      <c r="G51" s="626"/>
      <c r="H51" s="627"/>
      <c r="I51" s="268"/>
      <c r="J51" s="632"/>
      <c r="K51" s="633"/>
      <c r="L51" s="633"/>
      <c r="M51" s="633"/>
      <c r="N51" s="633"/>
      <c r="O51" s="633"/>
      <c r="P51" s="633"/>
      <c r="Q51" s="633"/>
      <c r="R51" s="634"/>
    </row>
    <row r="52" spans="1:18" s="163" customFormat="1" ht="17.25" customHeight="1">
      <c r="A52" s="603"/>
      <c r="B52" s="625"/>
      <c r="C52" s="625"/>
      <c r="D52" s="293"/>
      <c r="E52" s="592"/>
      <c r="F52" s="592"/>
      <c r="G52" s="626"/>
      <c r="H52" s="627"/>
      <c r="I52" s="268"/>
      <c r="J52" s="635"/>
      <c r="K52" s="636"/>
      <c r="L52" s="636"/>
      <c r="M52" s="636"/>
      <c r="N52" s="636"/>
      <c r="O52" s="636"/>
      <c r="P52" s="636"/>
      <c r="Q52" s="636"/>
      <c r="R52" s="637"/>
    </row>
  </sheetData>
  <sheetProtection sheet="1" objects="1" scenarios="1"/>
  <mergeCells count="97">
    <mergeCell ref="S3:W6"/>
    <mergeCell ref="D25:E25"/>
    <mergeCell ref="I25:J25"/>
    <mergeCell ref="D13:K13"/>
    <mergeCell ref="C16:D16"/>
    <mergeCell ref="E16:F16"/>
    <mergeCell ref="D18:F18"/>
    <mergeCell ref="I18:K18"/>
    <mergeCell ref="D19:K19"/>
    <mergeCell ref="D12:F12"/>
    <mergeCell ref="I12:K12"/>
    <mergeCell ref="C10:D10"/>
    <mergeCell ref="E10:F10"/>
    <mergeCell ref="N12:Q12"/>
    <mergeCell ref="O23:P23"/>
    <mergeCell ref="N25:Q25"/>
    <mergeCell ref="A5:A6"/>
    <mergeCell ref="B6:E6"/>
    <mergeCell ref="D1:M2"/>
    <mergeCell ref="B8:R8"/>
    <mergeCell ref="Q6:R6"/>
    <mergeCell ref="P7:R7"/>
    <mergeCell ref="H3:H4"/>
    <mergeCell ref="I3:I4"/>
    <mergeCell ref="J3:J4"/>
    <mergeCell ref="F3:G3"/>
    <mergeCell ref="F4:G4"/>
    <mergeCell ref="B3:E3"/>
    <mergeCell ref="B4:E4"/>
    <mergeCell ref="K3:L4"/>
    <mergeCell ref="B5:C5"/>
    <mergeCell ref="K6:M6"/>
    <mergeCell ref="D26:E26"/>
    <mergeCell ref="I26:J26"/>
    <mergeCell ref="D33:E33"/>
    <mergeCell ref="I33:J33"/>
    <mergeCell ref="O33:Q33"/>
    <mergeCell ref="D30:E30"/>
    <mergeCell ref="I30:J30"/>
    <mergeCell ref="P28:Q28"/>
    <mergeCell ref="N26:Q26"/>
    <mergeCell ref="O30:Q30"/>
    <mergeCell ref="M33:N33"/>
    <mergeCell ref="D36:E36"/>
    <mergeCell ref="I36:J36"/>
    <mergeCell ref="O36:Q36"/>
    <mergeCell ref="D35:E35"/>
    <mergeCell ref="M35:N35"/>
    <mergeCell ref="M36:N36"/>
    <mergeCell ref="I35:J35"/>
    <mergeCell ref="O35:Q35"/>
    <mergeCell ref="A42:A45"/>
    <mergeCell ref="B42:C42"/>
    <mergeCell ref="D42:F42"/>
    <mergeCell ref="I42:I45"/>
    <mergeCell ref="B43:C43"/>
    <mergeCell ref="D43:F43"/>
    <mergeCell ref="B44:C45"/>
    <mergeCell ref="D44:F44"/>
    <mergeCell ref="D45:F45"/>
    <mergeCell ref="J46:M46"/>
    <mergeCell ref="Q46:R46"/>
    <mergeCell ref="A47:A52"/>
    <mergeCell ref="B47:C47"/>
    <mergeCell ref="E47:F47"/>
    <mergeCell ref="G47:H47"/>
    <mergeCell ref="B48:C50"/>
    <mergeCell ref="E48:F48"/>
    <mergeCell ref="J51:R52"/>
    <mergeCell ref="G48:H48"/>
    <mergeCell ref="E49:F49"/>
    <mergeCell ref="G49:H49"/>
    <mergeCell ref="E50:F50"/>
    <mergeCell ref="G50:H50"/>
    <mergeCell ref="J47:R48"/>
    <mergeCell ref="J49:R50"/>
    <mergeCell ref="B51:C52"/>
    <mergeCell ref="E51:F51"/>
    <mergeCell ref="G51:H51"/>
    <mergeCell ref="E52:F52"/>
    <mergeCell ref="G52:H52"/>
    <mergeCell ref="D38:E38"/>
    <mergeCell ref="I38:J38"/>
    <mergeCell ref="O38:Q38"/>
    <mergeCell ref="D39:E39"/>
    <mergeCell ref="I39:J39"/>
    <mergeCell ref="O39:Q39"/>
    <mergeCell ref="M39:N39"/>
    <mergeCell ref="M38:N38"/>
    <mergeCell ref="J44:O44"/>
    <mergeCell ref="J45:O45"/>
    <mergeCell ref="P42:R42"/>
    <mergeCell ref="P43:R43"/>
    <mergeCell ref="P44:R44"/>
    <mergeCell ref="P45:R45"/>
    <mergeCell ref="J42:O42"/>
    <mergeCell ref="J43:O43"/>
  </mergeCells>
  <phoneticPr fontId="2"/>
  <printOptions horizontalCentered="1" verticalCentered="1"/>
  <pageMargins left="0.23622047244094491" right="0.23622047244094491" top="0.55118110236220474" bottom="0.55118110236220474" header="0.31496062992125984" footer="0.31496062992125984"/>
  <pageSetup paperSize="8" scale="86" firstPageNumber="8" orientation="landscape" useFirstPageNumber="1" r:id="rId1"/>
  <headerFooter>
    <oddFooter>&amp;C&amp;P</oddFooter>
  </headerFooter>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A1:BK64"/>
  <sheetViews>
    <sheetView view="pageBreakPreview" topLeftCell="A16" zoomScale="70" zoomScaleNormal="100" zoomScaleSheetLayoutView="70" workbookViewId="0">
      <selection activeCell="AY58" sqref="AY58"/>
    </sheetView>
  </sheetViews>
  <sheetFormatPr defaultRowHeight="13.5"/>
  <cols>
    <col min="1" max="1" width="4" style="8" customWidth="1"/>
    <col min="2" max="36" width="3.125" style="8" customWidth="1"/>
    <col min="37" max="37" width="3.625" style="8" customWidth="1"/>
    <col min="38" max="38" width="2.625" style="8" customWidth="1"/>
    <col min="39" max="39" width="3.5" style="8" customWidth="1"/>
    <col min="40" max="45" width="5.125" style="8" customWidth="1"/>
    <col min="46" max="47" width="5.125" customWidth="1"/>
    <col min="48" max="57" width="5.125" style="8" customWidth="1"/>
    <col min="58" max="58" width="7.875" style="8" customWidth="1"/>
    <col min="59" max="59" width="3.75" style="8" customWidth="1"/>
    <col min="60" max="60" width="3" style="8" customWidth="1"/>
    <col min="61" max="61" width="29.625" style="8" customWidth="1"/>
    <col min="62" max="16384" width="9" style="8"/>
  </cols>
  <sheetData>
    <row r="1" spans="1:63" ht="5.25" customHeight="1" thickBot="1">
      <c r="A1" s="10"/>
      <c r="B1" s="10"/>
      <c r="C1" s="10"/>
      <c r="D1" s="10"/>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c r="AK1" s="10"/>
    </row>
    <row r="2" spans="1:63" ht="14.25" thickBot="1">
      <c r="A2" s="10"/>
      <c r="B2" s="216"/>
      <c r="C2" s="217"/>
      <c r="D2" s="217"/>
      <c r="E2" s="217"/>
      <c r="F2" s="217"/>
      <c r="G2" s="217"/>
      <c r="H2" s="217"/>
      <c r="I2" s="217"/>
      <c r="J2" s="217"/>
      <c r="K2" s="696" t="s">
        <v>276</v>
      </c>
      <c r="L2" s="696"/>
      <c r="M2" s="696"/>
      <c r="N2" s="696"/>
      <c r="O2" s="696"/>
      <c r="P2" s="696"/>
      <c r="Q2" s="696"/>
      <c r="R2" s="696"/>
      <c r="S2" s="696"/>
      <c r="T2" s="696"/>
      <c r="U2" s="696"/>
      <c r="V2" s="696"/>
      <c r="W2" s="696"/>
      <c r="X2" s="696"/>
      <c r="Y2" s="696"/>
      <c r="Z2" s="696"/>
      <c r="AA2" s="696"/>
      <c r="AB2" s="696"/>
      <c r="AC2" s="217"/>
      <c r="AD2" s="217"/>
      <c r="AE2" s="217"/>
      <c r="AF2" s="217"/>
      <c r="AG2" s="217"/>
      <c r="AH2" s="217"/>
      <c r="AI2" s="217"/>
      <c r="AJ2" s="218"/>
      <c r="AK2" s="10"/>
      <c r="AL2" s="10"/>
      <c r="AM2" s="10"/>
      <c r="AN2" s="10"/>
      <c r="AO2" s="10"/>
      <c r="AP2" s="10"/>
      <c r="AQ2" s="10"/>
      <c r="AR2" s="10"/>
      <c r="AS2" s="10"/>
      <c r="AT2" s="2"/>
      <c r="AU2" s="2"/>
      <c r="AV2" s="10"/>
      <c r="AW2" s="10"/>
      <c r="AX2" s="10"/>
      <c r="AY2" s="10"/>
      <c r="AZ2" s="10"/>
      <c r="BA2" s="10"/>
      <c r="BB2" s="10"/>
      <c r="BC2" s="10"/>
      <c r="BD2" s="10"/>
      <c r="BE2" s="10"/>
      <c r="BF2" s="10"/>
      <c r="BG2" s="10"/>
      <c r="BH2" s="10"/>
    </row>
    <row r="3" spans="1:63" ht="13.5" customHeight="1">
      <c r="A3" s="10"/>
      <c r="B3" s="219"/>
      <c r="C3" s="215"/>
      <c r="D3" s="215"/>
      <c r="E3" s="215"/>
      <c r="F3" s="215"/>
      <c r="G3" s="215"/>
      <c r="H3" s="215"/>
      <c r="I3" s="215"/>
      <c r="J3" s="215"/>
      <c r="K3" s="697"/>
      <c r="L3" s="697"/>
      <c r="M3" s="697"/>
      <c r="N3" s="697"/>
      <c r="O3" s="697"/>
      <c r="P3" s="697"/>
      <c r="Q3" s="697"/>
      <c r="R3" s="697"/>
      <c r="S3" s="697"/>
      <c r="T3" s="697"/>
      <c r="U3" s="697"/>
      <c r="V3" s="697"/>
      <c r="W3" s="697"/>
      <c r="X3" s="697"/>
      <c r="Y3" s="697"/>
      <c r="Z3" s="697"/>
      <c r="AA3" s="697"/>
      <c r="AB3" s="697"/>
      <c r="AC3" s="215"/>
      <c r="AD3" s="215"/>
      <c r="AE3" s="215"/>
      <c r="AF3" s="215"/>
      <c r="AG3" s="215"/>
      <c r="AH3" s="215"/>
      <c r="AI3" s="215"/>
      <c r="AJ3" s="220"/>
      <c r="AK3" s="10"/>
      <c r="AL3" s="10"/>
      <c r="AM3" s="710" t="s">
        <v>211</v>
      </c>
      <c r="AN3" s="711"/>
      <c r="AO3" s="711"/>
      <c r="AP3" s="711"/>
      <c r="AQ3" s="711"/>
      <c r="AR3" s="711"/>
      <c r="AS3" s="711"/>
      <c r="AT3" s="711"/>
      <c r="AU3" s="711"/>
      <c r="AV3" s="711"/>
      <c r="AW3" s="711"/>
      <c r="AX3" s="711"/>
      <c r="AY3" s="711"/>
      <c r="AZ3" s="711"/>
      <c r="BA3" s="711"/>
      <c r="BB3" s="711"/>
      <c r="BC3" s="711"/>
      <c r="BD3" s="711"/>
      <c r="BE3" s="711"/>
      <c r="BF3" s="711"/>
      <c r="BG3" s="712"/>
      <c r="BH3" s="10"/>
    </row>
    <row r="4" spans="1:63" ht="13.5" customHeight="1">
      <c r="A4" s="10"/>
      <c r="B4" s="219"/>
      <c r="C4" s="215"/>
      <c r="D4" s="215"/>
      <c r="E4" s="215"/>
      <c r="F4" s="215"/>
      <c r="G4" s="215"/>
      <c r="H4" s="215"/>
      <c r="I4" s="215"/>
      <c r="J4" s="215"/>
      <c r="K4" s="697"/>
      <c r="L4" s="697"/>
      <c r="M4" s="697"/>
      <c r="N4" s="697"/>
      <c r="O4" s="697"/>
      <c r="P4" s="697"/>
      <c r="Q4" s="697"/>
      <c r="R4" s="697"/>
      <c r="S4" s="697"/>
      <c r="T4" s="697"/>
      <c r="U4" s="697"/>
      <c r="V4" s="697"/>
      <c r="W4" s="697"/>
      <c r="X4" s="697"/>
      <c r="Y4" s="697"/>
      <c r="Z4" s="697"/>
      <c r="AA4" s="697"/>
      <c r="AB4" s="697"/>
      <c r="AC4" s="215"/>
      <c r="AD4" s="215"/>
      <c r="AE4" s="215"/>
      <c r="AF4" s="215"/>
      <c r="AG4" s="215"/>
      <c r="AH4" s="215"/>
      <c r="AI4" s="215"/>
      <c r="AJ4" s="220"/>
      <c r="AK4" s="10"/>
      <c r="AL4" s="10"/>
      <c r="AM4" s="713"/>
      <c r="AN4" s="714"/>
      <c r="AO4" s="714"/>
      <c r="AP4" s="714"/>
      <c r="AQ4" s="714"/>
      <c r="AR4" s="714"/>
      <c r="AS4" s="714"/>
      <c r="AT4" s="714"/>
      <c r="AU4" s="714"/>
      <c r="AV4" s="714"/>
      <c r="AW4" s="714"/>
      <c r="AX4" s="714"/>
      <c r="AY4" s="714"/>
      <c r="AZ4" s="714"/>
      <c r="BA4" s="714"/>
      <c r="BB4" s="714"/>
      <c r="BC4" s="714"/>
      <c r="BD4" s="714"/>
      <c r="BE4" s="714"/>
      <c r="BF4" s="714"/>
      <c r="BG4" s="715"/>
      <c r="BH4" s="10"/>
    </row>
    <row r="5" spans="1:63" ht="16.5">
      <c r="A5" s="10"/>
      <c r="B5" s="221"/>
      <c r="C5" s="191"/>
      <c r="D5" s="191"/>
      <c r="E5" s="191"/>
      <c r="F5" s="191"/>
      <c r="G5" s="191"/>
      <c r="H5" s="191"/>
      <c r="I5" s="191"/>
      <c r="J5" s="191"/>
      <c r="K5" s="191"/>
      <c r="L5" s="191"/>
      <c r="M5" s="191"/>
      <c r="N5" s="191"/>
      <c r="O5" s="191"/>
      <c r="P5" s="191"/>
      <c r="Q5" s="191"/>
      <c r="R5" s="191"/>
      <c r="S5" s="191"/>
      <c r="T5" s="191"/>
      <c r="U5" s="191"/>
      <c r="V5" s="191"/>
      <c r="W5" s="191"/>
      <c r="X5" s="191"/>
      <c r="Y5" s="191"/>
      <c r="Z5" s="191"/>
      <c r="AA5" s="191"/>
      <c r="AB5" s="191"/>
      <c r="AC5" s="191"/>
      <c r="AD5" s="698" t="s">
        <v>80</v>
      </c>
      <c r="AE5" s="698"/>
      <c r="AF5" s="698"/>
      <c r="AG5" s="694" t="str">
        <f>IF('【様式】（地域調整会議）個別避難計画協議録'!$L$8="","",'【様式】（地域調整会議）個別避難計画協議録'!$L$8)</f>
        <v/>
      </c>
      <c r="AH5" s="694"/>
      <c r="AI5" s="694"/>
      <c r="AJ5" s="695"/>
      <c r="AK5" s="10"/>
      <c r="AL5" s="10"/>
      <c r="AM5" s="713"/>
      <c r="AN5" s="714"/>
      <c r="AO5" s="714"/>
      <c r="AP5" s="714"/>
      <c r="AQ5" s="714"/>
      <c r="AR5" s="714"/>
      <c r="AS5" s="714"/>
      <c r="AT5" s="714"/>
      <c r="AU5" s="714"/>
      <c r="AV5" s="714"/>
      <c r="AW5" s="714"/>
      <c r="AX5" s="714"/>
      <c r="AY5" s="714"/>
      <c r="AZ5" s="714"/>
      <c r="BA5" s="714"/>
      <c r="BB5" s="714"/>
      <c r="BC5" s="714"/>
      <c r="BD5" s="714"/>
      <c r="BE5" s="714"/>
      <c r="BF5" s="714"/>
      <c r="BG5" s="715"/>
      <c r="BH5" s="10"/>
      <c r="BK5" s="186" t="str">
        <f>IF(【様式】災害用追加アセスメント!D$13="非該当","","洪水災害")</f>
        <v>洪水災害</v>
      </c>
    </row>
    <row r="6" spans="1:63" ht="16.5">
      <c r="A6" s="10"/>
      <c r="B6" s="221"/>
      <c r="C6" s="191"/>
      <c r="D6" s="191"/>
      <c r="E6" s="191"/>
      <c r="F6" s="191"/>
      <c r="G6" s="698"/>
      <c r="H6" s="698"/>
      <c r="I6" s="698"/>
      <c r="J6" s="191"/>
      <c r="K6" s="707" t="str">
        <f>'【様式】（地域調整会議）避難計画タイムライン'!$B$3</f>
        <v>自動表示</v>
      </c>
      <c r="L6" s="707"/>
      <c r="M6" s="707"/>
      <c r="N6" s="707"/>
      <c r="O6" s="707"/>
      <c r="P6" s="707"/>
      <c r="Q6" s="707"/>
      <c r="R6" s="707"/>
      <c r="S6" s="707"/>
      <c r="T6" s="707"/>
      <c r="U6" s="707"/>
      <c r="V6" s="707"/>
      <c r="W6" s="707"/>
      <c r="X6" s="707"/>
      <c r="Y6" s="191"/>
      <c r="Z6" s="191"/>
      <c r="AA6" s="191"/>
      <c r="AB6" s="191"/>
      <c r="AC6" s="191"/>
      <c r="AD6" s="193"/>
      <c r="AE6" s="193"/>
      <c r="AF6" s="193"/>
      <c r="AG6" s="191"/>
      <c r="AH6" s="191"/>
      <c r="AI6" s="191"/>
      <c r="AJ6" s="222"/>
      <c r="AK6" s="10"/>
      <c r="AL6" s="10"/>
      <c r="AM6" s="713"/>
      <c r="AN6" s="714"/>
      <c r="AO6" s="714"/>
      <c r="AP6" s="714"/>
      <c r="AQ6" s="714"/>
      <c r="AR6" s="714"/>
      <c r="AS6" s="714"/>
      <c r="AT6" s="714"/>
      <c r="AU6" s="714"/>
      <c r="AV6" s="714"/>
      <c r="AW6" s="714"/>
      <c r="AX6" s="714"/>
      <c r="AY6" s="714"/>
      <c r="AZ6" s="714"/>
      <c r="BA6" s="714"/>
      <c r="BB6" s="714"/>
      <c r="BC6" s="714"/>
      <c r="BD6" s="714"/>
      <c r="BE6" s="714"/>
      <c r="BF6" s="714"/>
      <c r="BG6" s="715"/>
      <c r="BH6" s="10"/>
      <c r="BK6" s="186" t="str">
        <f>IF(【様式】災害用追加アセスメント!G$13="非該当","","　・　土砂災害")</f>
        <v/>
      </c>
    </row>
    <row r="7" spans="1:63" ht="16.5">
      <c r="A7" s="10"/>
      <c r="B7" s="221"/>
      <c r="C7" s="191"/>
      <c r="D7" s="191"/>
      <c r="E7" s="191"/>
      <c r="F7" s="191"/>
      <c r="G7" s="191"/>
      <c r="H7" s="191"/>
      <c r="I7" s="191"/>
      <c r="J7" s="191"/>
      <c r="K7" s="706" t="str">
        <f>'【様式】（地域調整会議）避難計画タイムライン'!$B$4</f>
        <v>自動転記</v>
      </c>
      <c r="L7" s="706"/>
      <c r="M7" s="706"/>
      <c r="N7" s="706"/>
      <c r="O7" s="706"/>
      <c r="P7" s="706"/>
      <c r="Q7" s="706"/>
      <c r="R7" s="706"/>
      <c r="S7" s="706"/>
      <c r="T7" s="706"/>
      <c r="U7" s="706"/>
      <c r="V7" s="706"/>
      <c r="W7" s="706"/>
      <c r="X7" s="706"/>
      <c r="Y7" s="191"/>
      <c r="Z7" s="191"/>
      <c r="AA7" s="191"/>
      <c r="AB7" s="191"/>
      <c r="AC7" s="702" t="str">
        <f>'【様式】（地域調整会議）避難計画タイムライン'!$K$3</f>
        <v/>
      </c>
      <c r="AD7" s="702"/>
      <c r="AE7" s="191"/>
      <c r="AF7" s="191"/>
      <c r="AG7" s="191"/>
      <c r="AH7" s="191"/>
      <c r="AI7" s="191"/>
      <c r="AJ7" s="222"/>
      <c r="AK7" s="10"/>
      <c r="AL7" s="10"/>
      <c r="AM7" s="713"/>
      <c r="AN7" s="714"/>
      <c r="AO7" s="714"/>
      <c r="AP7" s="714"/>
      <c r="AQ7" s="714"/>
      <c r="AR7" s="714"/>
      <c r="AS7" s="714"/>
      <c r="AT7" s="714"/>
      <c r="AU7" s="714"/>
      <c r="AV7" s="714"/>
      <c r="AW7" s="714"/>
      <c r="AX7" s="714"/>
      <c r="AY7" s="714"/>
      <c r="AZ7" s="714"/>
      <c r="BA7" s="714"/>
      <c r="BB7" s="714"/>
      <c r="BC7" s="714"/>
      <c r="BD7" s="714"/>
      <c r="BE7" s="714"/>
      <c r="BF7" s="714"/>
      <c r="BG7" s="715"/>
      <c r="BH7" s="10"/>
      <c r="BK7" s="186" t="str">
        <f>IF(【様式】災害用追加アセスメント!I$13="非該当","","　・　津波災害")</f>
        <v/>
      </c>
    </row>
    <row r="8" spans="1:63" ht="16.5">
      <c r="A8" s="10"/>
      <c r="B8" s="221"/>
      <c r="C8" s="191"/>
      <c r="D8" s="191"/>
      <c r="E8" s="191"/>
      <c r="F8" s="699" t="s">
        <v>209</v>
      </c>
      <c r="G8" s="699"/>
      <c r="H8" s="699"/>
      <c r="I8" s="699"/>
      <c r="J8" s="699"/>
      <c r="K8" s="700"/>
      <c r="L8" s="700"/>
      <c r="M8" s="700"/>
      <c r="N8" s="700"/>
      <c r="O8" s="700"/>
      <c r="P8" s="700"/>
      <c r="Q8" s="700"/>
      <c r="R8" s="700"/>
      <c r="S8" s="700"/>
      <c r="T8" s="700"/>
      <c r="U8" s="700"/>
      <c r="V8" s="700"/>
      <c r="W8" s="700"/>
      <c r="X8" s="700"/>
      <c r="Y8" s="191"/>
      <c r="Z8" s="701" t="s">
        <v>3</v>
      </c>
      <c r="AA8" s="701"/>
      <c r="AB8" s="227"/>
      <c r="AC8" s="703"/>
      <c r="AD8" s="703"/>
      <c r="AE8" s="191"/>
      <c r="AF8" s="191"/>
      <c r="AG8" s="191"/>
      <c r="AH8" s="191"/>
      <c r="AI8" s="191"/>
      <c r="AJ8" s="222"/>
      <c r="AK8" s="10"/>
      <c r="AL8" s="10"/>
      <c r="AM8" s="713"/>
      <c r="AN8" s="714"/>
      <c r="AO8" s="714"/>
      <c r="AP8" s="714"/>
      <c r="AQ8" s="714"/>
      <c r="AR8" s="714"/>
      <c r="AS8" s="714"/>
      <c r="AT8" s="714"/>
      <c r="AU8" s="714"/>
      <c r="AV8" s="714"/>
      <c r="AW8" s="714"/>
      <c r="AX8" s="714"/>
      <c r="AY8" s="714"/>
      <c r="AZ8" s="714"/>
      <c r="BA8" s="714"/>
      <c r="BB8" s="714"/>
      <c r="BC8" s="714"/>
      <c r="BD8" s="714"/>
      <c r="BE8" s="714"/>
      <c r="BF8" s="714"/>
      <c r="BG8" s="715"/>
      <c r="BH8" s="10"/>
      <c r="BK8" s="186" t="str">
        <f>IF(【様式】災害用追加アセスメント!K$13="非該当","","　・　ため池の氾濫による災害")</f>
        <v/>
      </c>
    </row>
    <row r="9" spans="1:63" ht="21">
      <c r="A9" s="10"/>
      <c r="B9" s="221"/>
      <c r="C9" s="191"/>
      <c r="D9" s="191"/>
      <c r="E9" s="191"/>
      <c r="F9" s="193"/>
      <c r="G9" s="193"/>
      <c r="H9" s="193"/>
      <c r="I9" s="193"/>
      <c r="J9" s="193"/>
      <c r="K9" s="226"/>
      <c r="L9" s="226"/>
      <c r="M9" s="226"/>
      <c r="N9" s="226"/>
      <c r="O9" s="226"/>
      <c r="P9" s="226"/>
      <c r="Q9" s="226"/>
      <c r="R9" s="226"/>
      <c r="S9" s="226"/>
      <c r="T9" s="226"/>
      <c r="U9" s="226"/>
      <c r="V9" s="226"/>
      <c r="W9" s="226"/>
      <c r="X9" s="226"/>
      <c r="Y9" s="191"/>
      <c r="Z9" s="191"/>
      <c r="AA9" s="191"/>
      <c r="AB9" s="191"/>
      <c r="AC9" s="191"/>
      <c r="AD9" s="191"/>
      <c r="AE9" s="191"/>
      <c r="AF9" s="191"/>
      <c r="AG9" s="191"/>
      <c r="AH9" s="191"/>
      <c r="AI9" s="191"/>
      <c r="AJ9" s="222"/>
      <c r="AK9" s="10"/>
      <c r="AL9" s="10"/>
      <c r="AM9" s="713"/>
      <c r="AN9" s="714"/>
      <c r="AO9" s="714"/>
      <c r="AP9" s="714"/>
      <c r="AQ9" s="714"/>
      <c r="AR9" s="714"/>
      <c r="AS9" s="714"/>
      <c r="AT9" s="714"/>
      <c r="AU9" s="714"/>
      <c r="AV9" s="714"/>
      <c r="AW9" s="714"/>
      <c r="AX9" s="714"/>
      <c r="AY9" s="714"/>
      <c r="AZ9" s="714"/>
      <c r="BA9" s="714"/>
      <c r="BB9" s="714"/>
      <c r="BC9" s="714"/>
      <c r="BD9" s="714"/>
      <c r="BE9" s="714"/>
      <c r="BF9" s="714"/>
      <c r="BG9" s="715"/>
      <c r="BH9" s="10"/>
      <c r="BI9" s="31"/>
    </row>
    <row r="10" spans="1:63" ht="21">
      <c r="A10" s="10"/>
      <c r="B10" s="221"/>
      <c r="C10" s="191"/>
      <c r="D10" s="191"/>
      <c r="E10" s="191" t="s">
        <v>208</v>
      </c>
      <c r="F10" s="699" t="s">
        <v>4</v>
      </c>
      <c r="G10" s="699"/>
      <c r="H10" s="699"/>
      <c r="I10" s="699"/>
      <c r="J10" s="699"/>
      <c r="K10" s="700" t="str">
        <f>'【様式】（地域調整会議）避難計画タイムライン'!$B$6</f>
        <v>自動転記</v>
      </c>
      <c r="L10" s="700"/>
      <c r="M10" s="700"/>
      <c r="N10" s="700"/>
      <c r="O10" s="700"/>
      <c r="P10" s="700"/>
      <c r="Q10" s="700"/>
      <c r="R10" s="700"/>
      <c r="S10" s="700"/>
      <c r="T10" s="700"/>
      <c r="U10" s="700"/>
      <c r="V10" s="700"/>
      <c r="W10" s="700"/>
      <c r="X10" s="700"/>
      <c r="Y10" s="700"/>
      <c r="Z10" s="700"/>
      <c r="AA10" s="700"/>
      <c r="AB10" s="700"/>
      <c r="AC10" s="700"/>
      <c r="AD10" s="700"/>
      <c r="AE10" s="700"/>
      <c r="AF10" s="700"/>
      <c r="AG10" s="191"/>
      <c r="AH10" s="191"/>
      <c r="AI10" s="191"/>
      <c r="AJ10" s="222"/>
      <c r="AK10" s="10"/>
      <c r="AL10" s="10"/>
      <c r="AM10" s="713"/>
      <c r="AN10" s="714"/>
      <c r="AO10" s="714"/>
      <c r="AP10" s="714"/>
      <c r="AQ10" s="714"/>
      <c r="AR10" s="714"/>
      <c r="AS10" s="714"/>
      <c r="AT10" s="714"/>
      <c r="AU10" s="714"/>
      <c r="AV10" s="714"/>
      <c r="AW10" s="714"/>
      <c r="AX10" s="714"/>
      <c r="AY10" s="714"/>
      <c r="AZ10" s="714"/>
      <c r="BA10" s="714"/>
      <c r="BB10" s="714"/>
      <c r="BC10" s="714"/>
      <c r="BD10" s="714"/>
      <c r="BE10" s="714"/>
      <c r="BF10" s="714"/>
      <c r="BG10" s="715"/>
      <c r="BH10" s="10"/>
      <c r="BI10" s="31"/>
    </row>
    <row r="11" spans="1:63" ht="16.5">
      <c r="A11" s="10"/>
      <c r="B11" s="221"/>
      <c r="C11" s="191"/>
      <c r="D11" s="191"/>
      <c r="E11" s="191"/>
      <c r="F11" s="191"/>
      <c r="G11" s="191"/>
      <c r="H11" s="191"/>
      <c r="I11" s="191"/>
      <c r="J11" s="191"/>
      <c r="K11" s="191"/>
      <c r="L11" s="191"/>
      <c r="M11" s="191"/>
      <c r="N11" s="191"/>
      <c r="O11" s="191"/>
      <c r="P11" s="191"/>
      <c r="Q11" s="191"/>
      <c r="R11" s="191"/>
      <c r="S11" s="191"/>
      <c r="T11" s="191"/>
      <c r="U11" s="191"/>
      <c r="V11" s="191"/>
      <c r="W11" s="191"/>
      <c r="X11" s="191"/>
      <c r="Y11" s="191"/>
      <c r="Z11" s="191"/>
      <c r="AA11" s="191"/>
      <c r="AB11" s="191"/>
      <c r="AC11" s="191"/>
      <c r="AD11" s="191"/>
      <c r="AE11" s="191"/>
      <c r="AF11" s="191"/>
      <c r="AG11" s="191"/>
      <c r="AH11" s="191"/>
      <c r="AI11" s="191"/>
      <c r="AJ11" s="222"/>
      <c r="AK11" s="10"/>
      <c r="AL11" s="10"/>
      <c r="AM11" s="713"/>
      <c r="AN11" s="714"/>
      <c r="AO11" s="714"/>
      <c r="AP11" s="714"/>
      <c r="AQ11" s="714"/>
      <c r="AR11" s="714"/>
      <c r="AS11" s="714"/>
      <c r="AT11" s="714"/>
      <c r="AU11" s="714"/>
      <c r="AV11" s="714"/>
      <c r="AW11" s="714"/>
      <c r="AX11" s="714"/>
      <c r="AY11" s="714"/>
      <c r="AZ11" s="714"/>
      <c r="BA11" s="714"/>
      <c r="BB11" s="714"/>
      <c r="BC11" s="714"/>
      <c r="BD11" s="714"/>
      <c r="BE11" s="714"/>
      <c r="BF11" s="714"/>
      <c r="BG11" s="715"/>
      <c r="BH11" s="10"/>
    </row>
    <row r="12" spans="1:63" ht="16.5">
      <c r="A12" s="10"/>
      <c r="B12" s="221"/>
      <c r="C12" s="191"/>
      <c r="D12" s="191"/>
      <c r="E12" s="191"/>
      <c r="F12" s="191"/>
      <c r="G12" s="191"/>
      <c r="H12" s="191"/>
      <c r="I12" s="191"/>
      <c r="J12" s="191"/>
      <c r="K12" s="191"/>
      <c r="L12" s="191"/>
      <c r="M12" s="191"/>
      <c r="N12" s="191"/>
      <c r="O12" s="191"/>
      <c r="P12" s="191"/>
      <c r="Q12" s="191"/>
      <c r="R12" s="191"/>
      <c r="S12" s="191"/>
      <c r="T12" s="191"/>
      <c r="U12" s="191"/>
      <c r="V12" s="191"/>
      <c r="W12" s="191"/>
      <c r="X12" s="191"/>
      <c r="Y12" s="191"/>
      <c r="Z12" s="191"/>
      <c r="AA12" s="191"/>
      <c r="AB12" s="191"/>
      <c r="AC12" s="191"/>
      <c r="AD12" s="191"/>
      <c r="AE12" s="191"/>
      <c r="AF12" s="191"/>
      <c r="AG12" s="191"/>
      <c r="AH12" s="191"/>
      <c r="AI12" s="191"/>
      <c r="AJ12" s="222"/>
      <c r="AK12" s="10"/>
      <c r="AL12" s="10"/>
      <c r="AM12" s="713"/>
      <c r="AN12" s="714"/>
      <c r="AO12" s="714"/>
      <c r="AP12" s="714"/>
      <c r="AQ12" s="714"/>
      <c r="AR12" s="714"/>
      <c r="AS12" s="714"/>
      <c r="AT12" s="714"/>
      <c r="AU12" s="714"/>
      <c r="AV12" s="714"/>
      <c r="AW12" s="714"/>
      <c r="AX12" s="714"/>
      <c r="AY12" s="714"/>
      <c r="AZ12" s="714"/>
      <c r="BA12" s="714"/>
      <c r="BB12" s="714"/>
      <c r="BC12" s="714"/>
      <c r="BD12" s="714"/>
      <c r="BE12" s="714"/>
      <c r="BF12" s="714"/>
      <c r="BG12" s="715"/>
      <c r="BH12" s="10"/>
    </row>
    <row r="13" spans="1:63" ht="16.5">
      <c r="A13" s="10"/>
      <c r="B13" s="221"/>
      <c r="C13" s="191"/>
      <c r="D13" s="191"/>
      <c r="E13" s="191" t="s">
        <v>199</v>
      </c>
      <c r="F13" s="191"/>
      <c r="G13" s="191"/>
      <c r="H13" s="191"/>
      <c r="I13" s="191"/>
      <c r="J13" s="191"/>
      <c r="K13" s="191"/>
      <c r="L13" s="191"/>
      <c r="M13" s="191"/>
      <c r="N13" s="191"/>
      <c r="O13" s="191"/>
      <c r="P13" s="191"/>
      <c r="Q13" s="191"/>
      <c r="R13" s="191"/>
      <c r="S13" s="191"/>
      <c r="T13" s="191"/>
      <c r="U13" s="191"/>
      <c r="V13" s="191"/>
      <c r="W13" s="191"/>
      <c r="X13" s="191"/>
      <c r="Y13" s="191"/>
      <c r="Z13" s="191"/>
      <c r="AA13" s="191"/>
      <c r="AB13" s="191"/>
      <c r="AC13" s="191"/>
      <c r="AD13" s="191"/>
      <c r="AE13" s="191"/>
      <c r="AF13" s="191"/>
      <c r="AG13" s="191"/>
      <c r="AH13" s="191"/>
      <c r="AI13" s="191"/>
      <c r="AJ13" s="222"/>
      <c r="AK13" s="10"/>
      <c r="AL13" s="10"/>
      <c r="AM13" s="713"/>
      <c r="AN13" s="714"/>
      <c r="AO13" s="714"/>
      <c r="AP13" s="714"/>
      <c r="AQ13" s="714"/>
      <c r="AR13" s="714"/>
      <c r="AS13" s="714"/>
      <c r="AT13" s="714"/>
      <c r="AU13" s="714"/>
      <c r="AV13" s="714"/>
      <c r="AW13" s="714"/>
      <c r="AX13" s="714"/>
      <c r="AY13" s="714"/>
      <c r="AZ13" s="714"/>
      <c r="BA13" s="714"/>
      <c r="BB13" s="714"/>
      <c r="BC13" s="714"/>
      <c r="BD13" s="714"/>
      <c r="BE13" s="714"/>
      <c r="BF13" s="714"/>
      <c r="BG13" s="715"/>
      <c r="BH13" s="10"/>
    </row>
    <row r="14" spans="1:63" ht="16.5" customHeight="1">
      <c r="A14" s="10"/>
      <c r="B14" s="221"/>
      <c r="C14" s="191"/>
      <c r="D14" s="191"/>
      <c r="E14" s="708" t="str">
        <f>BK5&amp;BK6&amp;BK7&amp;BK8</f>
        <v>洪水災害</v>
      </c>
      <c r="F14" s="708"/>
      <c r="G14" s="708"/>
      <c r="H14" s="708"/>
      <c r="I14" s="708"/>
      <c r="J14" s="708"/>
      <c r="K14" s="708"/>
      <c r="L14" s="708"/>
      <c r="M14" s="708"/>
      <c r="N14" s="708"/>
      <c r="O14" s="708"/>
      <c r="P14" s="708"/>
      <c r="Q14" s="708"/>
      <c r="R14" s="708"/>
      <c r="S14" s="708"/>
      <c r="T14" s="708"/>
      <c r="U14" s="708"/>
      <c r="V14" s="708"/>
      <c r="W14" s="708"/>
      <c r="X14" s="708"/>
      <c r="Y14" s="708"/>
      <c r="Z14" s="708"/>
      <c r="AA14" s="708"/>
      <c r="AB14" s="708"/>
      <c r="AC14" s="708"/>
      <c r="AD14" s="708"/>
      <c r="AE14" s="708"/>
      <c r="AF14" s="191"/>
      <c r="AG14" s="191"/>
      <c r="AH14" s="191"/>
      <c r="AI14" s="191"/>
      <c r="AJ14" s="222"/>
      <c r="AK14" s="10"/>
      <c r="AL14" s="10"/>
      <c r="AM14" s="713"/>
      <c r="AN14" s="714"/>
      <c r="AO14" s="714"/>
      <c r="AP14" s="714"/>
      <c r="AQ14" s="714"/>
      <c r="AR14" s="714"/>
      <c r="AS14" s="714"/>
      <c r="AT14" s="714"/>
      <c r="AU14" s="714"/>
      <c r="AV14" s="714"/>
      <c r="AW14" s="714"/>
      <c r="AX14" s="714"/>
      <c r="AY14" s="714"/>
      <c r="AZ14" s="714"/>
      <c r="BA14" s="714"/>
      <c r="BB14" s="714"/>
      <c r="BC14" s="714"/>
      <c r="BD14" s="714"/>
      <c r="BE14" s="714"/>
      <c r="BF14" s="714"/>
      <c r="BG14" s="715"/>
      <c r="BH14" s="10"/>
    </row>
    <row r="15" spans="1:63" ht="16.5" customHeight="1">
      <c r="A15" s="10"/>
      <c r="B15" s="221"/>
      <c r="C15" s="191"/>
      <c r="D15" s="191"/>
      <c r="E15" s="708"/>
      <c r="F15" s="708"/>
      <c r="G15" s="708"/>
      <c r="H15" s="708"/>
      <c r="I15" s="708"/>
      <c r="J15" s="708"/>
      <c r="K15" s="708"/>
      <c r="L15" s="708"/>
      <c r="M15" s="708"/>
      <c r="N15" s="708"/>
      <c r="O15" s="708"/>
      <c r="P15" s="708"/>
      <c r="Q15" s="708"/>
      <c r="R15" s="708"/>
      <c r="S15" s="708"/>
      <c r="T15" s="708"/>
      <c r="U15" s="708"/>
      <c r="V15" s="708"/>
      <c r="W15" s="708"/>
      <c r="X15" s="708"/>
      <c r="Y15" s="708"/>
      <c r="Z15" s="708"/>
      <c r="AA15" s="708"/>
      <c r="AB15" s="708"/>
      <c r="AC15" s="708"/>
      <c r="AD15" s="708"/>
      <c r="AE15" s="708"/>
      <c r="AF15" s="191"/>
      <c r="AG15" s="191"/>
      <c r="AH15" s="191"/>
      <c r="AI15" s="191"/>
      <c r="AJ15" s="222"/>
      <c r="AK15" s="10"/>
      <c r="AL15" s="10"/>
      <c r="AM15" s="713"/>
      <c r="AN15" s="714"/>
      <c r="AO15" s="714"/>
      <c r="AP15" s="714"/>
      <c r="AQ15" s="714"/>
      <c r="AR15" s="714"/>
      <c r="AS15" s="714"/>
      <c r="AT15" s="714"/>
      <c r="AU15" s="714"/>
      <c r="AV15" s="714"/>
      <c r="AW15" s="714"/>
      <c r="AX15" s="714"/>
      <c r="AY15" s="714"/>
      <c r="AZ15" s="714"/>
      <c r="BA15" s="714"/>
      <c r="BB15" s="714"/>
      <c r="BC15" s="714"/>
      <c r="BD15" s="714"/>
      <c r="BE15" s="714"/>
      <c r="BF15" s="714"/>
      <c r="BG15" s="715"/>
      <c r="BH15" s="10"/>
    </row>
    <row r="16" spans="1:63" ht="16.5">
      <c r="A16" s="10"/>
      <c r="B16" s="221"/>
      <c r="C16" s="191"/>
      <c r="D16" s="191"/>
      <c r="E16" s="191"/>
      <c r="F16" s="191"/>
      <c r="G16" s="191"/>
      <c r="H16" s="191"/>
      <c r="I16" s="191"/>
      <c r="J16" s="191"/>
      <c r="K16" s="191"/>
      <c r="L16" s="191"/>
      <c r="M16" s="191"/>
      <c r="N16" s="191"/>
      <c r="O16" s="191"/>
      <c r="P16" s="191"/>
      <c r="Q16" s="191"/>
      <c r="R16" s="191"/>
      <c r="S16" s="191" t="s">
        <v>200</v>
      </c>
      <c r="T16" s="191"/>
      <c r="U16" s="191"/>
      <c r="V16" s="191"/>
      <c r="W16" s="191"/>
      <c r="X16" s="191"/>
      <c r="Y16" s="191"/>
      <c r="Z16" s="191"/>
      <c r="AA16" s="191"/>
      <c r="AB16" s="191"/>
      <c r="AC16" s="191"/>
      <c r="AD16" s="191"/>
      <c r="AE16" s="191"/>
      <c r="AF16" s="191"/>
      <c r="AG16" s="191"/>
      <c r="AH16" s="191"/>
      <c r="AI16" s="191"/>
      <c r="AJ16" s="222"/>
      <c r="AK16" s="10"/>
      <c r="AL16" s="10"/>
      <c r="AM16" s="713"/>
      <c r="AN16" s="714"/>
      <c r="AO16" s="714"/>
      <c r="AP16" s="714"/>
      <c r="AQ16" s="714"/>
      <c r="AR16" s="714"/>
      <c r="AS16" s="714"/>
      <c r="AT16" s="714"/>
      <c r="AU16" s="714"/>
      <c r="AV16" s="714"/>
      <c r="AW16" s="714"/>
      <c r="AX16" s="714"/>
      <c r="AY16" s="714"/>
      <c r="AZ16" s="714"/>
      <c r="BA16" s="714"/>
      <c r="BB16" s="714"/>
      <c r="BC16" s="714"/>
      <c r="BD16" s="714"/>
      <c r="BE16" s="714"/>
      <c r="BF16" s="714"/>
      <c r="BG16" s="715"/>
      <c r="BH16" s="10"/>
    </row>
    <row r="17" spans="1:63" ht="16.5">
      <c r="A17" s="10"/>
      <c r="B17" s="221"/>
      <c r="C17" s="191"/>
      <c r="D17" s="191"/>
      <c r="E17" s="191"/>
      <c r="F17" s="191"/>
      <c r="G17" s="191"/>
      <c r="H17" s="191"/>
      <c r="I17" s="191"/>
      <c r="J17" s="191"/>
      <c r="K17" s="191"/>
      <c r="L17" s="191"/>
      <c r="M17" s="191"/>
      <c r="N17" s="191"/>
      <c r="O17" s="191"/>
      <c r="P17" s="191"/>
      <c r="Q17" s="191"/>
      <c r="R17" s="191"/>
      <c r="S17" s="191"/>
      <c r="T17" s="191"/>
      <c r="U17" s="191"/>
      <c r="V17" s="191"/>
      <c r="W17" s="191"/>
      <c r="X17" s="191"/>
      <c r="Y17" s="191"/>
      <c r="Z17" s="191"/>
      <c r="AA17" s="191"/>
      <c r="AB17" s="191"/>
      <c r="AC17" s="191"/>
      <c r="AD17" s="191"/>
      <c r="AE17" s="191"/>
      <c r="AF17" s="191"/>
      <c r="AG17" s="191"/>
      <c r="AH17" s="191"/>
      <c r="AI17" s="191"/>
      <c r="AJ17" s="222"/>
      <c r="AK17" s="10"/>
      <c r="AL17" s="10"/>
      <c r="AM17" s="713"/>
      <c r="AN17" s="714"/>
      <c r="AO17" s="714"/>
      <c r="AP17" s="714"/>
      <c r="AQ17" s="714"/>
      <c r="AR17" s="714"/>
      <c r="AS17" s="714"/>
      <c r="AT17" s="714"/>
      <c r="AU17" s="714"/>
      <c r="AV17" s="714"/>
      <c r="AW17" s="714"/>
      <c r="AX17" s="714"/>
      <c r="AY17" s="714"/>
      <c r="AZ17" s="714"/>
      <c r="BA17" s="714"/>
      <c r="BB17" s="714"/>
      <c r="BC17" s="714"/>
      <c r="BD17" s="714"/>
      <c r="BE17" s="714"/>
      <c r="BF17" s="714"/>
      <c r="BG17" s="715"/>
      <c r="BH17" s="10"/>
    </row>
    <row r="18" spans="1:63" ht="17.25" thickBot="1">
      <c r="A18" s="10"/>
      <c r="B18" s="221"/>
      <c r="C18" s="191"/>
      <c r="D18" s="191"/>
      <c r="E18" s="191"/>
      <c r="F18" s="698" t="s">
        <v>198</v>
      </c>
      <c r="G18" s="698"/>
      <c r="H18" s="698"/>
      <c r="I18" s="698"/>
      <c r="J18" s="698"/>
      <c r="K18" s="191"/>
      <c r="L18" s="191"/>
      <c r="M18" s="191"/>
      <c r="N18" s="191"/>
      <c r="O18" s="191"/>
      <c r="P18" s="191"/>
      <c r="Q18" s="191"/>
      <c r="R18" s="191"/>
      <c r="S18" s="191"/>
      <c r="T18" s="191"/>
      <c r="U18" s="191"/>
      <c r="V18" s="191"/>
      <c r="W18" s="191"/>
      <c r="X18" s="191"/>
      <c r="Y18" s="191"/>
      <c r="Z18" s="191"/>
      <c r="AA18" s="191"/>
      <c r="AB18" s="191"/>
      <c r="AC18" s="191"/>
      <c r="AD18" s="191"/>
      <c r="AE18" s="191"/>
      <c r="AF18" s="191"/>
      <c r="AG18" s="191"/>
      <c r="AH18" s="191"/>
      <c r="AI18" s="191"/>
      <c r="AJ18" s="222"/>
      <c r="AK18" s="10"/>
      <c r="AL18" s="10"/>
      <c r="AM18" s="713"/>
      <c r="AN18" s="714"/>
      <c r="AO18" s="714"/>
      <c r="AP18" s="714"/>
      <c r="AQ18" s="714"/>
      <c r="AR18" s="714"/>
      <c r="AS18" s="714"/>
      <c r="AT18" s="714"/>
      <c r="AU18" s="714"/>
      <c r="AV18" s="714"/>
      <c r="AW18" s="714"/>
      <c r="AX18" s="714"/>
      <c r="AY18" s="714"/>
      <c r="AZ18" s="714"/>
      <c r="BA18" s="714"/>
      <c r="BB18" s="714"/>
      <c r="BC18" s="714"/>
      <c r="BD18" s="714"/>
      <c r="BE18" s="714"/>
      <c r="BF18" s="714"/>
      <c r="BG18" s="715"/>
      <c r="BH18" s="10"/>
    </row>
    <row r="19" spans="1:63" ht="16.5">
      <c r="A19" s="10"/>
      <c r="B19" s="221"/>
      <c r="C19" s="191"/>
      <c r="D19" s="191"/>
      <c r="E19" s="194"/>
      <c r="F19" s="698"/>
      <c r="G19" s="698"/>
      <c r="H19" s="698"/>
      <c r="I19" s="698"/>
      <c r="J19" s="698"/>
      <c r="K19" s="195"/>
      <c r="L19" s="195"/>
      <c r="M19" s="195"/>
      <c r="N19" s="196"/>
      <c r="O19" s="196"/>
      <c r="P19" s="196"/>
      <c r="Q19" s="196"/>
      <c r="R19" s="196"/>
      <c r="S19" s="196"/>
      <c r="T19" s="196"/>
      <c r="U19" s="196"/>
      <c r="V19" s="196"/>
      <c r="W19" s="196"/>
      <c r="X19" s="196"/>
      <c r="Y19" s="196"/>
      <c r="Z19" s="196"/>
      <c r="AA19" s="196"/>
      <c r="AB19" s="196"/>
      <c r="AC19" s="196"/>
      <c r="AD19" s="196"/>
      <c r="AE19" s="195"/>
      <c r="AF19" s="197"/>
      <c r="AG19" s="191"/>
      <c r="AH19" s="191"/>
      <c r="AI19" s="191"/>
      <c r="AJ19" s="222"/>
      <c r="AK19" s="10"/>
      <c r="AL19" s="10"/>
      <c r="AM19" s="713"/>
      <c r="AN19" s="714"/>
      <c r="AO19" s="714"/>
      <c r="AP19" s="714"/>
      <c r="AQ19" s="714"/>
      <c r="AR19" s="714"/>
      <c r="AS19" s="714"/>
      <c r="AT19" s="714"/>
      <c r="AU19" s="714"/>
      <c r="AV19" s="714"/>
      <c r="AW19" s="714"/>
      <c r="AX19" s="714"/>
      <c r="AY19" s="714"/>
      <c r="AZ19" s="714"/>
      <c r="BA19" s="714"/>
      <c r="BB19" s="714"/>
      <c r="BC19" s="714"/>
      <c r="BD19" s="714"/>
      <c r="BE19" s="714"/>
      <c r="BF19" s="714"/>
      <c r="BG19" s="715"/>
      <c r="BH19" s="10"/>
    </row>
    <row r="20" spans="1:63" ht="16.5">
      <c r="A20" s="10"/>
      <c r="B20" s="221"/>
      <c r="C20" s="191"/>
      <c r="D20" s="191"/>
      <c r="E20" s="198"/>
      <c r="F20" s="191"/>
      <c r="G20" s="191"/>
      <c r="H20" s="191"/>
      <c r="I20" s="704"/>
      <c r="J20" s="704"/>
      <c r="K20" s="704"/>
      <c r="L20" s="704"/>
      <c r="M20" s="704"/>
      <c r="N20" s="704"/>
      <c r="O20" s="704"/>
      <c r="P20" s="704"/>
      <c r="Q20" s="704"/>
      <c r="R20" s="704"/>
      <c r="S20" s="704"/>
      <c r="T20" s="704"/>
      <c r="U20" s="704"/>
      <c r="V20" s="704"/>
      <c r="W20" s="704"/>
      <c r="X20" s="704"/>
      <c r="Y20" s="704"/>
      <c r="Z20" s="704"/>
      <c r="AA20" s="704"/>
      <c r="AB20" s="191"/>
      <c r="AC20" s="191"/>
      <c r="AD20" s="191"/>
      <c r="AE20" s="191"/>
      <c r="AF20" s="201"/>
      <c r="AG20" s="191"/>
      <c r="AH20" s="191"/>
      <c r="AI20" s="191"/>
      <c r="AJ20" s="222"/>
      <c r="AK20" s="10"/>
      <c r="AL20" s="10"/>
      <c r="AM20" s="713"/>
      <c r="AN20" s="714"/>
      <c r="AO20" s="714"/>
      <c r="AP20" s="714"/>
      <c r="AQ20" s="714"/>
      <c r="AR20" s="714"/>
      <c r="AS20" s="714"/>
      <c r="AT20" s="714"/>
      <c r="AU20" s="714"/>
      <c r="AV20" s="714"/>
      <c r="AW20" s="714"/>
      <c r="AX20" s="714"/>
      <c r="AY20" s="714"/>
      <c r="AZ20" s="714"/>
      <c r="BA20" s="714"/>
      <c r="BB20" s="714"/>
      <c r="BC20" s="714"/>
      <c r="BD20" s="714"/>
      <c r="BE20" s="714"/>
      <c r="BF20" s="714"/>
      <c r="BG20" s="715"/>
      <c r="BH20" s="10"/>
      <c r="BI20" s="728" t="s">
        <v>242</v>
      </c>
      <c r="BJ20" s="728"/>
      <c r="BK20" s="728"/>
    </row>
    <row r="21" spans="1:63" ht="16.5">
      <c r="A21" s="10"/>
      <c r="B21" s="221"/>
      <c r="C21" s="191"/>
      <c r="D21" s="191"/>
      <c r="E21" s="198"/>
      <c r="F21" s="191"/>
      <c r="G21" s="191"/>
      <c r="H21" s="191"/>
      <c r="I21" s="705"/>
      <c r="J21" s="705"/>
      <c r="K21" s="705"/>
      <c r="L21" s="705"/>
      <c r="M21" s="705"/>
      <c r="N21" s="705"/>
      <c r="O21" s="705"/>
      <c r="P21" s="705"/>
      <c r="Q21" s="705"/>
      <c r="R21" s="705"/>
      <c r="S21" s="705"/>
      <c r="T21" s="705"/>
      <c r="U21" s="705"/>
      <c r="V21" s="705"/>
      <c r="W21" s="705"/>
      <c r="X21" s="705"/>
      <c r="Y21" s="705"/>
      <c r="Z21" s="705"/>
      <c r="AA21" s="705"/>
      <c r="AB21" s="191"/>
      <c r="AC21" s="191"/>
      <c r="AD21" s="191"/>
      <c r="AE21" s="191"/>
      <c r="AF21" s="201"/>
      <c r="AG21" s="191"/>
      <c r="AH21" s="191"/>
      <c r="AI21" s="191"/>
      <c r="AJ21" s="222"/>
      <c r="AK21" s="10"/>
      <c r="AL21" s="10"/>
      <c r="AM21" s="713"/>
      <c r="AN21" s="714"/>
      <c r="AO21" s="714"/>
      <c r="AP21" s="714"/>
      <c r="AQ21" s="714"/>
      <c r="AR21" s="714"/>
      <c r="AS21" s="714"/>
      <c r="AT21" s="714"/>
      <c r="AU21" s="714"/>
      <c r="AV21" s="714"/>
      <c r="AW21" s="714"/>
      <c r="AX21" s="714"/>
      <c r="AY21" s="714"/>
      <c r="AZ21" s="714"/>
      <c r="BA21" s="714"/>
      <c r="BB21" s="714"/>
      <c r="BC21" s="714"/>
      <c r="BD21" s="714"/>
      <c r="BE21" s="714"/>
      <c r="BF21" s="714"/>
      <c r="BG21" s="715"/>
      <c r="BH21" s="10"/>
      <c r="BI21" s="728"/>
      <c r="BJ21" s="728"/>
      <c r="BK21" s="728"/>
    </row>
    <row r="22" spans="1:63" ht="17.25" thickBot="1">
      <c r="A22" s="10"/>
      <c r="B22" s="221"/>
      <c r="C22" s="191"/>
      <c r="D22" s="191"/>
      <c r="E22" s="199"/>
      <c r="F22" s="200"/>
      <c r="G22" s="200"/>
      <c r="H22" s="200"/>
      <c r="I22" s="200"/>
      <c r="J22" s="200"/>
      <c r="K22" s="200"/>
      <c r="L22" s="200"/>
      <c r="M22" s="200"/>
      <c r="N22" s="200"/>
      <c r="O22" s="200"/>
      <c r="P22" s="200"/>
      <c r="Q22" s="200"/>
      <c r="R22" s="200"/>
      <c r="S22" s="200"/>
      <c r="T22" s="200"/>
      <c r="U22" s="200"/>
      <c r="V22" s="200"/>
      <c r="W22" s="200"/>
      <c r="X22" s="200"/>
      <c r="Y22" s="200"/>
      <c r="Z22" s="200"/>
      <c r="AA22" s="200"/>
      <c r="AB22" s="200"/>
      <c r="AC22" s="200"/>
      <c r="AD22" s="200"/>
      <c r="AE22" s="200"/>
      <c r="AF22" s="202"/>
      <c r="AG22" s="191"/>
      <c r="AH22" s="191"/>
      <c r="AI22" s="191"/>
      <c r="AJ22" s="222"/>
      <c r="AK22" s="10"/>
      <c r="AL22" s="10"/>
      <c r="AM22" s="713"/>
      <c r="AN22" s="714"/>
      <c r="AO22" s="714"/>
      <c r="AP22" s="714"/>
      <c r="AQ22" s="714"/>
      <c r="AR22" s="714"/>
      <c r="AS22" s="714"/>
      <c r="AT22" s="714"/>
      <c r="AU22" s="714"/>
      <c r="AV22" s="714"/>
      <c r="AW22" s="714"/>
      <c r="AX22" s="714"/>
      <c r="AY22" s="714"/>
      <c r="AZ22" s="714"/>
      <c r="BA22" s="714"/>
      <c r="BB22" s="714"/>
      <c r="BC22" s="714"/>
      <c r="BD22" s="714"/>
      <c r="BE22" s="714"/>
      <c r="BF22" s="714"/>
      <c r="BG22" s="715"/>
      <c r="BH22" s="10"/>
    </row>
    <row r="23" spans="1:63" ht="16.5">
      <c r="A23" s="10"/>
      <c r="B23" s="221"/>
      <c r="C23" s="191"/>
      <c r="D23" s="191"/>
      <c r="E23" s="191"/>
      <c r="F23" s="191"/>
      <c r="G23" s="191"/>
      <c r="H23" s="191"/>
      <c r="I23" s="191"/>
      <c r="J23" s="191"/>
      <c r="K23" s="191"/>
      <c r="L23" s="191"/>
      <c r="M23" s="191"/>
      <c r="N23" s="191"/>
      <c r="O23" s="191"/>
      <c r="P23" s="191"/>
      <c r="Q23" s="191"/>
      <c r="R23" s="191"/>
      <c r="S23" s="191"/>
      <c r="T23" s="191"/>
      <c r="U23" s="191"/>
      <c r="V23" s="191"/>
      <c r="W23" s="191"/>
      <c r="X23" s="191"/>
      <c r="Y23" s="191"/>
      <c r="Z23" s="191"/>
      <c r="AA23" s="191"/>
      <c r="AB23" s="191"/>
      <c r="AC23" s="191"/>
      <c r="AD23" s="191"/>
      <c r="AE23" s="191"/>
      <c r="AF23" s="191"/>
      <c r="AG23" s="191"/>
      <c r="AH23" s="191"/>
      <c r="AI23" s="191"/>
      <c r="AJ23" s="222"/>
      <c r="AK23" s="10"/>
      <c r="AL23" s="10"/>
      <c r="AM23" s="713"/>
      <c r="AN23" s="714"/>
      <c r="AO23" s="714"/>
      <c r="AP23" s="714"/>
      <c r="AQ23" s="714"/>
      <c r="AR23" s="714"/>
      <c r="AS23" s="714"/>
      <c r="AT23" s="714"/>
      <c r="AU23" s="714"/>
      <c r="AV23" s="714"/>
      <c r="AW23" s="714"/>
      <c r="AX23" s="714"/>
      <c r="AY23" s="714"/>
      <c r="AZ23" s="714"/>
      <c r="BA23" s="714"/>
      <c r="BB23" s="714"/>
      <c r="BC23" s="714"/>
      <c r="BD23" s="714"/>
      <c r="BE23" s="714"/>
      <c r="BF23" s="714"/>
      <c r="BG23" s="715"/>
      <c r="BH23" s="10"/>
    </row>
    <row r="24" spans="1:63" ht="16.5">
      <c r="A24" s="10"/>
      <c r="B24" s="221"/>
      <c r="C24" s="191"/>
      <c r="D24" s="191"/>
      <c r="E24" s="191"/>
      <c r="F24" s="191"/>
      <c r="G24" s="191"/>
      <c r="H24" s="191"/>
      <c r="I24" s="191"/>
      <c r="J24" s="191"/>
      <c r="K24" s="191"/>
      <c r="L24" s="191"/>
      <c r="M24" s="191"/>
      <c r="N24" s="191"/>
      <c r="O24" s="191"/>
      <c r="P24" s="191"/>
      <c r="Q24" s="191"/>
      <c r="R24" s="191"/>
      <c r="S24" s="191"/>
      <c r="T24" s="191"/>
      <c r="U24" s="191"/>
      <c r="V24" s="191"/>
      <c r="W24" s="191"/>
      <c r="X24" s="191"/>
      <c r="Y24" s="191"/>
      <c r="Z24" s="191"/>
      <c r="AA24" s="191"/>
      <c r="AB24" s="191"/>
      <c r="AC24" s="191"/>
      <c r="AD24" s="191"/>
      <c r="AE24" s="191"/>
      <c r="AF24" s="191"/>
      <c r="AG24" s="191"/>
      <c r="AH24" s="191"/>
      <c r="AI24" s="191"/>
      <c r="AJ24" s="222"/>
      <c r="AK24" s="10"/>
      <c r="AL24" s="10"/>
      <c r="AM24" s="713"/>
      <c r="AN24" s="714"/>
      <c r="AO24" s="714"/>
      <c r="AP24" s="714"/>
      <c r="AQ24" s="714"/>
      <c r="AR24" s="714"/>
      <c r="AS24" s="714"/>
      <c r="AT24" s="714"/>
      <c r="AU24" s="714"/>
      <c r="AV24" s="714"/>
      <c r="AW24" s="714"/>
      <c r="AX24" s="714"/>
      <c r="AY24" s="714"/>
      <c r="AZ24" s="714"/>
      <c r="BA24" s="714"/>
      <c r="BB24" s="714"/>
      <c r="BC24" s="714"/>
      <c r="BD24" s="714"/>
      <c r="BE24" s="714"/>
      <c r="BF24" s="714"/>
      <c r="BG24" s="715"/>
      <c r="BH24" s="10"/>
    </row>
    <row r="25" spans="1:63" ht="17.25" thickBot="1">
      <c r="A25" s="10"/>
      <c r="B25" s="221"/>
      <c r="C25" s="191"/>
      <c r="D25" s="191"/>
      <c r="E25" s="191"/>
      <c r="F25" s="709" t="s">
        <v>202</v>
      </c>
      <c r="G25" s="709"/>
      <c r="H25" s="709"/>
      <c r="I25" s="709"/>
      <c r="J25" s="709"/>
      <c r="K25" s="709"/>
      <c r="L25" s="709"/>
      <c r="M25" s="709"/>
      <c r="N25" s="709"/>
      <c r="O25" s="709"/>
      <c r="P25" s="191"/>
      <c r="Q25" s="191"/>
      <c r="R25" s="191"/>
      <c r="S25" s="191"/>
      <c r="T25" s="191"/>
      <c r="U25" s="191"/>
      <c r="V25" s="191"/>
      <c r="W25" s="191"/>
      <c r="X25" s="191"/>
      <c r="Y25" s="191"/>
      <c r="Z25" s="191"/>
      <c r="AA25" s="191"/>
      <c r="AB25" s="191"/>
      <c r="AC25" s="191"/>
      <c r="AD25" s="191"/>
      <c r="AE25" s="191"/>
      <c r="AF25" s="191"/>
      <c r="AG25" s="191"/>
      <c r="AH25" s="191"/>
      <c r="AI25" s="191"/>
      <c r="AJ25" s="222"/>
      <c r="AK25" s="10"/>
      <c r="AL25" s="10"/>
      <c r="AM25" s="713"/>
      <c r="AN25" s="714"/>
      <c r="AO25" s="714"/>
      <c r="AP25" s="714"/>
      <c r="AQ25" s="714"/>
      <c r="AR25" s="714"/>
      <c r="AS25" s="714"/>
      <c r="AT25" s="714"/>
      <c r="AU25" s="714"/>
      <c r="AV25" s="714"/>
      <c r="AW25" s="714"/>
      <c r="AX25" s="714"/>
      <c r="AY25" s="714"/>
      <c r="AZ25" s="714"/>
      <c r="BA25" s="714"/>
      <c r="BB25" s="714"/>
      <c r="BC25" s="714"/>
      <c r="BD25" s="714"/>
      <c r="BE25" s="714"/>
      <c r="BF25" s="714"/>
      <c r="BG25" s="715"/>
      <c r="BH25" s="10"/>
    </row>
    <row r="26" spans="1:63" ht="16.5">
      <c r="A26" s="10"/>
      <c r="B26" s="221"/>
      <c r="C26" s="191"/>
      <c r="D26" s="191"/>
      <c r="E26" s="194"/>
      <c r="F26" s="709"/>
      <c r="G26" s="709"/>
      <c r="H26" s="709"/>
      <c r="I26" s="709"/>
      <c r="J26" s="709"/>
      <c r="K26" s="709"/>
      <c r="L26" s="709"/>
      <c r="M26" s="709"/>
      <c r="N26" s="709"/>
      <c r="O26" s="709"/>
      <c r="P26" s="203"/>
      <c r="Q26" s="203"/>
      <c r="R26" s="203"/>
      <c r="S26" s="203"/>
      <c r="T26" s="203"/>
      <c r="U26" s="203"/>
      <c r="V26" s="203"/>
      <c r="W26" s="203"/>
      <c r="X26" s="203"/>
      <c r="Y26" s="203"/>
      <c r="Z26" s="203"/>
      <c r="AA26" s="203"/>
      <c r="AB26" s="203"/>
      <c r="AC26" s="203"/>
      <c r="AD26" s="203"/>
      <c r="AE26" s="195"/>
      <c r="AF26" s="197"/>
      <c r="AG26" s="191"/>
      <c r="AH26" s="191"/>
      <c r="AI26" s="191"/>
      <c r="AJ26" s="222"/>
      <c r="AK26" s="10"/>
      <c r="AL26" s="10"/>
      <c r="AM26" s="713"/>
      <c r="AN26" s="714"/>
      <c r="AO26" s="714"/>
      <c r="AP26" s="714"/>
      <c r="AQ26" s="714"/>
      <c r="AR26" s="714"/>
      <c r="AS26" s="714"/>
      <c r="AT26" s="714"/>
      <c r="AU26" s="714"/>
      <c r="AV26" s="714"/>
      <c r="AW26" s="714"/>
      <c r="AX26" s="714"/>
      <c r="AY26" s="714"/>
      <c r="AZ26" s="714"/>
      <c r="BA26" s="714"/>
      <c r="BB26" s="714"/>
      <c r="BC26" s="714"/>
      <c r="BD26" s="714"/>
      <c r="BE26" s="714"/>
      <c r="BF26" s="714"/>
      <c r="BG26" s="715"/>
      <c r="BH26" s="10"/>
      <c r="BI26" s="728" t="s">
        <v>245</v>
      </c>
      <c r="BJ26" s="728"/>
      <c r="BK26" s="728"/>
    </row>
    <row r="27" spans="1:63" ht="16.5">
      <c r="A27" s="10"/>
      <c r="B27" s="221"/>
      <c r="C27" s="191"/>
      <c r="D27" s="191"/>
      <c r="E27" s="198"/>
      <c r="F27" s="191"/>
      <c r="G27" s="191"/>
      <c r="H27" s="191"/>
      <c r="I27" s="704"/>
      <c r="J27" s="704"/>
      <c r="K27" s="704"/>
      <c r="L27" s="704"/>
      <c r="M27" s="704"/>
      <c r="N27" s="704"/>
      <c r="O27" s="704"/>
      <c r="P27" s="704"/>
      <c r="Q27" s="704"/>
      <c r="R27" s="704"/>
      <c r="S27" s="704"/>
      <c r="T27" s="704"/>
      <c r="U27" s="704"/>
      <c r="V27" s="704"/>
      <c r="W27" s="704"/>
      <c r="X27" s="704"/>
      <c r="Y27" s="704"/>
      <c r="Z27" s="704"/>
      <c r="AA27" s="704"/>
      <c r="AB27" s="191"/>
      <c r="AC27" s="191"/>
      <c r="AD27" s="191"/>
      <c r="AE27" s="191"/>
      <c r="AF27" s="201"/>
      <c r="AG27" s="191"/>
      <c r="AH27" s="191"/>
      <c r="AI27" s="191"/>
      <c r="AJ27" s="222"/>
      <c r="AK27" s="10"/>
      <c r="AL27" s="10"/>
      <c r="AM27" s="713"/>
      <c r="AN27" s="714"/>
      <c r="AO27" s="714"/>
      <c r="AP27" s="714"/>
      <c r="AQ27" s="714"/>
      <c r="AR27" s="714"/>
      <c r="AS27" s="714"/>
      <c r="AT27" s="714"/>
      <c r="AU27" s="714"/>
      <c r="AV27" s="714"/>
      <c r="AW27" s="714"/>
      <c r="AX27" s="714"/>
      <c r="AY27" s="714"/>
      <c r="AZ27" s="714"/>
      <c r="BA27" s="714"/>
      <c r="BB27" s="714"/>
      <c r="BC27" s="714"/>
      <c r="BD27" s="714"/>
      <c r="BE27" s="714"/>
      <c r="BF27" s="714"/>
      <c r="BG27" s="715"/>
      <c r="BH27" s="10"/>
      <c r="BI27" s="728"/>
      <c r="BJ27" s="728"/>
      <c r="BK27" s="728"/>
    </row>
    <row r="28" spans="1:63" ht="16.5">
      <c r="A28" s="10"/>
      <c r="B28" s="221"/>
      <c r="C28" s="191"/>
      <c r="D28" s="191"/>
      <c r="E28" s="198"/>
      <c r="F28" s="191"/>
      <c r="G28" s="191"/>
      <c r="H28" s="191"/>
      <c r="I28" s="705"/>
      <c r="J28" s="705"/>
      <c r="K28" s="705"/>
      <c r="L28" s="705"/>
      <c r="M28" s="705"/>
      <c r="N28" s="705"/>
      <c r="O28" s="705"/>
      <c r="P28" s="705"/>
      <c r="Q28" s="705"/>
      <c r="R28" s="705"/>
      <c r="S28" s="705"/>
      <c r="T28" s="705"/>
      <c r="U28" s="705"/>
      <c r="V28" s="705"/>
      <c r="W28" s="705"/>
      <c r="X28" s="705"/>
      <c r="Y28" s="705"/>
      <c r="Z28" s="705"/>
      <c r="AA28" s="705"/>
      <c r="AB28" s="191"/>
      <c r="AC28" s="191"/>
      <c r="AD28" s="191"/>
      <c r="AE28" s="191"/>
      <c r="AF28" s="201"/>
      <c r="AG28" s="191"/>
      <c r="AH28" s="191"/>
      <c r="AI28" s="191"/>
      <c r="AJ28" s="222"/>
      <c r="AK28" s="10"/>
      <c r="AL28" s="10"/>
      <c r="AM28" s="713"/>
      <c r="AN28" s="714"/>
      <c r="AO28" s="714"/>
      <c r="AP28" s="714"/>
      <c r="AQ28" s="714"/>
      <c r="AR28" s="714"/>
      <c r="AS28" s="714"/>
      <c r="AT28" s="714"/>
      <c r="AU28" s="714"/>
      <c r="AV28" s="714"/>
      <c r="AW28" s="714"/>
      <c r="AX28" s="714"/>
      <c r="AY28" s="714"/>
      <c r="AZ28" s="714"/>
      <c r="BA28" s="714"/>
      <c r="BB28" s="714"/>
      <c r="BC28" s="714"/>
      <c r="BD28" s="714"/>
      <c r="BE28" s="714"/>
      <c r="BF28" s="714"/>
      <c r="BG28" s="715"/>
      <c r="BH28" s="10"/>
    </row>
    <row r="29" spans="1:63" ht="17.25" thickBot="1">
      <c r="A29" s="10"/>
      <c r="B29" s="221"/>
      <c r="C29" s="191"/>
      <c r="D29" s="191"/>
      <c r="E29" s="199"/>
      <c r="F29" s="200"/>
      <c r="G29" s="200"/>
      <c r="H29" s="200"/>
      <c r="I29" s="200"/>
      <c r="J29" s="200"/>
      <c r="K29" s="200"/>
      <c r="L29" s="200"/>
      <c r="M29" s="200"/>
      <c r="N29" s="200"/>
      <c r="O29" s="200"/>
      <c r="P29" s="200"/>
      <c r="Q29" s="200"/>
      <c r="R29" s="200"/>
      <c r="S29" s="200"/>
      <c r="T29" s="200"/>
      <c r="U29" s="200"/>
      <c r="V29" s="200"/>
      <c r="W29" s="200"/>
      <c r="X29" s="200"/>
      <c r="Y29" s="200"/>
      <c r="Z29" s="200"/>
      <c r="AA29" s="200"/>
      <c r="AB29" s="200"/>
      <c r="AC29" s="200"/>
      <c r="AD29" s="200"/>
      <c r="AE29" s="200"/>
      <c r="AF29" s="202"/>
      <c r="AG29" s="191"/>
      <c r="AH29" s="191"/>
      <c r="AI29" s="191"/>
      <c r="AJ29" s="222"/>
      <c r="AK29" s="10"/>
      <c r="AL29" s="10"/>
      <c r="AM29" s="713"/>
      <c r="AN29" s="714"/>
      <c r="AO29" s="714"/>
      <c r="AP29" s="714"/>
      <c r="AQ29" s="714"/>
      <c r="AR29" s="714"/>
      <c r="AS29" s="714"/>
      <c r="AT29" s="714"/>
      <c r="AU29" s="714"/>
      <c r="AV29" s="714"/>
      <c r="AW29" s="714"/>
      <c r="AX29" s="714"/>
      <c r="AY29" s="714"/>
      <c r="AZ29" s="714"/>
      <c r="BA29" s="714"/>
      <c r="BB29" s="714"/>
      <c r="BC29" s="714"/>
      <c r="BD29" s="714"/>
      <c r="BE29" s="714"/>
      <c r="BF29" s="714"/>
      <c r="BG29" s="715"/>
      <c r="BH29" s="10"/>
    </row>
    <row r="30" spans="1:63" ht="16.5">
      <c r="A30" s="10"/>
      <c r="B30" s="221"/>
      <c r="C30" s="191"/>
      <c r="D30" s="191"/>
      <c r="E30" s="191"/>
      <c r="F30" s="191"/>
      <c r="G30" s="191"/>
      <c r="H30" s="191"/>
      <c r="I30" s="191"/>
      <c r="J30" s="191"/>
      <c r="K30" s="191"/>
      <c r="L30" s="191"/>
      <c r="M30" s="191"/>
      <c r="N30" s="191"/>
      <c r="O30" s="191"/>
      <c r="P30" s="191"/>
      <c r="Q30" s="191"/>
      <c r="R30" s="191"/>
      <c r="S30" s="191"/>
      <c r="T30" s="191"/>
      <c r="U30" s="191"/>
      <c r="V30" s="191"/>
      <c r="W30" s="191"/>
      <c r="X30" s="191"/>
      <c r="Y30" s="191"/>
      <c r="Z30" s="191"/>
      <c r="AA30" s="191"/>
      <c r="AB30" s="191"/>
      <c r="AC30" s="191"/>
      <c r="AD30" s="191"/>
      <c r="AE30" s="191"/>
      <c r="AF30" s="191"/>
      <c r="AG30" s="191"/>
      <c r="AH30" s="191"/>
      <c r="AI30" s="191"/>
      <c r="AJ30" s="222"/>
      <c r="AK30" s="10"/>
      <c r="AL30" s="10"/>
      <c r="AM30" s="713"/>
      <c r="AN30" s="714"/>
      <c r="AO30" s="714"/>
      <c r="AP30" s="714"/>
      <c r="AQ30" s="714"/>
      <c r="AR30" s="714"/>
      <c r="AS30" s="714"/>
      <c r="AT30" s="714"/>
      <c r="AU30" s="714"/>
      <c r="AV30" s="714"/>
      <c r="AW30" s="714"/>
      <c r="AX30" s="714"/>
      <c r="AY30" s="714"/>
      <c r="AZ30" s="714"/>
      <c r="BA30" s="714"/>
      <c r="BB30" s="714"/>
      <c r="BC30" s="714"/>
      <c r="BD30" s="714"/>
      <c r="BE30" s="714"/>
      <c r="BF30" s="714"/>
      <c r="BG30" s="715"/>
      <c r="BH30" s="10"/>
    </row>
    <row r="31" spans="1:63" ht="16.5">
      <c r="A31" s="10"/>
      <c r="B31" s="221"/>
      <c r="C31" s="191"/>
      <c r="D31" s="191"/>
      <c r="E31" s="191"/>
      <c r="F31" s="191"/>
      <c r="G31" s="191"/>
      <c r="H31" s="191"/>
      <c r="I31" s="191"/>
      <c r="J31" s="191"/>
      <c r="K31" s="191"/>
      <c r="L31" s="191"/>
      <c r="M31" s="191"/>
      <c r="N31" s="191"/>
      <c r="O31" s="191"/>
      <c r="P31" s="191"/>
      <c r="Q31" s="191"/>
      <c r="R31" s="191"/>
      <c r="S31" s="191"/>
      <c r="T31" s="191"/>
      <c r="U31" s="191"/>
      <c r="V31" s="191"/>
      <c r="W31" s="191"/>
      <c r="X31" s="191"/>
      <c r="Y31" s="191"/>
      <c r="Z31" s="191"/>
      <c r="AA31" s="191"/>
      <c r="AB31" s="191"/>
      <c r="AC31" s="191"/>
      <c r="AD31" s="191"/>
      <c r="AE31" s="191"/>
      <c r="AF31" s="191"/>
      <c r="AG31" s="191"/>
      <c r="AH31" s="191"/>
      <c r="AI31" s="191"/>
      <c r="AJ31" s="222"/>
      <c r="AK31" s="10"/>
      <c r="AL31" s="10"/>
      <c r="AM31" s="713"/>
      <c r="AN31" s="714"/>
      <c r="AO31" s="714"/>
      <c r="AP31" s="714"/>
      <c r="AQ31" s="714"/>
      <c r="AR31" s="714"/>
      <c r="AS31" s="714"/>
      <c r="AT31" s="714"/>
      <c r="AU31" s="714"/>
      <c r="AV31" s="714"/>
      <c r="AW31" s="714"/>
      <c r="AX31" s="714"/>
      <c r="AY31" s="714"/>
      <c r="AZ31" s="714"/>
      <c r="BA31" s="714"/>
      <c r="BB31" s="714"/>
      <c r="BC31" s="714"/>
      <c r="BD31" s="714"/>
      <c r="BE31" s="714"/>
      <c r="BF31" s="714"/>
      <c r="BG31" s="715"/>
      <c r="BH31" s="10"/>
    </row>
    <row r="32" spans="1:63" ht="17.25" thickBot="1">
      <c r="A32" s="10"/>
      <c r="B32" s="221"/>
      <c r="C32" s="191"/>
      <c r="D32" s="191"/>
      <c r="E32" s="191"/>
      <c r="F32" s="709" t="s">
        <v>201</v>
      </c>
      <c r="G32" s="709"/>
      <c r="H32" s="709"/>
      <c r="I32" s="709"/>
      <c r="J32" s="709"/>
      <c r="K32" s="709"/>
      <c r="L32" s="709"/>
      <c r="M32" s="709"/>
      <c r="N32" s="709"/>
      <c r="O32" s="709"/>
      <c r="P32" s="709"/>
      <c r="Q32" s="709"/>
      <c r="R32" s="191"/>
      <c r="S32" s="191"/>
      <c r="T32" s="191"/>
      <c r="U32" s="191"/>
      <c r="V32" s="191"/>
      <c r="W32" s="191"/>
      <c r="X32" s="191"/>
      <c r="Y32" s="191"/>
      <c r="Z32" s="191"/>
      <c r="AA32" s="191"/>
      <c r="AB32" s="191"/>
      <c r="AC32" s="191"/>
      <c r="AD32" s="191"/>
      <c r="AE32" s="191"/>
      <c r="AF32" s="191"/>
      <c r="AG32" s="191"/>
      <c r="AH32" s="191"/>
      <c r="AI32" s="191"/>
      <c r="AJ32" s="222"/>
      <c r="AK32" s="10"/>
      <c r="AL32" s="10"/>
      <c r="AM32" s="713"/>
      <c r="AN32" s="714"/>
      <c r="AO32" s="714"/>
      <c r="AP32" s="714"/>
      <c r="AQ32" s="714"/>
      <c r="AR32" s="714"/>
      <c r="AS32" s="714"/>
      <c r="AT32" s="714"/>
      <c r="AU32" s="714"/>
      <c r="AV32" s="714"/>
      <c r="AW32" s="714"/>
      <c r="AX32" s="714"/>
      <c r="AY32" s="714"/>
      <c r="AZ32" s="714"/>
      <c r="BA32" s="714"/>
      <c r="BB32" s="714"/>
      <c r="BC32" s="714"/>
      <c r="BD32" s="714"/>
      <c r="BE32" s="714"/>
      <c r="BF32" s="714"/>
      <c r="BG32" s="715"/>
      <c r="BH32" s="10"/>
    </row>
    <row r="33" spans="1:63" ht="16.5">
      <c r="A33" s="10"/>
      <c r="B33" s="221"/>
      <c r="C33" s="191"/>
      <c r="D33" s="191"/>
      <c r="E33" s="194"/>
      <c r="F33" s="709"/>
      <c r="G33" s="709"/>
      <c r="H33" s="709"/>
      <c r="I33" s="709"/>
      <c r="J33" s="709"/>
      <c r="K33" s="709"/>
      <c r="L33" s="709"/>
      <c r="M33" s="709"/>
      <c r="N33" s="709"/>
      <c r="O33" s="709"/>
      <c r="P33" s="709"/>
      <c r="Q33" s="709"/>
      <c r="R33" s="203"/>
      <c r="S33" s="203"/>
      <c r="T33" s="203"/>
      <c r="U33" s="203"/>
      <c r="V33" s="203"/>
      <c r="W33" s="203"/>
      <c r="X33" s="203"/>
      <c r="Y33" s="203"/>
      <c r="Z33" s="203"/>
      <c r="AA33" s="203"/>
      <c r="AB33" s="203"/>
      <c r="AC33" s="203"/>
      <c r="AD33" s="203"/>
      <c r="AE33" s="195"/>
      <c r="AF33" s="197"/>
      <c r="AG33" s="191"/>
      <c r="AH33" s="191"/>
      <c r="AI33" s="191"/>
      <c r="AJ33" s="222"/>
      <c r="AK33" s="10"/>
      <c r="AL33" s="10"/>
      <c r="AM33" s="328"/>
      <c r="AN33" s="328"/>
      <c r="AO33" s="328"/>
      <c r="AP33" s="328"/>
      <c r="AQ33" s="328"/>
      <c r="AR33" s="328"/>
      <c r="AS33" s="328"/>
      <c r="AT33" s="328"/>
      <c r="AU33" s="328"/>
      <c r="AV33" s="328"/>
      <c r="AW33" s="328"/>
      <c r="AX33" s="328"/>
      <c r="AY33" s="328"/>
      <c r="AZ33" s="328"/>
      <c r="BA33" s="328"/>
      <c r="BB33" s="328"/>
      <c r="BC33" s="328"/>
      <c r="BD33" s="328"/>
      <c r="BE33" s="328"/>
      <c r="BF33" s="328"/>
      <c r="BG33" s="328"/>
      <c r="BH33" s="10"/>
    </row>
    <row r="34" spans="1:63" ht="16.5">
      <c r="A34" s="10"/>
      <c r="B34" s="221"/>
      <c r="C34" s="191"/>
      <c r="D34" s="191"/>
      <c r="E34" s="198"/>
      <c r="F34" s="191"/>
      <c r="G34" s="191"/>
      <c r="H34" s="191"/>
      <c r="I34" s="704"/>
      <c r="J34" s="704"/>
      <c r="K34" s="704"/>
      <c r="L34" s="704"/>
      <c r="M34" s="704"/>
      <c r="N34" s="704"/>
      <c r="O34" s="704"/>
      <c r="P34" s="704"/>
      <c r="Q34" s="704"/>
      <c r="R34" s="704"/>
      <c r="S34" s="704"/>
      <c r="T34" s="704"/>
      <c r="U34" s="704"/>
      <c r="V34" s="704"/>
      <c r="W34" s="704"/>
      <c r="X34" s="704"/>
      <c r="Y34" s="704"/>
      <c r="Z34" s="704"/>
      <c r="AA34" s="704"/>
      <c r="AB34" s="191"/>
      <c r="AC34" s="191"/>
      <c r="AD34" s="191"/>
      <c r="AE34" s="191"/>
      <c r="AF34" s="201"/>
      <c r="AG34" s="191"/>
      <c r="AH34" s="191"/>
      <c r="AI34" s="191"/>
      <c r="AJ34" s="222"/>
      <c r="AK34" s="10"/>
      <c r="AL34" s="10"/>
      <c r="AM34" s="10"/>
      <c r="AN34" s="10"/>
      <c r="AO34" s="10"/>
      <c r="AP34" s="10"/>
      <c r="AQ34" s="10"/>
      <c r="AR34" s="10"/>
      <c r="AS34" s="10"/>
      <c r="AT34" s="10"/>
      <c r="AU34" s="10"/>
      <c r="AV34" s="10"/>
      <c r="AW34" s="10"/>
      <c r="AX34" s="10"/>
      <c r="AY34" s="10"/>
      <c r="AZ34" s="10"/>
      <c r="BA34" s="10"/>
      <c r="BB34" s="10"/>
      <c r="BC34" s="10"/>
      <c r="BD34" s="10"/>
      <c r="BE34" s="10"/>
      <c r="BF34" s="10"/>
      <c r="BG34" s="10"/>
      <c r="BH34" s="10"/>
    </row>
    <row r="35" spans="1:63" ht="16.5">
      <c r="A35" s="10"/>
      <c r="B35" s="221"/>
      <c r="C35" s="191"/>
      <c r="D35" s="191"/>
      <c r="E35" s="198"/>
      <c r="F35" s="191"/>
      <c r="G35" s="191"/>
      <c r="H35" s="191"/>
      <c r="I35" s="705"/>
      <c r="J35" s="705"/>
      <c r="K35" s="705"/>
      <c r="L35" s="705"/>
      <c r="M35" s="705"/>
      <c r="N35" s="705"/>
      <c r="O35" s="705"/>
      <c r="P35" s="705"/>
      <c r="Q35" s="705"/>
      <c r="R35" s="705"/>
      <c r="S35" s="705"/>
      <c r="T35" s="705"/>
      <c r="U35" s="705"/>
      <c r="V35" s="705"/>
      <c r="W35" s="705"/>
      <c r="X35" s="705"/>
      <c r="Y35" s="705"/>
      <c r="Z35" s="705"/>
      <c r="AA35" s="705"/>
      <c r="AB35" s="191"/>
      <c r="AC35" s="191"/>
      <c r="AD35" s="191"/>
      <c r="AE35" s="191"/>
      <c r="AF35" s="201"/>
      <c r="AG35" s="191"/>
      <c r="AH35" s="191"/>
      <c r="AI35" s="191"/>
      <c r="AJ35" s="222"/>
      <c r="AK35" s="10"/>
      <c r="AL35" s="10"/>
      <c r="AM35" s="205"/>
      <c r="AN35" s="343" t="s">
        <v>205</v>
      </c>
      <c r="AO35" s="206"/>
      <c r="AP35" s="206"/>
      <c r="AQ35" s="206"/>
      <c r="AR35" s="206"/>
      <c r="AS35" s="206"/>
      <c r="AT35" s="206"/>
      <c r="AU35" s="206"/>
      <c r="AV35" s="206"/>
      <c r="AW35" s="206"/>
      <c r="AX35" s="206"/>
      <c r="AY35" s="206"/>
      <c r="AZ35" s="206"/>
      <c r="BA35" s="206"/>
      <c r="BB35" s="206"/>
      <c r="BC35" s="206"/>
      <c r="BD35" s="206"/>
      <c r="BE35" s="206"/>
      <c r="BF35" s="206"/>
      <c r="BG35" s="207"/>
      <c r="BH35" s="10"/>
    </row>
    <row r="36" spans="1:63" ht="16.5">
      <c r="A36" s="10"/>
      <c r="B36" s="221"/>
      <c r="C36" s="191"/>
      <c r="D36" s="191"/>
      <c r="E36" s="198"/>
      <c r="F36" s="191"/>
      <c r="G36" s="191"/>
      <c r="H36" s="191"/>
      <c r="I36" s="191"/>
      <c r="J36" s="191"/>
      <c r="K36" s="191"/>
      <c r="L36" s="191"/>
      <c r="M36" s="191"/>
      <c r="N36" s="191"/>
      <c r="O36" s="191"/>
      <c r="P36" s="191"/>
      <c r="Q36" s="191"/>
      <c r="R36" s="191"/>
      <c r="S36" s="191"/>
      <c r="T36" s="191"/>
      <c r="U36" s="191"/>
      <c r="V36" s="191"/>
      <c r="W36" s="191"/>
      <c r="X36" s="191"/>
      <c r="Y36" s="191"/>
      <c r="Z36" s="191"/>
      <c r="AA36" s="191"/>
      <c r="AB36" s="191"/>
      <c r="AC36" s="191"/>
      <c r="AD36" s="191"/>
      <c r="AE36" s="191"/>
      <c r="AF36" s="201"/>
      <c r="AG36" s="191"/>
      <c r="AH36" s="191"/>
      <c r="AI36" s="191"/>
      <c r="AJ36" s="222"/>
      <c r="AK36" s="10"/>
      <c r="AL36" s="10"/>
      <c r="AM36" s="208"/>
      <c r="AN36" s="209"/>
      <c r="AO36" s="190"/>
      <c r="AP36" s="190"/>
      <c r="AQ36" s="190"/>
      <c r="AR36" s="190"/>
      <c r="AS36" s="190"/>
      <c r="AT36" s="190"/>
      <c r="AU36" s="190"/>
      <c r="AV36" s="190"/>
      <c r="AW36" s="190"/>
      <c r="AX36" s="190"/>
      <c r="AY36" s="190"/>
      <c r="AZ36" s="190"/>
      <c r="BA36" s="190"/>
      <c r="BB36" s="190"/>
      <c r="BC36" s="190"/>
      <c r="BD36" s="190"/>
      <c r="BE36" s="190"/>
      <c r="BF36" s="190"/>
      <c r="BG36" s="211"/>
      <c r="BH36" s="10"/>
    </row>
    <row r="37" spans="1:63" ht="16.5">
      <c r="A37" s="10"/>
      <c r="B37" s="221"/>
      <c r="C37" s="191"/>
      <c r="D37" s="191"/>
      <c r="E37" s="198"/>
      <c r="F37" s="191"/>
      <c r="G37" s="191"/>
      <c r="H37" s="191"/>
      <c r="I37" s="704"/>
      <c r="J37" s="704"/>
      <c r="K37" s="704"/>
      <c r="L37" s="704"/>
      <c r="M37" s="704"/>
      <c r="N37" s="704"/>
      <c r="O37" s="704"/>
      <c r="P37" s="704"/>
      <c r="Q37" s="704"/>
      <c r="R37" s="704"/>
      <c r="S37" s="704"/>
      <c r="T37" s="704"/>
      <c r="U37" s="704"/>
      <c r="V37" s="704"/>
      <c r="W37" s="704"/>
      <c r="X37" s="704"/>
      <c r="Y37" s="704"/>
      <c r="Z37" s="704"/>
      <c r="AA37" s="704"/>
      <c r="AB37" s="191"/>
      <c r="AC37" s="191"/>
      <c r="AD37" s="191"/>
      <c r="AE37" s="191"/>
      <c r="AF37" s="201"/>
      <c r="AG37" s="191"/>
      <c r="AH37" s="191"/>
      <c r="AI37" s="191"/>
      <c r="AJ37" s="222"/>
      <c r="AK37" s="10"/>
      <c r="AL37" s="10"/>
      <c r="AM37" s="208"/>
      <c r="AN37" s="727" t="s">
        <v>322</v>
      </c>
      <c r="AO37" s="727"/>
      <c r="AP37" s="727"/>
      <c r="AQ37" s="727"/>
      <c r="AR37" s="727"/>
      <c r="AS37" s="727"/>
      <c r="AT37" s="727"/>
      <c r="AU37" s="727"/>
      <c r="AV37" s="727"/>
      <c r="AW37" s="727"/>
      <c r="AX37" s="727"/>
      <c r="AY37" s="727"/>
      <c r="AZ37" s="727"/>
      <c r="BA37" s="727"/>
      <c r="BB37" s="727"/>
      <c r="BC37" s="727"/>
      <c r="BD37" s="727"/>
      <c r="BE37" s="727"/>
      <c r="BF37" s="727"/>
      <c r="BG37" s="211"/>
      <c r="BH37" s="10"/>
      <c r="BI37" s="729" t="s">
        <v>246</v>
      </c>
      <c r="BJ37" s="729"/>
      <c r="BK37" s="729"/>
    </row>
    <row r="38" spans="1:63" ht="16.5">
      <c r="A38" s="10"/>
      <c r="B38" s="221"/>
      <c r="C38" s="191"/>
      <c r="D38" s="191"/>
      <c r="E38" s="198"/>
      <c r="F38" s="191"/>
      <c r="G38" s="191"/>
      <c r="H38" s="191"/>
      <c r="I38" s="705"/>
      <c r="J38" s="705"/>
      <c r="K38" s="705"/>
      <c r="L38" s="705"/>
      <c r="M38" s="705"/>
      <c r="N38" s="705"/>
      <c r="O38" s="705"/>
      <c r="P38" s="705"/>
      <c r="Q38" s="705"/>
      <c r="R38" s="705"/>
      <c r="S38" s="705"/>
      <c r="T38" s="705"/>
      <c r="U38" s="705"/>
      <c r="V38" s="705"/>
      <c r="W38" s="705"/>
      <c r="X38" s="705"/>
      <c r="Y38" s="705"/>
      <c r="Z38" s="705"/>
      <c r="AA38" s="705"/>
      <c r="AB38" s="191"/>
      <c r="AC38" s="191"/>
      <c r="AD38" s="191"/>
      <c r="AE38" s="191"/>
      <c r="AF38" s="201"/>
      <c r="AG38" s="191"/>
      <c r="AH38" s="191"/>
      <c r="AI38" s="191"/>
      <c r="AJ38" s="222"/>
      <c r="AK38" s="10"/>
      <c r="AL38" s="10"/>
      <c r="AM38" s="208"/>
      <c r="AN38" s="727"/>
      <c r="AO38" s="727"/>
      <c r="AP38" s="727"/>
      <c r="AQ38" s="727"/>
      <c r="AR38" s="727"/>
      <c r="AS38" s="727"/>
      <c r="AT38" s="727"/>
      <c r="AU38" s="727"/>
      <c r="AV38" s="727"/>
      <c r="AW38" s="727"/>
      <c r="AX38" s="727"/>
      <c r="AY38" s="727"/>
      <c r="AZ38" s="727"/>
      <c r="BA38" s="727"/>
      <c r="BB38" s="727"/>
      <c r="BC38" s="727"/>
      <c r="BD38" s="727"/>
      <c r="BE38" s="727"/>
      <c r="BF38" s="727"/>
      <c r="BG38" s="211"/>
      <c r="BH38" s="10"/>
      <c r="BI38" s="729"/>
      <c r="BJ38" s="729"/>
      <c r="BK38" s="729"/>
    </row>
    <row r="39" spans="1:63" ht="16.5" customHeight="1">
      <c r="A39" s="10"/>
      <c r="B39" s="221"/>
      <c r="C39" s="191"/>
      <c r="D39" s="191"/>
      <c r="E39" s="198"/>
      <c r="F39" s="191"/>
      <c r="G39" s="191"/>
      <c r="H39" s="191"/>
      <c r="I39" s="191"/>
      <c r="J39" s="191"/>
      <c r="K39" s="191"/>
      <c r="L39" s="191"/>
      <c r="M39" s="191"/>
      <c r="N39" s="191"/>
      <c r="O39" s="191"/>
      <c r="P39" s="191"/>
      <c r="Q39" s="191"/>
      <c r="R39" s="191"/>
      <c r="S39" s="191"/>
      <c r="T39" s="191"/>
      <c r="U39" s="191"/>
      <c r="V39" s="191"/>
      <c r="W39" s="191"/>
      <c r="X39" s="191"/>
      <c r="Y39" s="191"/>
      <c r="Z39" s="191"/>
      <c r="AA39" s="191"/>
      <c r="AB39" s="191"/>
      <c r="AC39" s="191"/>
      <c r="AD39" s="191"/>
      <c r="AE39" s="191"/>
      <c r="AF39" s="201"/>
      <c r="AG39" s="191"/>
      <c r="AH39" s="191"/>
      <c r="AI39" s="191"/>
      <c r="AJ39" s="222"/>
      <c r="AK39" s="10"/>
      <c r="AL39" s="10"/>
      <c r="AM39" s="208"/>
      <c r="AN39" s="727"/>
      <c r="AO39" s="727"/>
      <c r="AP39" s="727"/>
      <c r="AQ39" s="727"/>
      <c r="AR39" s="727"/>
      <c r="AS39" s="727"/>
      <c r="AT39" s="727"/>
      <c r="AU39" s="727"/>
      <c r="AV39" s="727"/>
      <c r="AW39" s="727"/>
      <c r="AX39" s="727"/>
      <c r="AY39" s="727"/>
      <c r="AZ39" s="727"/>
      <c r="BA39" s="727"/>
      <c r="BB39" s="727"/>
      <c r="BC39" s="727"/>
      <c r="BD39" s="727"/>
      <c r="BE39" s="727"/>
      <c r="BF39" s="727"/>
      <c r="BG39" s="211"/>
      <c r="BH39" s="10"/>
      <c r="BI39" s="729"/>
      <c r="BJ39" s="729"/>
      <c r="BK39" s="729"/>
    </row>
    <row r="40" spans="1:63" ht="16.5">
      <c r="A40" s="10"/>
      <c r="B40" s="221"/>
      <c r="C40" s="191"/>
      <c r="D40" s="191"/>
      <c r="E40" s="198"/>
      <c r="F40" s="191"/>
      <c r="G40" s="191"/>
      <c r="H40" s="191"/>
      <c r="I40" s="704"/>
      <c r="J40" s="704"/>
      <c r="K40" s="704"/>
      <c r="L40" s="704"/>
      <c r="M40" s="704"/>
      <c r="N40" s="704"/>
      <c r="O40" s="704"/>
      <c r="P40" s="704"/>
      <c r="Q40" s="704"/>
      <c r="R40" s="704"/>
      <c r="S40" s="704"/>
      <c r="T40" s="704"/>
      <c r="U40" s="704"/>
      <c r="V40" s="704"/>
      <c r="W40" s="704"/>
      <c r="X40" s="704"/>
      <c r="Y40" s="704"/>
      <c r="Z40" s="704"/>
      <c r="AA40" s="704"/>
      <c r="AB40" s="191"/>
      <c r="AC40" s="191"/>
      <c r="AD40" s="191"/>
      <c r="AE40" s="191"/>
      <c r="AF40" s="201"/>
      <c r="AG40" s="191"/>
      <c r="AH40" s="191"/>
      <c r="AI40" s="191"/>
      <c r="AJ40" s="222"/>
      <c r="AK40" s="10"/>
      <c r="AL40" s="10"/>
      <c r="AM40" s="208"/>
      <c r="AN40" s="727"/>
      <c r="AO40" s="727"/>
      <c r="AP40" s="727"/>
      <c r="AQ40" s="727"/>
      <c r="AR40" s="727"/>
      <c r="AS40" s="727"/>
      <c r="AT40" s="727"/>
      <c r="AU40" s="727"/>
      <c r="AV40" s="727"/>
      <c r="AW40" s="727"/>
      <c r="AX40" s="727"/>
      <c r="AY40" s="727"/>
      <c r="AZ40" s="727"/>
      <c r="BA40" s="727"/>
      <c r="BB40" s="727"/>
      <c r="BC40" s="727"/>
      <c r="BD40" s="727"/>
      <c r="BE40" s="727"/>
      <c r="BF40" s="727"/>
      <c r="BG40" s="211"/>
      <c r="BH40" s="10"/>
    </row>
    <row r="41" spans="1:63" ht="16.5">
      <c r="A41" s="10"/>
      <c r="B41" s="221"/>
      <c r="C41" s="191"/>
      <c r="D41" s="191"/>
      <c r="E41" s="198"/>
      <c r="F41" s="191"/>
      <c r="G41" s="191"/>
      <c r="H41" s="191"/>
      <c r="I41" s="705"/>
      <c r="J41" s="705"/>
      <c r="K41" s="705"/>
      <c r="L41" s="705"/>
      <c r="M41" s="705"/>
      <c r="N41" s="705"/>
      <c r="O41" s="705"/>
      <c r="P41" s="705"/>
      <c r="Q41" s="705"/>
      <c r="R41" s="705"/>
      <c r="S41" s="705"/>
      <c r="T41" s="705"/>
      <c r="U41" s="705"/>
      <c r="V41" s="705"/>
      <c r="W41" s="705"/>
      <c r="X41" s="705"/>
      <c r="Y41" s="705"/>
      <c r="Z41" s="705"/>
      <c r="AA41" s="705"/>
      <c r="AB41" s="191"/>
      <c r="AC41" s="191"/>
      <c r="AD41" s="191"/>
      <c r="AE41" s="191"/>
      <c r="AF41" s="201"/>
      <c r="AG41" s="191"/>
      <c r="AH41" s="191"/>
      <c r="AI41" s="191"/>
      <c r="AJ41" s="222"/>
      <c r="AK41" s="10"/>
      <c r="AL41" s="10"/>
      <c r="AM41" s="208"/>
      <c r="AN41" s="727"/>
      <c r="AO41" s="727"/>
      <c r="AP41" s="727"/>
      <c r="AQ41" s="727"/>
      <c r="AR41" s="727"/>
      <c r="AS41" s="727"/>
      <c r="AT41" s="727"/>
      <c r="AU41" s="727"/>
      <c r="AV41" s="727"/>
      <c r="AW41" s="727"/>
      <c r="AX41" s="727"/>
      <c r="AY41" s="727"/>
      <c r="AZ41" s="727"/>
      <c r="BA41" s="727"/>
      <c r="BB41" s="727"/>
      <c r="BC41" s="727"/>
      <c r="BD41" s="727"/>
      <c r="BE41" s="727"/>
      <c r="BF41" s="727"/>
      <c r="BG41" s="211"/>
      <c r="BH41" s="10"/>
    </row>
    <row r="42" spans="1:63" ht="17.25" thickBot="1">
      <c r="A42" s="10"/>
      <c r="B42" s="221"/>
      <c r="C42" s="191"/>
      <c r="D42" s="191"/>
      <c r="E42" s="199"/>
      <c r="F42" s="200"/>
      <c r="G42" s="200"/>
      <c r="H42" s="200"/>
      <c r="I42" s="200"/>
      <c r="J42" s="200"/>
      <c r="K42" s="200"/>
      <c r="L42" s="200"/>
      <c r="M42" s="200"/>
      <c r="N42" s="200"/>
      <c r="O42" s="200"/>
      <c r="P42" s="200"/>
      <c r="Q42" s="200"/>
      <c r="R42" s="200"/>
      <c r="S42" s="200"/>
      <c r="T42" s="200"/>
      <c r="U42" s="200"/>
      <c r="V42" s="200"/>
      <c r="W42" s="200"/>
      <c r="X42" s="200"/>
      <c r="Y42" s="200"/>
      <c r="Z42" s="200"/>
      <c r="AA42" s="200"/>
      <c r="AB42" s="200"/>
      <c r="AC42" s="200"/>
      <c r="AD42" s="200"/>
      <c r="AE42" s="200"/>
      <c r="AF42" s="202"/>
      <c r="AG42" s="191"/>
      <c r="AH42" s="191"/>
      <c r="AI42" s="191"/>
      <c r="AJ42" s="222"/>
      <c r="AK42" s="10"/>
      <c r="AL42" s="10"/>
      <c r="AM42" s="208"/>
      <c r="AN42" s="727"/>
      <c r="AO42" s="727"/>
      <c r="AP42" s="727"/>
      <c r="AQ42" s="727"/>
      <c r="AR42" s="727"/>
      <c r="AS42" s="727"/>
      <c r="AT42" s="727"/>
      <c r="AU42" s="727"/>
      <c r="AV42" s="727"/>
      <c r="AW42" s="727"/>
      <c r="AX42" s="727"/>
      <c r="AY42" s="727"/>
      <c r="AZ42" s="727"/>
      <c r="BA42" s="727"/>
      <c r="BB42" s="727"/>
      <c r="BC42" s="727"/>
      <c r="BD42" s="727"/>
      <c r="BE42" s="727"/>
      <c r="BF42" s="727"/>
      <c r="BG42" s="211"/>
      <c r="BH42" s="10"/>
    </row>
    <row r="43" spans="1:63" ht="16.5">
      <c r="A43" s="10"/>
      <c r="B43" s="221"/>
      <c r="C43" s="191"/>
      <c r="D43" s="191"/>
      <c r="E43" s="191"/>
      <c r="F43" s="191"/>
      <c r="G43" s="191"/>
      <c r="H43" s="191"/>
      <c r="I43" s="191"/>
      <c r="J43" s="191"/>
      <c r="K43" s="191"/>
      <c r="L43" s="191"/>
      <c r="M43" s="191"/>
      <c r="N43" s="191"/>
      <c r="O43" s="191"/>
      <c r="P43" s="191"/>
      <c r="Q43" s="191"/>
      <c r="R43" s="191"/>
      <c r="S43" s="191"/>
      <c r="T43" s="191"/>
      <c r="U43" s="191"/>
      <c r="V43" s="191"/>
      <c r="W43" s="191"/>
      <c r="X43" s="191"/>
      <c r="Y43" s="191"/>
      <c r="Z43" s="191"/>
      <c r="AA43" s="191"/>
      <c r="AB43" s="191"/>
      <c r="AC43" s="191"/>
      <c r="AD43" s="191"/>
      <c r="AE43" s="191"/>
      <c r="AF43" s="191"/>
      <c r="AG43" s="191"/>
      <c r="AH43" s="191"/>
      <c r="AI43" s="191"/>
      <c r="AJ43" s="222"/>
      <c r="AK43" s="10"/>
      <c r="AL43" s="10"/>
      <c r="AM43" s="208"/>
      <c r="AN43" s="727"/>
      <c r="AO43" s="727"/>
      <c r="AP43" s="727"/>
      <c r="AQ43" s="727"/>
      <c r="AR43" s="727"/>
      <c r="AS43" s="727"/>
      <c r="AT43" s="727"/>
      <c r="AU43" s="727"/>
      <c r="AV43" s="727"/>
      <c r="AW43" s="727"/>
      <c r="AX43" s="727"/>
      <c r="AY43" s="727"/>
      <c r="AZ43" s="727"/>
      <c r="BA43" s="727"/>
      <c r="BB43" s="727"/>
      <c r="BC43" s="727"/>
      <c r="BD43" s="727"/>
      <c r="BE43" s="727"/>
      <c r="BF43" s="727"/>
      <c r="BG43" s="211"/>
      <c r="BH43" s="10"/>
    </row>
    <row r="44" spans="1:63" ht="16.5">
      <c r="A44" s="10"/>
      <c r="B44" s="221"/>
      <c r="C44" s="191"/>
      <c r="D44" s="191"/>
      <c r="E44" s="191"/>
      <c r="F44" s="191"/>
      <c r="G44" s="191"/>
      <c r="H44" s="191"/>
      <c r="I44" s="191"/>
      <c r="J44" s="191"/>
      <c r="K44" s="191"/>
      <c r="L44" s="191"/>
      <c r="M44" s="191"/>
      <c r="N44" s="191"/>
      <c r="O44" s="191"/>
      <c r="P44" s="191"/>
      <c r="Q44" s="191"/>
      <c r="R44" s="191"/>
      <c r="S44" s="191"/>
      <c r="T44" s="191"/>
      <c r="U44" s="191"/>
      <c r="V44" s="191"/>
      <c r="W44" s="191"/>
      <c r="X44" s="191"/>
      <c r="Y44" s="191"/>
      <c r="Z44" s="191"/>
      <c r="AA44" s="191"/>
      <c r="AB44" s="191"/>
      <c r="AC44" s="191"/>
      <c r="AD44" s="191"/>
      <c r="AE44" s="191"/>
      <c r="AF44" s="191"/>
      <c r="AG44" s="191"/>
      <c r="AH44" s="191"/>
      <c r="AI44" s="191"/>
      <c r="AJ44" s="222"/>
      <c r="AK44" s="10"/>
      <c r="AL44" s="10"/>
      <c r="AM44" s="208"/>
      <c r="AN44" s="727"/>
      <c r="AO44" s="727"/>
      <c r="AP44" s="727"/>
      <c r="AQ44" s="727"/>
      <c r="AR44" s="727"/>
      <c r="AS44" s="727"/>
      <c r="AT44" s="727"/>
      <c r="AU44" s="727"/>
      <c r="AV44" s="727"/>
      <c r="AW44" s="727"/>
      <c r="AX44" s="727"/>
      <c r="AY44" s="727"/>
      <c r="AZ44" s="727"/>
      <c r="BA44" s="727"/>
      <c r="BB44" s="727"/>
      <c r="BC44" s="727"/>
      <c r="BD44" s="727"/>
      <c r="BE44" s="727"/>
      <c r="BF44" s="727"/>
      <c r="BG44" s="211"/>
      <c r="BH44" s="10"/>
    </row>
    <row r="45" spans="1:63" ht="17.25" thickBot="1">
      <c r="A45" s="10"/>
      <c r="B45" s="221"/>
      <c r="C45" s="191"/>
      <c r="D45" s="191"/>
      <c r="E45" s="191"/>
      <c r="F45" s="720" t="s">
        <v>203</v>
      </c>
      <c r="G45" s="720"/>
      <c r="H45" s="720"/>
      <c r="I45" s="720"/>
      <c r="J45" s="720"/>
      <c r="K45" s="720"/>
      <c r="L45" s="720"/>
      <c r="M45" s="720"/>
      <c r="N45" s="720"/>
      <c r="O45" s="720"/>
      <c r="P45" s="720"/>
      <c r="Q45" s="720"/>
      <c r="R45" s="720"/>
      <c r="S45" s="720"/>
      <c r="T45" s="191"/>
      <c r="U45" s="191"/>
      <c r="V45" s="191"/>
      <c r="W45" s="191"/>
      <c r="X45" s="191"/>
      <c r="Y45" s="191"/>
      <c r="Z45" s="191"/>
      <c r="AA45" s="191"/>
      <c r="AB45" s="191"/>
      <c r="AC45" s="191"/>
      <c r="AD45" s="191"/>
      <c r="AE45" s="191"/>
      <c r="AF45" s="191"/>
      <c r="AG45" s="191"/>
      <c r="AH45" s="191"/>
      <c r="AI45" s="191"/>
      <c r="AJ45" s="222"/>
      <c r="AK45" s="10"/>
      <c r="AL45" s="10"/>
      <c r="AM45" s="208"/>
      <c r="AN45" s="727"/>
      <c r="AO45" s="727"/>
      <c r="AP45" s="727"/>
      <c r="AQ45" s="727"/>
      <c r="AR45" s="727"/>
      <c r="AS45" s="727"/>
      <c r="AT45" s="727"/>
      <c r="AU45" s="727"/>
      <c r="AV45" s="727"/>
      <c r="AW45" s="727"/>
      <c r="AX45" s="727"/>
      <c r="AY45" s="727"/>
      <c r="AZ45" s="727"/>
      <c r="BA45" s="727"/>
      <c r="BB45" s="727"/>
      <c r="BC45" s="727"/>
      <c r="BD45" s="727"/>
      <c r="BE45" s="727"/>
      <c r="BF45" s="727"/>
      <c r="BG45" s="211"/>
      <c r="BH45" s="10"/>
    </row>
    <row r="46" spans="1:63" ht="16.5">
      <c r="A46" s="10"/>
      <c r="B46" s="221"/>
      <c r="C46" s="191"/>
      <c r="D46" s="191"/>
      <c r="E46" s="194"/>
      <c r="F46" s="720"/>
      <c r="G46" s="720"/>
      <c r="H46" s="720"/>
      <c r="I46" s="720"/>
      <c r="J46" s="720"/>
      <c r="K46" s="720"/>
      <c r="L46" s="720"/>
      <c r="M46" s="720"/>
      <c r="N46" s="720"/>
      <c r="O46" s="720"/>
      <c r="P46" s="720"/>
      <c r="Q46" s="720"/>
      <c r="R46" s="720"/>
      <c r="S46" s="720"/>
      <c r="T46" s="203"/>
      <c r="U46" s="203"/>
      <c r="V46" s="203"/>
      <c r="W46" s="203"/>
      <c r="X46" s="203"/>
      <c r="Y46" s="203"/>
      <c r="Z46" s="203"/>
      <c r="AA46" s="203"/>
      <c r="AB46" s="203"/>
      <c r="AC46" s="203"/>
      <c r="AD46" s="203"/>
      <c r="AE46" s="195"/>
      <c r="AF46" s="197"/>
      <c r="AG46" s="191"/>
      <c r="AH46" s="191"/>
      <c r="AI46" s="191"/>
      <c r="AJ46" s="222"/>
      <c r="AK46" s="10"/>
      <c r="AL46" s="10"/>
      <c r="AM46" s="212"/>
      <c r="AN46" s="213"/>
      <c r="AO46" s="213"/>
      <c r="AP46" s="213"/>
      <c r="AQ46" s="213"/>
      <c r="AR46" s="213"/>
      <c r="AS46" s="213"/>
      <c r="AT46" s="213"/>
      <c r="AU46" s="213"/>
      <c r="AV46" s="213"/>
      <c r="AW46" s="213"/>
      <c r="AX46" s="213"/>
      <c r="AY46" s="213"/>
      <c r="AZ46" s="213"/>
      <c r="BA46" s="213"/>
      <c r="BB46" s="213"/>
      <c r="BC46" s="213"/>
      <c r="BD46" s="213"/>
      <c r="BE46" s="213"/>
      <c r="BF46" s="213"/>
      <c r="BG46" s="214"/>
      <c r="BH46" s="10"/>
    </row>
    <row r="47" spans="1:63" ht="16.5">
      <c r="A47" s="10"/>
      <c r="B47" s="221"/>
      <c r="C47" s="191"/>
      <c r="D47" s="191"/>
      <c r="E47" s="198"/>
      <c r="F47" s="191"/>
      <c r="G47" s="191"/>
      <c r="H47" s="191"/>
      <c r="I47" s="726"/>
      <c r="J47" s="726"/>
      <c r="K47" s="726"/>
      <c r="L47" s="726"/>
      <c r="M47" s="726"/>
      <c r="N47" s="726"/>
      <c r="O47" s="726"/>
      <c r="P47" s="726"/>
      <c r="Q47" s="726"/>
      <c r="R47" s="726"/>
      <c r="S47" s="726"/>
      <c r="T47" s="726"/>
      <c r="U47" s="726"/>
      <c r="V47" s="726"/>
      <c r="W47" s="726"/>
      <c r="X47" s="726"/>
      <c r="Y47" s="726"/>
      <c r="Z47" s="726"/>
      <c r="AA47" s="726"/>
      <c r="AB47" s="726"/>
      <c r="AC47" s="726"/>
      <c r="AD47" s="726"/>
      <c r="AE47" s="726"/>
      <c r="AF47" s="201"/>
      <c r="AG47" s="191"/>
      <c r="AH47" s="191"/>
      <c r="AI47" s="191"/>
      <c r="AJ47" s="222"/>
      <c r="AK47" s="10"/>
      <c r="AL47" s="10"/>
      <c r="AM47" s="10"/>
      <c r="AN47" s="10"/>
      <c r="AO47" s="10"/>
      <c r="AP47" s="10"/>
      <c r="AQ47" s="10"/>
      <c r="AR47" s="10"/>
      <c r="AS47" s="10"/>
      <c r="AT47" s="10"/>
      <c r="AU47" s="10"/>
      <c r="AV47" s="10"/>
      <c r="AW47" s="10"/>
      <c r="AX47" s="10"/>
      <c r="AY47" s="10"/>
      <c r="AZ47" s="10"/>
      <c r="BA47" s="10"/>
      <c r="BB47" s="10"/>
      <c r="BC47" s="10"/>
      <c r="BD47" s="10"/>
      <c r="BE47" s="10"/>
      <c r="BF47" s="10"/>
      <c r="BG47" s="10"/>
      <c r="BH47" s="10"/>
    </row>
    <row r="48" spans="1:63" ht="16.5">
      <c r="A48" s="10"/>
      <c r="B48" s="221"/>
      <c r="C48" s="228"/>
      <c r="D48" s="228"/>
      <c r="E48" s="198"/>
      <c r="F48" s="228"/>
      <c r="G48" s="228"/>
      <c r="H48" s="228"/>
      <c r="I48" s="726"/>
      <c r="J48" s="726"/>
      <c r="K48" s="726"/>
      <c r="L48" s="726"/>
      <c r="M48" s="726"/>
      <c r="N48" s="726"/>
      <c r="O48" s="726"/>
      <c r="P48" s="726"/>
      <c r="Q48" s="726"/>
      <c r="R48" s="726"/>
      <c r="S48" s="726"/>
      <c r="T48" s="726"/>
      <c r="U48" s="726"/>
      <c r="V48" s="726"/>
      <c r="W48" s="726"/>
      <c r="X48" s="726"/>
      <c r="Y48" s="726"/>
      <c r="Z48" s="726"/>
      <c r="AA48" s="726"/>
      <c r="AB48" s="726"/>
      <c r="AC48" s="726"/>
      <c r="AD48" s="726"/>
      <c r="AE48" s="726"/>
      <c r="AF48" s="201"/>
      <c r="AG48" s="228"/>
      <c r="AH48" s="228"/>
      <c r="AI48" s="228"/>
      <c r="AJ48" s="222"/>
      <c r="AK48" s="10"/>
      <c r="AL48" s="10"/>
      <c r="AM48" s="10"/>
      <c r="AN48" s="10"/>
      <c r="AO48" s="10"/>
      <c r="AP48" s="258"/>
      <c r="AQ48" s="258"/>
      <c r="AR48" s="258"/>
      <c r="AS48" s="258"/>
      <c r="AT48" s="258"/>
      <c r="AU48" s="258"/>
      <c r="AV48" s="258"/>
      <c r="AW48" s="258"/>
      <c r="AX48" s="258"/>
      <c r="AY48" s="258"/>
      <c r="AZ48" s="258"/>
      <c r="BA48" s="258"/>
      <c r="BB48" s="258"/>
      <c r="BC48" s="258"/>
      <c r="BD48" s="258"/>
      <c r="BE48" s="258"/>
      <c r="BF48" s="10"/>
      <c r="BG48" s="10"/>
      <c r="BH48" s="10"/>
      <c r="BI48" s="728" t="s">
        <v>243</v>
      </c>
      <c r="BJ48" s="728"/>
      <c r="BK48" s="728"/>
    </row>
    <row r="49" spans="1:63" ht="16.5">
      <c r="A49" s="10"/>
      <c r="B49" s="221"/>
      <c r="C49" s="191"/>
      <c r="D49" s="191"/>
      <c r="E49" s="198"/>
      <c r="F49" s="191"/>
      <c r="G49" s="191"/>
      <c r="H49" s="191"/>
      <c r="I49" s="726"/>
      <c r="J49" s="726"/>
      <c r="K49" s="726"/>
      <c r="L49" s="726"/>
      <c r="M49" s="726"/>
      <c r="N49" s="726"/>
      <c r="O49" s="726"/>
      <c r="P49" s="726"/>
      <c r="Q49" s="726"/>
      <c r="R49" s="726"/>
      <c r="S49" s="726"/>
      <c r="T49" s="726"/>
      <c r="U49" s="726"/>
      <c r="V49" s="726"/>
      <c r="W49" s="726"/>
      <c r="X49" s="726"/>
      <c r="Y49" s="726"/>
      <c r="Z49" s="726"/>
      <c r="AA49" s="726"/>
      <c r="AB49" s="726"/>
      <c r="AC49" s="726"/>
      <c r="AD49" s="726"/>
      <c r="AE49" s="726"/>
      <c r="AF49" s="201"/>
      <c r="AG49" s="191"/>
      <c r="AH49" s="191"/>
      <c r="AI49" s="191"/>
      <c r="AJ49" s="222"/>
      <c r="AK49" s="10"/>
      <c r="AL49" s="10"/>
      <c r="AM49" s="10"/>
      <c r="AN49" s="10"/>
      <c r="AO49" s="10"/>
      <c r="AP49" s="258"/>
      <c r="AQ49" s="258"/>
      <c r="AR49" s="258"/>
      <c r="AS49" s="258"/>
      <c r="AT49" s="258"/>
      <c r="AU49" s="258"/>
      <c r="AV49" s="258"/>
      <c r="AW49" s="258"/>
      <c r="AX49" s="258"/>
      <c r="AY49" s="258"/>
      <c r="AZ49" s="258"/>
      <c r="BA49" s="258"/>
      <c r="BB49" s="258"/>
      <c r="BC49" s="258"/>
      <c r="BD49" s="258"/>
      <c r="BE49" s="258"/>
      <c r="BF49" s="10"/>
      <c r="BG49" s="10"/>
      <c r="BH49" s="10"/>
      <c r="BI49" s="728"/>
      <c r="BJ49" s="728"/>
      <c r="BK49" s="728"/>
    </row>
    <row r="50" spans="1:63" ht="17.25" thickBot="1">
      <c r="A50" s="10"/>
      <c r="B50" s="221"/>
      <c r="C50" s="191"/>
      <c r="D50" s="191"/>
      <c r="E50" s="199"/>
      <c r="F50" s="200"/>
      <c r="G50" s="200"/>
      <c r="H50" s="200"/>
      <c r="I50" s="200"/>
      <c r="J50" s="200"/>
      <c r="K50" s="200"/>
      <c r="L50" s="200"/>
      <c r="M50" s="200"/>
      <c r="N50" s="200"/>
      <c r="O50" s="200"/>
      <c r="P50" s="200"/>
      <c r="Q50" s="200"/>
      <c r="R50" s="200"/>
      <c r="S50" s="200"/>
      <c r="T50" s="200"/>
      <c r="U50" s="200"/>
      <c r="V50" s="200"/>
      <c r="W50" s="200"/>
      <c r="X50" s="200"/>
      <c r="Y50" s="200"/>
      <c r="Z50" s="200"/>
      <c r="AA50" s="200"/>
      <c r="AB50" s="200"/>
      <c r="AC50" s="200"/>
      <c r="AD50" s="200"/>
      <c r="AE50" s="200"/>
      <c r="AF50" s="202"/>
      <c r="AG50" s="191"/>
      <c r="AH50" s="191"/>
      <c r="AI50" s="191"/>
      <c r="AJ50" s="222"/>
      <c r="AK50" s="10"/>
      <c r="AL50" s="10"/>
      <c r="AM50" s="10"/>
      <c r="AN50" s="10"/>
      <c r="AO50" s="10"/>
      <c r="AP50" s="718" t="s">
        <v>207</v>
      </c>
      <c r="AQ50" s="718"/>
      <c r="AR50" s="718"/>
      <c r="AS50" s="258"/>
      <c r="AT50" s="258"/>
      <c r="AU50" s="258"/>
      <c r="AV50" s="258"/>
      <c r="AW50" s="258"/>
      <c r="AX50" s="258"/>
      <c r="AY50" s="258"/>
      <c r="AZ50" s="258"/>
      <c r="BA50" s="258"/>
      <c r="BB50" s="724" t="s">
        <v>206</v>
      </c>
      <c r="BC50" s="724"/>
      <c r="BD50" s="724"/>
      <c r="BE50" s="724"/>
      <c r="BF50" s="10"/>
      <c r="BG50" s="10"/>
      <c r="BH50" s="10"/>
    </row>
    <row r="51" spans="1:63" ht="16.5">
      <c r="A51" s="10"/>
      <c r="B51" s="221"/>
      <c r="C51" s="191"/>
      <c r="D51" s="191"/>
      <c r="E51" s="191"/>
      <c r="F51" s="191"/>
      <c r="G51" s="191"/>
      <c r="H51" s="191"/>
      <c r="I51" s="191"/>
      <c r="J51" s="191"/>
      <c r="K51" s="191"/>
      <c r="L51" s="191"/>
      <c r="M51" s="191"/>
      <c r="N51" s="191"/>
      <c r="O51" s="191"/>
      <c r="P51" s="191"/>
      <c r="Q51" s="191"/>
      <c r="R51" s="191"/>
      <c r="S51" s="191"/>
      <c r="T51" s="191"/>
      <c r="U51" s="191"/>
      <c r="V51" s="191"/>
      <c r="W51" s="191"/>
      <c r="X51" s="191"/>
      <c r="Y51" s="191"/>
      <c r="Z51" s="191"/>
      <c r="AA51" s="191"/>
      <c r="AB51" s="191"/>
      <c r="AC51" s="191"/>
      <c r="AD51" s="191"/>
      <c r="AE51" s="191"/>
      <c r="AF51" s="191"/>
      <c r="AG51" s="191"/>
      <c r="AH51" s="191"/>
      <c r="AI51" s="191"/>
      <c r="AJ51" s="222"/>
      <c r="AK51" s="10"/>
      <c r="AL51" s="10"/>
      <c r="AM51" s="10"/>
      <c r="AN51" s="10"/>
      <c r="AO51" s="10"/>
      <c r="AP51" s="719"/>
      <c r="AQ51" s="719"/>
      <c r="AR51" s="719"/>
      <c r="AS51" s="259"/>
      <c r="AT51" s="259"/>
      <c r="AU51" s="259"/>
      <c r="AV51" s="259"/>
      <c r="AW51" s="259"/>
      <c r="AX51" s="259"/>
      <c r="AY51" s="259"/>
      <c r="AZ51" s="259"/>
      <c r="BA51" s="259"/>
      <c r="BB51" s="725"/>
      <c r="BC51" s="725"/>
      <c r="BD51" s="725"/>
      <c r="BE51" s="725"/>
      <c r="BF51" s="10"/>
      <c r="BG51" s="10"/>
      <c r="BH51" s="10"/>
    </row>
    <row r="52" spans="1:63" ht="17.25" thickBot="1">
      <c r="A52" s="10"/>
      <c r="B52" s="221"/>
      <c r="C52" s="191"/>
      <c r="D52" s="191"/>
      <c r="E52" s="191"/>
      <c r="F52" s="709" t="s">
        <v>204</v>
      </c>
      <c r="G52" s="709"/>
      <c r="H52" s="709"/>
      <c r="I52" s="709"/>
      <c r="J52" s="709"/>
      <c r="K52" s="709"/>
      <c r="L52" s="709"/>
      <c r="M52" s="709"/>
      <c r="N52" s="709"/>
      <c r="O52" s="709"/>
      <c r="P52" s="191"/>
      <c r="Q52" s="191"/>
      <c r="R52" s="191"/>
      <c r="S52" s="191"/>
      <c r="T52" s="191"/>
      <c r="U52" s="191"/>
      <c r="V52" s="191"/>
      <c r="W52" s="191"/>
      <c r="X52" s="191"/>
      <c r="Y52" s="191"/>
      <c r="Z52" s="191"/>
      <c r="AA52" s="191"/>
      <c r="AB52" s="191"/>
      <c r="AC52" s="191"/>
      <c r="AD52" s="191"/>
      <c r="AE52" s="191"/>
      <c r="AF52" s="191"/>
      <c r="AG52" s="191"/>
      <c r="AH52" s="191"/>
      <c r="AI52" s="191"/>
      <c r="AJ52" s="222"/>
      <c r="AK52" s="10"/>
      <c r="AL52" s="10"/>
      <c r="AM52" s="10"/>
      <c r="AN52" s="10"/>
      <c r="AO52" s="10"/>
      <c r="AP52" s="258"/>
      <c r="AQ52" s="258"/>
      <c r="AR52" s="258"/>
      <c r="AS52" s="258"/>
      <c r="AT52" s="258"/>
      <c r="AU52" s="258"/>
      <c r="AV52" s="258"/>
      <c r="AW52" s="258"/>
      <c r="AX52" s="258"/>
      <c r="AY52" s="258"/>
      <c r="AZ52" s="258"/>
      <c r="BA52" s="258"/>
      <c r="BB52" s="258"/>
      <c r="BC52" s="258"/>
      <c r="BD52" s="258"/>
      <c r="BE52" s="258"/>
      <c r="BF52" s="10"/>
      <c r="BG52" s="10"/>
      <c r="BH52" s="10"/>
    </row>
    <row r="53" spans="1:63" ht="16.5">
      <c r="A53" s="10"/>
      <c r="B53" s="221"/>
      <c r="C53" s="191"/>
      <c r="D53" s="191"/>
      <c r="E53" s="194"/>
      <c r="F53" s="709"/>
      <c r="G53" s="709"/>
      <c r="H53" s="709"/>
      <c r="I53" s="709"/>
      <c r="J53" s="709"/>
      <c r="K53" s="709"/>
      <c r="L53" s="709"/>
      <c r="M53" s="709"/>
      <c r="N53" s="709"/>
      <c r="O53" s="709"/>
      <c r="P53" s="203"/>
      <c r="Q53" s="203"/>
      <c r="R53" s="203"/>
      <c r="S53" s="203"/>
      <c r="T53" s="203"/>
      <c r="U53" s="203"/>
      <c r="V53" s="203"/>
      <c r="W53" s="203"/>
      <c r="X53" s="203"/>
      <c r="Y53" s="203"/>
      <c r="Z53" s="203"/>
      <c r="AA53" s="203"/>
      <c r="AB53" s="203"/>
      <c r="AC53" s="203"/>
      <c r="AD53" s="203"/>
      <c r="AE53" s="195"/>
      <c r="AF53" s="197"/>
      <c r="AG53" s="191"/>
      <c r="AH53" s="191"/>
      <c r="AI53" s="191"/>
      <c r="AJ53" s="222"/>
      <c r="AK53" s="10"/>
      <c r="AL53" s="10"/>
      <c r="AM53" s="10"/>
      <c r="AN53" s="10"/>
      <c r="AO53" s="10"/>
      <c r="AP53" s="258"/>
      <c r="AQ53" s="258"/>
      <c r="AR53" s="258"/>
      <c r="AS53" s="258"/>
      <c r="AT53" s="258"/>
      <c r="AU53" s="258"/>
      <c r="AV53" s="258"/>
      <c r="AW53" s="258"/>
      <c r="AX53" s="258"/>
      <c r="AY53" s="258"/>
      <c r="AZ53" s="258"/>
      <c r="BA53" s="258"/>
      <c r="BB53" s="258"/>
      <c r="BC53" s="258"/>
      <c r="BD53" s="258"/>
      <c r="BE53" s="258"/>
      <c r="BF53" s="10"/>
      <c r="BG53" s="10"/>
      <c r="BH53" s="10"/>
    </row>
    <row r="54" spans="1:63" ht="16.5">
      <c r="A54" s="10"/>
      <c r="B54" s="221"/>
      <c r="C54" s="191"/>
      <c r="D54" s="191"/>
      <c r="E54" s="198"/>
      <c r="F54" s="191"/>
      <c r="G54" s="191"/>
      <c r="H54" s="191"/>
      <c r="I54" s="721"/>
      <c r="J54" s="722"/>
      <c r="K54" s="722"/>
      <c r="L54" s="722"/>
      <c r="M54" s="722"/>
      <c r="N54" s="722"/>
      <c r="O54" s="722"/>
      <c r="P54" s="722"/>
      <c r="Q54" s="722"/>
      <c r="R54" s="722"/>
      <c r="S54" s="722"/>
      <c r="T54" s="722"/>
      <c r="U54" s="722"/>
      <c r="V54" s="722"/>
      <c r="W54" s="722"/>
      <c r="X54" s="722"/>
      <c r="Y54" s="722"/>
      <c r="Z54" s="722"/>
      <c r="AA54" s="722"/>
      <c r="AB54" s="722"/>
      <c r="AC54" s="722"/>
      <c r="AD54" s="722"/>
      <c r="AE54" s="722"/>
      <c r="AF54" s="201"/>
      <c r="AG54" s="191"/>
      <c r="AH54" s="191"/>
      <c r="AI54" s="191"/>
      <c r="AJ54" s="222"/>
      <c r="AK54" s="10"/>
      <c r="AL54" s="10"/>
      <c r="AM54" s="10"/>
      <c r="AN54" s="10"/>
      <c r="AO54" s="10"/>
      <c r="AP54" s="716" t="s">
        <v>278</v>
      </c>
      <c r="AQ54" s="716"/>
      <c r="AR54" s="716"/>
      <c r="AS54" s="716"/>
      <c r="AT54" s="716"/>
      <c r="AU54" s="716"/>
      <c r="AV54" s="716"/>
      <c r="AW54" s="716"/>
      <c r="AX54" s="716"/>
      <c r="AY54" s="716"/>
      <c r="AZ54" s="716"/>
      <c r="BA54" s="716"/>
      <c r="BB54" s="716"/>
      <c r="BC54" s="716"/>
      <c r="BD54" s="716"/>
      <c r="BE54" s="716"/>
      <c r="BF54" s="10"/>
      <c r="BG54" s="10"/>
      <c r="BH54" s="10"/>
      <c r="BI54" s="728" t="s">
        <v>244</v>
      </c>
      <c r="BJ54" s="728"/>
      <c r="BK54" s="728"/>
    </row>
    <row r="55" spans="1:63" ht="16.5">
      <c r="A55" s="10"/>
      <c r="B55" s="221"/>
      <c r="C55" s="191"/>
      <c r="D55" s="191"/>
      <c r="E55" s="198"/>
      <c r="F55" s="191"/>
      <c r="G55" s="191"/>
      <c r="H55" s="191"/>
      <c r="I55" s="722"/>
      <c r="J55" s="722"/>
      <c r="K55" s="722"/>
      <c r="L55" s="722"/>
      <c r="M55" s="722"/>
      <c r="N55" s="722"/>
      <c r="O55" s="722"/>
      <c r="P55" s="722"/>
      <c r="Q55" s="722"/>
      <c r="R55" s="722"/>
      <c r="S55" s="722"/>
      <c r="T55" s="722"/>
      <c r="U55" s="722"/>
      <c r="V55" s="722"/>
      <c r="W55" s="722"/>
      <c r="X55" s="722"/>
      <c r="Y55" s="722"/>
      <c r="Z55" s="722"/>
      <c r="AA55" s="722"/>
      <c r="AB55" s="722"/>
      <c r="AC55" s="722"/>
      <c r="AD55" s="722"/>
      <c r="AE55" s="722"/>
      <c r="AF55" s="201"/>
      <c r="AG55" s="191"/>
      <c r="AH55" s="191"/>
      <c r="AI55" s="191"/>
      <c r="AJ55" s="222"/>
      <c r="AK55" s="10"/>
      <c r="AL55" s="10"/>
      <c r="AM55" s="10"/>
      <c r="AN55" s="10"/>
      <c r="AO55" s="10"/>
      <c r="AP55" s="717"/>
      <c r="AQ55" s="717"/>
      <c r="AR55" s="717"/>
      <c r="AS55" s="717"/>
      <c r="AT55" s="717"/>
      <c r="AU55" s="717"/>
      <c r="AV55" s="717"/>
      <c r="AW55" s="717"/>
      <c r="AX55" s="717"/>
      <c r="AY55" s="717"/>
      <c r="AZ55" s="717"/>
      <c r="BA55" s="717"/>
      <c r="BB55" s="717"/>
      <c r="BC55" s="717"/>
      <c r="BD55" s="717"/>
      <c r="BE55" s="717"/>
      <c r="BF55" s="10"/>
      <c r="BG55" s="10"/>
      <c r="BH55" s="10"/>
      <c r="BI55" s="728"/>
      <c r="BJ55" s="728"/>
      <c r="BK55" s="728"/>
    </row>
    <row r="56" spans="1:63" ht="16.5">
      <c r="A56" s="10"/>
      <c r="B56" s="221"/>
      <c r="C56" s="192"/>
      <c r="D56" s="192"/>
      <c r="E56" s="198"/>
      <c r="F56" s="192"/>
      <c r="G56" s="192"/>
      <c r="H56" s="192"/>
      <c r="I56" s="722"/>
      <c r="J56" s="722"/>
      <c r="K56" s="722"/>
      <c r="L56" s="722"/>
      <c r="M56" s="722"/>
      <c r="N56" s="722"/>
      <c r="O56" s="722"/>
      <c r="P56" s="722"/>
      <c r="Q56" s="722"/>
      <c r="R56" s="722"/>
      <c r="S56" s="722"/>
      <c r="T56" s="722"/>
      <c r="U56" s="722"/>
      <c r="V56" s="722"/>
      <c r="W56" s="722"/>
      <c r="X56" s="722"/>
      <c r="Y56" s="722"/>
      <c r="Z56" s="722"/>
      <c r="AA56" s="722"/>
      <c r="AB56" s="722"/>
      <c r="AC56" s="722"/>
      <c r="AD56" s="722"/>
      <c r="AE56" s="722"/>
      <c r="AF56" s="201"/>
      <c r="AG56" s="192"/>
      <c r="AH56" s="192"/>
      <c r="AI56" s="192"/>
      <c r="AJ56" s="222"/>
      <c r="AK56" s="10"/>
      <c r="AL56" s="10"/>
      <c r="AM56" s="10"/>
      <c r="AN56" s="10"/>
      <c r="AO56" s="10"/>
      <c r="AP56" s="10"/>
      <c r="AQ56" s="10"/>
      <c r="AR56" s="10"/>
      <c r="AS56" s="10"/>
      <c r="AT56" s="10"/>
      <c r="AU56" s="10"/>
      <c r="AV56" s="10"/>
      <c r="AW56" s="10"/>
      <c r="AX56" s="10"/>
      <c r="AY56" s="10"/>
      <c r="AZ56" s="10"/>
      <c r="BA56" s="10"/>
      <c r="BB56" s="10"/>
      <c r="BC56" s="10"/>
      <c r="BD56" s="10"/>
      <c r="BE56" s="10"/>
      <c r="BF56" s="10"/>
      <c r="BG56" s="10"/>
      <c r="BH56" s="10"/>
    </row>
    <row r="57" spans="1:63" ht="16.5">
      <c r="A57" s="10"/>
      <c r="B57" s="221"/>
      <c r="C57" s="191"/>
      <c r="D57" s="191"/>
      <c r="E57" s="198"/>
      <c r="F57" s="191"/>
      <c r="G57" s="191"/>
      <c r="H57" s="191"/>
      <c r="I57" s="723"/>
      <c r="J57" s="723"/>
      <c r="K57" s="723"/>
      <c r="L57" s="723"/>
      <c r="M57" s="723"/>
      <c r="N57" s="723"/>
      <c r="O57" s="723"/>
      <c r="P57" s="723"/>
      <c r="Q57" s="723"/>
      <c r="R57" s="723"/>
      <c r="S57" s="723"/>
      <c r="T57" s="723"/>
      <c r="U57" s="723"/>
      <c r="V57" s="723"/>
      <c r="W57" s="723"/>
      <c r="X57" s="723"/>
      <c r="Y57" s="723"/>
      <c r="Z57" s="723"/>
      <c r="AA57" s="723"/>
      <c r="AB57" s="723"/>
      <c r="AC57" s="723"/>
      <c r="AD57" s="723"/>
      <c r="AE57" s="723"/>
      <c r="AF57" s="201"/>
      <c r="AG57" s="191"/>
      <c r="AH57" s="191"/>
      <c r="AI57" s="191"/>
      <c r="AJ57" s="222"/>
      <c r="AK57" s="10"/>
      <c r="AL57" s="10"/>
      <c r="AM57" s="10"/>
      <c r="AN57" s="10"/>
      <c r="AO57" s="10"/>
      <c r="AP57" s="10"/>
      <c r="AQ57" s="10"/>
      <c r="AR57" s="10"/>
      <c r="AS57" s="10"/>
      <c r="AT57" s="10"/>
      <c r="AU57" s="10"/>
      <c r="AV57" s="10"/>
      <c r="AW57" s="10"/>
      <c r="AX57" s="10"/>
      <c r="AY57" s="10"/>
      <c r="AZ57" s="10"/>
      <c r="BA57" s="10"/>
      <c r="BB57" s="10"/>
      <c r="BC57" s="10"/>
      <c r="BD57" s="10"/>
      <c r="BE57" s="10"/>
      <c r="BF57" s="10"/>
      <c r="BG57" s="10"/>
      <c r="BH57" s="10"/>
    </row>
    <row r="58" spans="1:63" ht="17.25" thickBot="1">
      <c r="A58" s="10"/>
      <c r="B58" s="221"/>
      <c r="C58" s="191"/>
      <c r="D58" s="191"/>
      <c r="E58" s="199"/>
      <c r="F58" s="200"/>
      <c r="G58" s="200"/>
      <c r="H58" s="200"/>
      <c r="I58" s="200"/>
      <c r="J58" s="200"/>
      <c r="K58" s="200"/>
      <c r="L58" s="200"/>
      <c r="M58" s="200"/>
      <c r="N58" s="200"/>
      <c r="O58" s="200"/>
      <c r="P58" s="200"/>
      <c r="Q58" s="200"/>
      <c r="R58" s="200"/>
      <c r="S58" s="200"/>
      <c r="T58" s="200"/>
      <c r="U58" s="200"/>
      <c r="V58" s="200"/>
      <c r="W58" s="200"/>
      <c r="X58" s="200"/>
      <c r="Y58" s="200"/>
      <c r="Z58" s="200"/>
      <c r="AA58" s="200"/>
      <c r="AB58" s="200"/>
      <c r="AC58" s="200"/>
      <c r="AD58" s="200"/>
      <c r="AE58" s="200"/>
      <c r="AF58" s="202"/>
      <c r="AG58" s="191"/>
      <c r="AH58" s="191"/>
      <c r="AI58" s="191"/>
      <c r="AJ58" s="222"/>
      <c r="AK58" s="10"/>
      <c r="AL58" s="10"/>
      <c r="AM58" s="10"/>
      <c r="AN58" s="10"/>
      <c r="AO58" s="10"/>
      <c r="AP58" s="10"/>
      <c r="AQ58" s="10"/>
      <c r="AR58" s="10"/>
      <c r="AS58" s="10"/>
      <c r="AT58" s="10"/>
      <c r="AU58" s="10"/>
      <c r="AV58" s="10"/>
      <c r="AW58" s="10"/>
      <c r="AX58" s="10"/>
      <c r="AY58" s="10"/>
      <c r="AZ58" s="10"/>
      <c r="BA58" s="10"/>
      <c r="BB58" s="10"/>
      <c r="BC58" s="10"/>
      <c r="BD58" s="10"/>
      <c r="BE58" s="10"/>
      <c r="BF58" s="10"/>
      <c r="BG58" s="10"/>
      <c r="BH58" s="10"/>
    </row>
    <row r="59" spans="1:63" ht="17.25" thickBot="1">
      <c r="A59" s="10"/>
      <c r="B59" s="223"/>
      <c r="C59" s="224"/>
      <c r="D59" s="224"/>
      <c r="E59" s="224"/>
      <c r="F59" s="224"/>
      <c r="G59" s="224"/>
      <c r="H59" s="224"/>
      <c r="I59" s="224"/>
      <c r="J59" s="224"/>
      <c r="K59" s="224"/>
      <c r="L59" s="224"/>
      <c r="M59" s="224"/>
      <c r="N59" s="224"/>
      <c r="O59" s="224"/>
      <c r="P59" s="224"/>
      <c r="Q59" s="224"/>
      <c r="R59" s="224"/>
      <c r="S59" s="224"/>
      <c r="T59" s="224"/>
      <c r="U59" s="224"/>
      <c r="V59" s="224"/>
      <c r="W59" s="224"/>
      <c r="X59" s="224"/>
      <c r="Y59" s="224"/>
      <c r="Z59" s="224"/>
      <c r="AA59" s="224"/>
      <c r="AB59" s="224"/>
      <c r="AC59" s="224"/>
      <c r="AD59" s="224"/>
      <c r="AE59" s="224"/>
      <c r="AF59" s="224"/>
      <c r="AG59" s="224"/>
      <c r="AH59" s="224"/>
      <c r="AI59" s="224"/>
      <c r="AJ59" s="225"/>
      <c r="AK59" s="10"/>
      <c r="AL59" s="10"/>
      <c r="AM59" s="10"/>
      <c r="AN59" s="10"/>
      <c r="AO59" s="10"/>
      <c r="AP59" s="10"/>
      <c r="AQ59" s="10"/>
      <c r="AR59" s="10"/>
      <c r="AS59" s="10"/>
      <c r="AT59" s="10"/>
      <c r="AU59" s="10"/>
      <c r="AV59" s="10"/>
      <c r="AW59" s="10"/>
      <c r="AX59" s="10"/>
      <c r="AY59" s="10"/>
      <c r="AZ59" s="10"/>
      <c r="BA59" s="10"/>
      <c r="BB59" s="10"/>
      <c r="BC59" s="10"/>
      <c r="BD59" s="10"/>
      <c r="BE59" s="10"/>
      <c r="BF59" s="10"/>
      <c r="BG59" s="10"/>
      <c r="BH59" s="10"/>
    </row>
    <row r="60" spans="1:63" ht="6" customHeight="1">
      <c r="A60" s="10"/>
      <c r="B60" s="10"/>
      <c r="C60" s="10"/>
      <c r="D60" s="10"/>
      <c r="E60" s="10"/>
      <c r="F60" s="10"/>
      <c r="G60" s="10"/>
      <c r="H60" s="10"/>
      <c r="I60" s="10"/>
      <c r="J60" s="10"/>
      <c r="K60" s="10"/>
      <c r="L60" s="10"/>
      <c r="M60" s="10"/>
      <c r="N60" s="10"/>
      <c r="O60" s="10"/>
      <c r="P60" s="10"/>
      <c r="Q60" s="10"/>
      <c r="R60" s="10"/>
      <c r="S60" s="10"/>
      <c r="T60" s="10"/>
      <c r="U60" s="10"/>
      <c r="V60" s="10"/>
      <c r="W60" s="10"/>
      <c r="X60" s="10"/>
      <c r="Y60" s="10"/>
      <c r="Z60" s="10"/>
      <c r="AA60" s="10"/>
      <c r="AB60" s="10"/>
      <c r="AC60" s="10"/>
      <c r="AD60" s="10"/>
      <c r="AE60" s="10"/>
      <c r="AF60" s="10"/>
      <c r="AG60" s="10"/>
      <c r="AH60" s="10"/>
      <c r="AI60" s="10"/>
      <c r="AJ60" s="10"/>
      <c r="AK60" s="10"/>
      <c r="AL60" s="10"/>
      <c r="AM60" s="10"/>
      <c r="AN60" s="10"/>
      <c r="AO60" s="10"/>
      <c r="AP60" s="10"/>
      <c r="AQ60" s="10"/>
      <c r="AR60" s="10"/>
      <c r="AS60" s="10"/>
      <c r="AT60" s="10"/>
      <c r="AU60" s="10"/>
      <c r="AV60" s="10"/>
      <c r="AW60" s="10"/>
      <c r="AX60" s="10"/>
      <c r="AY60" s="10"/>
      <c r="AZ60" s="10"/>
      <c r="BA60" s="10"/>
      <c r="BB60" s="10"/>
      <c r="BC60" s="10"/>
      <c r="BD60" s="10"/>
      <c r="BE60" s="10"/>
      <c r="BF60" s="10"/>
      <c r="BG60" s="10"/>
      <c r="BH60" s="10"/>
    </row>
    <row r="61" spans="1:63">
      <c r="AT61" s="8"/>
      <c r="AU61" s="8"/>
    </row>
    <row r="62" spans="1:63">
      <c r="AT62" s="8"/>
      <c r="AU62" s="8"/>
    </row>
    <row r="63" spans="1:63">
      <c r="AT63" s="8"/>
      <c r="AU63" s="8"/>
    </row>
    <row r="64" spans="1:63">
      <c r="AT64" s="8"/>
      <c r="AU64" s="8"/>
    </row>
  </sheetData>
  <mergeCells count="34">
    <mergeCell ref="BI20:BK21"/>
    <mergeCell ref="BI26:BK27"/>
    <mergeCell ref="BI48:BK49"/>
    <mergeCell ref="BI54:BK55"/>
    <mergeCell ref="BI37:BK39"/>
    <mergeCell ref="F25:O26"/>
    <mergeCell ref="AM3:BG32"/>
    <mergeCell ref="AP54:BE55"/>
    <mergeCell ref="AP50:AR51"/>
    <mergeCell ref="F52:O53"/>
    <mergeCell ref="F45:S46"/>
    <mergeCell ref="I54:AE57"/>
    <mergeCell ref="BB50:BE51"/>
    <mergeCell ref="I47:AE49"/>
    <mergeCell ref="I40:AA41"/>
    <mergeCell ref="AN37:BF45"/>
    <mergeCell ref="I34:AA35"/>
    <mergeCell ref="I37:AA38"/>
    <mergeCell ref="F32:Q33"/>
    <mergeCell ref="F18:J19"/>
    <mergeCell ref="I27:AA28"/>
    <mergeCell ref="I20:AA21"/>
    <mergeCell ref="K7:X8"/>
    <mergeCell ref="F8:J8"/>
    <mergeCell ref="K6:X6"/>
    <mergeCell ref="E14:AE15"/>
    <mergeCell ref="AG5:AJ5"/>
    <mergeCell ref="K2:AB4"/>
    <mergeCell ref="G6:I6"/>
    <mergeCell ref="F10:J10"/>
    <mergeCell ref="K10:AF10"/>
    <mergeCell ref="Z8:AA8"/>
    <mergeCell ref="AD5:AF5"/>
    <mergeCell ref="AC7:AD8"/>
  </mergeCells>
  <phoneticPr fontId="2"/>
  <printOptions horizontalCentered="1"/>
  <pageMargins left="0.19685039370078741" right="0.19685039370078741" top="0.6692913385826772" bottom="0.47244094488188981" header="0.31496062992125984" footer="0.31496062992125984"/>
  <pageSetup paperSize="9" scale="85" firstPageNumber="9" fitToWidth="2" orientation="portrait" useFirstPageNumber="1" r:id="rId1"/>
  <headerFooter>
    <oddFooter>&amp;C&amp;P</oddFooter>
  </headerFooter>
  <colBreaks count="1" manualBreakCount="1">
    <brk id="37" max="57"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A1:AC24"/>
  <sheetViews>
    <sheetView view="pageBreakPreview" zoomScale="70" zoomScaleNormal="100" zoomScaleSheetLayoutView="70" workbookViewId="0">
      <selection activeCell="R34" sqref="R34:R35"/>
    </sheetView>
  </sheetViews>
  <sheetFormatPr defaultRowHeight="13.5"/>
  <cols>
    <col min="1" max="1" width="1.625" style="8" customWidth="1"/>
    <col min="2" max="2" width="30.5" style="8" customWidth="1"/>
    <col min="3" max="4" width="16" style="8" customWidth="1"/>
    <col min="5" max="5" width="18.875" style="8" customWidth="1"/>
    <col min="6" max="6" width="1.5" style="8" customWidth="1"/>
    <col min="7" max="16384" width="9" style="8"/>
  </cols>
  <sheetData>
    <row r="1" spans="1:29" ht="18.75">
      <c r="A1" s="10"/>
      <c r="B1" s="242" t="s">
        <v>258</v>
      </c>
      <c r="C1" s="10"/>
      <c r="D1" s="10"/>
      <c r="E1" s="10"/>
      <c r="F1" s="10"/>
    </row>
    <row r="2" spans="1:29" ht="9.75" customHeight="1">
      <c r="A2" s="10"/>
      <c r="B2" s="242"/>
      <c r="C2" s="10"/>
      <c r="D2" s="10"/>
      <c r="E2" s="10"/>
      <c r="F2" s="10"/>
    </row>
    <row r="3" spans="1:29" ht="16.5" customHeight="1">
      <c r="A3" s="10"/>
      <c r="B3" s="231"/>
      <c r="C3" s="231"/>
      <c r="D3" s="231"/>
      <c r="E3" s="231"/>
      <c r="F3" s="231"/>
      <c r="H3" s="232"/>
      <c r="I3" s="232"/>
      <c r="J3" s="232"/>
      <c r="K3" s="232"/>
      <c r="L3" s="232"/>
      <c r="M3" s="232"/>
      <c r="N3" s="232"/>
      <c r="O3" s="232"/>
      <c r="P3" s="232"/>
      <c r="Q3" s="232"/>
      <c r="R3" s="232"/>
      <c r="S3" s="232"/>
      <c r="T3" s="232"/>
      <c r="U3" s="231"/>
      <c r="V3" s="231"/>
      <c r="W3" s="231"/>
      <c r="X3" s="231"/>
      <c r="Z3" s="230"/>
      <c r="AA3" s="231"/>
      <c r="AB3" s="231"/>
    </row>
    <row r="4" spans="1:29" ht="16.5" customHeight="1">
      <c r="A4" s="10"/>
      <c r="B4" s="237" t="s">
        <v>209</v>
      </c>
      <c r="C4" s="238" t="str">
        <f>'【様式】（地域調整会議）避難計画タイムライン'!$B$4</f>
        <v>自動転記</v>
      </c>
      <c r="D4" s="239"/>
      <c r="E4" s="240" t="str">
        <f>'【様式】（地域調整会議）避難計画タイムライン'!$K$3&amp;"歳"</f>
        <v>歳</v>
      </c>
      <c r="F4" s="229"/>
      <c r="G4" s="232"/>
      <c r="H4" s="232"/>
      <c r="I4" s="232"/>
      <c r="J4" s="232"/>
      <c r="K4" s="232"/>
      <c r="L4" s="232"/>
      <c r="M4" s="232"/>
      <c r="N4" s="232"/>
      <c r="O4" s="232"/>
      <c r="P4" s="232"/>
      <c r="Q4" s="232"/>
      <c r="R4" s="232"/>
      <c r="S4" s="232"/>
      <c r="T4" s="232"/>
      <c r="U4" s="231"/>
      <c r="V4" s="229"/>
      <c r="W4" s="229"/>
      <c r="X4" s="231"/>
      <c r="Y4" s="230"/>
      <c r="Z4" s="230"/>
      <c r="AA4" s="231"/>
      <c r="AB4" s="231"/>
      <c r="AC4" s="31"/>
    </row>
    <row r="5" spans="1:29" ht="21">
      <c r="A5" s="10"/>
      <c r="B5" s="237"/>
      <c r="C5" s="241"/>
      <c r="D5" s="241"/>
      <c r="E5" s="241"/>
      <c r="F5" s="229"/>
      <c r="G5" s="232"/>
      <c r="H5" s="232"/>
      <c r="I5" s="232"/>
      <c r="J5" s="232"/>
      <c r="K5" s="232"/>
      <c r="L5" s="232"/>
      <c r="M5" s="232"/>
      <c r="N5" s="232"/>
      <c r="O5" s="232"/>
      <c r="P5" s="232"/>
      <c r="Q5" s="232"/>
      <c r="R5" s="232"/>
      <c r="S5" s="232"/>
      <c r="T5" s="232"/>
      <c r="U5" s="231"/>
      <c r="V5" s="231"/>
      <c r="W5" s="231"/>
      <c r="X5" s="231"/>
      <c r="Y5" s="231"/>
      <c r="Z5" s="231"/>
      <c r="AA5" s="231"/>
      <c r="AB5" s="231"/>
      <c r="AC5" s="31"/>
    </row>
    <row r="6" spans="1:29" ht="21">
      <c r="A6" s="10"/>
      <c r="B6" s="237" t="s">
        <v>4</v>
      </c>
      <c r="C6" s="238" t="str">
        <f>'【様式】（地域調整会議）避難計画タイムライン'!$B$6</f>
        <v>自動転記</v>
      </c>
      <c r="D6" s="239"/>
      <c r="E6" s="239"/>
      <c r="F6" s="229"/>
      <c r="G6" s="31"/>
      <c r="H6" s="232"/>
      <c r="I6" s="232"/>
      <c r="J6" s="232"/>
      <c r="K6" s="232"/>
      <c r="L6" s="232"/>
      <c r="M6" s="232"/>
      <c r="N6" s="232"/>
      <c r="O6" s="232"/>
      <c r="P6" s="232"/>
      <c r="Q6" s="232"/>
      <c r="R6" s="232"/>
      <c r="S6" s="232"/>
      <c r="T6" s="232"/>
      <c r="U6" s="232"/>
      <c r="V6" s="232"/>
      <c r="W6" s="232"/>
      <c r="X6" s="232"/>
      <c r="Y6" s="232"/>
      <c r="Z6" s="232"/>
      <c r="AA6" s="232"/>
      <c r="AB6" s="232"/>
      <c r="AC6" s="31"/>
    </row>
    <row r="7" spans="1:29" ht="21">
      <c r="A7" s="10"/>
      <c r="B7" s="236"/>
      <c r="C7" s="232"/>
      <c r="D7" s="229"/>
      <c r="E7" s="229"/>
      <c r="F7" s="229"/>
      <c r="G7" s="31"/>
      <c r="H7" s="232"/>
      <c r="I7" s="232"/>
      <c r="J7" s="232"/>
      <c r="K7" s="232"/>
      <c r="L7" s="232"/>
      <c r="M7" s="232"/>
      <c r="N7" s="232"/>
      <c r="O7" s="232"/>
      <c r="P7" s="232"/>
      <c r="Q7" s="232"/>
      <c r="R7" s="232"/>
      <c r="S7" s="232"/>
      <c r="T7" s="232"/>
      <c r="U7" s="232"/>
      <c r="V7" s="232"/>
      <c r="W7" s="232"/>
      <c r="X7" s="232"/>
      <c r="Y7" s="232"/>
      <c r="Z7" s="232"/>
      <c r="AA7" s="232"/>
      <c r="AB7" s="232"/>
      <c r="AC7" s="31"/>
    </row>
    <row r="8" spans="1:29">
      <c r="A8" s="10"/>
      <c r="B8" s="233" t="s">
        <v>251</v>
      </c>
      <c r="C8" s="10"/>
      <c r="D8" s="10"/>
      <c r="E8" s="10"/>
      <c r="F8" s="10"/>
    </row>
    <row r="9" spans="1:29">
      <c r="A9" s="10"/>
      <c r="B9" s="234" t="s">
        <v>252</v>
      </c>
      <c r="C9" s="234" t="s">
        <v>254</v>
      </c>
      <c r="D9" s="234" t="s">
        <v>253</v>
      </c>
      <c r="E9" s="234" t="s">
        <v>255</v>
      </c>
      <c r="F9" s="10"/>
    </row>
    <row r="10" spans="1:29" ht="30" customHeight="1">
      <c r="A10" s="10"/>
      <c r="B10" s="235"/>
      <c r="C10" s="235"/>
      <c r="D10" s="235"/>
      <c r="E10" s="235"/>
      <c r="F10" s="10"/>
    </row>
    <row r="11" spans="1:29" ht="30" customHeight="1">
      <c r="A11" s="10"/>
      <c r="B11" s="235"/>
      <c r="C11" s="235"/>
      <c r="D11" s="235"/>
      <c r="E11" s="235"/>
      <c r="F11" s="10"/>
    </row>
    <row r="12" spans="1:29" ht="30" customHeight="1">
      <c r="A12" s="10"/>
      <c r="B12" s="235"/>
      <c r="C12" s="235"/>
      <c r="D12" s="235"/>
      <c r="E12" s="235"/>
      <c r="F12" s="10"/>
    </row>
    <row r="13" spans="1:29" ht="30" customHeight="1">
      <c r="A13" s="10"/>
      <c r="B13" s="235"/>
      <c r="C13" s="235"/>
      <c r="D13" s="235"/>
      <c r="E13" s="235"/>
      <c r="F13" s="10"/>
    </row>
    <row r="14" spans="1:29" ht="30" customHeight="1">
      <c r="A14" s="10"/>
      <c r="B14" s="235"/>
      <c r="C14" s="235"/>
      <c r="D14" s="235"/>
      <c r="E14" s="235"/>
      <c r="F14" s="10"/>
    </row>
    <row r="15" spans="1:29" ht="30" customHeight="1">
      <c r="A15" s="10"/>
      <c r="B15" s="235"/>
      <c r="C15" s="235"/>
      <c r="D15" s="235"/>
      <c r="E15" s="235"/>
      <c r="F15" s="10"/>
    </row>
    <row r="16" spans="1:29" ht="30" customHeight="1">
      <c r="A16" s="10"/>
      <c r="B16" s="235"/>
      <c r="C16" s="235"/>
      <c r="D16" s="235"/>
      <c r="E16" s="235"/>
      <c r="F16" s="10"/>
    </row>
    <row r="17" spans="1:6" ht="23.25" customHeight="1">
      <c r="A17" s="10"/>
      <c r="B17" s="10"/>
      <c r="C17" s="10"/>
      <c r="D17" s="10"/>
      <c r="E17" s="10"/>
      <c r="F17" s="10"/>
    </row>
    <row r="18" spans="1:6">
      <c r="A18" s="10"/>
      <c r="B18" s="233" t="s">
        <v>256</v>
      </c>
      <c r="C18" s="10"/>
      <c r="D18" s="10"/>
      <c r="E18" s="10"/>
      <c r="F18" s="10"/>
    </row>
    <row r="19" spans="1:6">
      <c r="A19" s="10"/>
      <c r="B19" s="234" t="s">
        <v>252</v>
      </c>
      <c r="C19" s="733" t="s">
        <v>257</v>
      </c>
      <c r="D19" s="734"/>
      <c r="E19" s="735"/>
      <c r="F19" s="10"/>
    </row>
    <row r="20" spans="1:6" ht="30" customHeight="1">
      <c r="A20" s="10"/>
      <c r="B20" s="235"/>
      <c r="C20" s="730"/>
      <c r="D20" s="731"/>
      <c r="E20" s="732"/>
      <c r="F20" s="10"/>
    </row>
    <row r="21" spans="1:6" ht="30" customHeight="1">
      <c r="A21" s="10"/>
      <c r="B21" s="235"/>
      <c r="C21" s="730"/>
      <c r="D21" s="731"/>
      <c r="E21" s="732"/>
      <c r="F21" s="10"/>
    </row>
    <row r="22" spans="1:6" ht="30" customHeight="1">
      <c r="A22" s="10"/>
      <c r="B22" s="235"/>
      <c r="C22" s="730"/>
      <c r="D22" s="731"/>
      <c r="E22" s="732"/>
      <c r="F22" s="10"/>
    </row>
    <row r="23" spans="1:6" ht="30" customHeight="1">
      <c r="A23" s="10"/>
      <c r="B23" s="235"/>
      <c r="C23" s="730"/>
      <c r="D23" s="731"/>
      <c r="E23" s="732"/>
      <c r="F23" s="10"/>
    </row>
    <row r="24" spans="1:6" ht="30" customHeight="1">
      <c r="A24" s="10"/>
      <c r="B24" s="235"/>
      <c r="C24" s="730"/>
      <c r="D24" s="731"/>
      <c r="E24" s="732"/>
      <c r="F24" s="10"/>
    </row>
  </sheetData>
  <mergeCells count="6">
    <mergeCell ref="C24:E24"/>
    <mergeCell ref="C19:E19"/>
    <mergeCell ref="C20:E20"/>
    <mergeCell ref="C21:E21"/>
    <mergeCell ref="C22:E22"/>
    <mergeCell ref="C23:E23"/>
  </mergeCells>
  <phoneticPr fontId="2"/>
  <printOptions horizontalCentered="1"/>
  <pageMargins left="0.23622047244094491" right="0.23622047244094491" top="0.74803149606299213" bottom="0.74803149606299213" header="0.31496062992125984" footer="0.31496062992125984"/>
  <pageSetup paperSize="9" firstPageNumber="11" orientation="portrait" useFirstPageNumber="1" r:id="rId1"/>
  <headerFooter>
    <oddFooter>&amp;C&amp;P</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000"/>
    <pageSetUpPr fitToPage="1"/>
  </sheetPr>
  <dimension ref="A1:W60"/>
  <sheetViews>
    <sheetView showGridLines="0" view="pageBreakPreview" topLeftCell="A25" zoomScale="70" zoomScaleNormal="100" zoomScaleSheetLayoutView="70" workbookViewId="0">
      <selection activeCell="M19" sqref="M19"/>
    </sheetView>
  </sheetViews>
  <sheetFormatPr defaultColWidth="9" defaultRowHeight="13.5"/>
  <cols>
    <col min="1" max="1" width="5.25" customWidth="1"/>
    <col min="2" max="2" width="3" customWidth="1"/>
    <col min="3" max="3" width="15.75" customWidth="1"/>
    <col min="4" max="5" width="14.25" customWidth="1"/>
    <col min="6" max="6" width="17" customWidth="1"/>
    <col min="7" max="7" width="15.25" customWidth="1"/>
    <col min="8" max="8" width="14.75" customWidth="1"/>
    <col min="9" max="9" width="15.75" customWidth="1"/>
    <col min="10" max="10" width="14.75" customWidth="1"/>
    <col min="11" max="11" width="15" customWidth="1"/>
    <col min="12" max="12" width="1.75" customWidth="1"/>
    <col min="13" max="13" width="41.75" bestFit="1" customWidth="1"/>
    <col min="14" max="14" width="12.625" bestFit="1" customWidth="1"/>
  </cols>
  <sheetData>
    <row r="1" spans="1:23" ht="44.25" customHeight="1">
      <c r="A1" s="8"/>
      <c r="B1" s="8"/>
      <c r="C1" s="443" t="s">
        <v>249</v>
      </c>
      <c r="D1" s="443"/>
      <c r="E1" s="443"/>
      <c r="F1" s="443"/>
      <c r="G1" s="443"/>
      <c r="H1" s="443"/>
      <c r="I1" s="443"/>
      <c r="J1" s="443"/>
      <c r="K1" s="443"/>
      <c r="L1" s="8"/>
      <c r="M1" s="1"/>
    </row>
    <row r="2" spans="1:23" ht="18" customHeight="1">
      <c r="A2" s="8"/>
      <c r="B2" s="8"/>
      <c r="C2" s="301"/>
      <c r="D2" s="301"/>
      <c r="E2" s="301"/>
      <c r="F2" s="301"/>
      <c r="G2" s="301"/>
      <c r="H2" s="301"/>
      <c r="I2" s="301"/>
      <c r="J2" s="75" t="s">
        <v>80</v>
      </c>
      <c r="K2" s="74">
        <f ca="1">TODAY()</f>
        <v>45713</v>
      </c>
      <c r="L2" s="8"/>
      <c r="M2" s="1"/>
    </row>
    <row r="3" spans="1:23" ht="18.75">
      <c r="A3" s="8"/>
      <c r="B3" s="8"/>
      <c r="C3" s="423" t="s">
        <v>63</v>
      </c>
      <c r="D3" s="423"/>
      <c r="E3" s="301"/>
      <c r="F3" s="301"/>
      <c r="G3" s="301"/>
      <c r="H3" s="301"/>
      <c r="I3" s="301"/>
      <c r="J3" s="301"/>
      <c r="K3" s="301"/>
      <c r="L3" s="8"/>
      <c r="M3" s="1"/>
      <c r="N3" t="s">
        <v>77</v>
      </c>
      <c r="O3" t="s">
        <v>195</v>
      </c>
    </row>
    <row r="4" spans="1:23" s="2" customFormat="1" ht="12" customHeight="1">
      <c r="A4" s="10"/>
      <c r="B4" s="10"/>
      <c r="C4" s="11" t="s">
        <v>0</v>
      </c>
      <c r="D4" s="424" t="s">
        <v>285</v>
      </c>
      <c r="E4" s="425"/>
      <c r="F4" s="12" t="s">
        <v>1</v>
      </c>
      <c r="G4" s="419" t="s">
        <v>2</v>
      </c>
      <c r="H4" s="736">
        <v>11351</v>
      </c>
      <c r="I4" s="419" t="s">
        <v>3</v>
      </c>
      <c r="J4" s="479">
        <v>93</v>
      </c>
      <c r="K4" s="10"/>
      <c r="L4" s="10"/>
      <c r="N4" s="2" t="s">
        <v>65</v>
      </c>
      <c r="O4" s="2" t="s">
        <v>196</v>
      </c>
    </row>
    <row r="5" spans="1:23" ht="32.25" customHeight="1">
      <c r="A5" s="8"/>
      <c r="B5" s="8"/>
      <c r="C5" s="13" t="s">
        <v>61</v>
      </c>
      <c r="D5" s="481" t="s">
        <v>286</v>
      </c>
      <c r="E5" s="482"/>
      <c r="F5" s="14" t="s">
        <v>287</v>
      </c>
      <c r="G5" s="420"/>
      <c r="H5" s="737"/>
      <c r="I5" s="420"/>
      <c r="J5" s="480"/>
      <c r="K5" s="8"/>
      <c r="L5" s="8"/>
    </row>
    <row r="6" spans="1:23" ht="15.75" customHeight="1">
      <c r="A6" s="8"/>
      <c r="B6" s="8"/>
      <c r="C6" s="446" t="s">
        <v>4</v>
      </c>
      <c r="D6" s="320" t="str">
        <f>'[1]アセスメント（No.1）'!C10&amp;TEXT('[1]アセスメント（No.1）'!D10,"000-0000")</f>
        <v>〒857-0028</v>
      </c>
      <c r="E6" s="16"/>
      <c r="F6" s="16"/>
      <c r="G6" s="17"/>
      <c r="H6" s="18"/>
      <c r="I6" s="19"/>
      <c r="J6" s="19"/>
      <c r="K6" s="8"/>
      <c r="L6" s="8"/>
    </row>
    <row r="7" spans="1:23" ht="27.75" customHeight="1">
      <c r="A7" s="8"/>
      <c r="B7" s="8"/>
      <c r="C7" s="446"/>
      <c r="D7" s="504" t="str">
        <f>IF('[1]アセスメント（No.1）'!$C$11="","自動転記",'[1]アセスメント（No.1）'!$C$11)</f>
        <v>佐世保市八幡町１番１０号</v>
      </c>
      <c r="E7" s="505"/>
      <c r="F7" s="505"/>
      <c r="G7" s="506"/>
      <c r="H7" s="20"/>
      <c r="I7" s="21"/>
      <c r="J7" s="21"/>
      <c r="K7" s="8"/>
      <c r="L7" s="8"/>
    </row>
    <row r="8" spans="1:23" ht="18.75" customHeight="1">
      <c r="A8" s="8"/>
      <c r="B8" s="8"/>
      <c r="C8" s="22"/>
      <c r="D8" s="22"/>
      <c r="E8" s="22"/>
      <c r="F8" s="22"/>
      <c r="G8" s="22"/>
      <c r="H8" s="22"/>
      <c r="I8" s="22"/>
      <c r="J8" s="22"/>
      <c r="K8" s="23"/>
      <c r="L8" s="23"/>
    </row>
    <row r="9" spans="1:23" s="3" customFormat="1" ht="21" customHeight="1">
      <c r="A9" s="24"/>
      <c r="B9" s="24"/>
      <c r="C9" s="25" t="s">
        <v>32</v>
      </c>
      <c r="D9" s="26"/>
      <c r="E9" s="26"/>
      <c r="F9" s="26"/>
      <c r="G9" s="26"/>
      <c r="H9" s="26"/>
      <c r="I9" s="24"/>
      <c r="J9" s="24"/>
      <c r="K9" s="24"/>
      <c r="L9" s="27"/>
    </row>
    <row r="10" spans="1:23" s="2" customFormat="1" ht="24.75" customHeight="1">
      <c r="A10" s="299"/>
      <c r="B10" s="29"/>
      <c r="C10" s="302" t="s">
        <v>17</v>
      </c>
      <c r="D10" s="738" t="s">
        <v>288</v>
      </c>
      <c r="E10" s="739"/>
      <c r="F10" s="302" t="s">
        <v>18</v>
      </c>
      <c r="G10" s="740" t="s">
        <v>289</v>
      </c>
      <c r="H10" s="740"/>
      <c r="I10" s="302" t="s">
        <v>130</v>
      </c>
      <c r="J10" s="738" t="s">
        <v>290</v>
      </c>
      <c r="K10" s="739"/>
      <c r="L10" s="31"/>
    </row>
    <row r="11" spans="1:23" ht="13.5" customHeight="1">
      <c r="A11" s="32"/>
      <c r="B11" s="32"/>
      <c r="C11" s="33"/>
      <c r="D11" s="457"/>
      <c r="E11" s="457"/>
      <c r="F11" s="457"/>
      <c r="G11" s="34"/>
      <c r="H11" s="34"/>
      <c r="I11" s="35"/>
      <c r="J11" s="36"/>
      <c r="K11" s="35"/>
      <c r="L11" s="37"/>
      <c r="M11" s="3"/>
      <c r="O11" s="3"/>
      <c r="P11" s="3"/>
      <c r="Q11" s="3"/>
      <c r="R11" s="3"/>
      <c r="S11" s="3"/>
      <c r="T11" s="3"/>
      <c r="U11" s="3"/>
      <c r="V11" s="3"/>
      <c r="W11" s="3"/>
    </row>
    <row r="12" spans="1:23" s="3" customFormat="1" ht="21" customHeight="1">
      <c r="A12" s="24"/>
      <c r="B12" s="38"/>
      <c r="C12" s="25" t="s">
        <v>19</v>
      </c>
      <c r="D12" s="26"/>
      <c r="E12" s="26"/>
      <c r="F12" s="741" t="s">
        <v>83</v>
      </c>
      <c r="G12" s="741"/>
      <c r="H12" s="741"/>
      <c r="I12" s="741"/>
      <c r="J12" s="741"/>
      <c r="K12" s="741"/>
      <c r="L12" s="27"/>
      <c r="M12" s="2"/>
      <c r="N12" s="2" t="s">
        <v>26</v>
      </c>
      <c r="O12" s="2"/>
      <c r="P12" s="2"/>
      <c r="Q12" s="2"/>
      <c r="R12" s="2"/>
      <c r="S12" s="2"/>
      <c r="T12" s="2"/>
      <c r="U12" s="2"/>
      <c r="V12" s="2"/>
      <c r="W12" s="2"/>
    </row>
    <row r="13" spans="1:23" s="3" customFormat="1" ht="25.5" customHeight="1">
      <c r="A13" s="299"/>
      <c r="B13" s="29"/>
      <c r="C13" s="302" t="s">
        <v>20</v>
      </c>
      <c r="D13" s="393" t="s">
        <v>27</v>
      </c>
      <c r="E13" s="395"/>
      <c r="F13" s="302" t="s">
        <v>21</v>
      </c>
      <c r="G13" s="277" t="s">
        <v>196</v>
      </c>
      <c r="H13" s="302" t="s">
        <v>22</v>
      </c>
      <c r="I13" s="278" t="s">
        <v>196</v>
      </c>
      <c r="J13" s="300" t="s">
        <v>23</v>
      </c>
      <c r="K13" s="277" t="s">
        <v>196</v>
      </c>
      <c r="L13" s="40"/>
      <c r="M13"/>
      <c r="N13" s="357" t="s">
        <v>27</v>
      </c>
      <c r="O13"/>
      <c r="P13"/>
      <c r="Q13"/>
      <c r="R13"/>
      <c r="S13"/>
      <c r="T13"/>
      <c r="U13"/>
      <c r="V13"/>
      <c r="W13"/>
    </row>
    <row r="14" spans="1:23" ht="21" customHeight="1" thickBot="1">
      <c r="A14" s="41"/>
      <c r="B14" s="41"/>
      <c r="C14" s="42"/>
      <c r="D14" s="445" t="s">
        <v>25</v>
      </c>
      <c r="E14" s="445"/>
      <c r="F14" s="457" t="s">
        <v>24</v>
      </c>
      <c r="G14" s="457"/>
      <c r="H14" s="457"/>
      <c r="I14" s="42"/>
      <c r="J14" s="34"/>
      <c r="K14" s="42"/>
      <c r="L14" s="37"/>
      <c r="M14" s="3"/>
      <c r="N14" s="358" t="s">
        <v>28</v>
      </c>
      <c r="O14" s="3"/>
      <c r="P14" s="3"/>
      <c r="Q14" s="3"/>
      <c r="R14" s="3"/>
      <c r="S14" s="3"/>
      <c r="T14" s="3"/>
      <c r="U14" s="3"/>
      <c r="V14" s="3"/>
      <c r="W14" s="3"/>
    </row>
    <row r="15" spans="1:23" ht="21" customHeight="1">
      <c r="A15" s="41"/>
      <c r="B15" s="41"/>
      <c r="C15" s="35"/>
      <c r="D15" s="35"/>
      <c r="E15" s="35"/>
      <c r="F15" s="43" t="s">
        <v>66</v>
      </c>
      <c r="G15" s="44"/>
      <c r="H15" s="376" t="s">
        <v>259</v>
      </c>
      <c r="I15" s="377"/>
      <c r="J15" s="377"/>
      <c r="K15" s="402" t="s">
        <v>65</v>
      </c>
      <c r="L15" s="37"/>
      <c r="M15" s="3"/>
      <c r="N15" s="359" t="s">
        <v>29</v>
      </c>
      <c r="O15" s="3"/>
      <c r="P15" s="3"/>
      <c r="Q15" s="3"/>
      <c r="R15" s="3"/>
      <c r="S15" s="3"/>
      <c r="T15" s="3"/>
      <c r="U15" s="3"/>
      <c r="V15" s="3"/>
      <c r="W15" s="3"/>
    </row>
    <row r="16" spans="1:23" ht="21" customHeight="1" thickBot="1">
      <c r="A16" s="41"/>
      <c r="B16" s="41"/>
      <c r="C16" s="35"/>
      <c r="D16" s="35"/>
      <c r="E16" s="35"/>
      <c r="F16" s="44"/>
      <c r="G16" s="44"/>
      <c r="H16" s="378"/>
      <c r="I16" s="379"/>
      <c r="J16" s="379"/>
      <c r="K16" s="403"/>
      <c r="L16" s="37"/>
      <c r="M16" s="3"/>
      <c r="N16" s="359" t="s">
        <v>31</v>
      </c>
      <c r="O16" s="3"/>
      <c r="P16" s="3"/>
      <c r="Q16" s="3"/>
      <c r="R16" s="3"/>
      <c r="S16" s="3"/>
      <c r="T16" s="3"/>
      <c r="U16" s="3"/>
      <c r="V16" s="3"/>
      <c r="W16" s="3"/>
    </row>
    <row r="17" spans="1:23" ht="21" customHeight="1">
      <c r="A17" s="41"/>
      <c r="B17" s="41"/>
      <c r="C17" s="35"/>
      <c r="D17" s="35"/>
      <c r="E17" s="35"/>
      <c r="F17" s="44"/>
      <c r="G17" s="44"/>
      <c r="H17" s="44"/>
      <c r="I17" s="35"/>
      <c r="J17" s="36"/>
      <c r="K17" s="35"/>
      <c r="L17" s="37"/>
      <c r="M17" s="3"/>
      <c r="N17" s="359" t="s">
        <v>30</v>
      </c>
      <c r="O17" s="3"/>
      <c r="P17" s="3"/>
      <c r="Q17" s="3"/>
      <c r="R17" s="3"/>
      <c r="S17" s="3"/>
      <c r="T17" s="3"/>
      <c r="U17" s="3"/>
      <c r="V17" s="3"/>
      <c r="W17" s="3"/>
    </row>
    <row r="18" spans="1:23" ht="18.75" customHeight="1">
      <c r="A18" s="41"/>
      <c r="B18" s="41"/>
      <c r="C18" s="35"/>
      <c r="D18" s="35"/>
      <c r="E18" s="35"/>
      <c r="F18" s="44"/>
      <c r="G18" s="44"/>
      <c r="H18" s="44"/>
      <c r="I18" s="35"/>
      <c r="J18" s="36"/>
      <c r="K18" s="35"/>
      <c r="L18" s="37"/>
      <c r="M18" s="3"/>
      <c r="N18" s="359" t="s">
        <v>41</v>
      </c>
      <c r="O18" s="3"/>
      <c r="P18" s="3"/>
      <c r="Q18" s="3"/>
      <c r="R18" s="3"/>
      <c r="S18" s="3"/>
      <c r="T18" s="3"/>
      <c r="U18" s="3"/>
      <c r="V18" s="3"/>
      <c r="W18" s="3"/>
    </row>
    <row r="19" spans="1:23" ht="21" customHeight="1">
      <c r="A19" s="35"/>
      <c r="B19" s="35"/>
      <c r="C19" s="45" t="s">
        <v>33</v>
      </c>
      <c r="D19" s="46"/>
      <c r="E19" s="46"/>
      <c r="F19" s="41"/>
      <c r="G19" s="41"/>
      <c r="H19" s="41"/>
      <c r="I19" s="45"/>
      <c r="J19" s="36"/>
      <c r="K19" s="35"/>
      <c r="L19" s="37"/>
      <c r="M19" s="3"/>
      <c r="N19" s="359" t="s">
        <v>42</v>
      </c>
      <c r="O19" s="3"/>
      <c r="P19" s="3"/>
      <c r="Q19" s="3"/>
      <c r="R19" s="3"/>
      <c r="S19" s="3"/>
      <c r="T19" s="3"/>
      <c r="U19" s="3"/>
      <c r="V19" s="3"/>
      <c r="W19" s="3"/>
    </row>
    <row r="20" spans="1:23" ht="22.5" customHeight="1">
      <c r="A20" s="454"/>
      <c r="B20" s="29"/>
      <c r="C20" s="429" t="s">
        <v>34</v>
      </c>
      <c r="D20" s="47" t="s">
        <v>35</v>
      </c>
      <c r="E20" s="304" t="str">
        <f>IF('[1]アセスメント（No.2）'!$I$24="","アセスメントより自動転記",'[1]アセスメント（No.2）'!$I$24)</f>
        <v>壁伝いにて可</v>
      </c>
      <c r="F20" s="429" t="s">
        <v>37</v>
      </c>
      <c r="G20" s="48" t="s">
        <v>35</v>
      </c>
      <c r="H20" s="304" t="str">
        <f>IF('[1]アセスメント（No.2）'!$K$24="","",'[1]アセスメント（No.2）'!$K$24)</f>
        <v>なし</v>
      </c>
      <c r="I20" s="47" t="s">
        <v>8</v>
      </c>
      <c r="J20" s="744" t="str">
        <f>IF('[1]アセスメント（No.2）'!$I$25="","アセスメントより自動転記",'[1]アセスメント（No.2）'!$I$25)</f>
        <v>手すりがあれば可</v>
      </c>
      <c r="K20" s="744"/>
      <c r="L20" s="31"/>
    </row>
    <row r="21" spans="1:23" ht="22.5" customHeight="1">
      <c r="A21" s="454"/>
      <c r="B21" s="29"/>
      <c r="C21" s="429"/>
      <c r="D21" s="47" t="s">
        <v>36</v>
      </c>
      <c r="E21" s="304" t="str">
        <f>IF('[1]アセスメント（No.2）'!$C$25="","アセスメントより自動転記",'[1]アセスメント（No.2）'!$C$25)</f>
        <v>杖歩行（50ｍ程度）</v>
      </c>
      <c r="F21" s="429"/>
      <c r="G21" s="48" t="s">
        <v>36</v>
      </c>
      <c r="H21" s="304" t="str">
        <f>IF('[1]アセスメント（No.2）'!$E$25="","",'[1]アセスメント（No.2）'!$E$25)</f>
        <v>多点杖</v>
      </c>
      <c r="I21" s="49" t="s">
        <v>38</v>
      </c>
      <c r="J21" s="744" t="str">
        <f>IF('[1]アセスメント（No.2）'!$C$26="","アセスメントより自動転記",'[1]アセスメント（No.2）'!$C$26)</f>
        <v>なし</v>
      </c>
      <c r="K21" s="744"/>
      <c r="L21" s="8"/>
    </row>
    <row r="22" spans="1:23" ht="22.5" customHeight="1">
      <c r="A22" s="454"/>
      <c r="B22" s="29"/>
      <c r="C22" s="305" t="s">
        <v>9</v>
      </c>
      <c r="D22" s="745" t="str">
        <f>IF('[1]アセスメント（No.3）'!$E$12="","アセスメントより自動転記",'[1]アセスメント（No.3）'!$E$12)</f>
        <v>0.5程度</v>
      </c>
      <c r="E22" s="745"/>
      <c r="F22" s="305" t="s">
        <v>10</v>
      </c>
      <c r="G22" s="745" t="str">
        <f>IF('[1]アセスメント（No.3）'!$L$12="","アセスメントより自動転記",'[1]アセスメント（No.3）'!$L$12)</f>
        <v>アセスメントより自動転記</v>
      </c>
      <c r="H22" s="745"/>
      <c r="I22" s="305" t="s">
        <v>39</v>
      </c>
      <c r="J22" s="745" t="str">
        <f>IF('[1]アセスメント（No.3）'!$C$12="","アセスメントより自動転記",'[1]アセスメント（No.3）'!$C$12)</f>
        <v>会話により可</v>
      </c>
      <c r="K22" s="745"/>
      <c r="L22" s="8"/>
    </row>
    <row r="23" spans="1:23" s="5" customFormat="1" ht="22.5" customHeight="1">
      <c r="A23" s="454"/>
      <c r="B23" s="29"/>
      <c r="C23" s="302" t="s">
        <v>13</v>
      </c>
      <c r="D23" s="51" t="str">
        <f>IF('[1]アセスメント（No.3）'!$C$16="","アセスメントより自動転記",'[1]アセスメント（No.3）'!$C$16)</f>
        <v>不十分</v>
      </c>
      <c r="E23" s="302" t="s">
        <v>14</v>
      </c>
      <c r="F23" s="83" t="str">
        <f>IF('[1]アセスメント（No.3）'!$E$16="","アセスメントより自動転記",'[1]アセスメント（No.3）'!$E$16)</f>
        <v>軽度あり</v>
      </c>
      <c r="G23" s="305" t="s">
        <v>40</v>
      </c>
      <c r="H23" s="393" t="s">
        <v>220</v>
      </c>
      <c r="I23" s="394"/>
      <c r="J23" s="394"/>
      <c r="K23" s="395"/>
      <c r="L23" s="8"/>
      <c r="M23"/>
      <c r="O23"/>
      <c r="P23"/>
      <c r="Q23"/>
      <c r="R23"/>
      <c r="S23"/>
      <c r="T23"/>
      <c r="U23"/>
      <c r="V23"/>
      <c r="W23"/>
    </row>
    <row r="24" spans="1:23" s="2" customFormat="1" ht="48" customHeight="1">
      <c r="A24" s="454"/>
      <c r="B24" s="35"/>
      <c r="C24" s="459" t="s">
        <v>56</v>
      </c>
      <c r="D24" s="460"/>
      <c r="E24" s="461" t="s">
        <v>219</v>
      </c>
      <c r="F24" s="461"/>
      <c r="G24" s="461"/>
      <c r="H24" s="461"/>
      <c r="I24" s="461"/>
      <c r="J24" s="461"/>
      <c r="K24" s="461"/>
      <c r="L24" s="8"/>
      <c r="M24"/>
      <c r="N24" s="3"/>
      <c r="O24"/>
      <c r="P24"/>
      <c r="Q24"/>
      <c r="R24"/>
      <c r="S24"/>
      <c r="T24"/>
      <c r="U24"/>
      <c r="V24"/>
      <c r="W24"/>
    </row>
    <row r="25" spans="1:23" ht="21" customHeight="1" thickBot="1">
      <c r="A25" s="35"/>
      <c r="B25" s="35"/>
      <c r="C25" s="42"/>
      <c r="D25" s="52"/>
      <c r="E25" s="52"/>
      <c r="F25" s="42"/>
      <c r="G25" s="52"/>
      <c r="H25" s="52"/>
      <c r="I25" s="53"/>
      <c r="J25" s="52"/>
      <c r="K25" s="52"/>
      <c r="L25" s="54"/>
      <c r="M25" s="5"/>
      <c r="N25" s="3"/>
      <c r="O25" s="5"/>
      <c r="P25" s="5"/>
      <c r="Q25" s="5"/>
      <c r="R25" s="5"/>
      <c r="S25" s="5"/>
      <c r="T25" s="5"/>
      <c r="U25" s="5"/>
      <c r="V25" s="5"/>
      <c r="W25" s="5"/>
    </row>
    <row r="26" spans="1:23" ht="21" customHeight="1">
      <c r="A26" s="35"/>
      <c r="B26" s="35"/>
      <c r="C26" s="35"/>
      <c r="D26" s="55"/>
      <c r="E26" s="55"/>
      <c r="F26" s="35"/>
      <c r="G26" s="55"/>
      <c r="H26" s="380" t="s">
        <v>82</v>
      </c>
      <c r="I26" s="381"/>
      <c r="J26" s="381"/>
      <c r="K26" s="402" t="s">
        <v>65</v>
      </c>
      <c r="L26" s="54"/>
      <c r="M26" s="5"/>
      <c r="N26" s="3"/>
      <c r="O26" s="5"/>
      <c r="P26" s="5"/>
      <c r="Q26" s="5"/>
      <c r="R26" s="5"/>
      <c r="S26" s="5"/>
      <c r="T26" s="5"/>
      <c r="U26" s="5"/>
      <c r="V26" s="5"/>
      <c r="W26" s="5"/>
    </row>
    <row r="27" spans="1:23" ht="21" customHeight="1" thickBot="1">
      <c r="A27" s="35"/>
      <c r="B27" s="35"/>
      <c r="C27" s="35"/>
      <c r="D27" s="55"/>
      <c r="E27" s="55"/>
      <c r="F27" s="35"/>
      <c r="G27" s="55"/>
      <c r="H27" s="382"/>
      <c r="I27" s="383"/>
      <c r="J27" s="383"/>
      <c r="K27" s="403"/>
      <c r="L27" s="54"/>
      <c r="M27" s="5"/>
      <c r="N27" s="3"/>
      <c r="O27" s="5"/>
      <c r="P27" s="5"/>
      <c r="Q27" s="5"/>
      <c r="R27" s="5"/>
      <c r="S27" s="5"/>
      <c r="T27" s="5"/>
      <c r="U27" s="5"/>
      <c r="V27" s="5"/>
      <c r="W27" s="5"/>
    </row>
    <row r="28" spans="1:23" ht="21" customHeight="1">
      <c r="A28" s="35"/>
      <c r="B28" s="35"/>
      <c r="C28" s="35"/>
      <c r="D28" s="55"/>
      <c r="E28" s="55"/>
      <c r="F28" s="35"/>
      <c r="G28" s="55"/>
      <c r="H28" s="72"/>
      <c r="I28" s="72"/>
      <c r="J28" s="72"/>
      <c r="K28" s="35"/>
      <c r="L28" s="54"/>
      <c r="M28" s="5"/>
      <c r="N28" s="3"/>
      <c r="O28" s="5"/>
      <c r="P28" s="5"/>
      <c r="Q28" s="5"/>
      <c r="R28" s="5"/>
      <c r="S28" s="5"/>
      <c r="T28" s="5"/>
      <c r="U28" s="5"/>
      <c r="V28" s="5"/>
      <c r="W28" s="5"/>
    </row>
    <row r="29" spans="1:23" ht="18.75" customHeight="1">
      <c r="A29" s="35"/>
      <c r="B29" s="35"/>
      <c r="C29" s="35"/>
      <c r="D29" s="55"/>
      <c r="E29" s="55"/>
      <c r="F29" s="35"/>
      <c r="G29" s="55"/>
      <c r="H29" s="55"/>
      <c r="I29" s="56"/>
      <c r="J29" s="55"/>
      <c r="K29" s="55"/>
      <c r="L29" s="54"/>
      <c r="M29" s="5"/>
      <c r="N29" s="3"/>
      <c r="O29" s="5"/>
      <c r="P29" s="5"/>
      <c r="Q29" s="5"/>
      <c r="R29" s="5"/>
      <c r="S29" s="5"/>
      <c r="T29" s="5"/>
      <c r="U29" s="5"/>
      <c r="V29" s="5"/>
      <c r="W29" s="5"/>
    </row>
    <row r="30" spans="1:23" ht="21" customHeight="1">
      <c r="A30" s="24"/>
      <c r="B30" s="38"/>
      <c r="C30" s="25" t="s">
        <v>78</v>
      </c>
      <c r="D30" s="26"/>
      <c r="E30" s="26"/>
      <c r="F30" s="26"/>
      <c r="G30" s="26"/>
      <c r="H30" s="57"/>
      <c r="I30" s="57"/>
      <c r="J30" s="57"/>
      <c r="K30" s="57"/>
      <c r="L30" s="27"/>
      <c r="M30" s="2"/>
      <c r="N30" s="2"/>
      <c r="O30" s="2"/>
      <c r="P30" s="2"/>
      <c r="Q30" s="2"/>
      <c r="R30" s="2"/>
      <c r="S30" s="2"/>
      <c r="T30" s="2"/>
      <c r="U30" s="2"/>
      <c r="V30" s="2"/>
      <c r="W30" s="2"/>
    </row>
    <row r="31" spans="1:23" ht="22.5" customHeight="1">
      <c r="A31" s="454"/>
      <c r="B31" s="29"/>
      <c r="C31" s="374" t="s">
        <v>71</v>
      </c>
      <c r="D31" s="305" t="s">
        <v>52</v>
      </c>
      <c r="E31" s="303" t="s">
        <v>294</v>
      </c>
      <c r="F31" s="305" t="s">
        <v>51</v>
      </c>
      <c r="G31" s="58" t="s">
        <v>292</v>
      </c>
      <c r="H31" s="302" t="s">
        <v>55</v>
      </c>
      <c r="I31" s="742" t="s">
        <v>291</v>
      </c>
      <c r="J31" s="743"/>
      <c r="K31" s="71" t="s">
        <v>325</v>
      </c>
      <c r="L31" s="8"/>
      <c r="N31" s="4"/>
    </row>
    <row r="32" spans="1:23" ht="22.5" customHeight="1">
      <c r="A32" s="454"/>
      <c r="B32" s="29"/>
      <c r="C32" s="375"/>
      <c r="D32" s="305" t="s">
        <v>302</v>
      </c>
      <c r="E32" s="303" t="s">
        <v>295</v>
      </c>
      <c r="F32" s="305" t="s">
        <v>15</v>
      </c>
      <c r="G32" s="82" t="s">
        <v>293</v>
      </c>
      <c r="H32" s="302" t="s">
        <v>16</v>
      </c>
      <c r="I32" s="81" t="str">
        <f>IF('[1]アセスメント（No.3）'!$F$30="","自動転記",'[1]アセスメント（No.3）'!$F$30)</f>
        <v>あり</v>
      </c>
      <c r="J32" s="69"/>
      <c r="K32" s="70"/>
      <c r="L32" s="8"/>
      <c r="N32" s="4"/>
    </row>
    <row r="33" spans="1:23" s="5" customFormat="1" ht="22.5" customHeight="1">
      <c r="A33" s="454"/>
      <c r="B33" s="29"/>
      <c r="C33" s="374" t="s">
        <v>74</v>
      </c>
      <c r="D33" s="305" t="s">
        <v>52</v>
      </c>
      <c r="E33" s="280" t="s">
        <v>215</v>
      </c>
      <c r="F33" s="305" t="s">
        <v>54</v>
      </c>
      <c r="G33" s="280" t="s">
        <v>216</v>
      </c>
      <c r="H33" s="302" t="s">
        <v>55</v>
      </c>
      <c r="I33" s="398" t="s">
        <v>217</v>
      </c>
      <c r="J33" s="399"/>
      <c r="K33" s="306" t="s">
        <v>218</v>
      </c>
      <c r="L33" s="31"/>
      <c r="M33"/>
      <c r="N33" s="4"/>
      <c r="O33"/>
      <c r="P33"/>
      <c r="Q33"/>
      <c r="R33"/>
      <c r="S33"/>
      <c r="T33"/>
      <c r="U33"/>
      <c r="V33"/>
      <c r="W33"/>
    </row>
    <row r="34" spans="1:23" s="3" customFormat="1" ht="22.5" customHeight="1">
      <c r="A34" s="454"/>
      <c r="B34" s="29"/>
      <c r="C34" s="375"/>
      <c r="D34" s="305" t="s">
        <v>52</v>
      </c>
      <c r="E34" s="279"/>
      <c r="F34" s="305" t="s">
        <v>54</v>
      </c>
      <c r="G34" s="279"/>
      <c r="H34" s="302" t="s">
        <v>55</v>
      </c>
      <c r="I34" s="400"/>
      <c r="J34" s="401"/>
      <c r="K34" s="306"/>
      <c r="L34" s="31"/>
      <c r="M34"/>
      <c r="N34" s="4"/>
      <c r="O34"/>
      <c r="P34"/>
      <c r="Q34"/>
      <c r="R34"/>
      <c r="S34"/>
      <c r="T34"/>
      <c r="U34"/>
      <c r="V34"/>
      <c r="W34"/>
    </row>
    <row r="35" spans="1:23" s="3" customFormat="1" ht="22.5" customHeight="1" thickBot="1">
      <c r="A35" s="35"/>
      <c r="B35" s="35"/>
      <c r="C35" s="12" t="s">
        <v>6</v>
      </c>
      <c r="D35" s="458" t="s">
        <v>323</v>
      </c>
      <c r="E35" s="458"/>
      <c r="F35" s="87"/>
      <c r="G35" s="87"/>
      <c r="H35" s="6"/>
      <c r="I35" s="6"/>
      <c r="J35" s="6"/>
      <c r="K35" s="6"/>
      <c r="L35" s="86"/>
      <c r="M35" s="86"/>
      <c r="N35" s="86"/>
      <c r="O35" s="86"/>
      <c r="P35" s="86"/>
      <c r="Q35" s="86"/>
      <c r="R35" s="5"/>
      <c r="S35" s="5"/>
      <c r="T35" s="5"/>
      <c r="U35" s="5"/>
      <c r="V35" s="5"/>
      <c r="W35" s="5"/>
    </row>
    <row r="36" spans="1:23" s="3" customFormat="1" ht="21" customHeight="1">
      <c r="A36" s="35"/>
      <c r="B36" s="35"/>
      <c r="C36" s="35"/>
      <c r="D36" s="55"/>
      <c r="E36" s="55"/>
      <c r="F36" s="35"/>
      <c r="G36" s="55"/>
      <c r="H36" s="384" t="s">
        <v>81</v>
      </c>
      <c r="I36" s="385"/>
      <c r="J36" s="385"/>
      <c r="K36" s="402" t="s">
        <v>65</v>
      </c>
      <c r="L36" s="54"/>
      <c r="M36" s="5"/>
      <c r="O36" s="5"/>
      <c r="P36" s="5"/>
      <c r="Q36" s="5"/>
      <c r="R36" s="5"/>
      <c r="S36" s="5"/>
      <c r="T36" s="5"/>
      <c r="U36" s="5"/>
      <c r="V36" s="5"/>
      <c r="W36" s="5"/>
    </row>
    <row r="37" spans="1:23" s="3" customFormat="1" ht="21" customHeight="1" thickBot="1">
      <c r="A37" s="35"/>
      <c r="B37" s="35"/>
      <c r="C37" s="35"/>
      <c r="D37" s="55"/>
      <c r="E37" s="55"/>
      <c r="F37" s="35"/>
      <c r="G37" s="55"/>
      <c r="H37" s="386"/>
      <c r="I37" s="387"/>
      <c r="J37" s="387"/>
      <c r="K37" s="403"/>
      <c r="L37" s="54"/>
      <c r="M37" s="5"/>
      <c r="O37" s="5"/>
      <c r="P37" s="5"/>
      <c r="Q37" s="5"/>
      <c r="R37" s="5"/>
      <c r="S37" s="5"/>
      <c r="T37" s="5"/>
      <c r="U37" s="5"/>
      <c r="V37" s="5"/>
      <c r="W37" s="5"/>
    </row>
    <row r="38" spans="1:23" s="3" customFormat="1" ht="18" customHeight="1">
      <c r="A38" s="35"/>
      <c r="B38" s="35"/>
      <c r="C38" s="35"/>
      <c r="D38" s="55"/>
      <c r="E38" s="55"/>
      <c r="F38" s="35"/>
      <c r="G38" s="55"/>
      <c r="H38" s="73"/>
      <c r="I38" s="73"/>
      <c r="J38" s="73"/>
      <c r="K38" s="35"/>
      <c r="L38" s="54"/>
      <c r="M38" s="5"/>
      <c r="O38" s="5"/>
      <c r="P38" s="5"/>
      <c r="Q38" s="5"/>
      <c r="R38" s="5"/>
      <c r="S38" s="5"/>
      <c r="T38" s="5"/>
      <c r="U38" s="5"/>
      <c r="V38" s="5"/>
      <c r="W38" s="5"/>
    </row>
    <row r="39" spans="1:23" s="3" customFormat="1" ht="21" customHeight="1">
      <c r="A39" s="35"/>
      <c r="B39" s="35"/>
      <c r="C39" s="396" t="s">
        <v>43</v>
      </c>
      <c r="D39" s="396"/>
      <c r="E39" s="46"/>
      <c r="F39" s="45"/>
      <c r="G39" s="36"/>
      <c r="H39" s="36"/>
      <c r="I39" s="35"/>
      <c r="J39" s="36"/>
      <c r="K39" s="35"/>
      <c r="L39" s="37"/>
    </row>
    <row r="40" spans="1:23" s="3" customFormat="1" ht="22.5" customHeight="1">
      <c r="A40" s="453"/>
      <c r="B40" s="29"/>
      <c r="C40" s="429" t="s">
        <v>50</v>
      </c>
      <c r="D40" s="59" t="s">
        <v>11</v>
      </c>
      <c r="E40" s="430" t="s">
        <v>212</v>
      </c>
      <c r="F40" s="395"/>
      <c r="G40" s="462" t="s">
        <v>280</v>
      </c>
      <c r="H40" s="463"/>
      <c r="I40" s="463"/>
      <c r="J40" s="463"/>
      <c r="K40" s="274"/>
      <c r="L40" s="37"/>
    </row>
    <row r="41" spans="1:23" ht="22.5" customHeight="1">
      <c r="A41" s="453"/>
      <c r="B41" s="29"/>
      <c r="C41" s="429"/>
      <c r="D41" s="60" t="s">
        <v>12</v>
      </c>
      <c r="E41" s="430" t="s">
        <v>213</v>
      </c>
      <c r="F41" s="395"/>
      <c r="G41" s="464"/>
      <c r="H41" s="465"/>
      <c r="I41" s="465"/>
      <c r="J41" s="465"/>
      <c r="K41" s="275"/>
      <c r="L41" s="37"/>
      <c r="M41" s="3"/>
      <c r="N41" s="3"/>
      <c r="O41" s="3"/>
      <c r="P41" s="3"/>
      <c r="Q41" s="3"/>
      <c r="R41" s="3"/>
      <c r="S41" s="3"/>
      <c r="T41" s="3"/>
      <c r="U41" s="3"/>
      <c r="V41" s="3"/>
      <c r="W41" s="3"/>
    </row>
    <row r="42" spans="1:23" ht="22.5" customHeight="1">
      <c r="A42" s="453"/>
      <c r="B42" s="29"/>
      <c r="C42" s="429"/>
      <c r="D42" s="60" t="s">
        <v>49</v>
      </c>
      <c r="E42" s="430" t="s">
        <v>214</v>
      </c>
      <c r="F42" s="395"/>
      <c r="G42" s="466"/>
      <c r="H42" s="467"/>
      <c r="I42" s="467"/>
      <c r="J42" s="467"/>
      <c r="K42" s="276"/>
      <c r="L42" s="37"/>
      <c r="M42" s="3"/>
      <c r="N42" s="3"/>
      <c r="O42" s="3"/>
      <c r="P42" s="3"/>
      <c r="Q42" s="3"/>
      <c r="R42" s="3"/>
      <c r="S42" s="3"/>
      <c r="T42" s="3"/>
      <c r="U42" s="3"/>
      <c r="V42" s="3"/>
      <c r="W42" s="3"/>
    </row>
    <row r="43" spans="1:23" ht="22.5" customHeight="1">
      <c r="A43" s="453"/>
      <c r="B43" s="29"/>
      <c r="C43" s="397" t="s">
        <v>44</v>
      </c>
      <c r="D43" s="397"/>
      <c r="E43" s="397"/>
      <c r="F43" s="394" t="s">
        <v>238</v>
      </c>
      <c r="G43" s="394"/>
      <c r="H43" s="394"/>
      <c r="I43" s="394"/>
      <c r="J43" s="394"/>
      <c r="K43" s="395"/>
      <c r="L43" s="8"/>
      <c r="N43" s="3"/>
    </row>
    <row r="44" spans="1:23" ht="22.5" customHeight="1">
      <c r="A44" s="453"/>
      <c r="B44" s="35"/>
      <c r="C44" s="429" t="s">
        <v>45</v>
      </c>
      <c r="D44" s="429"/>
      <c r="E44" s="302" t="s">
        <v>57</v>
      </c>
      <c r="F44" s="394" t="s">
        <v>60</v>
      </c>
      <c r="G44" s="394"/>
      <c r="H44" s="394"/>
      <c r="I44" s="394"/>
      <c r="J44" s="394"/>
      <c r="K44" s="395"/>
      <c r="L44" s="8"/>
      <c r="N44" s="3"/>
    </row>
    <row r="45" spans="1:23" ht="22.5" customHeight="1">
      <c r="A45" s="298"/>
      <c r="B45" s="35"/>
      <c r="C45" s="429"/>
      <c r="D45" s="429"/>
      <c r="E45" s="302" t="s">
        <v>59</v>
      </c>
      <c r="F45" s="393" t="s">
        <v>60</v>
      </c>
      <c r="G45" s="394"/>
      <c r="H45" s="394"/>
      <c r="I45" s="394"/>
      <c r="J45" s="394"/>
      <c r="K45" s="395"/>
      <c r="L45" s="8"/>
      <c r="N45" s="3"/>
    </row>
    <row r="46" spans="1:23" s="5" customFormat="1" ht="22.5" customHeight="1">
      <c r="A46" s="298"/>
      <c r="B46" s="35"/>
      <c r="C46" s="429"/>
      <c r="D46" s="429"/>
      <c r="E46" s="302" t="s">
        <v>58</v>
      </c>
      <c r="F46" s="393" t="s">
        <v>60</v>
      </c>
      <c r="G46" s="394"/>
      <c r="H46" s="394"/>
      <c r="I46" s="394"/>
      <c r="J46" s="394"/>
      <c r="K46" s="395"/>
      <c r="L46" s="8"/>
      <c r="M46"/>
      <c r="N46" s="3"/>
      <c r="O46"/>
      <c r="P46"/>
      <c r="Q46"/>
      <c r="R46"/>
      <c r="S46"/>
      <c r="T46"/>
      <c r="U46"/>
      <c r="V46"/>
      <c r="W46"/>
    </row>
    <row r="47" spans="1:23" s="5" customFormat="1" ht="22.5" customHeight="1">
      <c r="A47" s="298"/>
      <c r="B47" s="35"/>
      <c r="C47" s="429"/>
      <c r="D47" s="429"/>
      <c r="E47" s="302" t="s">
        <v>53</v>
      </c>
      <c r="F47" s="393" t="s">
        <v>60</v>
      </c>
      <c r="G47" s="394"/>
      <c r="H47" s="394"/>
      <c r="I47" s="394"/>
      <c r="J47" s="394"/>
      <c r="K47" s="395"/>
      <c r="L47" s="8"/>
      <c r="M47"/>
      <c r="N47" s="3"/>
      <c r="O47"/>
      <c r="P47"/>
      <c r="Q47"/>
      <c r="R47"/>
      <c r="S47"/>
      <c r="T47"/>
      <c r="U47"/>
      <c r="V47"/>
      <c r="W47"/>
    </row>
    <row r="48" spans="1:23" ht="22.5" customHeight="1">
      <c r="A48" s="35"/>
      <c r="B48" s="35"/>
      <c r="C48" s="42"/>
      <c r="D48" s="52"/>
      <c r="E48" s="52"/>
      <c r="F48" s="42"/>
      <c r="G48" s="52"/>
      <c r="H48" s="52"/>
      <c r="I48" s="761" t="s">
        <v>324</v>
      </c>
      <c r="J48" s="761"/>
      <c r="K48" s="761"/>
      <c r="L48" s="54"/>
      <c r="M48" s="5"/>
      <c r="N48" s="3"/>
      <c r="O48" s="5"/>
      <c r="P48" s="5"/>
      <c r="Q48" s="5"/>
      <c r="R48" s="5"/>
      <c r="S48" s="5"/>
      <c r="T48" s="5"/>
      <c r="U48" s="5"/>
      <c r="V48" s="5"/>
      <c r="W48" s="5"/>
    </row>
    <row r="49" spans="1:23" ht="15" customHeight="1">
      <c r="A49" s="35"/>
      <c r="B49" s="35"/>
      <c r="C49" s="35"/>
      <c r="D49" s="55"/>
      <c r="E49" s="55"/>
      <c r="F49" s="35"/>
      <c r="G49" s="55"/>
      <c r="H49" s="55"/>
      <c r="I49" s="56"/>
      <c r="J49" s="62"/>
      <c r="K49" s="62"/>
      <c r="L49" s="54"/>
      <c r="M49" s="5"/>
      <c r="N49" s="3"/>
      <c r="O49" s="5"/>
      <c r="P49" s="5"/>
      <c r="Q49" s="5"/>
      <c r="R49" s="5"/>
      <c r="S49" s="5"/>
      <c r="T49" s="5"/>
      <c r="U49" s="5"/>
      <c r="V49" s="5"/>
      <c r="W49" s="5"/>
    </row>
    <row r="50" spans="1:23" ht="19.5" customHeight="1">
      <c r="A50" s="35"/>
      <c r="B50" s="35"/>
      <c r="C50" s="12" t="s">
        <v>7</v>
      </c>
      <c r="D50" s="746" t="s">
        <v>296</v>
      </c>
      <c r="E50" s="747"/>
      <c r="F50" s="748"/>
      <c r="G50" s="76" t="s">
        <v>5</v>
      </c>
      <c r="H50" s="749" t="s">
        <v>297</v>
      </c>
      <c r="I50" s="750"/>
      <c r="J50" s="63"/>
      <c r="K50" s="64"/>
      <c r="L50" s="65"/>
      <c r="M50" s="7"/>
      <c r="N50" s="7"/>
      <c r="O50" s="7"/>
      <c r="T50" s="5"/>
      <c r="U50" s="5"/>
      <c r="V50" s="5"/>
      <c r="W50" s="5"/>
    </row>
    <row r="51" spans="1:23" ht="19.5" customHeight="1">
      <c r="A51" s="66"/>
      <c r="B51" s="41"/>
      <c r="C51" s="431" t="s">
        <v>281</v>
      </c>
      <c r="D51" s="751" t="s">
        <v>301</v>
      </c>
      <c r="E51" s="752"/>
      <c r="F51" s="752"/>
      <c r="G51" s="752"/>
      <c r="H51" s="753"/>
      <c r="I51" s="319" t="s">
        <v>282</v>
      </c>
      <c r="J51" s="458" t="s">
        <v>298</v>
      </c>
      <c r="K51" s="458"/>
      <c r="L51" s="67"/>
    </row>
    <row r="52" spans="1:23" ht="19.5" customHeight="1">
      <c r="A52" s="66"/>
      <c r="B52" s="41"/>
      <c r="C52" s="431"/>
      <c r="D52" s="754"/>
      <c r="E52" s="755"/>
      <c r="F52" s="755"/>
      <c r="G52" s="755"/>
      <c r="H52" s="756"/>
      <c r="I52" s="319" t="s">
        <v>283</v>
      </c>
      <c r="J52" s="760" t="s">
        <v>299</v>
      </c>
      <c r="K52" s="760"/>
      <c r="L52" s="68"/>
    </row>
    <row r="53" spans="1:23" ht="19.5" customHeight="1">
      <c r="A53" s="66"/>
      <c r="B53" s="66"/>
      <c r="C53" s="431"/>
      <c r="D53" s="757"/>
      <c r="E53" s="758"/>
      <c r="F53" s="758"/>
      <c r="G53" s="758"/>
      <c r="H53" s="759"/>
      <c r="I53" s="319" t="s">
        <v>284</v>
      </c>
      <c r="J53" s="760" t="s">
        <v>300</v>
      </c>
      <c r="K53" s="760"/>
      <c r="L53" s="68"/>
    </row>
    <row r="54" spans="1:23" ht="12" customHeight="1">
      <c r="A54" s="66"/>
      <c r="B54" s="66"/>
      <c r="C54" s="66"/>
      <c r="D54" s="66"/>
      <c r="E54" s="66"/>
      <c r="F54" s="66"/>
      <c r="G54" s="66"/>
      <c r="H54" s="66"/>
      <c r="I54" s="66"/>
      <c r="J54" s="66"/>
      <c r="K54" s="66"/>
      <c r="L54" s="8"/>
    </row>
    <row r="55" spans="1:23" ht="6" customHeight="1" thickBot="1">
      <c r="A55" s="8"/>
      <c r="B55" s="8"/>
      <c r="C55" s="8"/>
      <c r="D55" s="8"/>
      <c r="E55" s="8"/>
      <c r="F55" s="8"/>
      <c r="G55" s="8"/>
      <c r="H55" s="8"/>
      <c r="I55" s="8"/>
      <c r="J55" s="8"/>
      <c r="K55" s="8"/>
      <c r="L55" s="8"/>
    </row>
    <row r="56" spans="1:23" ht="16.5">
      <c r="C56" s="368" t="s">
        <v>67</v>
      </c>
      <c r="D56" s="369"/>
      <c r="E56" s="370"/>
      <c r="F56" s="411" t="s">
        <v>68</v>
      </c>
      <c r="G56" s="411"/>
      <c r="H56" s="411" t="s">
        <v>69</v>
      </c>
      <c r="I56" s="411"/>
      <c r="J56" s="411" t="s">
        <v>70</v>
      </c>
      <c r="K56" s="412"/>
    </row>
    <row r="57" spans="1:23" ht="21" customHeight="1">
      <c r="C57" s="371"/>
      <c r="D57" s="372"/>
      <c r="E57" s="373"/>
      <c r="F57" s="413" t="s">
        <v>76</v>
      </c>
      <c r="G57" s="413"/>
      <c r="H57" s="415" t="str">
        <f t="shared" ref="H57" si="0">$K$15</f>
        <v>要支援</v>
      </c>
      <c r="I57" s="415"/>
      <c r="J57" s="407" t="str">
        <f>IF(AND(H57="要支援",H58="要支援",H59="要支援"),"個別避難計画作成推奨者","特段の理由並びに本人の作成希望があれば計画作成対象者とする")</f>
        <v>個別避難計画作成推奨者</v>
      </c>
      <c r="K57" s="408"/>
    </row>
    <row r="58" spans="1:23" ht="21" customHeight="1">
      <c r="C58" s="77"/>
      <c r="D58" s="78"/>
      <c r="E58" s="78"/>
      <c r="F58" s="414" t="s">
        <v>75</v>
      </c>
      <c r="G58" s="414"/>
      <c r="H58" s="415" t="str">
        <f t="shared" ref="H58" si="1">$K$26</f>
        <v>要支援</v>
      </c>
      <c r="I58" s="415"/>
      <c r="J58" s="407"/>
      <c r="K58" s="408"/>
    </row>
    <row r="59" spans="1:23" ht="21" customHeight="1" thickBot="1">
      <c r="C59" s="79"/>
      <c r="D59" s="80"/>
      <c r="E59" s="80"/>
      <c r="F59" s="404" t="s">
        <v>79</v>
      </c>
      <c r="G59" s="405"/>
      <c r="H59" s="406" t="str">
        <f t="shared" ref="H59" si="2">$K$36</f>
        <v>要支援</v>
      </c>
      <c r="I59" s="406"/>
      <c r="J59" s="409"/>
      <c r="K59" s="410"/>
    </row>
    <row r="60" spans="1:23" ht="8.25" customHeight="1"/>
  </sheetData>
  <dataConsolidate link="1"/>
  <mergeCells count="75">
    <mergeCell ref="H59:I59"/>
    <mergeCell ref="C56:E57"/>
    <mergeCell ref="F56:G56"/>
    <mergeCell ref="H56:I56"/>
    <mergeCell ref="J56:K56"/>
    <mergeCell ref="F57:G57"/>
    <mergeCell ref="H57:I57"/>
    <mergeCell ref="J57:K59"/>
    <mergeCell ref="F58:G58"/>
    <mergeCell ref="H58:I58"/>
    <mergeCell ref="F59:G59"/>
    <mergeCell ref="F47:K47"/>
    <mergeCell ref="D50:F50"/>
    <mergeCell ref="H50:I50"/>
    <mergeCell ref="C51:C53"/>
    <mergeCell ref="D51:H53"/>
    <mergeCell ref="J51:K51"/>
    <mergeCell ref="J52:K52"/>
    <mergeCell ref="J53:K53"/>
    <mergeCell ref="I48:K48"/>
    <mergeCell ref="D35:E35"/>
    <mergeCell ref="H36:J37"/>
    <mergeCell ref="K36:K37"/>
    <mergeCell ref="C39:D39"/>
    <mergeCell ref="A40:A44"/>
    <mergeCell ref="C40:C42"/>
    <mergeCell ref="E40:F40"/>
    <mergeCell ref="G40:J42"/>
    <mergeCell ref="E41:F41"/>
    <mergeCell ref="E42:F42"/>
    <mergeCell ref="C43:E43"/>
    <mergeCell ref="F43:K43"/>
    <mergeCell ref="C44:D47"/>
    <mergeCell ref="F44:K44"/>
    <mergeCell ref="F45:K45"/>
    <mergeCell ref="F46:K46"/>
    <mergeCell ref="A20:A24"/>
    <mergeCell ref="C20:C21"/>
    <mergeCell ref="F20:F21"/>
    <mergeCell ref="J20:K20"/>
    <mergeCell ref="J21:K21"/>
    <mergeCell ref="D22:E22"/>
    <mergeCell ref="G22:H22"/>
    <mergeCell ref="J22:K22"/>
    <mergeCell ref="H23:K23"/>
    <mergeCell ref="C24:D24"/>
    <mergeCell ref="E24:K24"/>
    <mergeCell ref="H26:J27"/>
    <mergeCell ref="K26:K27"/>
    <mergeCell ref="A31:A34"/>
    <mergeCell ref="C31:C32"/>
    <mergeCell ref="I31:J31"/>
    <mergeCell ref="C33:C34"/>
    <mergeCell ref="I33:J33"/>
    <mergeCell ref="I34:J34"/>
    <mergeCell ref="F12:K12"/>
    <mergeCell ref="D13:E13"/>
    <mergeCell ref="D14:E14"/>
    <mergeCell ref="F14:H14"/>
    <mergeCell ref="H15:J16"/>
    <mergeCell ref="K15:K16"/>
    <mergeCell ref="D11:F11"/>
    <mergeCell ref="C1:K1"/>
    <mergeCell ref="C3:D3"/>
    <mergeCell ref="D4:E4"/>
    <mergeCell ref="G4:G5"/>
    <mergeCell ref="H4:H5"/>
    <mergeCell ref="I4:I5"/>
    <mergeCell ref="J4:J5"/>
    <mergeCell ref="D5:E5"/>
    <mergeCell ref="C6:C7"/>
    <mergeCell ref="D7:G7"/>
    <mergeCell ref="D10:E10"/>
    <mergeCell ref="G10:H10"/>
    <mergeCell ref="J10:K10"/>
  </mergeCells>
  <phoneticPr fontId="2"/>
  <dataValidations count="3">
    <dataValidation type="list" allowBlank="1" showInputMessage="1" showErrorMessage="1" sqref="G13 I13 K13">
      <formula1>$O$3:$O$4</formula1>
    </dataValidation>
    <dataValidation type="list" allowBlank="1" showInputMessage="1" showErrorMessage="1" sqref="K15:K16 K26:K28 K36:K38">
      <formula1>$N$3:$N$4</formula1>
    </dataValidation>
    <dataValidation type="list" allowBlank="1" showInputMessage="1" showErrorMessage="1" sqref="D13:E13">
      <formula1>$N$11:$N$19</formula1>
    </dataValidation>
  </dataValidations>
  <hyperlinks>
    <hyperlink ref="F14" r:id="rId1"/>
  </hyperlinks>
  <printOptions horizontalCentered="1"/>
  <pageMargins left="7.874015748031496E-2" right="7.874015748031496E-2" top="0.31496062992125984" bottom="0.23622047244094491" header="0.31496062992125984" footer="0.11811023622047245"/>
  <pageSetup paperSize="9" scale="70" firstPageNumber="6" orientation="portrait" useFirstPageNumber="1" r:id="rId2"/>
  <headerFooter>
    <oddFooter>&amp;C&amp;P</oddFooter>
  </headerFooter>
  <drawing r:id="rId3"/>
  <legacyDrawing r:id="rId4"/>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000"/>
    <pageSetUpPr fitToPage="1"/>
  </sheetPr>
  <dimension ref="A1:W52"/>
  <sheetViews>
    <sheetView view="pageBreakPreview" topLeftCell="A7" zoomScale="70" zoomScaleNormal="70" zoomScaleSheetLayoutView="70" workbookViewId="0">
      <selection activeCell="H10" sqref="H10"/>
    </sheetView>
  </sheetViews>
  <sheetFormatPr defaultRowHeight="15.75" customHeight="1"/>
  <cols>
    <col min="1" max="1" width="19.75" style="314" customWidth="1"/>
    <col min="2" max="2" width="3.5" style="314" customWidth="1"/>
    <col min="3" max="3" width="18.125" style="314" customWidth="1"/>
    <col min="4" max="4" width="28.25" style="314" customWidth="1"/>
    <col min="5" max="5" width="12.5" style="314" customWidth="1"/>
    <col min="6" max="6" width="7.25" style="314" customWidth="1"/>
    <col min="7" max="7" width="1.375" style="314" customWidth="1"/>
    <col min="8" max="8" width="18.125" style="314" customWidth="1"/>
    <col min="9" max="9" width="28.25" style="314" customWidth="1"/>
    <col min="10" max="10" width="12.5" style="314" customWidth="1"/>
    <col min="11" max="11" width="7.25" style="314" customWidth="1"/>
    <col min="12" max="12" width="1.75" style="314" customWidth="1"/>
    <col min="13" max="13" width="9.5" style="314" customWidth="1"/>
    <col min="14" max="14" width="9.25" style="314" customWidth="1"/>
    <col min="15" max="15" width="22.125" style="314" customWidth="1"/>
    <col min="16" max="16" width="12.5" style="314" customWidth="1"/>
    <col min="17" max="17" width="6.625" style="314" customWidth="1"/>
    <col min="18" max="18" width="7.25" style="314" customWidth="1"/>
    <col min="19" max="16384" width="9" style="314"/>
  </cols>
  <sheetData>
    <row r="1" spans="1:23" ht="17.25" customHeight="1">
      <c r="A1" s="260"/>
      <c r="B1" s="260"/>
      <c r="C1" s="260"/>
      <c r="D1" s="663" t="s">
        <v>135</v>
      </c>
      <c r="E1" s="663"/>
      <c r="F1" s="663"/>
      <c r="G1" s="663"/>
      <c r="H1" s="663"/>
      <c r="I1" s="663"/>
      <c r="J1" s="663"/>
      <c r="K1" s="663"/>
      <c r="L1" s="663"/>
      <c r="M1" s="663"/>
      <c r="N1" s="317"/>
      <c r="O1" s="260"/>
      <c r="P1" s="260"/>
      <c r="Q1" s="260"/>
      <c r="R1" s="260"/>
    </row>
    <row r="2" spans="1:23" ht="17.25" customHeight="1">
      <c r="A2" s="260"/>
      <c r="B2" s="260"/>
      <c r="C2" s="260"/>
      <c r="D2" s="664"/>
      <c r="E2" s="664"/>
      <c r="F2" s="664"/>
      <c r="G2" s="664"/>
      <c r="H2" s="664"/>
      <c r="I2" s="664"/>
      <c r="J2" s="664"/>
      <c r="K2" s="664"/>
      <c r="L2" s="664"/>
      <c r="M2" s="664"/>
      <c r="N2" s="318"/>
      <c r="O2" s="260"/>
      <c r="P2" s="260"/>
      <c r="Q2" s="260"/>
      <c r="R2" s="260"/>
    </row>
    <row r="3" spans="1:23" ht="17.25" customHeight="1">
      <c r="A3" s="11" t="str">
        <f>'【様式】（地域調整会議）個別避難計画協議録'!B3</f>
        <v>フリガナ</v>
      </c>
      <c r="B3" s="762" t="str">
        <f>'【様式】（地域調整会議）個別避難計画協議録'!C3</f>
        <v>自動表示</v>
      </c>
      <c r="C3" s="763"/>
      <c r="D3" s="763"/>
      <c r="E3" s="764"/>
      <c r="F3" s="672" t="str">
        <f>'【様式】（地域調整会議）個別避難計画協議録'!E3</f>
        <v>性別</v>
      </c>
      <c r="G3" s="673"/>
      <c r="H3" s="419" t="str">
        <f>'【様式】（地域調整会議）個別避難計画協議録'!F3</f>
        <v>生年月日</v>
      </c>
      <c r="I3" s="765" t="str">
        <f>'【様式】（地域調整会議）個別避難計画協議録'!G3</f>
        <v/>
      </c>
      <c r="J3" s="419" t="str">
        <f>'【様式】（地域調整会議）個別避難計画協議録'!H3</f>
        <v>年齢</v>
      </c>
      <c r="K3" s="762" t="str">
        <f>'【様式】（地域調整会議）個別避難計画協議録'!I3</f>
        <v/>
      </c>
      <c r="L3" s="764"/>
      <c r="M3" s="263"/>
      <c r="N3" s="263"/>
      <c r="O3" s="260"/>
      <c r="P3" s="260"/>
      <c r="Q3" s="260"/>
      <c r="R3" s="260"/>
      <c r="S3" s="684" t="s">
        <v>241</v>
      </c>
      <c r="T3" s="685"/>
      <c r="U3" s="685"/>
      <c r="V3" s="685"/>
      <c r="W3" s="685"/>
    </row>
    <row r="4" spans="1:23" ht="25.5" customHeight="1">
      <c r="A4" s="13" t="str">
        <f>'【様式】（地域調整会議）個別避難計画協議録'!B4</f>
        <v>対象者氏名</v>
      </c>
      <c r="B4" s="769" t="str">
        <f>'【様式】（地域調整会議）個別避難計画協議録'!C4</f>
        <v>自動転記</v>
      </c>
      <c r="C4" s="770"/>
      <c r="D4" s="770"/>
      <c r="E4" s="771"/>
      <c r="F4" s="767" t="str">
        <f>'【様式】（地域調整会議）個別避難計画協議録'!E4</f>
        <v>自動転記</v>
      </c>
      <c r="G4" s="768"/>
      <c r="H4" s="420"/>
      <c r="I4" s="766"/>
      <c r="J4" s="420"/>
      <c r="K4" s="767"/>
      <c r="L4" s="768"/>
      <c r="M4" s="260"/>
      <c r="N4" s="260"/>
      <c r="O4" s="260"/>
      <c r="P4" s="260"/>
      <c r="Q4" s="260"/>
      <c r="R4" s="260"/>
      <c r="S4" s="685"/>
      <c r="T4" s="685"/>
      <c r="U4" s="685"/>
      <c r="V4" s="685"/>
      <c r="W4" s="685"/>
    </row>
    <row r="5" spans="1:23" ht="17.25" customHeight="1">
      <c r="A5" s="446" t="str">
        <f>'【様式】（地域調整会議）個別避難計画協議録'!B5</f>
        <v>住　所</v>
      </c>
      <c r="B5" s="772" t="str">
        <f>'【様式】（地域調整会議）個別避難計画協議録'!C5</f>
        <v>自動表示</v>
      </c>
      <c r="C5" s="773"/>
      <c r="D5" s="16"/>
      <c r="E5" s="17"/>
      <c r="F5" s="18"/>
      <c r="G5" s="19"/>
      <c r="H5" s="19" t="s">
        <v>197</v>
      </c>
      <c r="I5" s="265"/>
      <c r="J5" s="260"/>
      <c r="K5" s="260"/>
      <c r="M5" s="260"/>
      <c r="N5" s="260"/>
      <c r="O5" s="260"/>
      <c r="P5" s="260"/>
      <c r="Q5" s="260"/>
      <c r="R5" s="260"/>
      <c r="S5" s="685"/>
      <c r="T5" s="685"/>
      <c r="U5" s="685"/>
      <c r="V5" s="685"/>
      <c r="W5" s="685"/>
    </row>
    <row r="6" spans="1:23" ht="29.25" customHeight="1">
      <c r="A6" s="446"/>
      <c r="B6" s="504" t="str">
        <f>'【様式】（地域調整会議）個別避難計画協議録'!C6</f>
        <v>自動転記</v>
      </c>
      <c r="C6" s="505"/>
      <c r="D6" s="505"/>
      <c r="E6" s="506"/>
      <c r="F6" s="20"/>
      <c r="G6" s="21"/>
      <c r="H6" s="302" t="str">
        <f>【様式】災害用追加アセスメント!C13</f>
        <v>洪水ハザード</v>
      </c>
      <c r="I6" s="188" t="str">
        <f>【様式】災害用追加アセスメント!D13</f>
        <v>家屋倒壊危険区域</v>
      </c>
      <c r="J6" s="302" t="str">
        <f>【様式】災害用追加アセスメント!F13</f>
        <v>土砂災害</v>
      </c>
      <c r="K6" s="745" t="str">
        <f>【様式】災害用追加アセスメント!G13</f>
        <v>非該当</v>
      </c>
      <c r="L6" s="745"/>
      <c r="M6" s="745"/>
      <c r="N6" s="302" t="str">
        <f>【様式】災害用追加アセスメント!H13</f>
        <v>津波</v>
      </c>
      <c r="O6" s="189" t="str">
        <f>【様式】災害用追加アセスメント!I13</f>
        <v>非該当</v>
      </c>
      <c r="P6" s="302" t="str">
        <f>【様式】災害用追加アセスメント!J13</f>
        <v>ため池</v>
      </c>
      <c r="Q6" s="745" t="str">
        <f>【様式】災害用追加アセスメント!K13</f>
        <v>非該当</v>
      </c>
      <c r="R6" s="745"/>
      <c r="S6" s="685"/>
      <c r="T6" s="685"/>
      <c r="U6" s="685"/>
      <c r="V6" s="685"/>
      <c r="W6" s="685"/>
    </row>
    <row r="7" spans="1:23" ht="17.25" customHeight="1">
      <c r="A7" s="22"/>
      <c r="B7" s="21"/>
      <c r="C7" s="21"/>
      <c r="D7" s="21"/>
      <c r="E7" s="21"/>
      <c r="F7" s="21"/>
      <c r="G7" s="21"/>
      <c r="H7" s="21"/>
      <c r="I7" s="244"/>
      <c r="J7" s="264"/>
      <c r="K7" s="260"/>
      <c r="L7" s="260"/>
      <c r="M7" s="260"/>
      <c r="N7" s="260"/>
      <c r="O7" s="260" t="s">
        <v>210</v>
      </c>
      <c r="P7" s="669">
        <f ca="1">【様式】災害用追加アセスメント!$K$2</f>
        <v>45713</v>
      </c>
      <c r="Q7" s="669"/>
      <c r="R7" s="669"/>
    </row>
    <row r="8" spans="1:23" ht="20.25" customHeight="1">
      <c r="A8" s="143" t="s">
        <v>136</v>
      </c>
      <c r="B8" s="665" t="s">
        <v>137</v>
      </c>
      <c r="C8" s="666"/>
      <c r="D8" s="666"/>
      <c r="E8" s="666"/>
      <c r="F8" s="666"/>
      <c r="G8" s="666"/>
      <c r="H8" s="666"/>
      <c r="I8" s="666"/>
      <c r="J8" s="666"/>
      <c r="K8" s="666"/>
      <c r="L8" s="666"/>
      <c r="M8" s="666"/>
      <c r="N8" s="666"/>
      <c r="O8" s="666"/>
      <c r="P8" s="666"/>
      <c r="Q8" s="666"/>
      <c r="R8" s="667"/>
    </row>
    <row r="9" spans="1:23" s="163" customFormat="1" ht="20.25" customHeight="1" thickBot="1">
      <c r="A9" s="170" t="s">
        <v>138</v>
      </c>
      <c r="B9" s="111"/>
      <c r="C9" s="111"/>
      <c r="D9" s="111"/>
      <c r="E9" s="111"/>
      <c r="F9" s="111"/>
      <c r="G9" s="111"/>
      <c r="H9" s="111"/>
      <c r="I9" s="111"/>
      <c r="J9" s="111"/>
      <c r="K9" s="111"/>
      <c r="L9" s="111"/>
      <c r="M9" s="111"/>
      <c r="N9" s="111"/>
      <c r="O9" s="111"/>
      <c r="P9" s="111"/>
      <c r="Q9" s="111"/>
      <c r="R9" s="171"/>
    </row>
    <row r="10" spans="1:23" s="163" customFormat="1" ht="20.25" customHeight="1" thickBot="1">
      <c r="A10" s="157" t="s">
        <v>139</v>
      </c>
      <c r="B10" s="172"/>
      <c r="C10" s="690" t="s">
        <v>180</v>
      </c>
      <c r="D10" s="691"/>
      <c r="E10" s="688" t="s">
        <v>140</v>
      </c>
      <c r="F10" s="689"/>
      <c r="G10" s="315"/>
      <c r="H10" s="315"/>
      <c r="I10" s="315"/>
      <c r="J10" s="315"/>
      <c r="K10" s="315"/>
      <c r="L10" s="315"/>
      <c r="M10" s="315"/>
      <c r="N10" s="315"/>
      <c r="O10" s="315"/>
      <c r="P10" s="315"/>
      <c r="Q10" s="315"/>
      <c r="R10" s="173"/>
    </row>
    <row r="11" spans="1:23" s="163" customFormat="1" ht="20.25" customHeight="1">
      <c r="A11" s="157" t="s">
        <v>141</v>
      </c>
      <c r="B11" s="315"/>
      <c r="C11" s="315"/>
      <c r="D11" s="315" t="s">
        <v>142</v>
      </c>
      <c r="E11" s="315"/>
      <c r="F11" s="315"/>
      <c r="G11" s="315"/>
      <c r="H11" s="315"/>
      <c r="I11" s="315"/>
      <c r="J11" s="315"/>
      <c r="K11" s="315"/>
      <c r="L11" s="315"/>
      <c r="M11" s="315"/>
      <c r="N11" s="315"/>
      <c r="O11" s="315"/>
      <c r="P11" s="315"/>
      <c r="Q11" s="315"/>
      <c r="R11" s="173"/>
    </row>
    <row r="12" spans="1:23" s="163" customFormat="1" ht="20.25" customHeight="1">
      <c r="A12" s="157"/>
      <c r="B12" s="315"/>
      <c r="C12" s="315" t="s">
        <v>143</v>
      </c>
      <c r="D12" s="657" t="s">
        <v>222</v>
      </c>
      <c r="E12" s="658"/>
      <c r="F12" s="659"/>
      <c r="G12" s="315"/>
      <c r="H12" s="315" t="s">
        <v>181</v>
      </c>
      <c r="I12" s="657" t="s">
        <v>223</v>
      </c>
      <c r="J12" s="658"/>
      <c r="K12" s="659"/>
      <c r="L12" s="315"/>
      <c r="M12" s="315" t="s">
        <v>182</v>
      </c>
      <c r="N12" s="692"/>
      <c r="O12" s="692"/>
      <c r="P12" s="692"/>
      <c r="Q12" s="692"/>
      <c r="R12" s="173"/>
    </row>
    <row r="13" spans="1:23" s="163" customFormat="1" ht="20.25" customHeight="1">
      <c r="A13" s="157"/>
      <c r="B13" s="315"/>
      <c r="C13" s="315" t="s">
        <v>144</v>
      </c>
      <c r="D13" s="650" t="s">
        <v>237</v>
      </c>
      <c r="E13" s="652"/>
      <c r="F13" s="652"/>
      <c r="G13" s="652"/>
      <c r="H13" s="652"/>
      <c r="I13" s="652"/>
      <c r="J13" s="652"/>
      <c r="K13" s="651"/>
      <c r="L13" s="315"/>
      <c r="M13" s="315"/>
      <c r="N13" s="315"/>
      <c r="O13" s="315"/>
      <c r="P13" s="315"/>
      <c r="Q13" s="315"/>
      <c r="R13" s="173"/>
    </row>
    <row r="14" spans="1:23" s="163" customFormat="1" ht="20.25" customHeight="1">
      <c r="A14" s="174"/>
      <c r="B14" s="175"/>
      <c r="C14" s="175"/>
      <c r="D14" s="175"/>
      <c r="E14" s="175"/>
      <c r="F14" s="175"/>
      <c r="G14" s="175"/>
      <c r="H14" s="175"/>
      <c r="I14" s="175"/>
      <c r="J14" s="175"/>
      <c r="K14" s="175"/>
      <c r="L14" s="175"/>
      <c r="M14" s="175"/>
      <c r="N14" s="175"/>
      <c r="O14" s="175"/>
      <c r="P14" s="175"/>
      <c r="Q14" s="175"/>
      <c r="R14" s="176"/>
    </row>
    <row r="15" spans="1:23" s="163" customFormat="1" ht="17.25" customHeight="1" thickBot="1">
      <c r="A15" s="157" t="s">
        <v>145</v>
      </c>
      <c r="B15" s="158"/>
      <c r="C15" s="168"/>
      <c r="D15" s="168"/>
      <c r="E15" s="168"/>
      <c r="F15" s="168"/>
      <c r="G15" s="168"/>
      <c r="H15" s="168"/>
      <c r="I15" s="168"/>
      <c r="J15" s="168"/>
      <c r="K15" s="168"/>
      <c r="L15" s="168"/>
      <c r="M15" s="168"/>
      <c r="N15" s="168"/>
      <c r="O15" s="168"/>
      <c r="P15" s="168"/>
      <c r="Q15" s="168"/>
      <c r="R15" s="169"/>
    </row>
    <row r="16" spans="1:23" s="163" customFormat="1" ht="17.25" customHeight="1" thickBot="1">
      <c r="A16" s="157"/>
      <c r="B16" s="158"/>
      <c r="C16" s="686" t="s">
        <v>183</v>
      </c>
      <c r="D16" s="687"/>
      <c r="E16" s="688" t="s">
        <v>140</v>
      </c>
      <c r="F16" s="689"/>
      <c r="G16" s="126"/>
      <c r="H16" s="126"/>
      <c r="I16" s="126"/>
      <c r="J16" s="126"/>
      <c r="K16" s="126"/>
      <c r="L16" s="126"/>
      <c r="M16" s="126"/>
      <c r="N16" s="126"/>
      <c r="O16" s="126"/>
      <c r="P16" s="126"/>
      <c r="Q16" s="126"/>
      <c r="R16" s="162"/>
    </row>
    <row r="17" spans="1:18" s="163" customFormat="1" ht="17.25" customHeight="1">
      <c r="A17" s="157"/>
      <c r="B17" s="158"/>
      <c r="C17" s="126"/>
      <c r="D17" s="126" t="s">
        <v>142</v>
      </c>
      <c r="E17" s="126"/>
      <c r="F17" s="126"/>
      <c r="G17" s="126"/>
      <c r="H17" s="126"/>
      <c r="I17" s="126"/>
      <c r="J17" s="126"/>
      <c r="K17" s="126"/>
      <c r="L17" s="126"/>
      <c r="M17" s="126"/>
      <c r="N17" s="126"/>
      <c r="O17" s="126"/>
      <c r="P17" s="126"/>
      <c r="Q17" s="126"/>
      <c r="R17" s="162"/>
    </row>
    <row r="18" spans="1:18" s="163" customFormat="1" ht="17.25" customHeight="1">
      <c r="A18" s="157" t="s">
        <v>146</v>
      </c>
      <c r="B18" s="158"/>
      <c r="C18" s="126" t="s">
        <v>147</v>
      </c>
      <c r="D18" s="657" t="s">
        <v>353</v>
      </c>
      <c r="E18" s="658"/>
      <c r="F18" s="659"/>
      <c r="G18" s="126"/>
      <c r="H18" s="126" t="s">
        <v>181</v>
      </c>
      <c r="I18" s="657"/>
      <c r="J18" s="658"/>
      <c r="K18" s="659"/>
      <c r="L18" s="126"/>
      <c r="M18" s="126" t="s">
        <v>182</v>
      </c>
      <c r="N18" s="126"/>
      <c r="O18" s="126"/>
      <c r="P18" s="126"/>
      <c r="Q18" s="126"/>
      <c r="R18" s="162"/>
    </row>
    <row r="19" spans="1:18" s="163" customFormat="1" ht="20.25" customHeight="1">
      <c r="A19" s="157" t="s">
        <v>148</v>
      </c>
      <c r="B19" s="158"/>
      <c r="C19" s="126" t="s">
        <v>144</v>
      </c>
      <c r="D19" s="657" t="s">
        <v>184</v>
      </c>
      <c r="E19" s="658"/>
      <c r="F19" s="658"/>
      <c r="G19" s="658"/>
      <c r="H19" s="658"/>
      <c r="I19" s="658"/>
      <c r="J19" s="658"/>
      <c r="K19" s="659"/>
      <c r="L19" s="126"/>
      <c r="M19" s="126"/>
      <c r="N19" s="126"/>
      <c r="O19" s="126"/>
      <c r="P19" s="126"/>
      <c r="Q19" s="126"/>
      <c r="R19" s="162"/>
    </row>
    <row r="20" spans="1:18" s="163" customFormat="1" ht="17.25" customHeight="1">
      <c r="A20" s="157"/>
      <c r="B20" s="158"/>
      <c r="C20" s="126"/>
      <c r="D20" s="126"/>
      <c r="E20" s="126"/>
      <c r="F20" s="126"/>
      <c r="G20" s="126"/>
      <c r="H20" s="126"/>
      <c r="I20" s="126"/>
      <c r="J20" s="126"/>
      <c r="K20" s="126"/>
      <c r="L20" s="126"/>
      <c r="M20" s="126"/>
      <c r="N20" s="126"/>
      <c r="O20" s="126"/>
      <c r="P20" s="126"/>
      <c r="Q20" s="126"/>
      <c r="R20" s="162"/>
    </row>
    <row r="21" spans="1:18" s="163" customFormat="1" ht="17.25" customHeight="1">
      <c r="A21" s="157"/>
      <c r="B21" s="158"/>
      <c r="C21" s="126"/>
      <c r="D21" s="126"/>
      <c r="E21" s="126"/>
      <c r="F21" s="126"/>
      <c r="G21" s="126"/>
      <c r="H21" s="126"/>
      <c r="I21" s="126"/>
      <c r="J21" s="126"/>
      <c r="K21" s="126"/>
      <c r="L21" s="126"/>
      <c r="M21" s="126"/>
      <c r="N21" s="126"/>
      <c r="O21" s="126"/>
      <c r="P21" s="126"/>
      <c r="Q21" s="126"/>
      <c r="R21" s="162"/>
    </row>
    <row r="22" spans="1:18" ht="17.25" customHeight="1">
      <c r="A22" s="144"/>
      <c r="B22" s="113"/>
      <c r="C22" s="114"/>
      <c r="D22" s="114"/>
      <c r="E22" s="114"/>
      <c r="F22" s="114"/>
      <c r="G22" s="114"/>
      <c r="H22" s="114"/>
      <c r="I22" s="114"/>
      <c r="J22" s="114"/>
      <c r="K22" s="114"/>
      <c r="L22" s="114"/>
      <c r="M22" s="114"/>
      <c r="N22" s="114"/>
      <c r="O22" s="136"/>
      <c r="P22" s="136"/>
      <c r="Q22" s="136"/>
      <c r="R22" s="115"/>
    </row>
    <row r="23" spans="1:18" s="163" customFormat="1" ht="17.25" customHeight="1">
      <c r="A23" s="157"/>
      <c r="B23" s="158"/>
      <c r="C23" s="165" t="s">
        <v>149</v>
      </c>
      <c r="D23" s="316" t="s">
        <v>150</v>
      </c>
      <c r="E23" s="166" t="s">
        <v>151</v>
      </c>
      <c r="F23" s="126"/>
      <c r="G23" s="126"/>
      <c r="H23" s="165" t="s">
        <v>152</v>
      </c>
      <c r="I23" s="316" t="s">
        <v>153</v>
      </c>
      <c r="J23" s="166" t="s">
        <v>151</v>
      </c>
      <c r="K23" s="126"/>
      <c r="L23" s="126"/>
      <c r="M23" s="165" t="s">
        <v>154</v>
      </c>
      <c r="N23" s="165"/>
      <c r="O23" s="693"/>
      <c r="P23" s="693"/>
      <c r="Q23" s="166" t="s">
        <v>151</v>
      </c>
      <c r="R23" s="162"/>
    </row>
    <row r="24" spans="1:18" s="163" customFormat="1" ht="17.25" customHeight="1">
      <c r="A24" s="157"/>
      <c r="B24" s="158"/>
      <c r="C24" s="126"/>
      <c r="D24" s="126"/>
      <c r="E24" s="126"/>
      <c r="F24" s="126"/>
      <c r="G24" s="126"/>
      <c r="H24" s="126"/>
      <c r="I24" s="126"/>
      <c r="J24" s="126"/>
      <c r="K24" s="126"/>
      <c r="L24" s="126"/>
      <c r="M24" s="126"/>
      <c r="N24" s="297"/>
      <c r="O24" s="126"/>
      <c r="P24" s="126"/>
      <c r="Q24" s="126"/>
      <c r="R24" s="162"/>
    </row>
    <row r="25" spans="1:18" s="163" customFormat="1" ht="17.25" customHeight="1">
      <c r="A25" s="157"/>
      <c r="B25" s="167"/>
      <c r="C25" s="164" t="s">
        <v>99</v>
      </c>
      <c r="D25" s="618" t="s">
        <v>235</v>
      </c>
      <c r="E25" s="618"/>
      <c r="F25" s="126"/>
      <c r="G25" s="126"/>
      <c r="H25" s="164" t="s">
        <v>99</v>
      </c>
      <c r="I25" s="618" t="s">
        <v>227</v>
      </c>
      <c r="J25" s="618"/>
      <c r="K25" s="126"/>
      <c r="L25" s="126"/>
      <c r="M25" s="164" t="s">
        <v>99</v>
      </c>
      <c r="N25" s="657"/>
      <c r="O25" s="658"/>
      <c r="P25" s="658"/>
      <c r="Q25" s="659"/>
      <c r="R25" s="162"/>
    </row>
    <row r="26" spans="1:18" s="163" customFormat="1" ht="17.25" customHeight="1">
      <c r="A26" s="157"/>
      <c r="B26" s="167"/>
      <c r="C26" s="164" t="s">
        <v>155</v>
      </c>
      <c r="D26" s="618" t="s">
        <v>156</v>
      </c>
      <c r="E26" s="618"/>
      <c r="F26" s="126"/>
      <c r="G26" s="126"/>
      <c r="H26" s="164" t="s">
        <v>155</v>
      </c>
      <c r="I26" s="618" t="s">
        <v>157</v>
      </c>
      <c r="J26" s="618"/>
      <c r="K26" s="126"/>
      <c r="L26" s="126"/>
      <c r="M26" s="164" t="s">
        <v>155</v>
      </c>
      <c r="N26" s="657"/>
      <c r="O26" s="658"/>
      <c r="P26" s="658"/>
      <c r="Q26" s="659"/>
      <c r="R26" s="162"/>
    </row>
    <row r="27" spans="1:18" s="163" customFormat="1" ht="17.25" customHeight="1" thickBot="1">
      <c r="A27" s="157"/>
      <c r="B27" s="158"/>
      <c r="C27" s="126"/>
      <c r="D27" s="126"/>
      <c r="E27" s="126"/>
      <c r="F27" s="126"/>
      <c r="G27" s="126"/>
      <c r="H27" s="126"/>
      <c r="I27" s="126"/>
      <c r="J27" s="126"/>
      <c r="K27" s="126"/>
      <c r="L27" s="126"/>
      <c r="M27" s="126"/>
      <c r="N27" s="126"/>
      <c r="O27" s="126"/>
      <c r="P27" s="126"/>
      <c r="Q27" s="126"/>
      <c r="R27" s="162"/>
    </row>
    <row r="28" spans="1:18" s="163" customFormat="1" ht="17.25" customHeight="1" thickBot="1">
      <c r="A28" s="157" t="s">
        <v>158</v>
      </c>
      <c r="B28" s="158"/>
      <c r="C28" s="159" t="s">
        <v>185</v>
      </c>
      <c r="D28" s="160"/>
      <c r="E28" s="294" t="s">
        <v>140</v>
      </c>
      <c r="F28" s="126"/>
      <c r="G28" s="126"/>
      <c r="H28" s="159" t="s">
        <v>185</v>
      </c>
      <c r="I28" s="159"/>
      <c r="J28" s="296" t="s">
        <v>229</v>
      </c>
      <c r="K28" s="126"/>
      <c r="L28" s="126"/>
      <c r="M28" s="159" t="s">
        <v>185</v>
      </c>
      <c r="N28" s="161"/>
      <c r="O28" s="161"/>
      <c r="P28" s="655"/>
      <c r="Q28" s="656"/>
      <c r="R28" s="162"/>
    </row>
    <row r="29" spans="1:18" ht="17.25" customHeight="1">
      <c r="A29" s="144"/>
      <c r="B29" s="113"/>
      <c r="C29" s="135"/>
      <c r="D29" s="114"/>
      <c r="E29" s="114"/>
      <c r="F29" s="114"/>
      <c r="G29" s="114"/>
      <c r="H29" s="135"/>
      <c r="I29" s="114"/>
      <c r="J29" s="114"/>
      <c r="K29" s="114"/>
      <c r="L29" s="114"/>
      <c r="M29" s="135"/>
      <c r="N29" s="114"/>
      <c r="O29" s="114"/>
      <c r="P29" s="114"/>
      <c r="Q29" s="114"/>
      <c r="R29" s="115"/>
    </row>
    <row r="30" spans="1:18" s="163" customFormat="1" ht="17.25" customHeight="1">
      <c r="A30" s="157"/>
      <c r="B30" s="158"/>
      <c r="C30" s="164" t="s">
        <v>188</v>
      </c>
      <c r="D30" s="653" t="s">
        <v>224</v>
      </c>
      <c r="E30" s="654"/>
      <c r="F30" s="126"/>
      <c r="G30" s="126"/>
      <c r="H30" s="164" t="s">
        <v>187</v>
      </c>
      <c r="I30" s="653" t="s">
        <v>228</v>
      </c>
      <c r="J30" s="654"/>
      <c r="K30" s="126"/>
      <c r="L30" s="126"/>
      <c r="M30" s="164" t="s">
        <v>187</v>
      </c>
      <c r="N30" s="187"/>
      <c r="O30" s="657"/>
      <c r="P30" s="658"/>
      <c r="Q30" s="659"/>
      <c r="R30" s="162"/>
    </row>
    <row r="31" spans="1:18" ht="12" customHeight="1">
      <c r="A31" s="144"/>
      <c r="B31" s="137"/>
      <c r="C31" s="138"/>
      <c r="D31" s="139"/>
      <c r="E31" s="139"/>
      <c r="F31" s="138"/>
      <c r="G31" s="138"/>
      <c r="H31" s="138"/>
      <c r="I31" s="140"/>
      <c r="J31" s="140"/>
      <c r="K31" s="138"/>
      <c r="L31" s="138"/>
      <c r="M31" s="138"/>
      <c r="N31" s="138"/>
      <c r="O31" s="141"/>
      <c r="P31" s="141"/>
      <c r="Q31" s="141"/>
      <c r="R31" s="142"/>
    </row>
    <row r="32" spans="1:18" ht="10.5" customHeight="1">
      <c r="A32" s="144"/>
      <c r="B32" s="116"/>
      <c r="C32" s="117"/>
      <c r="D32" s="117"/>
      <c r="E32" s="117"/>
      <c r="F32" s="117"/>
      <c r="G32" s="118"/>
      <c r="H32" s="118"/>
      <c r="I32" s="118"/>
      <c r="J32" s="118"/>
      <c r="K32" s="118"/>
      <c r="L32" s="119"/>
      <c r="M32" s="119"/>
      <c r="N32" s="119"/>
      <c r="O32" s="119"/>
      <c r="P32" s="119"/>
      <c r="Q32" s="119"/>
      <c r="R32" s="120"/>
    </row>
    <row r="33" spans="1:19" s="163" customFormat="1" ht="17.25" customHeight="1">
      <c r="A33" s="157" t="s">
        <v>159</v>
      </c>
      <c r="B33" s="177"/>
      <c r="C33" s="178" t="s">
        <v>160</v>
      </c>
      <c r="D33" s="650" t="s">
        <v>225</v>
      </c>
      <c r="E33" s="651"/>
      <c r="F33" s="179"/>
      <c r="G33" s="180"/>
      <c r="H33" s="181" t="s">
        <v>160</v>
      </c>
      <c r="I33" s="650"/>
      <c r="J33" s="651"/>
      <c r="K33" s="180"/>
      <c r="L33" s="182"/>
      <c r="M33" s="648" t="s">
        <v>160</v>
      </c>
      <c r="N33" s="649"/>
      <c r="O33" s="650"/>
      <c r="P33" s="652"/>
      <c r="Q33" s="651"/>
      <c r="R33" s="183"/>
    </row>
    <row r="34" spans="1:19" ht="17.25" customHeight="1">
      <c r="A34" s="144"/>
      <c r="B34" s="116"/>
      <c r="C34" s="117"/>
      <c r="D34" s="117"/>
      <c r="E34" s="117"/>
      <c r="F34" s="117"/>
      <c r="G34" s="118"/>
      <c r="H34" s="118"/>
      <c r="I34" s="118"/>
      <c r="J34" s="118"/>
      <c r="K34" s="118"/>
      <c r="L34" s="119"/>
      <c r="M34" s="119"/>
      <c r="N34" s="119"/>
      <c r="O34" s="119"/>
      <c r="P34" s="119"/>
      <c r="Q34" s="119"/>
      <c r="R34" s="120"/>
    </row>
    <row r="35" spans="1:19" s="163" customFormat="1" ht="17.25" customHeight="1">
      <c r="A35" s="157"/>
      <c r="B35" s="184"/>
      <c r="C35" s="178" t="s">
        <v>161</v>
      </c>
      <c r="D35" s="617" t="s">
        <v>226</v>
      </c>
      <c r="E35" s="617"/>
      <c r="F35" s="179"/>
      <c r="G35" s="180"/>
      <c r="H35" s="181" t="s">
        <v>162</v>
      </c>
      <c r="I35" s="618"/>
      <c r="J35" s="618"/>
      <c r="K35" s="180"/>
      <c r="L35" s="182"/>
      <c r="M35" s="648" t="s">
        <v>162</v>
      </c>
      <c r="N35" s="649"/>
      <c r="O35" s="618"/>
      <c r="P35" s="618"/>
      <c r="Q35" s="618"/>
      <c r="R35" s="183"/>
    </row>
    <row r="36" spans="1:19" s="134" customFormat="1" ht="39" customHeight="1">
      <c r="A36" s="145"/>
      <c r="B36" s="127"/>
      <c r="C36" s="128" t="s">
        <v>163</v>
      </c>
      <c r="D36" s="647" t="s">
        <v>164</v>
      </c>
      <c r="E36" s="647"/>
      <c r="F36" s="129"/>
      <c r="G36" s="130"/>
      <c r="H36" s="131" t="s">
        <v>163</v>
      </c>
      <c r="I36" s="620"/>
      <c r="J36" s="620"/>
      <c r="K36" s="130"/>
      <c r="L36" s="132"/>
      <c r="M36" s="621" t="s">
        <v>163</v>
      </c>
      <c r="N36" s="622"/>
      <c r="O36" s="620"/>
      <c r="P36" s="620"/>
      <c r="Q36" s="620"/>
      <c r="R36" s="133"/>
    </row>
    <row r="37" spans="1:19" ht="17.25" customHeight="1">
      <c r="A37" s="146"/>
      <c r="B37" s="116"/>
      <c r="C37" s="117"/>
      <c r="D37" s="117"/>
      <c r="E37" s="117"/>
      <c r="F37" s="117"/>
      <c r="G37" s="118"/>
      <c r="H37" s="118"/>
      <c r="I37" s="118"/>
      <c r="J37" s="118"/>
      <c r="K37" s="118"/>
      <c r="L37" s="119"/>
      <c r="M37" s="204"/>
      <c r="N37" s="204"/>
      <c r="O37" s="119"/>
      <c r="P37" s="119"/>
      <c r="Q37" s="119"/>
      <c r="R37" s="120"/>
    </row>
    <row r="38" spans="1:19" s="163" customFormat="1" ht="17.25" customHeight="1">
      <c r="A38" s="185"/>
      <c r="B38" s="184"/>
      <c r="C38" s="178" t="s">
        <v>165</v>
      </c>
      <c r="D38" s="617" t="s">
        <v>352</v>
      </c>
      <c r="E38" s="617"/>
      <c r="F38" s="179"/>
      <c r="G38" s="180"/>
      <c r="H38" s="181" t="s">
        <v>162</v>
      </c>
      <c r="I38" s="618"/>
      <c r="J38" s="618"/>
      <c r="K38" s="180"/>
      <c r="L38" s="182"/>
      <c r="M38" s="623" t="s">
        <v>162</v>
      </c>
      <c r="N38" s="624"/>
      <c r="O38" s="618"/>
      <c r="P38" s="618"/>
      <c r="Q38" s="618"/>
      <c r="R38" s="183"/>
    </row>
    <row r="39" spans="1:19" s="134" customFormat="1" ht="39" customHeight="1">
      <c r="A39" s="145"/>
      <c r="B39" s="127"/>
      <c r="C39" s="128" t="s">
        <v>163</v>
      </c>
      <c r="D39" s="619" t="s">
        <v>186</v>
      </c>
      <c r="E39" s="619"/>
      <c r="F39" s="129"/>
      <c r="G39" s="130"/>
      <c r="H39" s="131" t="s">
        <v>163</v>
      </c>
      <c r="I39" s="620"/>
      <c r="J39" s="620"/>
      <c r="K39" s="130"/>
      <c r="L39" s="132"/>
      <c r="M39" s="621" t="s">
        <v>163</v>
      </c>
      <c r="N39" s="622"/>
      <c r="O39" s="620"/>
      <c r="P39" s="620"/>
      <c r="Q39" s="620"/>
      <c r="R39" s="133"/>
    </row>
    <row r="40" spans="1:19" ht="17.25" customHeight="1">
      <c r="A40" s="147"/>
      <c r="B40" s="124"/>
      <c r="C40" s="121"/>
      <c r="D40" s="121"/>
      <c r="E40" s="121"/>
      <c r="F40" s="121"/>
      <c r="G40" s="122"/>
      <c r="H40" s="122"/>
      <c r="I40" s="122"/>
      <c r="J40" s="122"/>
      <c r="K40" s="122"/>
      <c r="L40" s="123"/>
      <c r="M40" s="123"/>
      <c r="N40" s="123"/>
      <c r="O40" s="123"/>
      <c r="P40" s="123"/>
      <c r="Q40" s="123"/>
      <c r="R40" s="125"/>
    </row>
    <row r="41" spans="1:19" ht="17.25" customHeight="1">
      <c r="A41" s="260"/>
      <c r="B41" s="260"/>
      <c r="C41" s="260"/>
      <c r="D41" s="260"/>
      <c r="E41" s="260"/>
      <c r="F41" s="260"/>
      <c r="G41" s="260"/>
      <c r="H41" s="260"/>
      <c r="I41" s="260"/>
      <c r="J41" s="260"/>
      <c r="K41" s="260"/>
      <c r="L41" s="260"/>
      <c r="M41" s="260"/>
      <c r="N41" s="260"/>
      <c r="O41" s="260"/>
      <c r="P41" s="260"/>
      <c r="Q41" s="260"/>
      <c r="R41" s="260"/>
    </row>
    <row r="42" spans="1:19" ht="17.25" customHeight="1">
      <c r="A42" s="570" t="s">
        <v>166</v>
      </c>
      <c r="B42" s="570" t="s">
        <v>167</v>
      </c>
      <c r="C42" s="570"/>
      <c r="D42" s="644">
        <f>【様式】災害用追加アセスメント!$D$51</f>
        <v>0</v>
      </c>
      <c r="E42" s="644"/>
      <c r="F42" s="644"/>
      <c r="G42" s="322"/>
      <c r="H42" s="268"/>
      <c r="I42" s="570" t="s">
        <v>168</v>
      </c>
      <c r="J42" s="608" t="s">
        <v>194</v>
      </c>
      <c r="K42" s="609"/>
      <c r="L42" s="609"/>
      <c r="M42" s="609"/>
      <c r="N42" s="609"/>
      <c r="O42" s="610"/>
      <c r="P42" s="608" t="s">
        <v>169</v>
      </c>
      <c r="Q42" s="609"/>
      <c r="R42" s="610"/>
    </row>
    <row r="43" spans="1:19" ht="17.25" customHeight="1">
      <c r="A43" s="570"/>
      <c r="B43" s="570" t="s">
        <v>170</v>
      </c>
      <c r="C43" s="570"/>
      <c r="D43" s="644">
        <f>【様式】災害用追加アセスメント!$H$21</f>
        <v>0</v>
      </c>
      <c r="E43" s="644"/>
      <c r="F43" s="644"/>
      <c r="G43" s="322"/>
      <c r="H43" s="268"/>
      <c r="I43" s="570"/>
      <c r="J43" s="774" t="s">
        <v>315</v>
      </c>
      <c r="K43" s="775"/>
      <c r="L43" s="775"/>
      <c r="M43" s="775"/>
      <c r="N43" s="775"/>
      <c r="O43" s="776"/>
      <c r="P43" s="777" t="s">
        <v>318</v>
      </c>
      <c r="Q43" s="778"/>
      <c r="R43" s="779"/>
    </row>
    <row r="44" spans="1:19" ht="17.25" customHeight="1">
      <c r="A44" s="570"/>
      <c r="B44" s="570" t="s">
        <v>86</v>
      </c>
      <c r="C44" s="570"/>
      <c r="D44" s="645"/>
      <c r="E44" s="646"/>
      <c r="F44" s="593"/>
      <c r="G44" s="269"/>
      <c r="H44" s="268"/>
      <c r="I44" s="570"/>
      <c r="J44" s="774" t="s">
        <v>316</v>
      </c>
      <c r="K44" s="775"/>
      <c r="L44" s="775"/>
      <c r="M44" s="775"/>
      <c r="N44" s="775"/>
      <c r="O44" s="776"/>
      <c r="P44" s="608" t="s">
        <v>317</v>
      </c>
      <c r="Q44" s="609"/>
      <c r="R44" s="610"/>
    </row>
    <row r="45" spans="1:19" ht="17.25" customHeight="1">
      <c r="A45" s="570"/>
      <c r="B45" s="570"/>
      <c r="C45" s="570"/>
      <c r="D45" s="645"/>
      <c r="E45" s="646"/>
      <c r="F45" s="593"/>
      <c r="G45" s="269"/>
      <c r="H45" s="268"/>
      <c r="I45" s="570"/>
      <c r="J45" s="774"/>
      <c r="K45" s="775"/>
      <c r="L45" s="775"/>
      <c r="M45" s="775"/>
      <c r="N45" s="775"/>
      <c r="O45" s="776"/>
      <c r="P45" s="608"/>
      <c r="Q45" s="609"/>
      <c r="R45" s="610"/>
      <c r="S45" s="314" t="s">
        <v>250</v>
      </c>
    </row>
    <row r="46" spans="1:19" ht="17.25" customHeight="1">
      <c r="A46" s="260"/>
      <c r="B46" s="260"/>
      <c r="C46" s="260"/>
      <c r="D46" s="260"/>
      <c r="E46" s="260"/>
      <c r="F46" s="260"/>
      <c r="G46" s="260"/>
      <c r="H46" s="260"/>
      <c r="I46" s="260"/>
      <c r="J46" s="628"/>
      <c r="K46" s="628"/>
      <c r="L46" s="628"/>
      <c r="M46" s="628"/>
      <c r="N46" s="321"/>
      <c r="O46" s="260"/>
      <c r="P46" s="260"/>
      <c r="Q46" s="628"/>
      <c r="R46" s="628"/>
    </row>
    <row r="47" spans="1:19" s="163" customFormat="1" ht="17.25" customHeight="1">
      <c r="A47" s="574" t="s">
        <v>171</v>
      </c>
      <c r="B47" s="604" t="s">
        <v>172</v>
      </c>
      <c r="C47" s="630"/>
      <c r="D47" s="311" t="s">
        <v>173</v>
      </c>
      <c r="E47" s="570" t="s">
        <v>99</v>
      </c>
      <c r="F47" s="570"/>
      <c r="G47" s="486" t="s">
        <v>174</v>
      </c>
      <c r="H47" s="631"/>
      <c r="I47" s="270" t="s">
        <v>175</v>
      </c>
      <c r="J47" s="638" t="s">
        <v>320</v>
      </c>
      <c r="K47" s="639"/>
      <c r="L47" s="639"/>
      <c r="M47" s="639"/>
      <c r="N47" s="639"/>
      <c r="O47" s="639"/>
      <c r="P47" s="639"/>
      <c r="Q47" s="639"/>
      <c r="R47" s="640"/>
    </row>
    <row r="48" spans="1:19" s="163" customFormat="1" ht="17.25" customHeight="1">
      <c r="A48" s="629"/>
      <c r="B48" s="625" t="s">
        <v>176</v>
      </c>
      <c r="C48" s="625"/>
      <c r="D48" s="310" t="s">
        <v>313</v>
      </c>
      <c r="E48" s="592" t="s">
        <v>177</v>
      </c>
      <c r="F48" s="592"/>
      <c r="G48" s="626" t="s">
        <v>178</v>
      </c>
      <c r="H48" s="627"/>
      <c r="I48" s="268"/>
      <c r="J48" s="641"/>
      <c r="K48" s="642"/>
      <c r="L48" s="642"/>
      <c r="M48" s="642"/>
      <c r="N48" s="642"/>
      <c r="O48" s="642"/>
      <c r="P48" s="642"/>
      <c r="Q48" s="642"/>
      <c r="R48" s="643"/>
    </row>
    <row r="49" spans="1:18" s="163" customFormat="1" ht="17.25" customHeight="1">
      <c r="A49" s="629"/>
      <c r="B49" s="625"/>
      <c r="C49" s="625"/>
      <c r="D49" s="308"/>
      <c r="E49" s="592"/>
      <c r="F49" s="592"/>
      <c r="G49" s="626"/>
      <c r="H49" s="627"/>
      <c r="I49" s="268"/>
      <c r="J49" s="641" t="s">
        <v>319</v>
      </c>
      <c r="K49" s="642"/>
      <c r="L49" s="642"/>
      <c r="M49" s="642"/>
      <c r="N49" s="642"/>
      <c r="O49" s="642"/>
      <c r="P49" s="642"/>
      <c r="Q49" s="642"/>
      <c r="R49" s="643"/>
    </row>
    <row r="50" spans="1:18" s="163" customFormat="1" ht="17.25" customHeight="1">
      <c r="A50" s="629"/>
      <c r="B50" s="625"/>
      <c r="C50" s="625"/>
      <c r="D50" s="308"/>
      <c r="E50" s="592"/>
      <c r="F50" s="592"/>
      <c r="G50" s="626"/>
      <c r="H50" s="627"/>
      <c r="I50" s="268"/>
      <c r="J50" s="641"/>
      <c r="K50" s="642"/>
      <c r="L50" s="642"/>
      <c r="M50" s="642"/>
      <c r="N50" s="642"/>
      <c r="O50" s="642"/>
      <c r="P50" s="642"/>
      <c r="Q50" s="642"/>
      <c r="R50" s="643"/>
    </row>
    <row r="51" spans="1:18" s="163" customFormat="1" ht="17.25" customHeight="1">
      <c r="A51" s="629"/>
      <c r="B51" s="625" t="s">
        <v>179</v>
      </c>
      <c r="C51" s="625"/>
      <c r="D51" s="310" t="s">
        <v>314</v>
      </c>
      <c r="E51" s="592" t="s">
        <v>230</v>
      </c>
      <c r="F51" s="592"/>
      <c r="G51" s="626" t="s">
        <v>231</v>
      </c>
      <c r="H51" s="627"/>
      <c r="I51" s="268"/>
      <c r="J51" s="632"/>
      <c r="K51" s="633"/>
      <c r="L51" s="633"/>
      <c r="M51" s="633"/>
      <c r="N51" s="633"/>
      <c r="O51" s="633"/>
      <c r="P51" s="633"/>
      <c r="Q51" s="633"/>
      <c r="R51" s="634"/>
    </row>
    <row r="52" spans="1:18" s="163" customFormat="1" ht="17.25" customHeight="1">
      <c r="A52" s="603"/>
      <c r="B52" s="625"/>
      <c r="C52" s="625"/>
      <c r="D52" s="308"/>
      <c r="E52" s="592"/>
      <c r="F52" s="592"/>
      <c r="G52" s="626"/>
      <c r="H52" s="627"/>
      <c r="I52" s="268"/>
      <c r="J52" s="635"/>
      <c r="K52" s="636"/>
      <c r="L52" s="636"/>
      <c r="M52" s="636"/>
      <c r="N52" s="636"/>
      <c r="O52" s="636"/>
      <c r="P52" s="636"/>
      <c r="Q52" s="636"/>
      <c r="R52" s="637"/>
    </row>
  </sheetData>
  <mergeCells count="97">
    <mergeCell ref="A47:A52"/>
    <mergeCell ref="B47:C47"/>
    <mergeCell ref="E47:F47"/>
    <mergeCell ref="G47:H47"/>
    <mergeCell ref="J47:R48"/>
    <mergeCell ref="B48:C50"/>
    <mergeCell ref="E48:F48"/>
    <mergeCell ref="G48:H48"/>
    <mergeCell ref="B51:C52"/>
    <mergeCell ref="E51:F51"/>
    <mergeCell ref="G51:H51"/>
    <mergeCell ref="J51:R52"/>
    <mergeCell ref="E52:F52"/>
    <mergeCell ref="G52:H52"/>
    <mergeCell ref="E49:F49"/>
    <mergeCell ref="G49:H49"/>
    <mergeCell ref="P44:R44"/>
    <mergeCell ref="D45:F45"/>
    <mergeCell ref="J45:O45"/>
    <mergeCell ref="P45:R45"/>
    <mergeCell ref="J46:M46"/>
    <mergeCell ref="Q46:R46"/>
    <mergeCell ref="J49:R50"/>
    <mergeCell ref="E50:F50"/>
    <mergeCell ref="G50:H50"/>
    <mergeCell ref="A42:A45"/>
    <mergeCell ref="B42:C42"/>
    <mergeCell ref="D42:F42"/>
    <mergeCell ref="I42:I45"/>
    <mergeCell ref="J42:O42"/>
    <mergeCell ref="B44:C45"/>
    <mergeCell ref="D44:F44"/>
    <mergeCell ref="J44:O44"/>
    <mergeCell ref="P42:R42"/>
    <mergeCell ref="B43:C43"/>
    <mergeCell ref="D43:F43"/>
    <mergeCell ref="J43:O43"/>
    <mergeCell ref="P43:R43"/>
    <mergeCell ref="D38:E38"/>
    <mergeCell ref="I38:J38"/>
    <mergeCell ref="M38:N38"/>
    <mergeCell ref="O38:Q38"/>
    <mergeCell ref="D39:E39"/>
    <mergeCell ref="I39:J39"/>
    <mergeCell ref="M39:N39"/>
    <mergeCell ref="O39:Q39"/>
    <mergeCell ref="D35:E35"/>
    <mergeCell ref="I35:J35"/>
    <mergeCell ref="M35:N35"/>
    <mergeCell ref="O35:Q35"/>
    <mergeCell ref="D36:E36"/>
    <mergeCell ref="I36:J36"/>
    <mergeCell ref="M36:N36"/>
    <mergeCell ref="O36:Q36"/>
    <mergeCell ref="P28:Q28"/>
    <mergeCell ref="D30:E30"/>
    <mergeCell ref="I30:J30"/>
    <mergeCell ref="O30:Q30"/>
    <mergeCell ref="D33:E33"/>
    <mergeCell ref="I33:J33"/>
    <mergeCell ref="M33:N33"/>
    <mergeCell ref="O33:Q33"/>
    <mergeCell ref="O23:P23"/>
    <mergeCell ref="D25:E25"/>
    <mergeCell ref="I25:J25"/>
    <mergeCell ref="N25:Q25"/>
    <mergeCell ref="D26:E26"/>
    <mergeCell ref="I26:J26"/>
    <mergeCell ref="N26:Q26"/>
    <mergeCell ref="D19:K19"/>
    <mergeCell ref="P7:R7"/>
    <mergeCell ref="B8:R8"/>
    <mergeCell ref="C10:D10"/>
    <mergeCell ref="E10:F10"/>
    <mergeCell ref="D12:F12"/>
    <mergeCell ref="I12:K12"/>
    <mergeCell ref="N12:Q12"/>
    <mergeCell ref="D13:K13"/>
    <mergeCell ref="C16:D16"/>
    <mergeCell ref="E16:F16"/>
    <mergeCell ref="D18:F18"/>
    <mergeCell ref="I18:K18"/>
    <mergeCell ref="S3:W6"/>
    <mergeCell ref="B4:E4"/>
    <mergeCell ref="F4:G4"/>
    <mergeCell ref="A5:A6"/>
    <mergeCell ref="B5:C5"/>
    <mergeCell ref="B6:E6"/>
    <mergeCell ref="K6:M6"/>
    <mergeCell ref="Q6:R6"/>
    <mergeCell ref="D1:M2"/>
    <mergeCell ref="B3:E3"/>
    <mergeCell ref="F3:G3"/>
    <mergeCell ref="H3:H4"/>
    <mergeCell ref="I3:I4"/>
    <mergeCell ref="J3:J4"/>
    <mergeCell ref="K3:L4"/>
  </mergeCells>
  <phoneticPr fontId="2"/>
  <printOptions horizontalCentered="1" verticalCentered="1"/>
  <pageMargins left="0.23622047244094491" right="0.23622047244094491" top="0.55118110236220474" bottom="0.55118110236220474" header="0.31496062992125984" footer="0.31496062992125984"/>
  <pageSetup paperSize="8" scale="86" firstPageNumber="8" orientation="landscape" useFirstPageNumber="1" r:id="rId1"/>
  <headerFooter>
    <oddFooter>&amp;C&amp;P</oddFooter>
  </headerFooter>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pageSetUpPr fitToPage="1"/>
  </sheetPr>
  <dimension ref="B1:W140"/>
  <sheetViews>
    <sheetView view="pageBreakPreview" zoomScale="70" zoomScaleNormal="100" zoomScaleSheetLayoutView="70" workbookViewId="0">
      <selection activeCell="P13" sqref="P13"/>
    </sheetView>
  </sheetViews>
  <sheetFormatPr defaultRowHeight="23.25" customHeight="1"/>
  <cols>
    <col min="1" max="1" width="2" style="253" customWidth="1"/>
    <col min="2" max="2" width="11.125" style="253" customWidth="1"/>
    <col min="3" max="5" width="11.5" style="253" customWidth="1"/>
    <col min="6" max="6" width="9.875" style="253" customWidth="1"/>
    <col min="7" max="7" width="17.125" style="253" customWidth="1"/>
    <col min="8" max="8" width="9.25" style="253" customWidth="1"/>
    <col min="9" max="9" width="11.75" style="253" customWidth="1"/>
    <col min="10" max="12" width="12.625" style="253" customWidth="1"/>
    <col min="13" max="13" width="1.375" style="253" customWidth="1"/>
    <col min="14" max="16384" width="9" style="253"/>
  </cols>
  <sheetData>
    <row r="1" spans="2:23" s="85" customFormat="1" ht="23.25" customHeight="1">
      <c r="B1" s="492" t="s">
        <v>127</v>
      </c>
      <c r="C1" s="492"/>
      <c r="D1" s="492"/>
      <c r="E1" s="492"/>
      <c r="F1" s="492"/>
      <c r="G1" s="492"/>
      <c r="H1" s="492"/>
      <c r="I1" s="492"/>
      <c r="J1" s="492"/>
      <c r="K1" s="492"/>
      <c r="L1" s="492"/>
    </row>
    <row r="2" spans="2:23" s="85" customFormat="1" ht="21" customHeight="1">
      <c r="B2" s="423" t="str">
        <f>【様式】災害用追加アセスメント!C3</f>
        <v>【作成対象者氏名】</v>
      </c>
      <c r="C2" s="423"/>
      <c r="D2" s="344"/>
      <c r="E2" s="344"/>
      <c r="F2" s="344"/>
      <c r="G2" s="344"/>
      <c r="H2" s="344"/>
      <c r="I2" s="344"/>
      <c r="N2" s="591" t="s">
        <v>248</v>
      </c>
      <c r="O2" s="591"/>
      <c r="P2" s="591"/>
      <c r="Q2" s="591"/>
      <c r="R2" s="591"/>
      <c r="S2" s="591"/>
      <c r="T2" s="591"/>
    </row>
    <row r="3" spans="2:23" s="85" customFormat="1" ht="21" customHeight="1">
      <c r="B3" s="11" t="str">
        <f>【様式】災害用追加アセスメント!C4</f>
        <v>フリガナ</v>
      </c>
      <c r="C3" s="424" t="str">
        <f>IF('記入例）災害用追加アセスメント'!D4="","自動転記",'記入例）災害用追加アセスメント'!D4)</f>
        <v>サセボ　フクシ</v>
      </c>
      <c r="D3" s="425"/>
      <c r="E3" s="12" t="str">
        <f>'記入例）災害用追加アセスメント'!F4</f>
        <v>性別</v>
      </c>
      <c r="F3" s="419" t="str">
        <f>'記入例）災害用追加アセスメント'!G4</f>
        <v>生年月日</v>
      </c>
      <c r="G3" s="477">
        <f>'記入例）災害用追加アセスメント'!H4</f>
        <v>11351</v>
      </c>
      <c r="H3" s="419" t="str">
        <f>【様式】災害用追加アセスメント!I4</f>
        <v>年齢</v>
      </c>
      <c r="I3" s="479">
        <f>'記入例）災害用追加アセスメント'!$J$4</f>
        <v>93</v>
      </c>
      <c r="N3" s="591"/>
      <c r="O3" s="591"/>
      <c r="P3" s="591"/>
      <c r="Q3" s="591"/>
      <c r="R3" s="591"/>
      <c r="S3" s="591"/>
      <c r="T3" s="591"/>
      <c r="W3" s="85" t="s">
        <v>128</v>
      </c>
    </row>
    <row r="4" spans="2:23" s="85" customFormat="1" ht="21" customHeight="1">
      <c r="B4" s="13" t="str">
        <f>【様式】災害用追加アセスメント!C5</f>
        <v>対象者氏名</v>
      </c>
      <c r="C4" s="481" t="str">
        <f>IF('記入例）災害用追加アセスメント'!D5="","自動転記",'記入例）災害用追加アセスメント'!D5)</f>
        <v>佐世保　福祉</v>
      </c>
      <c r="D4" s="482"/>
      <c r="E4" s="14" t="str">
        <f>IF('記入例）災害用追加アセスメント'!F5="","自動転記",'記入例）災害用追加アセスメント'!F5)</f>
        <v>男</v>
      </c>
      <c r="F4" s="420"/>
      <c r="G4" s="478"/>
      <c r="H4" s="420"/>
      <c r="I4" s="480"/>
      <c r="N4" s="591"/>
      <c r="O4" s="591"/>
      <c r="P4" s="591"/>
      <c r="Q4" s="591"/>
      <c r="R4" s="591"/>
      <c r="S4" s="591"/>
      <c r="T4" s="591"/>
    </row>
    <row r="5" spans="2:23" s="85" customFormat="1" ht="21" customHeight="1">
      <c r="B5" s="446" t="str">
        <f>【様式】災害用追加アセスメント!C6</f>
        <v>住　所</v>
      </c>
      <c r="C5" s="352" t="str">
        <f>IF('記入例）災害用追加アセスメント'!D6="","自動転記",'記入例）災害用追加アセスメント'!D6)</f>
        <v>〒857-0028</v>
      </c>
      <c r="D5" s="16"/>
      <c r="E5" s="16"/>
      <c r="F5" s="17"/>
      <c r="G5" s="18"/>
      <c r="H5" s="19"/>
      <c r="I5" s="19"/>
      <c r="N5" s="591"/>
      <c r="O5" s="591"/>
      <c r="P5" s="591"/>
      <c r="Q5" s="591"/>
      <c r="R5" s="591"/>
      <c r="S5" s="591"/>
      <c r="T5" s="591"/>
    </row>
    <row r="6" spans="2:23" s="85" customFormat="1" ht="21" customHeight="1">
      <c r="B6" s="446"/>
      <c r="C6" s="504" t="str">
        <f>IF('記入例）災害用追加アセスメント'!D7="","自動転記",'記入例）災害用追加アセスメント'!D7)</f>
        <v>佐世保市八幡町１番１０号</v>
      </c>
      <c r="D6" s="505"/>
      <c r="E6" s="505"/>
      <c r="F6" s="506"/>
      <c r="G6" s="20"/>
      <c r="H6" s="21"/>
      <c r="I6" s="21"/>
      <c r="J6" s="244" t="s">
        <v>132</v>
      </c>
      <c r="K6" s="780">
        <v>45423</v>
      </c>
      <c r="L6" s="780"/>
    </row>
    <row r="7" spans="2:23" s="85" customFormat="1" ht="6" customHeight="1">
      <c r="B7" s="148"/>
      <c r="C7" s="149"/>
      <c r="D7" s="21"/>
      <c r="E7" s="21"/>
      <c r="F7" s="21"/>
      <c r="G7" s="21"/>
      <c r="H7" s="21"/>
      <c r="I7" s="21"/>
      <c r="J7" s="244"/>
      <c r="K7" s="244"/>
      <c r="L7" s="109"/>
    </row>
    <row r="8" spans="2:23" s="85" customFormat="1" ht="21" customHeight="1" thickBot="1">
      <c r="B8" s="502" t="s">
        <v>189</v>
      </c>
      <c r="C8" s="503"/>
      <c r="D8" s="89"/>
      <c r="E8" s="89"/>
      <c r="F8" s="89"/>
      <c r="G8" s="243" t="s">
        <v>268</v>
      </c>
      <c r="H8" s="781" t="s">
        <v>349</v>
      </c>
      <c r="I8" s="782"/>
      <c r="J8" s="244" t="s">
        <v>80</v>
      </c>
      <c r="K8" s="780">
        <v>45429</v>
      </c>
      <c r="L8" s="780"/>
    </row>
    <row r="9" spans="2:23" s="85" customFormat="1" ht="34.5" customHeight="1" thickBot="1">
      <c r="B9" s="150" t="s">
        <v>190</v>
      </c>
      <c r="C9" s="353" t="s">
        <v>350</v>
      </c>
      <c r="D9" s="151" t="s">
        <v>191</v>
      </c>
      <c r="E9" s="282" t="s">
        <v>128</v>
      </c>
      <c r="F9" s="151" t="s">
        <v>192</v>
      </c>
      <c r="G9" s="282" t="s">
        <v>348</v>
      </c>
      <c r="H9" s="151" t="s">
        <v>193</v>
      </c>
      <c r="I9" s="783" t="s">
        <v>351</v>
      </c>
      <c r="J9" s="784"/>
      <c r="K9" s="785"/>
      <c r="L9" s="109"/>
    </row>
    <row r="10" spans="2:23" s="85" customFormat="1" ht="9.75" customHeight="1">
      <c r="B10" s="88"/>
      <c r="C10" s="89"/>
      <c r="D10" s="89"/>
      <c r="E10" s="89"/>
      <c r="F10" s="89"/>
      <c r="G10" s="89"/>
      <c r="H10" s="89"/>
      <c r="I10" s="89"/>
      <c r="J10" s="107"/>
      <c r="K10" s="107"/>
      <c r="L10" s="109"/>
    </row>
    <row r="11" spans="2:23" s="85" customFormat="1" ht="23.1" customHeight="1" thickBot="1">
      <c r="B11" s="91" t="s">
        <v>106</v>
      </c>
    </row>
    <row r="12" spans="2:23" s="85" customFormat="1" ht="23.1" customHeight="1">
      <c r="B12" s="493" t="s">
        <v>133</v>
      </c>
      <c r="C12" s="494"/>
      <c r="D12" s="495"/>
      <c r="E12" s="411" t="str">
        <f>【様式】災害用追加アセスメント!F56</f>
        <v>要因</v>
      </c>
      <c r="F12" s="411"/>
      <c r="G12" s="411" t="str">
        <f>【様式】災害用追加アセスメント!H56</f>
        <v>支援の要否</v>
      </c>
      <c r="H12" s="411"/>
      <c r="I12" s="474" t="str">
        <f>【様式】災害用追加アセスメント!J56</f>
        <v>計画作成要否判定</v>
      </c>
      <c r="J12" s="475"/>
      <c r="K12" s="475"/>
      <c r="L12" s="476"/>
    </row>
    <row r="13" spans="2:23" s="85" customFormat="1" ht="23.1" customHeight="1">
      <c r="B13" s="496"/>
      <c r="C13" s="497"/>
      <c r="D13" s="498"/>
      <c r="E13" s="413" t="str">
        <f>【様式】災害用追加アセスメント!F57</f>
        <v>住環境の状況</v>
      </c>
      <c r="F13" s="413"/>
      <c r="G13" s="415" t="str">
        <f>【様式】災害用追加アセスメント!H57</f>
        <v>要支援</v>
      </c>
      <c r="H13" s="415"/>
      <c r="I13" s="535" t="str">
        <f>【様式】災害用追加アセスメント!J57</f>
        <v>個別避難計画作成推奨者</v>
      </c>
      <c r="J13" s="536"/>
      <c r="K13" s="536"/>
      <c r="L13" s="537"/>
    </row>
    <row r="14" spans="2:23" s="85" customFormat="1" ht="23.1" customHeight="1">
      <c r="B14" s="496"/>
      <c r="C14" s="497"/>
      <c r="D14" s="498"/>
      <c r="E14" s="414" t="str">
        <f>【様式】災害用追加アセスメント!F58</f>
        <v>心身の状況</v>
      </c>
      <c r="F14" s="414"/>
      <c r="G14" s="415" t="str">
        <f>【様式】災害用追加アセスメント!H58</f>
        <v>要支援</v>
      </c>
      <c r="H14" s="415"/>
      <c r="I14" s="535"/>
      <c r="J14" s="536"/>
      <c r="K14" s="536"/>
      <c r="L14" s="537"/>
    </row>
    <row r="15" spans="2:23" s="85" customFormat="1" ht="23.1" customHeight="1" thickBot="1">
      <c r="B15" s="499"/>
      <c r="C15" s="500"/>
      <c r="D15" s="501"/>
      <c r="E15" s="404" t="str">
        <f>【様式】災害用追加アセスメント!F59</f>
        <v>支援者の状況</v>
      </c>
      <c r="F15" s="405"/>
      <c r="G15" s="406" t="str">
        <f>【様式】災害用追加アセスメント!H59</f>
        <v>要支援</v>
      </c>
      <c r="H15" s="406"/>
      <c r="I15" s="538"/>
      <c r="J15" s="539"/>
      <c r="K15" s="539"/>
      <c r="L15" s="540"/>
    </row>
    <row r="16" spans="2:23" s="85" customFormat="1" ht="18.75" customHeight="1">
      <c r="B16" s="94"/>
      <c r="C16" s="94"/>
      <c r="D16" s="94"/>
      <c r="E16" s="95"/>
      <c r="F16" s="96"/>
      <c r="G16" s="92"/>
      <c r="H16" s="92"/>
      <c r="I16" s="93"/>
      <c r="J16" s="93"/>
      <c r="K16" s="93"/>
    </row>
    <row r="17" spans="2:12" s="85" customFormat="1" ht="23.1" customHeight="1" thickBot="1">
      <c r="B17" s="91" t="s">
        <v>107</v>
      </c>
      <c r="C17" s="351"/>
      <c r="D17" s="351"/>
      <c r="E17" s="351"/>
      <c r="F17" s="351"/>
      <c r="G17" s="351"/>
      <c r="H17" s="351"/>
      <c r="I17" s="351"/>
      <c r="J17" s="351"/>
      <c r="K17" s="356"/>
    </row>
    <row r="18" spans="2:12" s="85" customFormat="1" ht="23.1" customHeight="1" thickBot="1">
      <c r="B18" s="508" t="s">
        <v>85</v>
      </c>
      <c r="C18" s="509"/>
      <c r="D18" s="509"/>
      <c r="E18" s="510"/>
      <c r="F18" s="511" t="s">
        <v>347</v>
      </c>
      <c r="G18" s="511"/>
      <c r="H18" s="511"/>
      <c r="I18" s="512"/>
      <c r="J18" s="351"/>
      <c r="K18" s="356"/>
    </row>
    <row r="19" spans="2:12" s="85" customFormat="1" ht="18.75" customHeight="1"/>
    <row r="20" spans="2:12" s="85" customFormat="1" ht="23.1" customHeight="1" thickBot="1">
      <c r="B20" s="507" t="s">
        <v>134</v>
      </c>
      <c r="C20" s="507"/>
      <c r="D20" s="507"/>
      <c r="E20" s="507"/>
    </row>
    <row r="21" spans="2:12" s="85" customFormat="1" ht="30.75" customHeight="1">
      <c r="B21" s="557" t="s">
        <v>109</v>
      </c>
      <c r="C21" s="558"/>
      <c r="D21" s="558"/>
      <c r="E21" s="559"/>
      <c r="F21" s="520" t="s">
        <v>115</v>
      </c>
      <c r="G21" s="521"/>
      <c r="H21" s="521"/>
      <c r="I21" s="521"/>
      <c r="J21" s="521"/>
      <c r="K21" s="522"/>
      <c r="L21" s="523"/>
    </row>
    <row r="22" spans="2:12" s="85" customFormat="1" ht="30.75" customHeight="1">
      <c r="B22" s="97"/>
      <c r="C22" s="486" t="s">
        <v>108</v>
      </c>
      <c r="D22" s="487"/>
      <c r="E22" s="488"/>
      <c r="F22" s="543" t="s">
        <v>114</v>
      </c>
      <c r="G22" s="544"/>
      <c r="H22" s="527" t="s">
        <v>116</v>
      </c>
      <c r="I22" s="528"/>
      <c r="J22" s="528"/>
      <c r="K22" s="529"/>
      <c r="L22" s="100" t="s">
        <v>117</v>
      </c>
    </row>
    <row r="23" spans="2:12" s="85" customFormat="1" ht="30.75" customHeight="1">
      <c r="B23" s="98" t="s">
        <v>111</v>
      </c>
      <c r="C23" s="524" t="str">
        <f>'記入例）災害用追加アセスメント'!E40</f>
        <v>清水中学校　体育館</v>
      </c>
      <c r="D23" s="525"/>
      <c r="E23" s="526"/>
      <c r="F23" s="786" t="s">
        <v>328</v>
      </c>
      <c r="G23" s="787"/>
      <c r="H23" s="530" t="s">
        <v>331</v>
      </c>
      <c r="I23" s="531"/>
      <c r="J23" s="531"/>
      <c r="K23" s="532"/>
      <c r="L23" s="284" t="s">
        <v>334</v>
      </c>
    </row>
    <row r="24" spans="2:12" s="85" customFormat="1" ht="30.75" customHeight="1">
      <c r="B24" s="98" t="s">
        <v>112</v>
      </c>
      <c r="C24" s="524" t="str">
        <f>'記入例）災害用追加アセスメント'!E41</f>
        <v>長女・高砂保健宅</v>
      </c>
      <c r="D24" s="525"/>
      <c r="E24" s="526"/>
      <c r="F24" s="545" t="s">
        <v>329</v>
      </c>
      <c r="G24" s="546"/>
      <c r="H24" s="530" t="s">
        <v>332</v>
      </c>
      <c r="I24" s="531"/>
      <c r="J24" s="531"/>
      <c r="K24" s="532"/>
      <c r="L24" s="284"/>
    </row>
    <row r="25" spans="2:12" s="85" customFormat="1" ht="30.75" customHeight="1">
      <c r="B25" s="98" t="s">
        <v>113</v>
      </c>
      <c r="C25" s="524" t="str">
        <f>'記入例）災害用追加アセスメント'!E42</f>
        <v>○○の郷ショートステイ</v>
      </c>
      <c r="D25" s="525"/>
      <c r="E25" s="526"/>
      <c r="F25" s="545" t="s">
        <v>330</v>
      </c>
      <c r="G25" s="546"/>
      <c r="H25" s="530" t="s">
        <v>333</v>
      </c>
      <c r="I25" s="531"/>
      <c r="J25" s="531"/>
      <c r="K25" s="532"/>
      <c r="L25" s="284"/>
    </row>
    <row r="26" spans="2:12" s="85" customFormat="1" ht="30.75" customHeight="1">
      <c r="B26" s="519" t="s">
        <v>110</v>
      </c>
      <c r="C26" s="487"/>
      <c r="D26" s="487"/>
      <c r="E26" s="488"/>
      <c r="F26" s="552"/>
      <c r="G26" s="553"/>
      <c r="H26" s="553"/>
      <c r="I26" s="553"/>
      <c r="J26" s="553"/>
      <c r="K26" s="553"/>
      <c r="L26" s="554"/>
    </row>
    <row r="27" spans="2:12" s="85" customFormat="1" ht="30.75" customHeight="1" thickBot="1">
      <c r="B27" s="99" t="s">
        <v>129</v>
      </c>
      <c r="C27" s="483" t="s">
        <v>327</v>
      </c>
      <c r="D27" s="484"/>
      <c r="E27" s="485"/>
      <c r="F27" s="541" t="s">
        <v>335</v>
      </c>
      <c r="G27" s="542"/>
      <c r="H27" s="797" t="s">
        <v>336</v>
      </c>
      <c r="I27" s="798"/>
      <c r="J27" s="798"/>
      <c r="K27" s="799"/>
      <c r="L27" s="283"/>
    </row>
    <row r="28" spans="2:12" s="85" customFormat="1" ht="18.75" customHeight="1"/>
    <row r="29" spans="2:12" s="85" customFormat="1" ht="23.1" customHeight="1" thickBot="1">
      <c r="B29" s="91" t="s">
        <v>118</v>
      </c>
    </row>
    <row r="30" spans="2:12" s="85" customFormat="1" ht="23.1" customHeight="1" thickBot="1">
      <c r="B30" s="102" t="s">
        <v>87</v>
      </c>
      <c r="C30" s="103" t="s">
        <v>88</v>
      </c>
      <c r="D30" s="549" t="s">
        <v>89</v>
      </c>
      <c r="E30" s="550"/>
      <c r="F30" s="551"/>
      <c r="G30" s="555" t="s">
        <v>120</v>
      </c>
      <c r="H30" s="556"/>
      <c r="I30" s="556"/>
      <c r="J30" s="556"/>
      <c r="K30" s="556"/>
      <c r="L30" s="556"/>
    </row>
    <row r="31" spans="2:12" s="85" customFormat="1" ht="23.1" customHeight="1">
      <c r="B31" s="285" t="s">
        <v>334</v>
      </c>
      <c r="C31" s="101" t="s">
        <v>90</v>
      </c>
      <c r="D31" s="547" t="s">
        <v>91</v>
      </c>
      <c r="E31" s="547"/>
      <c r="F31" s="548"/>
      <c r="G31" s="533" t="s">
        <v>121</v>
      </c>
      <c r="H31" s="534"/>
      <c r="I31" s="534"/>
      <c r="J31" s="534"/>
      <c r="K31" s="534"/>
      <c r="L31" s="534"/>
    </row>
    <row r="32" spans="2:12" s="85" customFormat="1" ht="23.1" customHeight="1">
      <c r="B32" s="286"/>
      <c r="C32" s="101" t="s">
        <v>92</v>
      </c>
      <c r="D32" s="547" t="s">
        <v>93</v>
      </c>
      <c r="E32" s="547"/>
      <c r="F32" s="548"/>
      <c r="G32" s="533" t="s">
        <v>122</v>
      </c>
      <c r="H32" s="534"/>
      <c r="I32" s="534"/>
      <c r="J32" s="534"/>
      <c r="K32" s="534"/>
      <c r="L32" s="534"/>
    </row>
    <row r="33" spans="2:20" s="85" customFormat="1" ht="23.1" customHeight="1">
      <c r="B33" s="286" t="s">
        <v>334</v>
      </c>
      <c r="C33" s="101" t="s">
        <v>94</v>
      </c>
      <c r="D33" s="547" t="s">
        <v>95</v>
      </c>
      <c r="E33" s="547"/>
      <c r="F33" s="548"/>
      <c r="G33" s="533" t="s">
        <v>221</v>
      </c>
      <c r="H33" s="534"/>
      <c r="I33" s="534"/>
      <c r="J33" s="534"/>
      <c r="K33" s="534"/>
      <c r="L33" s="534"/>
    </row>
    <row r="34" spans="2:20" s="85" customFormat="1" ht="23.1" customHeight="1" thickBot="1">
      <c r="B34" s="286" t="s">
        <v>334</v>
      </c>
      <c r="C34" s="101" t="s">
        <v>96</v>
      </c>
      <c r="D34" s="547" t="s">
        <v>97</v>
      </c>
      <c r="E34" s="547"/>
      <c r="F34" s="548"/>
      <c r="G34" s="560" t="s">
        <v>123</v>
      </c>
      <c r="H34" s="561"/>
      <c r="I34" s="561"/>
      <c r="J34" s="561"/>
      <c r="K34" s="561"/>
      <c r="L34" s="561"/>
    </row>
    <row r="35" spans="2:20" s="85" customFormat="1" ht="23.1" customHeight="1" thickBot="1">
      <c r="B35" s="287" t="s">
        <v>334</v>
      </c>
      <c r="C35" s="104" t="s">
        <v>98</v>
      </c>
      <c r="D35" s="577" t="s">
        <v>86</v>
      </c>
      <c r="E35" s="577"/>
      <c r="F35" s="578"/>
      <c r="G35" s="562" t="s">
        <v>119</v>
      </c>
      <c r="H35" s="788" t="s">
        <v>337</v>
      </c>
      <c r="I35" s="789"/>
      <c r="J35" s="789"/>
      <c r="K35" s="790"/>
      <c r="L35" s="791"/>
    </row>
    <row r="36" spans="2:20" s="85" customFormat="1" ht="23.1" customHeight="1" thickBot="1">
      <c r="G36" s="563"/>
      <c r="H36" s="792"/>
      <c r="I36" s="792"/>
      <c r="J36" s="792"/>
      <c r="K36" s="793"/>
      <c r="L36" s="794"/>
    </row>
    <row r="37" spans="2:20" s="85" customFormat="1" ht="18.75" customHeight="1"/>
    <row r="38" spans="2:20" s="85" customFormat="1" ht="23.1" customHeight="1">
      <c r="B38" s="91" t="s">
        <v>125</v>
      </c>
      <c r="C38" s="91"/>
      <c r="D38" s="91"/>
      <c r="E38" s="91"/>
      <c r="F38" s="91"/>
      <c r="G38" s="91"/>
      <c r="H38" s="91"/>
      <c r="I38" s="91"/>
      <c r="J38" s="91"/>
      <c r="K38" s="91"/>
      <c r="L38" s="91"/>
      <c r="M38" s="91"/>
      <c r="N38" s="91"/>
      <c r="O38" s="91"/>
    </row>
    <row r="39" spans="2:20" s="85" customFormat="1" ht="23.1" customHeight="1">
      <c r="B39" s="602" t="s">
        <v>124</v>
      </c>
      <c r="C39" s="602"/>
      <c r="D39" s="602"/>
      <c r="E39" s="602"/>
      <c r="F39" s="602"/>
      <c r="G39" s="602"/>
      <c r="H39" s="602"/>
      <c r="I39" s="602"/>
      <c r="J39" s="602"/>
      <c r="K39" s="602"/>
      <c r="L39" s="602"/>
      <c r="M39" s="351"/>
      <c r="N39" s="351"/>
      <c r="O39" s="351"/>
    </row>
    <row r="40" spans="2:20" s="85" customFormat="1" ht="23.1" customHeight="1" thickBot="1">
      <c r="B40" s="105"/>
      <c r="C40" s="570" t="s">
        <v>84</v>
      </c>
      <c r="D40" s="570"/>
      <c r="E40" s="570" t="s">
        <v>99</v>
      </c>
      <c r="F40" s="486"/>
      <c r="G40" s="574" t="s">
        <v>100</v>
      </c>
      <c r="H40" s="574"/>
      <c r="I40" s="574"/>
      <c r="J40" s="348" t="s">
        <v>101</v>
      </c>
      <c r="K40" s="355" t="s">
        <v>102</v>
      </c>
      <c r="L40" s="348" t="s">
        <v>354</v>
      </c>
      <c r="M40" s="351"/>
      <c r="N40" s="351"/>
      <c r="O40" s="351"/>
    </row>
    <row r="41" spans="2:20" s="85" customFormat="1" ht="23.1" customHeight="1">
      <c r="B41" s="347" t="s">
        <v>103</v>
      </c>
      <c r="C41" s="571" t="str">
        <f>IF('記入例）災害用追加アセスメント'!$E$31="","自動転記",'記入例）災害用追加アセスメント'!$E$31)</f>
        <v>高砂　保健</v>
      </c>
      <c r="D41" s="571"/>
      <c r="E41" s="572" t="str">
        <f>'記入例）災害用追加アセスメント'!$K$31</f>
        <v>0956-25-9715</v>
      </c>
      <c r="F41" s="573"/>
      <c r="G41" s="575" t="str">
        <f>IF('記入例）災害用追加アセスメント'!I31="","",'記入例）災害用追加アセスメント'!I31)&amp;"・"&amp;IF('記入例）災害用追加アセスメント'!G31="","",'記入例）災害用追加アセスメント'!G31)</f>
        <v>高砂町５番１号・長女</v>
      </c>
      <c r="H41" s="575"/>
      <c r="I41" s="576"/>
      <c r="J41" s="288" t="s">
        <v>338</v>
      </c>
      <c r="K41" s="360" t="s">
        <v>339</v>
      </c>
      <c r="L41" s="289"/>
      <c r="M41" s="351"/>
      <c r="N41" s="351"/>
      <c r="O41" s="351"/>
    </row>
    <row r="42" spans="2:20" s="85" customFormat="1" ht="23.1" customHeight="1">
      <c r="B42" s="347" t="s">
        <v>104</v>
      </c>
      <c r="C42" s="571" t="str">
        <f>IF('記入例）災害用追加アセスメント'!E33="","",'記入例）災害用追加アセスメント'!E33)</f>
        <v>臨人　次郎</v>
      </c>
      <c r="D42" s="571"/>
      <c r="E42" s="579" t="str">
        <f>'記入例）災害用追加アセスメント'!$K$33</f>
        <v>0956-91-9911</v>
      </c>
      <c r="F42" s="572"/>
      <c r="G42" s="575" t="str">
        <f>IF('記入例）災害用追加アセスメント'!I33="","",'記入例）災害用追加アセスメント'!I33)&amp;"・"&amp;IF('記入例）災害用追加アセスメント'!G33="","",'記入例）災害用追加アセスメント'!G33)</f>
        <v>八幡町１番９号・隣人</v>
      </c>
      <c r="H42" s="575"/>
      <c r="I42" s="576"/>
      <c r="J42" s="290" t="s">
        <v>340</v>
      </c>
      <c r="K42" s="361" t="s">
        <v>341</v>
      </c>
      <c r="L42" s="284"/>
      <c r="M42" s="351"/>
      <c r="N42" s="351"/>
      <c r="O42" s="351"/>
    </row>
    <row r="43" spans="2:20" s="85" customFormat="1" ht="23.1" customHeight="1" thickBot="1">
      <c r="B43" s="348" t="s">
        <v>105</v>
      </c>
      <c r="C43" s="571" t="str">
        <f>IF('記入例）災害用追加アセスメント'!E34="","",'記入例）災害用追加アセスメント'!E34)</f>
        <v/>
      </c>
      <c r="D43" s="571"/>
      <c r="E43" s="579" t="str">
        <f>IF('記入例）災害用追加アセスメント'!K34="","",'記入例）災害用追加アセスメント'!K34)</f>
        <v/>
      </c>
      <c r="F43" s="572"/>
      <c r="G43" s="575" t="str">
        <f>IF('記入例）災害用追加アセスメント'!I34="","",'記入例）災害用追加アセスメント'!I34)&amp;"・"&amp;IF('記入例）災害用追加アセスメント'!G34="","",'記入例）災害用追加アセスメント'!G34)</f>
        <v>・</v>
      </c>
      <c r="H43" s="575"/>
      <c r="I43" s="576"/>
      <c r="J43" s="291"/>
      <c r="K43" s="362"/>
      <c r="L43" s="292"/>
      <c r="M43" s="351"/>
      <c r="N43" s="351"/>
      <c r="O43" s="351"/>
    </row>
    <row r="44" spans="2:20" s="85" customFormat="1" ht="23.1" customHeight="1">
      <c r="B44" s="570" t="s">
        <v>126</v>
      </c>
      <c r="C44" s="570"/>
      <c r="D44" s="570"/>
      <c r="E44" s="570"/>
      <c r="F44" s="570"/>
      <c r="G44" s="603"/>
      <c r="H44" s="603"/>
      <c r="I44" s="603"/>
      <c r="J44" s="603"/>
      <c r="K44" s="603"/>
      <c r="L44" s="603"/>
      <c r="M44" s="108"/>
      <c r="N44" s="106"/>
      <c r="O44" s="106"/>
    </row>
    <row r="45" spans="2:20" s="85" customFormat="1" ht="23.1" customHeight="1" thickBot="1">
      <c r="B45" s="105"/>
      <c r="C45" s="574" t="s">
        <v>84</v>
      </c>
      <c r="D45" s="574"/>
      <c r="E45" s="574" t="s">
        <v>99</v>
      </c>
      <c r="F45" s="604"/>
      <c r="G45" s="574" t="s">
        <v>100</v>
      </c>
      <c r="H45" s="574"/>
      <c r="I45" s="574"/>
      <c r="J45" s="348" t="s">
        <v>101</v>
      </c>
      <c r="K45" s="355" t="s">
        <v>102</v>
      </c>
      <c r="L45" s="348" t="s">
        <v>354</v>
      </c>
    </row>
    <row r="46" spans="2:20" s="85" customFormat="1" ht="23.1" customHeight="1">
      <c r="B46" s="349" t="s">
        <v>103</v>
      </c>
      <c r="C46" s="795" t="s">
        <v>342</v>
      </c>
      <c r="D46" s="796"/>
      <c r="E46" s="471" t="s">
        <v>343</v>
      </c>
      <c r="F46" s="471"/>
      <c r="G46" s="472" t="s">
        <v>344</v>
      </c>
      <c r="H46" s="473"/>
      <c r="I46" s="473"/>
      <c r="J46" s="350" t="s">
        <v>345</v>
      </c>
      <c r="K46" s="363" t="s">
        <v>338</v>
      </c>
      <c r="L46" s="289"/>
      <c r="N46" s="590" t="s">
        <v>240</v>
      </c>
      <c r="O46" s="590"/>
      <c r="P46" s="590"/>
      <c r="Q46" s="590"/>
      <c r="R46" s="590"/>
      <c r="S46" s="590"/>
      <c r="T46" s="590"/>
    </row>
    <row r="47" spans="2:20" s="85" customFormat="1" ht="23.1" customHeight="1">
      <c r="B47" s="349" t="s">
        <v>104</v>
      </c>
      <c r="C47" s="600"/>
      <c r="D47" s="601"/>
      <c r="E47" s="592"/>
      <c r="F47" s="592"/>
      <c r="G47" s="593"/>
      <c r="H47" s="594"/>
      <c r="I47" s="594"/>
      <c r="J47" s="345"/>
      <c r="K47" s="364"/>
      <c r="L47" s="284"/>
      <c r="N47" s="590"/>
      <c r="O47" s="590"/>
      <c r="P47" s="590"/>
      <c r="Q47" s="590"/>
      <c r="R47" s="590"/>
      <c r="S47" s="590"/>
      <c r="T47" s="590"/>
    </row>
    <row r="48" spans="2:20" s="85" customFormat="1" ht="23.1" customHeight="1" thickBot="1">
      <c r="B48" s="100" t="s">
        <v>105</v>
      </c>
      <c r="C48" s="595"/>
      <c r="D48" s="596"/>
      <c r="E48" s="597"/>
      <c r="F48" s="597"/>
      <c r="G48" s="598"/>
      <c r="H48" s="599"/>
      <c r="I48" s="599"/>
      <c r="J48" s="346"/>
      <c r="K48" s="365"/>
      <c r="L48" s="292"/>
      <c r="N48" s="590"/>
      <c r="O48" s="590"/>
      <c r="P48" s="590"/>
      <c r="Q48" s="590"/>
      <c r="R48" s="590"/>
      <c r="S48" s="590"/>
      <c r="T48" s="590"/>
    </row>
    <row r="49" spans="2:12" s="85" customFormat="1" ht="10.5" customHeight="1"/>
    <row r="50" spans="2:12" s="85" customFormat="1" ht="19.5" customHeight="1"/>
    <row r="51" spans="2:12" s="85" customFormat="1" ht="19.5" customHeight="1"/>
    <row r="52" spans="2:12" s="91" customFormat="1" ht="23.25" customHeight="1"/>
    <row r="53" spans="2:12" s="91" customFormat="1" ht="36.75" customHeight="1">
      <c r="B53" s="589" t="s">
        <v>279</v>
      </c>
      <c r="C53" s="589"/>
      <c r="D53" s="589"/>
      <c r="E53" s="589"/>
      <c r="F53" s="589"/>
      <c r="G53" s="589"/>
      <c r="H53" s="589"/>
      <c r="I53" s="589"/>
      <c r="J53" s="589"/>
      <c r="K53" s="354"/>
    </row>
    <row r="54" spans="2:12" s="91" customFormat="1" ht="23.25" customHeight="1">
      <c r="B54" s="254"/>
      <c r="C54" s="254"/>
      <c r="D54" s="254"/>
      <c r="E54" s="254"/>
      <c r="F54" s="254"/>
      <c r="G54" s="254"/>
      <c r="H54" s="254"/>
      <c r="I54" s="254"/>
      <c r="J54" s="254"/>
      <c r="K54" s="254"/>
    </row>
    <row r="55" spans="2:12" s="91" customFormat="1" ht="23.25" customHeight="1">
      <c r="B55" s="245"/>
      <c r="C55" s="245"/>
      <c r="D55" s="245"/>
      <c r="E55" s="245"/>
      <c r="F55" s="245"/>
      <c r="G55" s="245"/>
      <c r="H55" s="245"/>
      <c r="I55" s="245"/>
      <c r="J55" s="245"/>
      <c r="K55" s="245"/>
    </row>
    <row r="56" spans="2:12" s="91" customFormat="1" ht="23.25" customHeight="1">
      <c r="B56" s="247" t="s">
        <v>260</v>
      </c>
      <c r="C56" s="246"/>
      <c r="D56" s="246"/>
      <c r="E56" s="246"/>
      <c r="F56" s="246"/>
      <c r="G56" s="246"/>
      <c r="H56" s="246"/>
      <c r="I56" s="246"/>
      <c r="J56" s="246"/>
      <c r="K56" s="246"/>
      <c r="L56" s="247"/>
    </row>
    <row r="57" spans="2:12" s="91" customFormat="1" ht="23.25" customHeight="1">
      <c r="B57" s="247" t="s">
        <v>274</v>
      </c>
      <c r="C57" s="246"/>
      <c r="D57" s="246"/>
      <c r="E57" s="246"/>
      <c r="F57" s="246"/>
      <c r="G57" s="246"/>
      <c r="H57" s="246"/>
      <c r="I57" s="246"/>
      <c r="J57" s="246"/>
      <c r="K57" s="246"/>
      <c r="L57" s="247"/>
    </row>
    <row r="58" spans="2:12" s="91" customFormat="1" ht="23.25" customHeight="1">
      <c r="B58" s="247"/>
      <c r="C58" s="246"/>
      <c r="D58" s="246"/>
      <c r="E58" s="246"/>
      <c r="F58" s="246"/>
      <c r="G58" s="246"/>
      <c r="H58" s="246"/>
      <c r="I58" s="246"/>
      <c r="J58" s="246"/>
      <c r="K58" s="246"/>
      <c r="L58" s="247"/>
    </row>
    <row r="59" spans="2:12" s="91" customFormat="1" ht="23.25" customHeight="1">
      <c r="B59" s="246"/>
      <c r="C59" s="246"/>
      <c r="D59" s="246"/>
      <c r="E59" s="246"/>
      <c r="F59" s="246"/>
      <c r="G59" s="246"/>
      <c r="H59" s="247"/>
      <c r="I59" s="247"/>
      <c r="J59" s="247"/>
      <c r="K59" s="247"/>
      <c r="L59" s="247"/>
    </row>
    <row r="60" spans="2:12" s="91" customFormat="1" ht="23.25" customHeight="1">
      <c r="B60" s="247" t="s">
        <v>273</v>
      </c>
      <c r="C60" s="247"/>
      <c r="D60" s="247"/>
      <c r="E60" s="247"/>
      <c r="F60" s="247"/>
      <c r="G60" s="247"/>
      <c r="H60" s="247"/>
      <c r="I60" s="247"/>
      <c r="J60" s="247"/>
      <c r="K60" s="247"/>
      <c r="L60" s="247"/>
    </row>
    <row r="61" spans="2:12" s="91" customFormat="1" ht="23.25" customHeight="1">
      <c r="B61" s="248" t="s">
        <v>270</v>
      </c>
      <c r="C61" s="247"/>
      <c r="D61" s="247"/>
      <c r="E61" s="247"/>
      <c r="F61" s="247"/>
      <c r="G61" s="247"/>
      <c r="H61" s="247"/>
      <c r="I61" s="247"/>
      <c r="J61" s="247"/>
      <c r="K61" s="247"/>
      <c r="L61" s="247"/>
    </row>
    <row r="62" spans="2:12" s="91" customFormat="1" ht="23.25" customHeight="1">
      <c r="B62" s="249"/>
      <c r="C62" s="247"/>
      <c r="D62" s="247"/>
      <c r="E62" s="247"/>
      <c r="F62" s="247"/>
      <c r="G62" s="247"/>
      <c r="H62" s="247"/>
      <c r="I62" s="247"/>
      <c r="J62" s="247"/>
      <c r="K62" s="247"/>
      <c r="L62" s="247"/>
    </row>
    <row r="63" spans="2:12" s="91" customFormat="1" ht="23.25" customHeight="1">
      <c r="B63" s="248" t="s">
        <v>271</v>
      </c>
      <c r="C63" s="248"/>
      <c r="D63" s="247"/>
      <c r="E63" s="247"/>
      <c r="F63" s="247"/>
      <c r="G63" s="247"/>
      <c r="H63" s="110" t="s">
        <v>275</v>
      </c>
      <c r="I63" s="247"/>
      <c r="J63" s="247"/>
      <c r="K63" s="247"/>
      <c r="L63" s="247"/>
    </row>
    <row r="64" spans="2:12" s="91" customFormat="1" ht="23.25" customHeight="1">
      <c r="B64" s="249"/>
      <c r="C64" s="250"/>
      <c r="D64" s="250"/>
      <c r="E64" s="250"/>
      <c r="F64" s="250"/>
      <c r="G64" s="250"/>
      <c r="H64" s="250"/>
      <c r="I64" s="250"/>
      <c r="J64" s="251"/>
      <c r="K64" s="251"/>
      <c r="L64" s="252"/>
    </row>
    <row r="65" spans="2:12" s="91" customFormat="1" ht="23.25" customHeight="1">
      <c r="B65" s="248" t="s">
        <v>272</v>
      </c>
      <c r="C65" s="250"/>
      <c r="D65" s="250"/>
      <c r="E65" s="250"/>
      <c r="F65" s="250"/>
      <c r="G65" s="250"/>
      <c r="H65" s="250"/>
      <c r="I65" s="250"/>
      <c r="J65" s="251"/>
      <c r="K65" s="251"/>
      <c r="L65" s="252"/>
    </row>
    <row r="66" spans="2:12" s="91" customFormat="1" ht="23.25" customHeight="1">
      <c r="B66" s="247"/>
      <c r="C66" s="247"/>
      <c r="D66" s="247"/>
      <c r="E66" s="247"/>
      <c r="F66" s="247"/>
      <c r="G66" s="247"/>
      <c r="H66" s="247"/>
      <c r="I66" s="247"/>
      <c r="J66" s="247"/>
      <c r="K66" s="247"/>
      <c r="L66" s="247"/>
    </row>
    <row r="67" spans="2:12" s="91" customFormat="1" ht="23.25" customHeight="1">
      <c r="B67" s="247"/>
      <c r="C67" s="247"/>
      <c r="D67" s="247"/>
      <c r="E67" s="247"/>
      <c r="F67" s="247"/>
      <c r="G67" s="247"/>
      <c r="H67" s="247"/>
      <c r="I67" s="247"/>
      <c r="J67" s="247"/>
      <c r="K67" s="247"/>
      <c r="L67" s="247"/>
    </row>
    <row r="68" spans="2:12" s="85" customFormat="1" ht="25.5" customHeight="1">
      <c r="B68" s="247" t="s">
        <v>264</v>
      </c>
      <c r="C68" s="247"/>
      <c r="D68" s="247"/>
      <c r="E68" s="247"/>
      <c r="F68" s="247"/>
      <c r="G68" s="247"/>
      <c r="H68" s="247"/>
      <c r="I68" s="247"/>
      <c r="J68" s="247"/>
      <c r="K68" s="247"/>
      <c r="L68" s="247"/>
    </row>
    <row r="69" spans="2:12" s="85" customFormat="1" ht="25.5" customHeight="1">
      <c r="B69" s="247"/>
      <c r="C69" s="247"/>
      <c r="D69" s="247"/>
      <c r="E69" s="247"/>
      <c r="F69" s="247"/>
      <c r="G69" s="247"/>
      <c r="H69" s="247"/>
      <c r="I69" s="247"/>
      <c r="J69" s="247"/>
      <c r="K69" s="247"/>
      <c r="L69" s="247"/>
    </row>
    <row r="70" spans="2:12" s="85" customFormat="1" ht="25.5" customHeight="1">
      <c r="B70" s="247" t="s">
        <v>261</v>
      </c>
      <c r="C70" s="247"/>
      <c r="D70" s="247"/>
      <c r="E70" s="247"/>
      <c r="F70" s="247"/>
      <c r="G70" s="247"/>
      <c r="H70" s="247"/>
      <c r="I70" s="247"/>
      <c r="J70" s="247"/>
      <c r="K70" s="247"/>
      <c r="L70" s="247"/>
    </row>
    <row r="71" spans="2:12" s="85" customFormat="1" ht="25.5" customHeight="1">
      <c r="B71" s="247"/>
      <c r="C71" s="247"/>
      <c r="D71" s="247"/>
      <c r="E71" s="247"/>
      <c r="F71" s="247"/>
      <c r="G71" s="247"/>
      <c r="H71" s="247"/>
      <c r="I71" s="247"/>
      <c r="J71" s="247"/>
      <c r="K71" s="247"/>
      <c r="L71" s="247"/>
    </row>
    <row r="72" spans="2:12" s="85" customFormat="1" ht="25.5" customHeight="1">
      <c r="B72" s="247" t="s">
        <v>262</v>
      </c>
      <c r="C72" s="247"/>
      <c r="D72" s="247"/>
      <c r="E72" s="247"/>
      <c r="F72" s="247"/>
      <c r="G72" s="247"/>
      <c r="H72" s="247"/>
      <c r="I72" s="247"/>
      <c r="J72" s="247"/>
      <c r="K72" s="247"/>
      <c r="L72" s="247"/>
    </row>
    <row r="73" spans="2:12" s="85" customFormat="1" ht="25.5" customHeight="1">
      <c r="B73" s="247"/>
      <c r="C73" s="247"/>
      <c r="D73" s="247"/>
      <c r="E73" s="247"/>
      <c r="F73" s="247"/>
      <c r="G73" s="247"/>
      <c r="H73" s="247"/>
      <c r="I73" s="247"/>
      <c r="J73" s="247"/>
      <c r="K73" s="247"/>
      <c r="L73" s="247"/>
    </row>
    <row r="74" spans="2:12" s="85" customFormat="1" ht="25.5" customHeight="1">
      <c r="B74" s="247"/>
      <c r="C74" s="247"/>
      <c r="D74" s="247"/>
      <c r="E74" s="247"/>
      <c r="F74" s="247"/>
      <c r="G74" s="247"/>
      <c r="H74" s="247"/>
      <c r="I74" s="247"/>
      <c r="J74" s="247"/>
      <c r="K74" s="247"/>
      <c r="L74" s="247"/>
    </row>
    <row r="75" spans="2:12" s="85" customFormat="1" ht="25.5" customHeight="1">
      <c r="B75" s="247" t="s">
        <v>265</v>
      </c>
      <c r="C75" s="247"/>
      <c r="D75" s="247"/>
      <c r="E75" s="247"/>
      <c r="F75" s="247"/>
      <c r="G75" s="247"/>
      <c r="H75" s="247"/>
      <c r="I75" s="247"/>
      <c r="J75" s="247"/>
      <c r="K75" s="247"/>
      <c r="L75" s="247"/>
    </row>
    <row r="76" spans="2:12" s="85" customFormat="1" ht="25.5" customHeight="1">
      <c r="B76" s="247"/>
      <c r="C76" s="247"/>
      <c r="D76" s="247"/>
      <c r="E76" s="247"/>
      <c r="F76" s="247"/>
      <c r="G76" s="247"/>
      <c r="H76" s="247"/>
      <c r="I76" s="247"/>
      <c r="J76" s="247"/>
      <c r="K76" s="247"/>
      <c r="L76" s="247"/>
    </row>
    <row r="77" spans="2:12" s="85" customFormat="1" ht="25.5" customHeight="1">
      <c r="B77" s="247" t="s">
        <v>263</v>
      </c>
      <c r="C77" s="247"/>
      <c r="D77" s="247"/>
      <c r="E77" s="247"/>
      <c r="F77" s="247"/>
      <c r="G77" s="247"/>
      <c r="H77" s="247"/>
      <c r="I77" s="247"/>
      <c r="J77" s="247"/>
      <c r="K77" s="247"/>
      <c r="L77" s="247"/>
    </row>
    <row r="78" spans="2:12" s="85" customFormat="1" ht="25.5" customHeight="1">
      <c r="B78" s="247"/>
      <c r="C78" s="247"/>
      <c r="D78" s="247"/>
      <c r="E78" s="247"/>
      <c r="F78" s="247"/>
      <c r="G78" s="247"/>
      <c r="H78" s="247"/>
      <c r="I78" s="247"/>
      <c r="J78" s="247"/>
      <c r="K78" s="247"/>
      <c r="L78" s="247"/>
    </row>
    <row r="79" spans="2:12" s="85" customFormat="1" ht="25.5" customHeight="1">
      <c r="B79" s="247" t="s">
        <v>266</v>
      </c>
      <c r="C79" s="247"/>
      <c r="D79" s="247"/>
      <c r="E79" s="247"/>
      <c r="F79" s="247"/>
      <c r="G79" s="247"/>
      <c r="H79" s="247"/>
      <c r="I79" s="247"/>
      <c r="J79" s="247"/>
      <c r="K79" s="247"/>
      <c r="L79" s="247"/>
    </row>
    <row r="80" spans="2:12" s="85" customFormat="1" ht="25.5" customHeight="1">
      <c r="B80" s="247"/>
      <c r="C80" s="247"/>
      <c r="D80" s="247"/>
      <c r="E80" s="247"/>
      <c r="F80" s="247"/>
      <c r="G80" s="247"/>
      <c r="H80" s="247"/>
      <c r="I80" s="247"/>
      <c r="J80" s="247"/>
      <c r="K80" s="247"/>
      <c r="L80" s="247"/>
    </row>
    <row r="81" spans="2:12" s="85" customFormat="1" ht="25.5" customHeight="1">
      <c r="B81" s="247" t="s">
        <v>267</v>
      </c>
      <c r="C81" s="247"/>
      <c r="D81" s="247"/>
      <c r="E81" s="247"/>
      <c r="F81" s="247"/>
      <c r="G81" s="247"/>
      <c r="H81" s="247"/>
      <c r="I81" s="247"/>
      <c r="J81" s="247"/>
      <c r="K81" s="247"/>
      <c r="L81" s="247"/>
    </row>
    <row r="82" spans="2:12" s="85" customFormat="1" ht="25.5" customHeight="1">
      <c r="B82" s="247"/>
      <c r="C82" s="247"/>
      <c r="D82" s="247"/>
      <c r="E82" s="247"/>
      <c r="F82" s="247"/>
      <c r="G82" s="247"/>
      <c r="H82" s="247"/>
      <c r="I82" s="247"/>
      <c r="J82" s="247"/>
      <c r="K82" s="247"/>
      <c r="L82" s="247"/>
    </row>
    <row r="83" spans="2:12" s="85" customFormat="1" ht="25.5" customHeight="1">
      <c r="B83" s="247"/>
      <c r="C83" s="247"/>
      <c r="D83" s="247"/>
      <c r="E83" s="247"/>
      <c r="F83" s="247"/>
      <c r="G83" s="247"/>
      <c r="H83" s="247"/>
      <c r="I83" s="247"/>
      <c r="J83" s="247"/>
      <c r="K83" s="247"/>
      <c r="L83" s="247"/>
    </row>
    <row r="84" spans="2:12" s="85" customFormat="1" ht="25.5" customHeight="1">
      <c r="B84" s="580" t="s">
        <v>269</v>
      </c>
      <c r="C84" s="581"/>
      <c r="D84" s="581"/>
      <c r="E84" s="581"/>
      <c r="F84" s="581"/>
      <c r="G84" s="581"/>
      <c r="H84" s="581"/>
      <c r="I84" s="581"/>
      <c r="J84" s="581"/>
      <c r="K84" s="581"/>
      <c r="L84" s="582"/>
    </row>
    <row r="85" spans="2:12" s="85" customFormat="1" ht="23.25" customHeight="1">
      <c r="B85" s="583"/>
      <c r="C85" s="584"/>
      <c r="D85" s="584"/>
      <c r="E85" s="584"/>
      <c r="F85" s="584"/>
      <c r="G85" s="584"/>
      <c r="H85" s="584"/>
      <c r="I85" s="584"/>
      <c r="J85" s="584"/>
      <c r="K85" s="584"/>
      <c r="L85" s="585"/>
    </row>
    <row r="86" spans="2:12" s="85" customFormat="1" ht="23.25" customHeight="1">
      <c r="B86" s="583"/>
      <c r="C86" s="584"/>
      <c r="D86" s="584"/>
      <c r="E86" s="584"/>
      <c r="F86" s="584"/>
      <c r="G86" s="584"/>
      <c r="H86" s="584"/>
      <c r="I86" s="584"/>
      <c r="J86" s="584"/>
      <c r="K86" s="584"/>
      <c r="L86" s="585"/>
    </row>
    <row r="87" spans="2:12" s="85" customFormat="1" ht="23.25" customHeight="1">
      <c r="B87" s="583"/>
      <c r="C87" s="584"/>
      <c r="D87" s="584"/>
      <c r="E87" s="584"/>
      <c r="F87" s="584"/>
      <c r="G87" s="584"/>
      <c r="H87" s="584"/>
      <c r="I87" s="584"/>
      <c r="J87" s="584"/>
      <c r="K87" s="584"/>
      <c r="L87" s="585"/>
    </row>
    <row r="88" spans="2:12" s="85" customFormat="1" ht="23.25" customHeight="1">
      <c r="B88" s="583"/>
      <c r="C88" s="584"/>
      <c r="D88" s="584"/>
      <c r="E88" s="584"/>
      <c r="F88" s="584"/>
      <c r="G88" s="584"/>
      <c r="H88" s="584"/>
      <c r="I88" s="584"/>
      <c r="J88" s="584"/>
      <c r="K88" s="584"/>
      <c r="L88" s="585"/>
    </row>
    <row r="89" spans="2:12" s="85" customFormat="1" ht="23.25" customHeight="1">
      <c r="B89" s="583"/>
      <c r="C89" s="584"/>
      <c r="D89" s="584"/>
      <c r="E89" s="584"/>
      <c r="F89" s="584"/>
      <c r="G89" s="584"/>
      <c r="H89" s="584"/>
      <c r="I89" s="584"/>
      <c r="J89" s="584"/>
      <c r="K89" s="584"/>
      <c r="L89" s="585"/>
    </row>
    <row r="90" spans="2:12" s="85" customFormat="1" ht="23.25" customHeight="1">
      <c r="B90" s="583"/>
      <c r="C90" s="584"/>
      <c r="D90" s="584"/>
      <c r="E90" s="584"/>
      <c r="F90" s="584"/>
      <c r="G90" s="584"/>
      <c r="H90" s="584"/>
      <c r="I90" s="584"/>
      <c r="J90" s="584"/>
      <c r="K90" s="584"/>
      <c r="L90" s="585"/>
    </row>
    <row r="91" spans="2:12" s="85" customFormat="1" ht="23.25" customHeight="1">
      <c r="B91" s="583"/>
      <c r="C91" s="584"/>
      <c r="D91" s="584"/>
      <c r="E91" s="584"/>
      <c r="F91" s="584"/>
      <c r="G91" s="584"/>
      <c r="H91" s="584"/>
      <c r="I91" s="584"/>
      <c r="J91" s="584"/>
      <c r="K91" s="584"/>
      <c r="L91" s="585"/>
    </row>
    <row r="92" spans="2:12" s="85" customFormat="1" ht="23.25" customHeight="1">
      <c r="B92" s="583"/>
      <c r="C92" s="584"/>
      <c r="D92" s="584"/>
      <c r="E92" s="584"/>
      <c r="F92" s="584"/>
      <c r="G92" s="584"/>
      <c r="H92" s="584"/>
      <c r="I92" s="584"/>
      <c r="J92" s="584"/>
      <c r="K92" s="584"/>
      <c r="L92" s="585"/>
    </row>
    <row r="93" spans="2:12" s="85" customFormat="1" ht="23.25" customHeight="1">
      <c r="B93" s="583"/>
      <c r="C93" s="584"/>
      <c r="D93" s="584"/>
      <c r="E93" s="584"/>
      <c r="F93" s="584"/>
      <c r="G93" s="584"/>
      <c r="H93" s="584"/>
      <c r="I93" s="584"/>
      <c r="J93" s="584"/>
      <c r="K93" s="584"/>
      <c r="L93" s="585"/>
    </row>
    <row r="94" spans="2:12" s="85" customFormat="1" ht="23.25" customHeight="1">
      <c r="B94" s="586"/>
      <c r="C94" s="587"/>
      <c r="D94" s="587"/>
      <c r="E94" s="587"/>
      <c r="F94" s="587"/>
      <c r="G94" s="587"/>
      <c r="H94" s="587"/>
      <c r="I94" s="587"/>
      <c r="J94" s="587"/>
      <c r="K94" s="587"/>
      <c r="L94" s="588"/>
    </row>
    <row r="95" spans="2:12" s="85" customFormat="1" ht="23.25" customHeight="1">
      <c r="B95" s="253"/>
      <c r="C95" s="253"/>
      <c r="D95" s="253"/>
      <c r="E95" s="253"/>
      <c r="F95" s="253"/>
      <c r="G95" s="253"/>
      <c r="H95" s="253"/>
      <c r="I95" s="253"/>
      <c r="J95" s="253"/>
      <c r="K95" s="253"/>
      <c r="L95" s="253"/>
    </row>
    <row r="97" spans="2:4" ht="24.75" customHeight="1"/>
    <row r="98" spans="2:4" s="256" customFormat="1" ht="24.75" customHeight="1">
      <c r="B98" s="257"/>
      <c r="C98" s="257"/>
      <c r="D98" s="257"/>
    </row>
    <row r="99" spans="2:4" s="256" customFormat="1" ht="24.75" customHeight="1">
      <c r="B99" s="257"/>
      <c r="C99" s="257"/>
      <c r="D99" s="257"/>
    </row>
    <row r="100" spans="2:4" s="256" customFormat="1" ht="24.75" customHeight="1"/>
    <row r="101" spans="2:4" s="256" customFormat="1" ht="24.75" customHeight="1"/>
    <row r="102" spans="2:4" s="256" customFormat="1" ht="24.75" customHeight="1"/>
    <row r="103" spans="2:4" s="256" customFormat="1" ht="24.75" customHeight="1"/>
    <row r="104" spans="2:4" s="257" customFormat="1" ht="24.75" customHeight="1"/>
    <row r="105" spans="2:4" s="257" customFormat="1" ht="24.75" customHeight="1"/>
    <row r="106" spans="2:4" s="257" customFormat="1" ht="24.75" customHeight="1"/>
    <row r="107" spans="2:4" s="257" customFormat="1" ht="24.75" customHeight="1"/>
    <row r="108" spans="2:4" s="257" customFormat="1" ht="24.75" customHeight="1"/>
    <row r="109" spans="2:4" s="257" customFormat="1" ht="24.75" customHeight="1"/>
    <row r="110" spans="2:4" s="257" customFormat="1" ht="24.75" customHeight="1"/>
    <row r="111" spans="2:4" s="257" customFormat="1" ht="24.75" customHeight="1"/>
    <row r="112" spans="2:4" s="257" customFormat="1" ht="24.75" customHeight="1"/>
    <row r="113" s="257" customFormat="1" ht="24.75" customHeight="1"/>
    <row r="114" s="257" customFormat="1" ht="24.75" customHeight="1"/>
    <row r="115" s="257" customFormat="1" ht="24.75" customHeight="1"/>
    <row r="116" s="256" customFormat="1" ht="24.75" customHeight="1"/>
    <row r="117" s="256" customFormat="1" ht="24.75" customHeight="1"/>
    <row r="118" s="256" customFormat="1" ht="24.75" customHeight="1"/>
    <row r="119" s="256" customFormat="1" ht="24.75" customHeight="1"/>
    <row r="120" s="256" customFormat="1" ht="24.75" customHeight="1"/>
    <row r="121" s="256" customFormat="1" ht="24.75" customHeight="1"/>
    <row r="122" s="256" customFormat="1" ht="24.75" customHeight="1"/>
    <row r="123" s="256" customFormat="1" ht="24.75" customHeight="1"/>
    <row r="124" s="256" customFormat="1" ht="24.75" customHeight="1"/>
    <row r="125" s="256" customFormat="1" ht="24.75" customHeight="1"/>
    <row r="126" s="256" customFormat="1" ht="24.75" customHeight="1"/>
    <row r="127" s="256" customFormat="1" ht="24.75" customHeight="1"/>
    <row r="128" s="256" customFormat="1" ht="24.75" customHeight="1"/>
    <row r="129" s="256" customFormat="1" ht="24.75" customHeight="1"/>
    <row r="130" s="256" customFormat="1" ht="24.75" customHeight="1"/>
    <row r="131" s="256" customFormat="1" ht="24.75" customHeight="1"/>
    <row r="132" s="256" customFormat="1" ht="24.75" customHeight="1"/>
    <row r="133" s="256" customFormat="1" ht="24.75" customHeight="1"/>
    <row r="134" s="257" customFormat="1" ht="24.75" customHeight="1"/>
    <row r="135" s="257" customFormat="1" ht="24.75" customHeight="1"/>
    <row r="136" s="257" customFormat="1" ht="24.75" customHeight="1"/>
    <row r="137" s="257" customFormat="1" ht="24.75" customHeight="1"/>
    <row r="138" s="257" customFormat="1" ht="24.75" customHeight="1"/>
    <row r="139" s="256" customFormat="1" ht="24.75" customHeight="1"/>
    <row r="140" s="256" customFormat="1" ht="24.75" customHeight="1"/>
  </sheetData>
  <mergeCells count="91">
    <mergeCell ref="H27:K27"/>
    <mergeCell ref="H25:K25"/>
    <mergeCell ref="H24:K24"/>
    <mergeCell ref="H23:K23"/>
    <mergeCell ref="H22:K22"/>
    <mergeCell ref="B53:J53"/>
    <mergeCell ref="B84:L94"/>
    <mergeCell ref="N46:T48"/>
    <mergeCell ref="C47:D47"/>
    <mergeCell ref="E47:F47"/>
    <mergeCell ref="G47:I47"/>
    <mergeCell ref="C48:D48"/>
    <mergeCell ref="E48:F48"/>
    <mergeCell ref="G48:I48"/>
    <mergeCell ref="B44:L44"/>
    <mergeCell ref="C45:D45"/>
    <mergeCell ref="E45:F45"/>
    <mergeCell ref="G45:I45"/>
    <mergeCell ref="C46:D46"/>
    <mergeCell ref="E46:F46"/>
    <mergeCell ref="G46:I46"/>
    <mergeCell ref="C42:D42"/>
    <mergeCell ref="E42:F42"/>
    <mergeCell ref="G42:I42"/>
    <mergeCell ref="C43:D43"/>
    <mergeCell ref="E43:F43"/>
    <mergeCell ref="G43:I43"/>
    <mergeCell ref="B39:L39"/>
    <mergeCell ref="C40:D40"/>
    <mergeCell ref="E40:F40"/>
    <mergeCell ref="G40:I40"/>
    <mergeCell ref="C41:D41"/>
    <mergeCell ref="E41:F41"/>
    <mergeCell ref="G41:I41"/>
    <mergeCell ref="D33:F33"/>
    <mergeCell ref="G33:L33"/>
    <mergeCell ref="D34:F34"/>
    <mergeCell ref="G34:L34"/>
    <mergeCell ref="D35:F35"/>
    <mergeCell ref="G35:G36"/>
    <mergeCell ref="H35:L36"/>
    <mergeCell ref="D30:F30"/>
    <mergeCell ref="G30:L30"/>
    <mergeCell ref="D31:F31"/>
    <mergeCell ref="G31:L31"/>
    <mergeCell ref="D32:F32"/>
    <mergeCell ref="G32:L32"/>
    <mergeCell ref="B18:E18"/>
    <mergeCell ref="F18:I18"/>
    <mergeCell ref="C27:E27"/>
    <mergeCell ref="F27:G27"/>
    <mergeCell ref="C23:E23"/>
    <mergeCell ref="F23:G23"/>
    <mergeCell ref="C24:E24"/>
    <mergeCell ref="F24:G24"/>
    <mergeCell ref="C25:E25"/>
    <mergeCell ref="F25:G25"/>
    <mergeCell ref="B26:E26"/>
    <mergeCell ref="F26:L26"/>
    <mergeCell ref="B20:E20"/>
    <mergeCell ref="B21:E21"/>
    <mergeCell ref="F21:L21"/>
    <mergeCell ref="C22:E22"/>
    <mergeCell ref="F22:G22"/>
    <mergeCell ref="B8:C8"/>
    <mergeCell ref="H8:I8"/>
    <mergeCell ref="B12:D15"/>
    <mergeCell ref="E12:F12"/>
    <mergeCell ref="G12:H12"/>
    <mergeCell ref="I12:L12"/>
    <mergeCell ref="E13:F13"/>
    <mergeCell ref="G13:H13"/>
    <mergeCell ref="I13:L15"/>
    <mergeCell ref="E14:F14"/>
    <mergeCell ref="G14:H14"/>
    <mergeCell ref="E15:F15"/>
    <mergeCell ref="G15:H15"/>
    <mergeCell ref="K8:L8"/>
    <mergeCell ref="I9:K9"/>
    <mergeCell ref="B1:L1"/>
    <mergeCell ref="B2:C2"/>
    <mergeCell ref="N2:T5"/>
    <mergeCell ref="C3:D3"/>
    <mergeCell ref="F3:F4"/>
    <mergeCell ref="G3:G4"/>
    <mergeCell ref="H3:H4"/>
    <mergeCell ref="I3:I4"/>
    <mergeCell ref="C4:D4"/>
    <mergeCell ref="B5:B6"/>
    <mergeCell ref="C6:F6"/>
    <mergeCell ref="K6:L6"/>
  </mergeCells>
  <phoneticPr fontId="2"/>
  <dataValidations count="2">
    <dataValidation type="list" allowBlank="1" showInputMessage="1" showErrorMessage="1" sqref="J41:L43 J46:L48">
      <formula1>$C$31:$C$36</formula1>
    </dataValidation>
    <dataValidation type="list" allowBlank="1" showInputMessage="1" showErrorMessage="1" sqref="B31:B35 L27 L23:L25">
      <formula1>$W$2:$W$3</formula1>
    </dataValidation>
  </dataValidations>
  <printOptions horizontalCentered="1"/>
  <pageMargins left="7.874015748031496E-2" right="7.874015748031496E-2" top="0.31496062992125984" bottom="0.23622047244094491" header="0.31496062992125984" footer="0.11811023622047245"/>
  <pageSetup paperSize="9" scale="75" firstPageNumber="7" orientation="portrait" useFirstPageNumber="1" r:id="rId1"/>
  <headerFooter>
    <oddFooter>&amp;C&amp;P</oddFooter>
  </headerFooter>
  <rowBreaks count="1" manualBreakCount="1">
    <brk id="49" max="11"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10</vt:i4>
      </vt:variant>
    </vt:vector>
  </HeadingPairs>
  <TitlesOfParts>
    <vt:vector size="20" baseType="lpstr">
      <vt:lpstr>（参考）作成手順</vt:lpstr>
      <vt:lpstr>【様式】災害用追加アセスメント</vt:lpstr>
      <vt:lpstr>【様式】（地域調整会議）個別避難計画協議録</vt:lpstr>
      <vt:lpstr>【様式】（地域調整会議）避難計画タイムライン</vt:lpstr>
      <vt:lpstr>【様式】本人用個別避難計画</vt:lpstr>
      <vt:lpstr>（任意様式）持ち出し品の詳細</vt:lpstr>
      <vt:lpstr>記入例）災害用追加アセスメント</vt:lpstr>
      <vt:lpstr>記入例）避難計画タイムライン</vt:lpstr>
      <vt:lpstr>記入例）個別避難計画協議録</vt:lpstr>
      <vt:lpstr>【記入例】本人用個別避難計画</vt:lpstr>
      <vt:lpstr>'（参考）作成手順'!Print_Area</vt:lpstr>
      <vt:lpstr>'（任意様式）持ち出し品の詳細'!Print_Area</vt:lpstr>
      <vt:lpstr>【記入例】本人用個別避難計画!Print_Area</vt:lpstr>
      <vt:lpstr>'【様式】（地域調整会議）個別避難計画協議録'!Print_Area</vt:lpstr>
      <vt:lpstr>'【様式】（地域調整会議）避難計画タイムライン'!Print_Area</vt:lpstr>
      <vt:lpstr>【様式】災害用追加アセスメント!Print_Area</vt:lpstr>
      <vt:lpstr>【様式】本人用個別避難計画!Print_Area</vt:lpstr>
      <vt:lpstr>'記入例）個別避難計画協議録'!Print_Area</vt:lpstr>
      <vt:lpstr>'記入例）災害用追加アセスメント'!Print_Area</vt:lpstr>
      <vt:lpstr>'記入例）避難計画タイムライン'!Print_Area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2023-10-29T05:01:37Z</dcterms:created>
  <dcterms:modified xsi:type="dcterms:W3CDTF">2025-02-25T08:47:42Z</dcterms:modified>
</cp:coreProperties>
</file>