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5-A-05" sheetId="1" r:id="rId1"/>
  </sheets>
  <definedNames>
    <definedName name="_xlnm._FilterDatabase" localSheetId="0" hidden="1">'05-A-05'!$C$7:$C$29</definedName>
    <definedName name="_xlnm.Print_Area" localSheetId="0">'05-A-05'!$A$1:$I$62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H24" i="1"/>
  <c r="H41" i="1"/>
  <c r="H57" i="1"/>
  <c r="E33" i="1"/>
  <c r="G8" i="1"/>
  <c r="I8" i="1" s="1"/>
  <c r="H20" i="1" l="1"/>
  <c r="H53" i="1"/>
  <c r="H49" i="1"/>
  <c r="H33" i="1"/>
  <c r="H16" i="1"/>
  <c r="H37" i="1"/>
  <c r="H9" i="1"/>
  <c r="H45" i="1"/>
  <c r="H28" i="1"/>
  <c r="H12" i="1"/>
  <c r="H60" i="1"/>
  <c r="H56" i="1"/>
  <c r="H52" i="1"/>
  <c r="H48" i="1"/>
  <c r="H44" i="1"/>
  <c r="H40" i="1"/>
  <c r="H36" i="1"/>
  <c r="H32" i="1"/>
  <c r="H27" i="1"/>
  <c r="H23" i="1"/>
  <c r="H19" i="1"/>
  <c r="H15" i="1"/>
  <c r="H10" i="1"/>
  <c r="H59" i="1"/>
  <c r="H55" i="1"/>
  <c r="H51" i="1"/>
  <c r="H47" i="1"/>
  <c r="H43" i="1"/>
  <c r="H39" i="1"/>
  <c r="H35" i="1"/>
  <c r="H31" i="1"/>
  <c r="H8" i="1" s="1"/>
  <c r="H26" i="1"/>
  <c r="H22" i="1"/>
  <c r="H18" i="1"/>
  <c r="H14" i="1"/>
  <c r="H58" i="1"/>
  <c r="H54" i="1"/>
  <c r="H50" i="1"/>
  <c r="H46" i="1"/>
  <c r="H42" i="1"/>
  <c r="H38" i="1"/>
  <c r="H34" i="1"/>
  <c r="H29" i="1"/>
  <c r="H25" i="1"/>
  <c r="H21" i="1"/>
  <c r="H17" i="1"/>
  <c r="H13" i="1"/>
</calcChain>
</file>

<file path=xl/sharedStrings.xml><?xml version="1.0" encoding="utf-8"?>
<sst xmlns="http://schemas.openxmlformats.org/spreadsheetml/2006/main" count="80" uniqueCount="66">
  <si>
    <t>619 その他の無店舗</t>
  </si>
  <si>
    <t>612 自動販売機</t>
    <phoneticPr fontId="3"/>
  </si>
  <si>
    <t>611 通信販売・訪問販売</t>
  </si>
  <si>
    <t>609 他に分類されないもの</t>
    <phoneticPr fontId="3"/>
  </si>
  <si>
    <t>608 写真機・時計・眼鏡</t>
  </si>
  <si>
    <t>606 書籍・文房具</t>
  </si>
  <si>
    <t>605 燃料</t>
  </si>
  <si>
    <t>604 農耕用品</t>
  </si>
  <si>
    <t>603 医薬品・化粧品</t>
  </si>
  <si>
    <t>602 じゅう器</t>
  </si>
  <si>
    <t>601 家具・建具・畳</t>
  </si>
  <si>
    <t>593 機械器具（自動車，自転車を除く）</t>
  </si>
  <si>
    <t>592 自転車</t>
  </si>
  <si>
    <t>591 自動車</t>
  </si>
  <si>
    <t>589 その他の飲食料品</t>
  </si>
  <si>
    <t>586 菓子・パン</t>
  </si>
  <si>
    <t>585 酒</t>
  </si>
  <si>
    <t>584 鮮魚</t>
  </si>
  <si>
    <t>583 食肉</t>
  </si>
  <si>
    <t>582 野菜・果実</t>
  </si>
  <si>
    <t>581 各種食料品</t>
  </si>
  <si>
    <t>579 その他の織物・衣服・身の回り品</t>
    <phoneticPr fontId="3"/>
  </si>
  <si>
    <t>574 靴・履物</t>
  </si>
  <si>
    <t>573 婦人・子供服</t>
  </si>
  <si>
    <t>572 男子服</t>
  </si>
  <si>
    <t>571 呉服・服地・寝具</t>
  </si>
  <si>
    <t>561 百貨店，総合スーパー</t>
  </si>
  <si>
    <t>小売業</t>
    <rPh sb="0" eb="3">
      <t>コウリギョウ</t>
    </rPh>
    <phoneticPr fontId="3"/>
  </si>
  <si>
    <t>559 他に分類されないもの</t>
    <phoneticPr fontId="3"/>
  </si>
  <si>
    <t>553 紙・紙製品</t>
  </si>
  <si>
    <t>552 医薬品・化粧品等</t>
  </si>
  <si>
    <t>551 家具・建具・じゅう器等</t>
  </si>
  <si>
    <t>549 その他の機械器具</t>
  </si>
  <si>
    <t>543 電気機械器具</t>
  </si>
  <si>
    <t>542 自動車</t>
  </si>
  <si>
    <t>541 産業機械器具</t>
  </si>
  <si>
    <t>536 再生資源</t>
  </si>
  <si>
    <t>535 非鉄金属</t>
  </si>
  <si>
    <t>534 鉄鋼製品</t>
  </si>
  <si>
    <t>533 石油・鉱物</t>
  </si>
  <si>
    <t>532 化学製品</t>
  </si>
  <si>
    <t>531 建築材料</t>
  </si>
  <si>
    <t>522 食料・飲料</t>
  </si>
  <si>
    <t>521 農畜産物・水産物</t>
  </si>
  <si>
    <t>513 身の回り品</t>
  </si>
  <si>
    <t>512 衣服</t>
  </si>
  <si>
    <t>-</t>
  </si>
  <si>
    <t>511 繊維品（衣服，身の回り品を除く）</t>
    <phoneticPr fontId="3"/>
  </si>
  <si>
    <t>50 各種商品</t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</si>
  <si>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</si>
  <si>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</si>
  <si>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％</t>
    <phoneticPr fontId="3"/>
  </si>
  <si>
    <t>人</t>
    <rPh sb="0" eb="1">
      <t>ニン</t>
    </rPh>
    <phoneticPr fontId="3"/>
  </si>
  <si>
    <t>構成比</t>
    <rPh sb="0" eb="3">
      <t>コウセイヒ</t>
    </rPh>
    <phoneticPr fontId="3"/>
  </si>
  <si>
    <t>従業者数</t>
    <rPh sb="0" eb="1">
      <t>ジュウ</t>
    </rPh>
    <rPh sb="1" eb="4">
      <t>ギョウシャスウ</t>
    </rPh>
    <phoneticPr fontId="3"/>
  </si>
  <si>
    <t>　　５．業種別従業者数（卸売業、小売業）</t>
    <rPh sb="4" eb="6">
      <t>ギョウシュ</t>
    </rPh>
    <rPh sb="6" eb="7">
      <t>ベツ</t>
    </rPh>
    <rPh sb="7" eb="10">
      <t>ジュウギョウシャ</t>
    </rPh>
    <rPh sb="10" eb="11">
      <t>カズ</t>
    </rPh>
    <rPh sb="12" eb="15">
      <t>オロシウリギョウ</t>
    </rPh>
    <rPh sb="16" eb="19">
      <t>コウリギョウ</t>
    </rPh>
    <phoneticPr fontId="9"/>
  </si>
  <si>
    <t>業種</t>
    <rPh sb="0" eb="2">
      <t>ギョウシュ</t>
    </rPh>
    <phoneticPr fontId="3"/>
  </si>
  <si>
    <t>平成28年</t>
    <rPh sb="0" eb="2">
      <t>ヘイセイ</t>
    </rPh>
    <rPh sb="4" eb="5">
      <t>ネン</t>
    </rPh>
    <phoneticPr fontId="3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</si>
  <si>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3"/>
  </si>
  <si>
    <t>５．商業及び貿易</t>
    <rPh sb="2" eb="4">
      <t>ショウギョウ</t>
    </rPh>
    <rPh sb="4" eb="5">
      <t>オヨ</t>
    </rPh>
    <rPh sb="6" eb="8">
      <t>ボウエキ</t>
    </rPh>
    <phoneticPr fontId="3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</si>
  <si>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</si>
  <si>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569 その他の各種商品（従業者50人未満）</t>
    <phoneticPr fontId="3"/>
  </si>
  <si>
    <t>607 スポーツ用品・がん具・娯楽用品・楽器</t>
    <phoneticPr fontId="3"/>
  </si>
  <si>
    <t>令和3年</t>
    <rPh sb="0" eb="2">
      <t>レイワ</t>
    </rPh>
    <rPh sb="3" eb="4">
      <t>ネン</t>
    </rPh>
    <phoneticPr fontId="3"/>
  </si>
  <si>
    <t>　Ａ．経済センサス</t>
    <rPh sb="3" eb="5">
      <t>ケイザイ</t>
    </rPh>
    <phoneticPr fontId="3"/>
  </si>
  <si>
    <t>資料：総務省、経済産業省「経済センサス－活動調査」</t>
    <rPh sb="13" eb="15">
      <t>ケイザイ</t>
    </rPh>
    <rPh sb="20" eb="24">
      <t>カツドウチョウサ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</si>
</sst>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0.0"/>
    <numFmt numFmtId="177" formatCode="#,##0;&quot;△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49" fontId="11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4" xfId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2" fillId="0" borderId="11" xfId="1" applyFont="1" applyFill="1" applyBorder="1">
      <alignment vertical="center"/>
    </xf>
    <xf numFmtId="0" fontId="2" fillId="0" borderId="2" xfId="0" applyFont="1" applyFill="1" applyBorder="1"/>
    <xf numFmtId="0" fontId="2" fillId="0" borderId="12" xfId="1" applyFont="1" applyFill="1" applyBorder="1">
      <alignment vertical="center"/>
    </xf>
    <xf numFmtId="0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BreakPreview" zoomScaleNormal="100" zoomScaleSheetLayoutView="100" workbookViewId="0">
      <selection activeCell="K32" sqref="K32"/>
    </sheetView>
  </sheetViews>
  <sheetFormatPr defaultColWidth="12.625" defaultRowHeight="11.25" customHeight="1"/>
  <cols>
    <col min="1" max="2" width="1.625" style="5" customWidth="1"/>
    <col min="3" max="3" width="34.625" style="22" customWidth="1"/>
    <col min="4" max="4" width="6.625" style="22" customWidth="1"/>
    <col min="5" max="5" width="5.125" style="23" customWidth="1"/>
    <col min="6" max="6" width="6.125" style="5" customWidth="1"/>
    <col min="7" max="7" width="6.625" style="5" customWidth="1"/>
    <col min="8" max="8" width="5.125" style="5" customWidth="1"/>
    <col min="9" max="9" width="6.125" style="5" customWidth="1"/>
    <col min="10" max="16384" width="12.625" style="5"/>
  </cols>
  <sheetData>
    <row r="1" spans="1:9" s="1" customFormat="1" ht="21" customHeight="1">
      <c r="A1" s="34" t="s">
        <v>59</v>
      </c>
      <c r="B1" s="34"/>
      <c r="C1" s="34"/>
      <c r="D1" s="34"/>
      <c r="E1" s="34"/>
      <c r="F1" s="34"/>
      <c r="G1" s="34"/>
      <c r="H1" s="34"/>
      <c r="I1" s="34"/>
    </row>
    <row r="2" spans="1:9" s="2" customFormat="1" ht="15" customHeight="1">
      <c r="A2" s="44" t="s">
        <v>64</v>
      </c>
      <c r="B2" s="44"/>
      <c r="C2" s="44"/>
      <c r="D2" s="44"/>
      <c r="E2" s="44"/>
      <c r="F2" s="44"/>
      <c r="G2" s="44"/>
      <c r="H2" s="44"/>
      <c r="I2" s="44"/>
    </row>
    <row r="3" spans="1:9" s="3" customFormat="1" ht="15" customHeight="1">
      <c r="A3" s="43" t="s">
        <v>55</v>
      </c>
      <c r="B3" s="43"/>
      <c r="C3" s="43"/>
      <c r="D3" s="43"/>
      <c r="E3" s="43"/>
      <c r="F3" s="43"/>
      <c r="G3" s="43"/>
      <c r="H3" s="43"/>
      <c r="I3" s="43"/>
    </row>
    <row r="4" spans="1:9" s="4" customFormat="1" ht="15" customHeight="1" thickBot="1">
      <c r="A4" s="42" t="s">
        <v>60</v>
      </c>
      <c r="B4" s="42"/>
      <c r="C4" s="42"/>
      <c r="D4" s="42"/>
      <c r="E4" s="42"/>
      <c r="F4" s="42"/>
      <c r="G4" s="42"/>
      <c r="H4" s="42"/>
      <c r="I4" s="42"/>
    </row>
    <row r="5" spans="1:9" ht="12" customHeight="1">
      <c r="A5" s="36" t="s">
        <v>56</v>
      </c>
      <c r="B5" s="37"/>
      <c r="C5" s="37"/>
      <c r="D5" s="39" t="s">
        <v>57</v>
      </c>
      <c r="E5" s="40"/>
      <c r="F5" s="41"/>
      <c r="G5" s="39" t="s">
        <v>63</v>
      </c>
      <c r="H5" s="40"/>
      <c r="I5" s="40"/>
    </row>
    <row r="6" spans="1:9" ht="24" customHeight="1">
      <c r="A6" s="38"/>
      <c r="B6" s="38"/>
      <c r="C6" s="38"/>
      <c r="D6" s="6" t="s">
        <v>54</v>
      </c>
      <c r="E6" s="7" t="s">
        <v>53</v>
      </c>
      <c r="F6" s="8" t="s">
        <v>58</v>
      </c>
      <c r="G6" s="6" t="s">
        <v>54</v>
      </c>
      <c r="H6" s="9" t="s">
        <v>53</v>
      </c>
      <c r="I6" s="10" t="s">
        <v>58</v>
      </c>
    </row>
    <row r="7" spans="1:9" s="11" customFormat="1" ht="9" customHeight="1">
      <c r="C7" s="12"/>
      <c r="D7" s="13" t="s">
        <v>52</v>
      </c>
      <c r="E7" s="14" t="s">
        <v>51</v>
      </c>
      <c r="F7" s="13" t="s">
        <v>51</v>
      </c>
      <c r="G7" s="13" t="s">
        <v>52</v>
      </c>
      <c r="H7" s="14" t="s">
        <v>51</v>
      </c>
      <c r="I7" s="13" t="s">
        <v>51</v>
      </c>
    </row>
    <row r="8" spans="1:9" ht="11.25" customHeight="1">
      <c r="A8" s="15" t="s">
        <v>50</v>
      </c>
      <c r="C8" s="16"/>
      <c r="D8" s="26">
        <v>18393</v>
      </c>
      <c r="E8" s="24">
        <v>100</v>
      </c>
      <c r="F8" s="25">
        <v>4.7437357630979449</v>
      </c>
      <c r="G8" s="26">
        <f>G9+G31</f>
        <v>17203</v>
      </c>
      <c r="H8" s="24">
        <f>H9+H31</f>
        <v>100</v>
      </c>
      <c r="I8" s="25">
        <f>(G8/D8-1)*100</f>
        <v>-6.4698526613385487</v>
      </c>
    </row>
    <row r="9" spans="1:9" ht="11.25" customHeight="1">
      <c r="B9" s="15" t="s">
        <v>49</v>
      </c>
      <c r="C9" s="16"/>
      <c r="D9" s="26">
        <v>4765</v>
      </c>
      <c r="E9" s="24">
        <v>25.906594900233788</v>
      </c>
      <c r="F9" s="25">
        <v>3.1608573284260615</v>
      </c>
      <c r="G9" s="26">
        <v>4209</v>
      </c>
      <c r="H9" s="24">
        <f>G9/$G$8*100</f>
        <v>24.466662791373597</v>
      </c>
      <c r="I9" s="25">
        <f t="shared" ref="I9:I60" si="0">(G9/D9-1)*100</f>
        <v>-11.668415529905563</v>
      </c>
    </row>
    <row r="10" spans="1:9" ht="11.25" customHeight="1">
      <c r="C10" s="16" t="s">
        <v>48</v>
      </c>
      <c r="D10" s="29">
        <v>92</v>
      </c>
      <c r="E10" s="27">
        <v>0.50019028978415703</v>
      </c>
      <c r="F10" s="28">
        <v>6.9767441860465169</v>
      </c>
      <c r="G10" s="29">
        <v>91</v>
      </c>
      <c r="H10" s="24">
        <f t="shared" ref="H10:H60" si="1">G10/$G$8*100</f>
        <v>0.52897750392373422</v>
      </c>
      <c r="I10" s="25">
        <f t="shared" si="0"/>
        <v>-1.0869565217391353</v>
      </c>
    </row>
    <row r="11" spans="1:9" ht="11.25" customHeight="1">
      <c r="C11" s="16" t="s">
        <v>47</v>
      </c>
      <c r="D11" s="29">
        <v>3</v>
      </c>
      <c r="E11" s="27">
        <v>1.6310552927744252E-2</v>
      </c>
      <c r="F11" s="30" t="s">
        <v>46</v>
      </c>
      <c r="G11" s="31" t="s">
        <v>46</v>
      </c>
      <c r="H11" s="32" t="s">
        <v>46</v>
      </c>
      <c r="I11" s="33" t="s">
        <v>46</v>
      </c>
    </row>
    <row r="12" spans="1:9" ht="11.25" customHeight="1">
      <c r="C12" s="16" t="s">
        <v>45</v>
      </c>
      <c r="D12" s="29">
        <v>164</v>
      </c>
      <c r="E12" s="27">
        <v>0.89164356005001899</v>
      </c>
      <c r="F12" s="28">
        <v>67.34693877551021</v>
      </c>
      <c r="G12" s="29">
        <v>164</v>
      </c>
      <c r="H12" s="24">
        <f t="shared" si="1"/>
        <v>0.95332209498343312</v>
      </c>
      <c r="I12" s="25">
        <f t="shared" si="0"/>
        <v>0</v>
      </c>
    </row>
    <row r="13" spans="1:9" ht="11.25" customHeight="1">
      <c r="C13" s="16" t="s">
        <v>44</v>
      </c>
      <c r="D13" s="29">
        <v>71</v>
      </c>
      <c r="E13" s="27">
        <v>0.38601641928994723</v>
      </c>
      <c r="F13" s="28">
        <v>-60.989010989010985</v>
      </c>
      <c r="G13" s="29">
        <v>20</v>
      </c>
      <c r="H13" s="24">
        <f t="shared" si="1"/>
        <v>0.11625879207115039</v>
      </c>
      <c r="I13" s="25">
        <f t="shared" si="0"/>
        <v>-71.830985915492946</v>
      </c>
    </row>
    <row r="14" spans="1:9" ht="11.25" customHeight="1">
      <c r="C14" s="16" t="s">
        <v>43</v>
      </c>
      <c r="D14" s="29">
        <v>848</v>
      </c>
      <c r="E14" s="27">
        <v>4.6104496275757079</v>
      </c>
      <c r="F14" s="28">
        <v>-5.2513966480446896</v>
      </c>
      <c r="G14" s="29">
        <v>764</v>
      </c>
      <c r="H14" s="24">
        <f t="shared" si="1"/>
        <v>4.4410858571179448</v>
      </c>
      <c r="I14" s="25">
        <f t="shared" si="0"/>
        <v>-9.9056603773584939</v>
      </c>
    </row>
    <row r="15" spans="1:9" ht="11.25" customHeight="1">
      <c r="C15" s="16" t="s">
        <v>42</v>
      </c>
      <c r="D15" s="29">
        <v>667</v>
      </c>
      <c r="E15" s="27">
        <v>3.6263796009351381</v>
      </c>
      <c r="F15" s="28">
        <v>-8.379120879120876</v>
      </c>
      <c r="G15" s="29">
        <v>477</v>
      </c>
      <c r="H15" s="24">
        <f t="shared" si="1"/>
        <v>2.7727721908969367</v>
      </c>
      <c r="I15" s="25">
        <f t="shared" si="0"/>
        <v>-28.485757121439281</v>
      </c>
    </row>
    <row r="16" spans="1:9" ht="11.25" customHeight="1">
      <c r="C16" s="16" t="s">
        <v>41</v>
      </c>
      <c r="D16" s="29">
        <v>446</v>
      </c>
      <c r="E16" s="27">
        <v>2.4248355352579787</v>
      </c>
      <c r="F16" s="28">
        <v>8.7804878048780495</v>
      </c>
      <c r="G16" s="29">
        <v>374</v>
      </c>
      <c r="H16" s="24">
        <f t="shared" si="1"/>
        <v>2.174039411730512</v>
      </c>
      <c r="I16" s="25">
        <f t="shared" si="0"/>
        <v>-16.143497757847534</v>
      </c>
    </row>
    <row r="17" spans="2:9" ht="11.25" customHeight="1">
      <c r="C17" s="16" t="s">
        <v>40</v>
      </c>
      <c r="D17" s="29">
        <v>119</v>
      </c>
      <c r="E17" s="27">
        <v>0.64698526613385521</v>
      </c>
      <c r="F17" s="28">
        <v>-8.461538461538467</v>
      </c>
      <c r="G17" s="29">
        <v>133</v>
      </c>
      <c r="H17" s="24">
        <f t="shared" si="1"/>
        <v>0.77312096727315005</v>
      </c>
      <c r="I17" s="25">
        <f t="shared" si="0"/>
        <v>11.764705882352944</v>
      </c>
    </row>
    <row r="18" spans="2:9" ht="11.25" customHeight="1">
      <c r="C18" s="16" t="s">
        <v>39</v>
      </c>
      <c r="D18" s="29">
        <v>78</v>
      </c>
      <c r="E18" s="27">
        <v>0.42407437612135052</v>
      </c>
      <c r="F18" s="28">
        <v>-17.021276595744681</v>
      </c>
      <c r="G18" s="29">
        <v>45</v>
      </c>
      <c r="H18" s="24">
        <f t="shared" si="1"/>
        <v>0.26158228216008833</v>
      </c>
      <c r="I18" s="25">
        <f t="shared" si="0"/>
        <v>-42.307692307692314</v>
      </c>
    </row>
    <row r="19" spans="2:9" ht="11.25" customHeight="1">
      <c r="C19" s="16" t="s">
        <v>38</v>
      </c>
      <c r="D19" s="29">
        <v>168</v>
      </c>
      <c r="E19" s="27">
        <v>0.91339096395367803</v>
      </c>
      <c r="F19" s="28">
        <v>154.54545454545453</v>
      </c>
      <c r="G19" s="29">
        <v>79</v>
      </c>
      <c r="H19" s="24">
        <f t="shared" si="1"/>
        <v>0.45922222868104401</v>
      </c>
      <c r="I19" s="25">
        <f t="shared" si="0"/>
        <v>-52.976190476190474</v>
      </c>
    </row>
    <row r="20" spans="2:9" ht="11.25" customHeight="1">
      <c r="C20" s="16" t="s">
        <v>37</v>
      </c>
      <c r="D20" s="31" t="s">
        <v>46</v>
      </c>
      <c r="E20" s="31" t="s">
        <v>46</v>
      </c>
      <c r="F20" s="30" t="s">
        <v>46</v>
      </c>
      <c r="G20" s="29">
        <v>22</v>
      </c>
      <c r="H20" s="24">
        <f t="shared" si="1"/>
        <v>0.12788467127826542</v>
      </c>
      <c r="I20" s="33" t="s">
        <v>46</v>
      </c>
    </row>
    <row r="21" spans="2:9" ht="11.25" customHeight="1">
      <c r="C21" s="16" t="s">
        <v>36</v>
      </c>
      <c r="D21" s="29">
        <v>144</v>
      </c>
      <c r="E21" s="27">
        <v>0.78290654053172393</v>
      </c>
      <c r="F21" s="28">
        <v>-10.559006211180119</v>
      </c>
      <c r="G21" s="29">
        <v>105</v>
      </c>
      <c r="H21" s="24">
        <f t="shared" si="1"/>
        <v>0.61035865837353953</v>
      </c>
      <c r="I21" s="25">
        <f t="shared" si="0"/>
        <v>-27.083333333333336</v>
      </c>
    </row>
    <row r="22" spans="2:9" ht="11.25" customHeight="1">
      <c r="C22" s="16" t="s">
        <v>35</v>
      </c>
      <c r="D22" s="29">
        <v>242</v>
      </c>
      <c r="E22" s="27">
        <v>1.3157179361713696</v>
      </c>
      <c r="F22" s="28">
        <v>16.34615384615384</v>
      </c>
      <c r="G22" s="29">
        <v>262</v>
      </c>
      <c r="H22" s="24">
        <f t="shared" si="1"/>
        <v>1.5229901761320699</v>
      </c>
      <c r="I22" s="25">
        <f t="shared" si="0"/>
        <v>8.2644628099173509</v>
      </c>
    </row>
    <row r="23" spans="2:9" ht="11.25" customHeight="1">
      <c r="C23" s="16" t="s">
        <v>34</v>
      </c>
      <c r="D23" s="29">
        <v>239</v>
      </c>
      <c r="E23" s="27">
        <v>1.2994073832436253</v>
      </c>
      <c r="F23" s="28">
        <v>-15.248226950354606</v>
      </c>
      <c r="G23" s="29">
        <v>344</v>
      </c>
      <c r="H23" s="24">
        <f t="shared" si="1"/>
        <v>1.9996512236237867</v>
      </c>
      <c r="I23" s="25">
        <f t="shared" si="0"/>
        <v>43.93305439330544</v>
      </c>
    </row>
    <row r="24" spans="2:9" ht="11.25" customHeight="1">
      <c r="C24" s="16" t="s">
        <v>33</v>
      </c>
      <c r="D24" s="29">
        <v>288</v>
      </c>
      <c r="E24" s="27">
        <v>1.5658130810634479</v>
      </c>
      <c r="F24" s="28">
        <v>43.283582089552226</v>
      </c>
      <c r="G24" s="29">
        <v>289</v>
      </c>
      <c r="H24" s="24">
        <f t="shared" si="1"/>
        <v>1.679939545428123</v>
      </c>
      <c r="I24" s="25">
        <f t="shared" si="0"/>
        <v>0.34722222222223209</v>
      </c>
    </row>
    <row r="25" spans="2:9" ht="11.25" customHeight="1">
      <c r="C25" s="16" t="s">
        <v>32</v>
      </c>
      <c r="D25" s="29">
        <v>154</v>
      </c>
      <c r="E25" s="27">
        <v>0.83727505029087146</v>
      </c>
      <c r="F25" s="28">
        <v>-20.207253886010363</v>
      </c>
      <c r="G25" s="29">
        <v>143</v>
      </c>
      <c r="H25" s="24">
        <f t="shared" si="1"/>
        <v>0.83125036330872515</v>
      </c>
      <c r="I25" s="25">
        <f t="shared" si="0"/>
        <v>-7.1428571428571397</v>
      </c>
    </row>
    <row r="26" spans="2:9" ht="11.25" customHeight="1">
      <c r="C26" s="16" t="s">
        <v>31</v>
      </c>
      <c r="D26" s="29">
        <v>120</v>
      </c>
      <c r="E26" s="27">
        <v>0.65242211710977005</v>
      </c>
      <c r="F26" s="28">
        <v>-11.111111111111114</v>
      </c>
      <c r="G26" s="29">
        <v>86</v>
      </c>
      <c r="H26" s="24">
        <f t="shared" si="1"/>
        <v>0.49991280590594667</v>
      </c>
      <c r="I26" s="25">
        <f t="shared" si="0"/>
        <v>-28.333333333333332</v>
      </c>
    </row>
    <row r="27" spans="2:9" ht="11.25" customHeight="1">
      <c r="C27" s="16" t="s">
        <v>30</v>
      </c>
      <c r="D27" s="29">
        <v>354</v>
      </c>
      <c r="E27" s="27">
        <v>1.9246452454738217</v>
      </c>
      <c r="F27" s="28">
        <v>-1.6666666666666714</v>
      </c>
      <c r="G27" s="29">
        <v>347</v>
      </c>
      <c r="H27" s="24">
        <f t="shared" si="1"/>
        <v>2.0170900424344591</v>
      </c>
      <c r="I27" s="25">
        <f t="shared" si="0"/>
        <v>-1.9774011299435013</v>
      </c>
    </row>
    <row r="28" spans="2:9" ht="11.25" customHeight="1">
      <c r="C28" s="16" t="s">
        <v>29</v>
      </c>
      <c r="D28" s="29">
        <v>53</v>
      </c>
      <c r="E28" s="27">
        <v>0.28815310172348174</v>
      </c>
      <c r="F28" s="28">
        <v>32.5</v>
      </c>
      <c r="G28" s="29">
        <v>48</v>
      </c>
      <c r="H28" s="24">
        <f t="shared" si="1"/>
        <v>0.27902110097076094</v>
      </c>
      <c r="I28" s="25">
        <f t="shared" si="0"/>
        <v>-9.4339622641509422</v>
      </c>
    </row>
    <row r="29" spans="2:9" ht="11.25" customHeight="1">
      <c r="C29" s="16" t="s">
        <v>28</v>
      </c>
      <c r="D29" s="29">
        <v>515</v>
      </c>
      <c r="E29" s="27">
        <v>2.7999782525960963</v>
      </c>
      <c r="F29" s="28">
        <v>56.060606060606062</v>
      </c>
      <c r="G29" s="29">
        <v>416</v>
      </c>
      <c r="H29" s="24">
        <f t="shared" si="1"/>
        <v>2.4181828750799279</v>
      </c>
      <c r="I29" s="25">
        <f t="shared" si="0"/>
        <v>-19.22330097087379</v>
      </c>
    </row>
    <row r="30" spans="2:9" ht="11.25" customHeight="1">
      <c r="C30" s="16"/>
      <c r="D30" s="29"/>
      <c r="E30" s="27"/>
      <c r="F30" s="28"/>
      <c r="G30" s="29"/>
      <c r="H30" s="24"/>
      <c r="I30" s="25"/>
    </row>
    <row r="31" spans="2:9" ht="11.25" customHeight="1">
      <c r="B31" s="15" t="s">
        <v>27</v>
      </c>
      <c r="C31" s="16"/>
      <c r="D31" s="26">
        <v>13628</v>
      </c>
      <c r="E31" s="24">
        <v>74.093405099766215</v>
      </c>
      <c r="F31" s="25">
        <v>5.3087087551193832</v>
      </c>
      <c r="G31" s="26">
        <v>12994</v>
      </c>
      <c r="H31" s="24">
        <f t="shared" si="1"/>
        <v>75.533337208626406</v>
      </c>
      <c r="I31" s="25">
        <f t="shared" si="0"/>
        <v>-4.6521866744936862</v>
      </c>
    </row>
    <row r="32" spans="2:9" ht="11.25" customHeight="1">
      <c r="C32" s="16" t="s">
        <v>26</v>
      </c>
      <c r="D32" s="29">
        <v>482</v>
      </c>
      <c r="E32" s="27">
        <v>2.6205621703909094</v>
      </c>
      <c r="F32" s="28">
        <v>-44.533947065592635</v>
      </c>
      <c r="G32" s="29">
        <v>596</v>
      </c>
      <c r="H32" s="24">
        <f t="shared" si="1"/>
        <v>3.464512003720281</v>
      </c>
      <c r="I32" s="25">
        <f t="shared" si="0"/>
        <v>23.651452282157681</v>
      </c>
    </row>
    <row r="33" spans="3:9" ht="11.25" customHeight="1">
      <c r="C33" s="16" t="s">
        <v>61</v>
      </c>
      <c r="D33" s="29">
        <v>12</v>
      </c>
      <c r="E33" s="27">
        <f>D33/D8*100</f>
        <v>6.5242211710977008E-2</v>
      </c>
      <c r="F33" s="28">
        <v>100</v>
      </c>
      <c r="G33" s="29">
        <v>54</v>
      </c>
      <c r="H33" s="24">
        <f t="shared" si="1"/>
        <v>0.31389873859210599</v>
      </c>
      <c r="I33" s="25">
        <f t="shared" si="0"/>
        <v>350</v>
      </c>
    </row>
    <row r="34" spans="3:9" ht="11.25" customHeight="1">
      <c r="C34" s="16" t="s">
        <v>25</v>
      </c>
      <c r="D34" s="29">
        <v>108</v>
      </c>
      <c r="E34" s="27">
        <v>0.58717990539879306</v>
      </c>
      <c r="F34" s="28">
        <v>4.8543689320388381</v>
      </c>
      <c r="G34" s="29">
        <v>67</v>
      </c>
      <c r="H34" s="24">
        <f t="shared" si="1"/>
        <v>0.3894669534383538</v>
      </c>
      <c r="I34" s="25">
        <f t="shared" si="0"/>
        <v>-37.962962962962962</v>
      </c>
    </row>
    <row r="35" spans="3:9" ht="11.25" customHeight="1">
      <c r="C35" s="16" t="s">
        <v>24</v>
      </c>
      <c r="D35" s="29">
        <v>117</v>
      </c>
      <c r="E35" s="27">
        <v>0.63611156418202586</v>
      </c>
      <c r="F35" s="28">
        <v>-41.791044776119406</v>
      </c>
      <c r="G35" s="29">
        <v>80</v>
      </c>
      <c r="H35" s="24">
        <f t="shared" si="1"/>
        <v>0.46503516828460156</v>
      </c>
      <c r="I35" s="25">
        <f t="shared" si="0"/>
        <v>-31.623931623931622</v>
      </c>
    </row>
    <row r="36" spans="3:9" ht="11.25" customHeight="1">
      <c r="C36" s="16" t="s">
        <v>23</v>
      </c>
      <c r="D36" s="29">
        <v>893</v>
      </c>
      <c r="E36" s="27">
        <v>4.8551079214918715</v>
      </c>
      <c r="F36" s="28">
        <v>46.393442622950829</v>
      </c>
      <c r="G36" s="29">
        <v>501</v>
      </c>
      <c r="H36" s="24">
        <f t="shared" si="1"/>
        <v>2.9122827413823171</v>
      </c>
      <c r="I36" s="25">
        <f t="shared" si="0"/>
        <v>-43.896976483762593</v>
      </c>
    </row>
    <row r="37" spans="3:9" ht="11.25" customHeight="1">
      <c r="C37" s="16" t="s">
        <v>22</v>
      </c>
      <c r="D37" s="29">
        <v>84</v>
      </c>
      <c r="E37" s="27">
        <v>0.45669548197683901</v>
      </c>
      <c r="F37" s="28">
        <v>40</v>
      </c>
      <c r="G37" s="29">
        <v>68</v>
      </c>
      <c r="H37" s="24">
        <f t="shared" si="1"/>
        <v>0.3952798930419113</v>
      </c>
      <c r="I37" s="25">
        <f t="shared" si="0"/>
        <v>-19.047619047619047</v>
      </c>
    </row>
    <row r="38" spans="3:9" ht="11.25" customHeight="1">
      <c r="C38" s="16" t="s">
        <v>21</v>
      </c>
      <c r="D38" s="29">
        <v>324</v>
      </c>
      <c r="E38" s="27">
        <v>1.7615397161963791</v>
      </c>
      <c r="F38" s="28">
        <v>-35.200000000000003</v>
      </c>
      <c r="G38" s="29">
        <v>267</v>
      </c>
      <c r="H38" s="24">
        <f t="shared" si="1"/>
        <v>1.5520548741498577</v>
      </c>
      <c r="I38" s="25">
        <f t="shared" si="0"/>
        <v>-17.592592592592592</v>
      </c>
    </row>
    <row r="39" spans="3:9" ht="11.25" customHeight="1">
      <c r="C39" s="16" t="s">
        <v>20</v>
      </c>
      <c r="D39" s="29">
        <v>2431</v>
      </c>
      <c r="E39" s="27">
        <v>13.216984722448757</v>
      </c>
      <c r="F39" s="28">
        <v>9.8508811568007246</v>
      </c>
      <c r="G39" s="29">
        <v>2474</v>
      </c>
      <c r="H39" s="24">
        <f t="shared" si="1"/>
        <v>14.381212579201302</v>
      </c>
      <c r="I39" s="25">
        <f t="shared" si="0"/>
        <v>1.7688194158782311</v>
      </c>
    </row>
    <row r="40" spans="3:9" ht="11.25" customHeight="1">
      <c r="C40" s="16" t="s">
        <v>19</v>
      </c>
      <c r="D40" s="29">
        <v>136</v>
      </c>
      <c r="E40" s="27">
        <v>0.73941173272440608</v>
      </c>
      <c r="F40" s="28">
        <v>-4.8951048951048932</v>
      </c>
      <c r="G40" s="29">
        <v>120</v>
      </c>
      <c r="H40" s="24">
        <f t="shared" si="1"/>
        <v>0.69755275242690229</v>
      </c>
      <c r="I40" s="25">
        <f t="shared" si="0"/>
        <v>-11.764705882352944</v>
      </c>
    </row>
    <row r="41" spans="3:9" ht="11.25" customHeight="1">
      <c r="C41" s="16" t="s">
        <v>18</v>
      </c>
      <c r="D41" s="29">
        <v>74</v>
      </c>
      <c r="E41" s="27">
        <v>0.40232697221769148</v>
      </c>
      <c r="F41" s="28">
        <v>-2.6315789473684248</v>
      </c>
      <c r="G41" s="29">
        <v>114</v>
      </c>
      <c r="H41" s="24">
        <f t="shared" si="1"/>
        <v>0.66267511480555719</v>
      </c>
      <c r="I41" s="25">
        <f t="shared" si="0"/>
        <v>54.054054054054056</v>
      </c>
    </row>
    <row r="42" spans="3:9" ht="11.25" customHeight="1">
      <c r="C42" s="16" t="s">
        <v>17</v>
      </c>
      <c r="D42" s="29">
        <v>92</v>
      </c>
      <c r="E42" s="27">
        <v>0.50019028978415703</v>
      </c>
      <c r="F42" s="28">
        <v>-22.689075630252105</v>
      </c>
      <c r="G42" s="29">
        <v>70</v>
      </c>
      <c r="H42" s="24">
        <f t="shared" si="1"/>
        <v>0.4069057722490263</v>
      </c>
      <c r="I42" s="25">
        <f t="shared" si="0"/>
        <v>-23.913043478260864</v>
      </c>
    </row>
    <row r="43" spans="3:9" ht="11.25" customHeight="1">
      <c r="C43" s="16" t="s">
        <v>16</v>
      </c>
      <c r="D43" s="29">
        <v>183</v>
      </c>
      <c r="E43" s="27">
        <v>0.99494372859239932</v>
      </c>
      <c r="F43" s="28">
        <v>3.9772727272727337</v>
      </c>
      <c r="G43" s="29">
        <v>134</v>
      </c>
      <c r="H43" s="24">
        <f t="shared" si="1"/>
        <v>0.7789339068767076</v>
      </c>
      <c r="I43" s="25">
        <f t="shared" si="0"/>
        <v>-26.775956284153001</v>
      </c>
    </row>
    <row r="44" spans="3:9" ht="11.25" customHeight="1">
      <c r="C44" s="16" t="s">
        <v>15</v>
      </c>
      <c r="D44" s="29">
        <v>568</v>
      </c>
      <c r="E44" s="27">
        <v>3.0881313543195779</v>
      </c>
      <c r="F44" s="28">
        <v>10.291262135922324</v>
      </c>
      <c r="G44" s="29">
        <v>545</v>
      </c>
      <c r="H44" s="24">
        <f t="shared" si="1"/>
        <v>3.1680520839388477</v>
      </c>
      <c r="I44" s="25">
        <f t="shared" si="0"/>
        <v>-4.0492957746478879</v>
      </c>
    </row>
    <row r="45" spans="3:9" ht="11.25" customHeight="1">
      <c r="C45" s="16" t="s">
        <v>14</v>
      </c>
      <c r="D45" s="29">
        <v>1894</v>
      </c>
      <c r="E45" s="27">
        <v>10.297395748382538</v>
      </c>
      <c r="F45" s="28">
        <v>31.436502428868835</v>
      </c>
      <c r="G45" s="29">
        <v>2084</v>
      </c>
      <c r="H45" s="24">
        <f t="shared" si="1"/>
        <v>12.114166133813869</v>
      </c>
      <c r="I45" s="25">
        <f t="shared" si="0"/>
        <v>10.031678986272441</v>
      </c>
    </row>
    <row r="46" spans="3:9" ht="11.25" customHeight="1">
      <c r="C46" s="16" t="s">
        <v>13</v>
      </c>
      <c r="D46" s="29">
        <v>1071</v>
      </c>
      <c r="E46" s="27">
        <v>5.8228673952046979</v>
      </c>
      <c r="F46" s="28">
        <v>7.8549848942598146</v>
      </c>
      <c r="G46" s="29">
        <v>1049</v>
      </c>
      <c r="H46" s="24">
        <f t="shared" si="1"/>
        <v>6.0977736441318378</v>
      </c>
      <c r="I46" s="25">
        <f t="shared" si="0"/>
        <v>-2.0541549953314697</v>
      </c>
    </row>
    <row r="47" spans="3:9" ht="11.25" customHeight="1">
      <c r="C47" s="16" t="s">
        <v>12</v>
      </c>
      <c r="D47" s="29">
        <v>10</v>
      </c>
      <c r="E47" s="27">
        <v>5.4368509759147497E-2</v>
      </c>
      <c r="F47" s="28">
        <v>-23.07692307692308</v>
      </c>
      <c r="G47" s="29">
        <v>9</v>
      </c>
      <c r="H47" s="24">
        <f t="shared" si="1"/>
        <v>5.2316456432017676E-2</v>
      </c>
      <c r="I47" s="25">
        <f t="shared" si="0"/>
        <v>-9.9999999999999982</v>
      </c>
    </row>
    <row r="48" spans="3:9" ht="11.25" customHeight="1">
      <c r="C48" s="16" t="s">
        <v>11</v>
      </c>
      <c r="D48" s="29">
        <v>553</v>
      </c>
      <c r="E48" s="27">
        <v>3.0065785896808568</v>
      </c>
      <c r="F48" s="28">
        <v>14.020618556701038</v>
      </c>
      <c r="G48" s="29">
        <v>566</v>
      </c>
      <c r="H48" s="24">
        <f t="shared" si="1"/>
        <v>3.2901238156135557</v>
      </c>
      <c r="I48" s="25">
        <f t="shared" si="0"/>
        <v>2.3508137432188159</v>
      </c>
    </row>
    <row r="49" spans="1:9" ht="11.25" customHeight="1">
      <c r="C49" s="16" t="s">
        <v>10</v>
      </c>
      <c r="D49" s="29">
        <v>124</v>
      </c>
      <c r="E49" s="27">
        <v>0.67416952101342897</v>
      </c>
      <c r="F49" s="28">
        <v>18.095238095238102</v>
      </c>
      <c r="G49" s="29">
        <v>109</v>
      </c>
      <c r="H49" s="24">
        <f t="shared" si="1"/>
        <v>0.63361041678776953</v>
      </c>
      <c r="I49" s="25">
        <f t="shared" si="0"/>
        <v>-12.096774193548388</v>
      </c>
    </row>
    <row r="50" spans="1:9" ht="11.25" customHeight="1">
      <c r="C50" s="16" t="s">
        <v>9</v>
      </c>
      <c r="D50" s="29">
        <v>102</v>
      </c>
      <c r="E50" s="27">
        <v>0.55455879954330456</v>
      </c>
      <c r="F50" s="28">
        <v>2</v>
      </c>
      <c r="G50" s="29">
        <v>116</v>
      </c>
      <c r="H50" s="24">
        <f t="shared" si="1"/>
        <v>0.67430099401267229</v>
      </c>
      <c r="I50" s="25">
        <f t="shared" si="0"/>
        <v>13.725490196078427</v>
      </c>
    </row>
    <row r="51" spans="1:9" ht="11.25" customHeight="1">
      <c r="C51" s="16" t="s">
        <v>8</v>
      </c>
      <c r="D51" s="29">
        <v>941</v>
      </c>
      <c r="E51" s="27">
        <v>5.1160767683357795</v>
      </c>
      <c r="F51" s="28">
        <v>8.2853855005753729</v>
      </c>
      <c r="G51" s="29">
        <v>960</v>
      </c>
      <c r="H51" s="24">
        <f t="shared" si="1"/>
        <v>5.5804220194152183</v>
      </c>
      <c r="I51" s="25">
        <f t="shared" si="0"/>
        <v>2.0191285866099973</v>
      </c>
    </row>
    <row r="52" spans="1:9" ht="11.25" customHeight="1">
      <c r="C52" s="16" t="s">
        <v>7</v>
      </c>
      <c r="D52" s="29">
        <v>57</v>
      </c>
      <c r="E52" s="27">
        <v>0.30990050562714072</v>
      </c>
      <c r="F52" s="28">
        <v>21.276595744680847</v>
      </c>
      <c r="G52" s="29">
        <v>44</v>
      </c>
      <c r="H52" s="24">
        <f t="shared" si="1"/>
        <v>0.25576934255653083</v>
      </c>
      <c r="I52" s="25">
        <f t="shared" si="0"/>
        <v>-22.807017543859654</v>
      </c>
    </row>
    <row r="53" spans="1:9" ht="11.25" customHeight="1">
      <c r="C53" s="16" t="s">
        <v>6</v>
      </c>
      <c r="D53" s="29">
        <v>574</v>
      </c>
      <c r="E53" s="27">
        <v>3.1207524601750669</v>
      </c>
      <c r="F53" s="28">
        <v>-6.0556464811783997</v>
      </c>
      <c r="G53" s="29">
        <v>535</v>
      </c>
      <c r="H53" s="24">
        <f t="shared" si="1"/>
        <v>3.1099226879032726</v>
      </c>
      <c r="I53" s="25">
        <f t="shared" si="0"/>
        <v>-6.7944250871080136</v>
      </c>
    </row>
    <row r="54" spans="1:9" ht="11.25" customHeight="1">
      <c r="C54" s="16" t="s">
        <v>5</v>
      </c>
      <c r="D54" s="29">
        <v>542</v>
      </c>
      <c r="E54" s="27">
        <v>2.9467732289457946</v>
      </c>
      <c r="F54" s="28">
        <v>-4.7451669595782136</v>
      </c>
      <c r="G54" s="29">
        <v>514</v>
      </c>
      <c r="H54" s="24">
        <f t="shared" si="1"/>
        <v>2.9878509562285647</v>
      </c>
      <c r="I54" s="25">
        <f t="shared" si="0"/>
        <v>-5.1660516605166018</v>
      </c>
    </row>
    <row r="55" spans="1:9" ht="11.25" customHeight="1">
      <c r="C55" s="16" t="s">
        <v>62</v>
      </c>
      <c r="D55" s="29">
        <v>309</v>
      </c>
      <c r="E55" s="27">
        <v>1.6799869515576575</v>
      </c>
      <c r="F55" s="28">
        <v>66.129032258064512</v>
      </c>
      <c r="G55" s="29">
        <v>300</v>
      </c>
      <c r="H55" s="24">
        <f t="shared" si="1"/>
        <v>1.7438818810672558</v>
      </c>
      <c r="I55" s="25">
        <f t="shared" si="0"/>
        <v>-2.9126213592232997</v>
      </c>
    </row>
    <row r="56" spans="1:9" ht="11.25" customHeight="1">
      <c r="C56" s="16" t="s">
        <v>4</v>
      </c>
      <c r="D56" s="29">
        <v>122</v>
      </c>
      <c r="E56" s="27">
        <v>0.66329581906159951</v>
      </c>
      <c r="F56" s="28">
        <v>-10.948905109489047</v>
      </c>
      <c r="G56" s="29">
        <v>119</v>
      </c>
      <c r="H56" s="24">
        <f t="shared" si="1"/>
        <v>0.69173981282334474</v>
      </c>
      <c r="I56" s="25">
        <f t="shared" si="0"/>
        <v>-2.4590163934426257</v>
      </c>
    </row>
    <row r="57" spans="1:9" ht="11.25" customHeight="1">
      <c r="C57" s="16" t="s">
        <v>3</v>
      </c>
      <c r="D57" s="29">
        <v>1087</v>
      </c>
      <c r="E57" s="27">
        <v>5.9098570108193336</v>
      </c>
      <c r="F57" s="28">
        <v>6.4642507345739517</v>
      </c>
      <c r="G57" s="29">
        <v>940</v>
      </c>
      <c r="H57" s="24">
        <f t="shared" si="1"/>
        <v>5.4641632273440681</v>
      </c>
      <c r="I57" s="25">
        <f t="shared" si="0"/>
        <v>-13.523459061637533</v>
      </c>
    </row>
    <row r="58" spans="1:9" ht="11.25" customHeight="1">
      <c r="C58" s="16" t="s">
        <v>2</v>
      </c>
      <c r="D58" s="29">
        <v>595</v>
      </c>
      <c r="E58" s="27">
        <v>3.2349263306692766</v>
      </c>
      <c r="F58" s="28">
        <v>-6.2992125984251999</v>
      </c>
      <c r="G58" s="29">
        <v>361</v>
      </c>
      <c r="H58" s="24">
        <f t="shared" si="1"/>
        <v>2.0984711968842644</v>
      </c>
      <c r="I58" s="25">
        <f t="shared" si="0"/>
        <v>-39.327731092436977</v>
      </c>
    </row>
    <row r="59" spans="1:9" ht="11.25" customHeight="1">
      <c r="C59" s="16" t="s">
        <v>1</v>
      </c>
      <c r="D59" s="29">
        <v>68</v>
      </c>
      <c r="E59" s="27">
        <v>0.36970586636220304</v>
      </c>
      <c r="F59" s="28">
        <v>9.6774193548387046</v>
      </c>
      <c r="G59" s="29">
        <v>79</v>
      </c>
      <c r="H59" s="24">
        <f t="shared" si="1"/>
        <v>0.45922222868104401</v>
      </c>
      <c r="I59" s="25">
        <f t="shared" si="0"/>
        <v>16.176470588235304</v>
      </c>
    </row>
    <row r="60" spans="1:9" ht="11.25" customHeight="1">
      <c r="C60" s="16" t="s">
        <v>0</v>
      </c>
      <c r="D60" s="29">
        <v>75</v>
      </c>
      <c r="E60" s="27">
        <v>0.40776382319360632</v>
      </c>
      <c r="F60" s="28">
        <v>-1.3157894736842053</v>
      </c>
      <c r="G60" s="29">
        <v>119</v>
      </c>
      <c r="H60" s="24">
        <f t="shared" si="1"/>
        <v>0.69173981282334474</v>
      </c>
      <c r="I60" s="25">
        <f t="shared" si="0"/>
        <v>58.666666666666664</v>
      </c>
    </row>
    <row r="61" spans="1:9" ht="9" customHeight="1" thickBot="1">
      <c r="A61" s="17"/>
      <c r="B61" s="17"/>
      <c r="C61" s="18"/>
      <c r="D61" s="21"/>
      <c r="E61" s="20"/>
      <c r="F61" s="19"/>
      <c r="G61" s="21"/>
      <c r="H61" s="20"/>
      <c r="I61" s="19"/>
    </row>
    <row r="62" spans="1:9" ht="15" customHeight="1">
      <c r="A62" s="35" t="s">
        <v>65</v>
      </c>
      <c r="B62" s="35"/>
      <c r="C62" s="35"/>
      <c r="D62" s="35"/>
      <c r="E62" s="35"/>
      <c r="F62" s="35"/>
      <c r="G62" s="35"/>
      <c r="H62" s="35"/>
      <c r="I62" s="35"/>
    </row>
  </sheetData>
  <mergeCells count="8">
    <mergeCell ref="A1:I1"/>
    <mergeCell ref="A62:I62"/>
    <mergeCell ref="A5:C6"/>
    <mergeCell ref="D5:F5"/>
    <mergeCell ref="G5:I5"/>
    <mergeCell ref="A4:I4"/>
    <mergeCell ref="A3:I3"/>
    <mergeCell ref="A2:I2"/>
  </mergeCells>
  <phoneticPr fontId="3"/>
  <pageMargins left="0.78740157480314965" right="0.59055118110236227" top="0.59055118110236227" bottom="0.19685039370078741" header="0" footer="0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05-A-05</vt:lpstr>
      <vt:lpstr>'05-A-05'!Print_Area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大野真</dc:creator>
  <cp:lastModifiedBy>admin</cp:lastModifiedBy>
  <cp:lastPrinted>2020-04-06T01:24:26Z</cp:lastPrinted>
  <dcterms:created xsi:type="dcterms:W3CDTF">2017-06-19T05:47:13Z</dcterms:created>
  <dcterms:modified xsi:type="dcterms:W3CDTF">2025-03-13T05:40:19Z</dcterms:modified>
</cp:coreProperties>
</file>