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01_指定申請、加算届関係\R6年度\01_報酬改定に伴う見直し\01_20240300_R6年度制度改正対応\者\03_公開用ファイル\32_加算関係様式（者）\"/>
    </mc:Choice>
  </mc:AlternateContent>
  <bookViews>
    <workbookView xWindow="-120" yWindow="-120" windowWidth="29040" windowHeight="15840" tabRatio="900"/>
  </bookViews>
  <sheets>
    <sheet name="別33-1" sheetId="10" r:id="rId1"/>
  </sheets>
  <externalReferences>
    <externalReference r:id="rId2"/>
  </externalReferences>
  <definedNames>
    <definedName name="a">#REF!</definedName>
    <definedName name="Avrg">#REF!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0">'別33-1'!$A$1:$V$62</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山口県">#REF!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2" i="10" l="1"/>
  <c r="I36" i="10" s="1"/>
  <c r="U45" i="10"/>
  <c r="U40" i="10"/>
  <c r="U35" i="10"/>
  <c r="T32" i="10"/>
  <c r="U12" i="10" s="1"/>
  <c r="I22" i="10"/>
  <c r="I12" i="10"/>
  <c r="O57" i="10" s="1"/>
</calcChain>
</file>

<file path=xl/sharedStrings.xml><?xml version="1.0" encoding="utf-8"?>
<sst xmlns="http://schemas.openxmlformats.org/spreadsheetml/2006/main" count="133" uniqueCount="98">
  <si>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</si>
  <si>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</si>
  <si>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（Ⅰ）労働時間</t>
    <phoneticPr fontId="1"/>
  </si>
  <si>
    <t>（Ⅱ）生産活動</t>
    <rPh sb="3" eb="5">
      <t>セイサン</t>
    </rPh>
    <rPh sb="5" eb="7">
      <t>カツドウ</t>
    </rPh>
    <phoneticPr fontId="1"/>
  </si>
  <si>
    <t>合計</t>
    <rPh sb="0" eb="2">
      <t>ゴウケイ</t>
    </rPh>
    <phoneticPr fontId="1"/>
  </si>
  <si>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1"/>
  </si>
  <si>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1"/>
  </si>
  <si>
    <t>③視察・実習の実施又は受け入れ</t>
    <rPh sb="1" eb="3">
      <t>シサツ</t>
    </rPh>
    <rPh sb="4" eb="6">
      <t>ジッシュウ</t>
    </rPh>
    <rPh sb="7" eb="9">
      <t>ジッシ</t>
    </rPh>
    <rPh sb="9" eb="10">
      <t>マタ</t>
    </rPh>
    <rPh sb="11" eb="12">
      <t>ウ</t>
    </rPh>
    <rPh sb="13" eb="14">
      <t>イ</t>
    </rPh>
    <phoneticPr fontId="1"/>
  </si>
  <si>
    <t>④販路拡大の商談会等への参加</t>
    <rPh sb="1" eb="3">
      <t>ハンロ</t>
    </rPh>
    <rPh sb="3" eb="5">
      <t>カクダイ</t>
    </rPh>
    <rPh sb="6" eb="9">
      <t>ショウダンカイ</t>
    </rPh>
    <rPh sb="9" eb="10">
      <t>トウ</t>
    </rPh>
    <rPh sb="12" eb="14">
      <t>サンカ</t>
    </rPh>
    <phoneticPr fontId="1"/>
  </si>
  <si>
    <t>⑤職員の人事評価制度</t>
    <rPh sb="1" eb="3">
      <t>ショクイン</t>
    </rPh>
    <rPh sb="4" eb="6">
      <t>ジンジ</t>
    </rPh>
    <rPh sb="6" eb="8">
      <t>ヒョウカ</t>
    </rPh>
    <rPh sb="8" eb="10">
      <t>セイド</t>
    </rPh>
    <phoneticPr fontId="1"/>
  </si>
  <si>
    <t>⑥ピアサポーターの配置</t>
    <rPh sb="9" eb="11">
      <t>ハイチ</t>
    </rPh>
    <phoneticPr fontId="1"/>
  </si>
  <si>
    <t>⑦第三者評価</t>
    <rPh sb="1" eb="2">
      <t>ダイ</t>
    </rPh>
    <rPh sb="2" eb="4">
      <t>サンシャ</t>
    </rPh>
    <rPh sb="4" eb="6">
      <t>ヒョウカ</t>
    </rPh>
    <phoneticPr fontId="1"/>
  </si>
  <si>
    <t>点</t>
    <rPh sb="0" eb="1">
      <t>テン</t>
    </rPh>
    <phoneticPr fontId="1"/>
  </si>
  <si>
    <t>事業所名</t>
    <rPh sb="0" eb="3">
      <t>ジギョウショ</t>
    </rPh>
    <rPh sb="3" eb="4">
      <t>メイ</t>
    </rPh>
    <phoneticPr fontId="1"/>
  </si>
  <si>
    <t>事業所番号</t>
    <rPh sb="0" eb="3">
      <t>ジギョウショ</t>
    </rPh>
    <rPh sb="3" eb="5">
      <t>バンゴウ</t>
    </rPh>
    <phoneticPr fontId="1"/>
  </si>
  <si>
    <t>電話番号</t>
    <rPh sb="0" eb="2">
      <t>デンワ</t>
    </rPh>
    <rPh sb="2" eb="4">
      <t>バンゴウ</t>
    </rPh>
    <phoneticPr fontId="1"/>
  </si>
  <si>
    <t>対象年度</t>
    <rPh sb="0" eb="2">
      <t>タイショウ</t>
    </rPh>
    <rPh sb="2" eb="4">
      <t>ネンド</t>
    </rPh>
    <phoneticPr fontId="1"/>
  </si>
  <si>
    <t>住　所</t>
    <rPh sb="0" eb="1">
      <t>ジュウ</t>
    </rPh>
    <rPh sb="2" eb="3">
      <t>ショ</t>
    </rPh>
    <phoneticPr fontId="1"/>
  </si>
  <si>
    <t>年</t>
    <rPh sb="0" eb="1">
      <t>ネン</t>
    </rPh>
    <phoneticPr fontId="1"/>
  </si>
  <si>
    <t>月</t>
    <rPh sb="0" eb="1">
      <t>ガツ</t>
    </rPh>
    <phoneticPr fontId="1"/>
  </si>
  <si>
    <t>日</t>
    <rPh sb="0" eb="1">
      <t>ニチ</t>
    </rPh>
    <phoneticPr fontId="1"/>
  </si>
  <si>
    <t>20点</t>
    <rPh sb="2" eb="3">
      <t>テン</t>
    </rPh>
    <phoneticPr fontId="1"/>
  </si>
  <si>
    <t>30点</t>
    <rPh sb="2" eb="3">
      <t>テン</t>
    </rPh>
    <phoneticPr fontId="1"/>
  </si>
  <si>
    <t>40点</t>
    <rPh sb="2" eb="3">
      <t>テン</t>
    </rPh>
    <phoneticPr fontId="1"/>
  </si>
  <si>
    <t>55点</t>
    <rPh sb="2" eb="3">
      <t>テン</t>
    </rPh>
    <phoneticPr fontId="1"/>
  </si>
  <si>
    <t>80点</t>
    <rPh sb="2" eb="3">
      <t>テン</t>
    </rPh>
    <phoneticPr fontId="1"/>
  </si>
  <si>
    <t>5点</t>
    <rPh sb="1" eb="2">
      <t>テン</t>
    </rPh>
    <phoneticPr fontId="1"/>
  </si>
  <si>
    <t>0点</t>
    <rPh sb="1" eb="2">
      <t>テン</t>
    </rPh>
    <phoneticPr fontId="1"/>
  </si>
  <si>
    <t>15点</t>
    <rPh sb="2" eb="3">
      <t>テン</t>
    </rPh>
    <phoneticPr fontId="1"/>
  </si>
  <si>
    <t>10点</t>
    <rPh sb="2" eb="3">
      <t>テン</t>
    </rPh>
    <phoneticPr fontId="1"/>
  </si>
  <si>
    <t>／２００点</t>
    <rPh sb="4" eb="5">
      <t>テン</t>
    </rPh>
    <phoneticPr fontId="1"/>
  </si>
  <si>
    <t>点数</t>
    <rPh sb="0" eb="2">
      <t>テンスウ</t>
    </rPh>
    <phoneticPr fontId="1"/>
  </si>
  <si>
    <t>項目</t>
    <rPh sb="0" eb="2">
      <t>コウモク</t>
    </rPh>
    <phoneticPr fontId="1"/>
  </si>
  <si>
    <t>　</t>
  </si>
  <si>
    <t>①1日の平均労働時間が７時間以上</t>
    <rPh sb="2" eb="3">
      <t>ニチ</t>
    </rPh>
    <rPh sb="4" eb="6">
      <t>ヘイキン</t>
    </rPh>
    <rPh sb="6" eb="8">
      <t>ロウドウ</t>
    </rPh>
    <rPh sb="8" eb="10">
      <t>ジカン</t>
    </rPh>
    <rPh sb="12" eb="14">
      <t>ジカン</t>
    </rPh>
    <rPh sb="14" eb="16">
      <t>イジョウ</t>
    </rPh>
    <phoneticPr fontId="1"/>
  </si>
  <si>
    <t>（Ⅳ）　支援力向上（※）</t>
    <rPh sb="4" eb="6">
      <t>シエン</t>
    </rPh>
    <rPh sb="6" eb="7">
      <t>リョク</t>
    </rPh>
    <rPh sb="7" eb="9">
      <t>コウジョウ</t>
    </rPh>
    <phoneticPr fontId="1"/>
  </si>
  <si>
    <t>（Ⅲ）多様な働き方（※）</t>
    <rPh sb="3" eb="5">
      <t>タヨウ</t>
    </rPh>
    <rPh sb="6" eb="7">
      <t>ハタラ</t>
    </rPh>
    <rPh sb="8" eb="9">
      <t>カタ</t>
    </rPh>
    <phoneticPr fontId="1"/>
  </si>
  <si>
    <t>労働時間</t>
    <phoneticPr fontId="1"/>
  </si>
  <si>
    <t>生産活動</t>
    <phoneticPr fontId="1"/>
  </si>
  <si>
    <t>多様な働き方</t>
    <phoneticPr fontId="1"/>
  </si>
  <si>
    <t>支援力向上</t>
    <phoneticPr fontId="1"/>
  </si>
  <si>
    <t>地域連携活動</t>
    <phoneticPr fontId="1"/>
  </si>
  <si>
    <t>　　　　　就業規則等で定めている</t>
    <rPh sb="5" eb="7">
      <t>シュウギョウ</t>
    </rPh>
    <rPh sb="7" eb="9">
      <t>キソク</t>
    </rPh>
    <rPh sb="9" eb="10">
      <t>トウ</t>
    </rPh>
    <rPh sb="11" eb="12">
      <t>サダ</t>
    </rPh>
    <phoneticPr fontId="1"/>
  </si>
  <si>
    <t>管理者名</t>
    <rPh sb="0" eb="4">
      <t>カンリシャメイ</t>
    </rPh>
    <phoneticPr fontId="1"/>
  </si>
  <si>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1"/>
  </si>
  <si>
    <t>　　　ピアサポーターを職員として配置している</t>
    <rPh sb="11" eb="13">
      <t>ショクイン</t>
    </rPh>
    <rPh sb="16" eb="18">
      <t>ハイチ</t>
    </rPh>
    <phoneticPr fontId="1"/>
  </si>
  <si>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1"/>
  </si>
  <si>
    <t>1事例以上ある場合:10点</t>
    <rPh sb="1" eb="3">
      <t>ジレイ</t>
    </rPh>
    <rPh sb="3" eb="5">
      <t>イジョウ</t>
    </rPh>
    <rPh sb="7" eb="9">
      <t>バアイ</t>
    </rPh>
    <rPh sb="12" eb="13">
      <t>テン</t>
    </rPh>
    <phoneticPr fontId="1"/>
  </si>
  <si>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1"/>
  </si>
  <si>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</si>
  <si>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1"/>
  </si>
  <si>
    <t>④フレックスタイム制に係る労働条件</t>
    <rPh sb="9" eb="10">
      <t>セイ</t>
    </rPh>
    <rPh sb="11" eb="12">
      <t>カカ</t>
    </rPh>
    <rPh sb="13" eb="15">
      <t>ロウドウ</t>
    </rPh>
    <rPh sb="15" eb="17">
      <t>ジョウケン</t>
    </rPh>
    <phoneticPr fontId="1"/>
  </si>
  <si>
    <t>⑤短時間勤務に係る労働条件</t>
    <rPh sb="1" eb="4">
      <t>タンジカン</t>
    </rPh>
    <rPh sb="4" eb="6">
      <t>キンム</t>
    </rPh>
    <rPh sb="7" eb="8">
      <t>カカ</t>
    </rPh>
    <rPh sb="9" eb="11">
      <t>ロウドウ</t>
    </rPh>
    <rPh sb="11" eb="13">
      <t>ジョウケン</t>
    </rPh>
    <phoneticPr fontId="1"/>
  </si>
  <si>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
  </si>
  <si>
    <t>⑧傷病休暇等の取得に関する事項</t>
    <rPh sb="1" eb="3">
      <t>ショウビョウ</t>
    </rPh>
    <rPh sb="3" eb="5">
      <t>キュウカ</t>
    </rPh>
    <rPh sb="5" eb="6">
      <t>トウ</t>
    </rPh>
    <rPh sb="7" eb="9">
      <t>シュトク</t>
    </rPh>
    <rPh sb="10" eb="11">
      <t>カン</t>
    </rPh>
    <rPh sb="13" eb="15">
      <t>ジコウ</t>
    </rPh>
    <phoneticPr fontId="1"/>
  </si>
  <si>
    <t>⑥時差出勤制度に係る労働条件</t>
    <rPh sb="1" eb="3">
      <t>ジサ</t>
    </rPh>
    <rPh sb="3" eb="5">
      <t>シュッキン</t>
    </rPh>
    <rPh sb="5" eb="7">
      <t>セイド</t>
    </rPh>
    <rPh sb="8" eb="9">
      <t>カカ</t>
    </rPh>
    <rPh sb="10" eb="12">
      <t>ロウドウ</t>
    </rPh>
    <rPh sb="12" eb="14">
      <t>ジョウケン</t>
    </rPh>
    <phoneticPr fontId="1"/>
  </si>
  <si>
    <t>小計（注2）</t>
    <rPh sb="0" eb="2">
      <t>ショウケイ</t>
    </rPh>
    <rPh sb="3" eb="4">
      <t>チュウ</t>
    </rPh>
    <phoneticPr fontId="1"/>
  </si>
  <si>
    <t>小計（注1）</t>
    <rPh sb="0" eb="2">
      <t>ショウケイ</t>
    </rPh>
    <rPh sb="3" eb="4">
      <t>チュウ</t>
    </rPh>
    <phoneticPr fontId="1"/>
  </si>
  <si>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1"/>
  </si>
  <si>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1"/>
  </si>
  <si>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1"/>
  </si>
  <si>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</si>
  <si>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</si>
  <si>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⑧1日の平均労働時間が２時間未満</t>
    <rPh sb="2" eb="3">
      <t>ニチ</t>
    </rPh>
    <rPh sb="4" eb="6">
      <t>ヘイキン</t>
    </rPh>
    <rPh sb="6" eb="8">
      <t>ロウドウ</t>
    </rPh>
    <rPh sb="8" eb="10">
      <t>ジカン</t>
    </rPh>
    <rPh sb="12" eb="14">
      <t>ジカン</t>
    </rPh>
    <rPh sb="14" eb="16">
      <t>ミマン</t>
    </rPh>
    <phoneticPr fontId="1"/>
  </si>
  <si>
    <t>②利用者を職員として登用する制度</t>
    <phoneticPr fontId="1"/>
  </si>
  <si>
    <t>　　　 いずれか一方のみの取組を行っている</t>
    <rPh sb="8" eb="10">
      <t>イッポウ</t>
    </rPh>
    <rPh sb="13" eb="15">
      <t>トリクミ</t>
    </rPh>
    <rPh sb="16" eb="17">
      <t>オコナ</t>
    </rPh>
    <phoneticPr fontId="1"/>
  </si>
  <si>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1"/>
  </si>
  <si>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1"/>
  </si>
  <si>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1"/>
  </si>
  <si>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1"/>
  </si>
  <si>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1"/>
  </si>
  <si>
    <t>③過去３年の生産活動収支のうち前年度における生産活動収支のみが前年度に利用者に支払う賃金の総額以上</t>
    <phoneticPr fontId="1"/>
  </si>
  <si>
    <t>①60点 ②50点 ③40点 ④20点 ⑤－10点 ⑥－20点</t>
    <rPh sb="3" eb="4">
      <t>テン</t>
    </rPh>
    <rPh sb="8" eb="9">
      <t>テン</t>
    </rPh>
    <rPh sb="13" eb="14">
      <t>テン</t>
    </rPh>
    <rPh sb="18" eb="19">
      <t>テン</t>
    </rPh>
    <phoneticPr fontId="1"/>
  </si>
  <si>
    <t>④過去３年の生産活動収支のうち前々年度における生産活動収支のみが前々年度に利用者に支払う賃金の総額以上</t>
    <phoneticPr fontId="1"/>
  </si>
  <si>
    <t>⑤過去３年の生産活動収支のうち前年度及び前々年度の各年度における生産活動収支がいずれも当該各年度に利用者に支払う賃金の総額未満</t>
    <phoneticPr fontId="1"/>
  </si>
  <si>
    <t>⑥過去３年の生産活動収支がいずれも当該各年度に利用者に支払う賃金の総額未満</t>
    <phoneticPr fontId="1"/>
  </si>
  <si>
    <t>（※）８項目の合計点に応じた点数</t>
    <rPh sb="14" eb="16">
      <t>テンスウ</t>
    </rPh>
    <phoneticPr fontId="1"/>
  </si>
  <si>
    <t>（注1）5以上:15点、4～3：5点、2点以下：0点</t>
    <rPh sb="1" eb="2">
      <t>チュウ</t>
    </rPh>
    <rPh sb="5" eb="7">
      <t>イジョウ</t>
    </rPh>
    <rPh sb="10" eb="11">
      <t>テン</t>
    </rPh>
    <rPh sb="17" eb="18">
      <t>テン</t>
    </rPh>
    <rPh sb="20" eb="21">
      <t>テン</t>
    </rPh>
    <rPh sb="21" eb="23">
      <t>イカ</t>
    </rPh>
    <rPh sb="25" eb="26">
      <t>テン</t>
    </rPh>
    <phoneticPr fontId="1"/>
  </si>
  <si>
    <t>（※）８項目の合計点に応じた点数</t>
    <phoneticPr fontId="1"/>
  </si>
  <si>
    <t>　　　参加した職員が１人以上参加している</t>
    <rPh sb="3" eb="5">
      <t>サンカ</t>
    </rPh>
    <rPh sb="7" eb="9">
      <t>ショクイン</t>
    </rPh>
    <rPh sb="11" eb="12">
      <t>ニン</t>
    </rPh>
    <rPh sb="12" eb="14">
      <t>イジョウ</t>
    </rPh>
    <rPh sb="14" eb="16">
      <t>サンカ</t>
    </rPh>
    <phoneticPr fontId="1"/>
  </si>
  <si>
    <t>　　　１回以上の場合</t>
    <rPh sb="4" eb="5">
      <t>カイ</t>
    </rPh>
    <rPh sb="5" eb="7">
      <t>イジョウ</t>
    </rPh>
    <rPh sb="8" eb="10">
      <t>バアイ</t>
    </rPh>
    <phoneticPr fontId="1"/>
  </si>
  <si>
    <t>（注2）5以上:15点、4～3：5点、2点以下：0点</t>
    <phoneticPr fontId="1"/>
  </si>
  <si>
    <t>（Ⅴ）地域連携活動</t>
  </si>
  <si>
    <t>65点</t>
    <rPh sb="2" eb="3">
      <t>テン</t>
    </rPh>
    <phoneticPr fontId="1"/>
  </si>
  <si>
    <t>90点</t>
    <rPh sb="2" eb="3">
      <t>テン</t>
    </rPh>
    <phoneticPr fontId="1"/>
  </si>
  <si>
    <t>経営改善計画</t>
    <rPh sb="0" eb="2">
      <t>ケイエイ</t>
    </rPh>
    <rPh sb="2" eb="4">
      <t>カイゼン</t>
    </rPh>
    <rPh sb="4" eb="6">
      <t>ケイカク</t>
    </rPh>
    <phoneticPr fontId="1"/>
  </si>
  <si>
    <t>利用者の知識・能力向上</t>
    <rPh sb="0" eb="3">
      <t>リヨウシャ</t>
    </rPh>
    <rPh sb="4" eb="6">
      <t>チシキ</t>
    </rPh>
    <rPh sb="7" eb="9">
      <t>ノウリョク</t>
    </rPh>
    <rPh sb="9" eb="11">
      <t>コウジョウ</t>
    </rPh>
    <phoneticPr fontId="1"/>
  </si>
  <si>
    <t>⁻50点</t>
    <rPh sb="3" eb="4">
      <t>テン</t>
    </rPh>
    <phoneticPr fontId="1"/>
  </si>
  <si>
    <t>⁻10点</t>
    <rPh sb="3" eb="4">
      <t>テン</t>
    </rPh>
    <phoneticPr fontId="1"/>
  </si>
  <si>
    <t>（Ⅵ）経営改善計画</t>
    <rPh sb="3" eb="5">
      <t>ケイエイ</t>
    </rPh>
    <rPh sb="5" eb="7">
      <t>カイゼン</t>
    </rPh>
    <rPh sb="7" eb="9">
      <t>ケイカク</t>
    </rPh>
    <phoneticPr fontId="1"/>
  </si>
  <si>
    <t>（Ⅶ）利用者の知識・能力向上</t>
    <rPh sb="3" eb="6">
      <t>リヨウシャ</t>
    </rPh>
    <rPh sb="7" eb="9">
      <t>チシキ</t>
    </rPh>
    <rPh sb="10" eb="12">
      <t>ノウリョク</t>
    </rPh>
    <rPh sb="12" eb="14">
      <t>コウジョウ</t>
    </rPh>
    <phoneticPr fontId="1"/>
  </si>
  <si>
    <t>⁻20点</t>
    <phoneticPr fontId="1"/>
  </si>
  <si>
    <t>50点</t>
    <rPh sb="2" eb="3">
      <t>テン</t>
    </rPh>
    <phoneticPr fontId="1"/>
  </si>
  <si>
    <t>60点</t>
    <rPh sb="2" eb="3">
      <t>テン</t>
    </rPh>
    <phoneticPr fontId="1"/>
  </si>
  <si>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1"/>
  </si>
  <si>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1"/>
  </si>
  <si>
    <t>期限内に提出していない場合:-50点</t>
    <rPh sb="0" eb="3">
      <t>キゲンナイ</t>
    </rPh>
    <rPh sb="4" eb="6">
      <t>テイシュツ</t>
    </rPh>
    <rPh sb="11" eb="13">
      <t>バアイ</t>
    </rPh>
    <rPh sb="17" eb="18">
      <t>テン</t>
    </rPh>
    <phoneticPr fontId="1"/>
  </si>
  <si>
    <t>（別紙33-1）</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</si>
</sst>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_);[Red]\(0\)"/>
  </numFmts>
  <fonts count="12" x14ac:knownFonts="1">
    <font>
      <sz val="11"/>
      <color theme="1"/>
      <name val="游ゴシック"/>
      <family val="2"/>
      <charset val="128"/>
      <scheme val="minor"/>
    </font>
    <font>
      <sz val="6"/>
      <name val="游ゴシック"/>
      <family val="2"/>
      <charset val="128"/>
      <scheme val="minor"/>
    </font>
    <font>
      <sz val="18"/>
      <color theme="1"/>
      <name val="游ゴシック"/>
      <family val="3"/>
      <charset val="128"/>
    </font>
    <font>
      <b/>
      <sz val="24"/>
      <color theme="1"/>
      <name val="游ゴシック"/>
      <family val="3"/>
      <charset val="128"/>
    </font>
    <font>
      <b/>
      <sz val="20"/>
      <color theme="1"/>
      <name val="游ゴシック"/>
      <family val="3"/>
      <charset val="128"/>
    </font>
    <font>
      <b/>
      <sz val="18"/>
      <color theme="1"/>
      <name val="游ゴシック"/>
      <family val="3"/>
      <charset val="128"/>
    </font>
    <font>
      <u/>
      <sz val="18"/>
      <color theme="1"/>
      <name val="游ゴシック"/>
      <family val="3"/>
      <charset val="128"/>
    </font>
    <font>
      <sz val="16"/>
      <color theme="1"/>
      <name val="游ゴシック"/>
      <family val="3"/>
      <charset val="128"/>
    </font>
    <font>
      <sz val="14"/>
      <color theme="1"/>
      <name val="游ゴシック"/>
      <family val="3"/>
      <charset val="128"/>
    </font>
    <font>
      <sz val="36"/>
      <color theme="1"/>
      <name val="游ゴシック"/>
      <family val="3"/>
      <charset val="128"/>
    </font>
    <font>
      <b/>
      <sz val="36"/>
      <color theme="1"/>
      <name val="游ゴシック"/>
      <family val="3"/>
      <charset val="128"/>
    </font>
    <font>
      <sz val="20"/>
      <color theme="1"/>
      <name val="游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4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dotted">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1">
    <xf numFmtId="0" fontId="0" fillId="0" borderId="0">
      <alignment vertical="center"/>
    </xf>
  </cellStyleXfs>
  <cellXfs count="137">
    <xf numFmtId="0" fontId="0" fillId="0" borderId="0" xfId="0">
      <alignment vertical="center"/>
    </xf>
    <xf numFmtId="0" fontId="2" fillId="0" borderId="0" xfId="0" applyFont="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1" xfId="0" applyFont="1" applyBorder="1" applyProtection="1">
      <alignment vertical="center"/>
      <protection locked="0"/>
    </xf>
    <xf numFmtId="0" fontId="3" fillId="2" borderId="0" xfId="0" applyFont="1" applyFill="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2" fillId="0" borderId="5"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6" fillId="0" borderId="8"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5" fillId="0" borderId="9"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4" xfId="0" applyFont="1" applyBorder="1" applyAlignment="1" applyProtection="1">
      <alignment horizontal="center" vertical="center"/>
      <protection locked="0"/>
    </xf>
    <xf numFmtId="0" fontId="6" fillId="0" borderId="14"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2" fillId="0" borderId="36" xfId="0" applyFont="1" applyBorder="1" applyAlignment="1" applyProtection="1">
      <alignment horizontal="right" vertical="center"/>
      <protection locked="0"/>
    </xf>
    <xf numFmtId="0" fontId="7" fillId="0" borderId="6" xfId="0" applyFont="1" applyBorder="1" applyAlignment="1" applyProtection="1">
      <alignment horizontal="right" vertical="top"/>
      <protection locked="0"/>
    </xf>
    <xf numFmtId="0" fontId="2" fillId="0" borderId="8"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3" xfId="0"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2" fillId="0" borderId="5" xfId="0" applyFont="1" applyBorder="1" applyAlignment="1" applyProtection="1">
      <alignment horizontal="center" vertical="center"/>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2" fillId="0" borderId="14"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5" borderId="5" xfId="0" applyFont="1" applyFill="1" applyBorder="1" applyAlignment="1" applyProtection="1">
      <alignment horizontal="center" vertical="center"/>
      <protection locked="0"/>
    </xf>
    <xf numFmtId="0" fontId="2" fillId="5" borderId="6" xfId="0" applyFont="1" applyFill="1" applyBorder="1" applyAlignment="1" applyProtection="1">
      <alignment horizontal="center" vertical="center"/>
      <protection locked="0"/>
    </xf>
    <xf numFmtId="0" fontId="2" fillId="5" borderId="7" xfId="0" applyFont="1" applyFill="1" applyBorder="1" applyAlignment="1" applyProtection="1">
      <alignment horizontal="center" vertical="center"/>
      <protection locked="0"/>
    </xf>
    <xf numFmtId="0" fontId="2" fillId="5" borderId="37" xfId="0" applyFont="1" applyFill="1" applyBorder="1" applyAlignment="1" applyProtection="1">
      <alignment horizontal="center" vertical="center"/>
      <protection locked="0"/>
    </xf>
    <xf numFmtId="0" fontId="2" fillId="0" borderId="12" xfId="0" applyFont="1" applyBorder="1" applyAlignment="1" applyProtection="1">
      <alignment horizontal="right" vertical="center"/>
      <protection locked="0"/>
    </xf>
    <xf numFmtId="0" fontId="8" fillId="0" borderId="0" xfId="0" applyFont="1" applyAlignment="1" applyProtection="1">
      <alignment horizontal="left" vertical="top"/>
      <protection locked="0"/>
    </xf>
    <xf numFmtId="0" fontId="7" fillId="0" borderId="2" xfId="0" applyFont="1" applyBorder="1" applyAlignment="1" applyProtection="1">
      <alignment horizontal="center" vertical="top"/>
      <protection locked="0"/>
    </xf>
    <xf numFmtId="0" fontId="4" fillId="3" borderId="1"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5" fillId="0" borderId="34" xfId="0" applyFont="1" applyBorder="1" applyAlignment="1" applyProtection="1">
      <alignment horizontal="center"/>
      <protection locked="0"/>
    </xf>
    <xf numFmtId="0" fontId="5" fillId="0" borderId="3" xfId="0" applyFont="1" applyBorder="1" applyAlignment="1" applyProtection="1">
      <alignment horizontal="center" vertical="center"/>
      <protection locked="0"/>
    </xf>
    <xf numFmtId="0" fontId="5" fillId="0" borderId="35" xfId="0" applyFont="1" applyBorder="1" applyAlignment="1" applyProtection="1">
      <alignment horizontal="center"/>
      <protection locked="0"/>
    </xf>
    <xf numFmtId="0" fontId="2" fillId="0" borderId="1" xfId="0" applyFont="1" applyBorder="1" applyAlignment="1" applyProtection="1">
      <alignment vertical="center"/>
      <protection locked="0"/>
    </xf>
    <xf numFmtId="0" fontId="5" fillId="0" borderId="4" xfId="0" applyFont="1" applyBorder="1" applyAlignment="1" applyProtection="1">
      <alignment horizontal="center" vertical="center"/>
      <protection locked="0"/>
    </xf>
    <xf numFmtId="0" fontId="7" fillId="0" borderId="2" xfId="0" applyFont="1" applyBorder="1" applyAlignment="1" applyProtection="1">
      <alignment horizontal="right" vertical="top"/>
      <protection locked="0"/>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3"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2" xfId="0" applyFont="1" applyBorder="1" applyAlignment="1" applyProtection="1">
      <alignment horizontal="right" vertical="top"/>
      <protection locked="0"/>
    </xf>
    <xf numFmtId="0" fontId="6" fillId="0" borderId="7" xfId="0" applyFont="1" applyBorder="1" applyAlignment="1" applyProtection="1">
      <alignment horizontal="left" vertical="center"/>
      <protection locked="0"/>
    </xf>
    <xf numFmtId="0" fontId="7" fillId="0" borderId="0" xfId="0" applyFont="1" applyBorder="1" applyAlignment="1" applyProtection="1">
      <alignment horizontal="right" vertical="top"/>
      <protection locked="0"/>
    </xf>
    <xf numFmtId="0" fontId="5" fillId="0" borderId="13" xfId="0" applyFont="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5" fillId="0" borderId="33" xfId="0" applyFont="1" applyBorder="1" applyAlignment="1" applyProtection="1">
      <alignment vertical="center"/>
      <protection locked="0"/>
    </xf>
    <xf numFmtId="0" fontId="2" fillId="2" borderId="5"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4" borderId="0" xfId="0" applyFont="1" applyFill="1" applyBorder="1" applyAlignment="1" applyProtection="1">
      <alignment horizontal="center" vertical="center"/>
      <protection locked="0"/>
    </xf>
    <xf numFmtId="0" fontId="5" fillId="2" borderId="16" xfId="0" applyFont="1" applyFill="1" applyBorder="1" applyAlignment="1" applyProtection="1">
      <alignment vertical="center"/>
      <protection locked="0"/>
    </xf>
    <xf numFmtId="0" fontId="5" fillId="2" borderId="17" xfId="0" applyFont="1" applyFill="1" applyBorder="1" applyAlignment="1" applyProtection="1">
      <alignment vertical="center"/>
      <protection locked="0"/>
    </xf>
    <xf numFmtId="0" fontId="2" fillId="0" borderId="18" xfId="0" applyFont="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4" borderId="18" xfId="0" applyFont="1" applyFill="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5" fillId="2" borderId="19" xfId="0" applyFont="1" applyFill="1" applyBorder="1" applyAlignment="1" applyProtection="1">
      <alignment vertical="center"/>
      <protection locked="0"/>
    </xf>
    <xf numFmtId="0" fontId="5" fillId="2" borderId="20" xfId="0" applyFont="1" applyFill="1" applyBorder="1" applyAlignment="1" applyProtection="1">
      <alignment vertical="center"/>
      <protection locked="0"/>
    </xf>
    <xf numFmtId="0" fontId="2" fillId="0" borderId="1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20" xfId="0" applyFont="1" applyBorder="1" applyProtection="1">
      <alignment vertical="center"/>
      <protection locked="0"/>
    </xf>
    <xf numFmtId="0" fontId="2" fillId="2" borderId="22"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10" fillId="0" borderId="25"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1" fillId="0" borderId="2" xfId="0" applyFont="1" applyBorder="1" applyAlignment="1" applyProtection="1">
      <alignment horizontal="center" wrapText="1"/>
      <protection locked="0"/>
    </xf>
    <xf numFmtId="0" fontId="11" fillId="0" borderId="2" xfId="0" applyFont="1" applyBorder="1" applyAlignment="1" applyProtection="1">
      <alignment horizontal="center" wrapText="1"/>
      <protection locked="0"/>
    </xf>
    <xf numFmtId="0" fontId="11" fillId="0" borderId="26" xfId="0" applyFont="1" applyBorder="1" applyAlignment="1" applyProtection="1">
      <alignment horizontal="center" wrapText="1"/>
      <protection locked="0"/>
    </xf>
    <xf numFmtId="0" fontId="11" fillId="0" borderId="0" xfId="0" applyFont="1" applyBorder="1" applyAlignment="1" applyProtection="1">
      <alignment horizontal="center" wrapText="1"/>
      <protection locked="0"/>
    </xf>
    <xf numFmtId="0" fontId="9" fillId="0" borderId="43"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1" fillId="0" borderId="0" xfId="0" applyFont="1" applyBorder="1" applyAlignment="1" applyProtection="1">
      <alignment horizontal="center" wrapText="1"/>
      <protection locked="0"/>
    </xf>
    <xf numFmtId="0" fontId="11" fillId="0" borderId="28" xfId="0" applyFont="1" applyBorder="1" applyAlignment="1" applyProtection="1">
      <alignment horizontal="center" wrapText="1"/>
      <protection locked="0"/>
    </xf>
    <xf numFmtId="0" fontId="2" fillId="0" borderId="19" xfId="0" applyFont="1" applyFill="1" applyBorder="1" applyAlignment="1" applyProtection="1">
      <alignment horizontal="center" vertical="center"/>
      <protection locked="0"/>
    </xf>
    <xf numFmtId="0" fontId="2" fillId="4" borderId="21" xfId="0" applyFont="1" applyFill="1" applyBorder="1" applyAlignment="1" applyProtection="1">
      <alignment horizontal="center" vertical="center"/>
      <protection locked="0"/>
    </xf>
    <xf numFmtId="0" fontId="10" fillId="0" borderId="29" xfId="0" applyFont="1" applyBorder="1" applyAlignment="1" applyProtection="1">
      <alignment horizontal="center" vertical="center" wrapText="1"/>
      <protection locked="0"/>
    </xf>
    <xf numFmtId="0" fontId="10" fillId="0" borderId="30" xfId="0" applyFont="1" applyBorder="1" applyAlignment="1" applyProtection="1">
      <alignment horizontal="center" vertical="center" wrapText="1"/>
      <protection locked="0"/>
    </xf>
    <xf numFmtId="0" fontId="11" fillId="0" borderId="30" xfId="0" applyFont="1" applyBorder="1" applyAlignment="1" applyProtection="1">
      <alignment horizontal="center" wrapText="1"/>
      <protection locked="0"/>
    </xf>
    <xf numFmtId="0" fontId="11" fillId="0" borderId="30" xfId="0" applyFont="1" applyBorder="1" applyAlignment="1" applyProtection="1">
      <alignment horizontal="center" wrapText="1"/>
      <protection locked="0"/>
    </xf>
    <xf numFmtId="0" fontId="11" fillId="0" borderId="31" xfId="0" applyFont="1" applyBorder="1" applyAlignment="1" applyProtection="1">
      <alignment horizontal="center" wrapText="1"/>
      <protection locked="0"/>
    </xf>
    <xf numFmtId="0" fontId="2" fillId="0" borderId="41" xfId="0" applyFont="1" applyFill="1" applyBorder="1" applyAlignment="1" applyProtection="1">
      <alignment horizontal="center" vertical="center"/>
      <protection locked="0"/>
    </xf>
    <xf numFmtId="178" fontId="2" fillId="0" borderId="42" xfId="0" applyNumberFormat="1"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5" fillId="2" borderId="10"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wrapText="1"/>
      <protection locked="0"/>
    </xf>
  </cellXfs>
  <cellStyles count="1">
    <cellStyle name="標準" xfId="0" builtinId="0"/>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FFFFCC"/>
      <color rgb="FFF1EFC7"/>
      <color rgb="FFEEEB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8515" y="227750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_kasanyousiki_all2024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様5"/>
      <sheetName val="別1(R6.4)"/>
      <sheetName val="別2"/>
      <sheetName val="別3-1"/>
      <sheetName val="別3-2"/>
      <sheetName val="別3-3"/>
      <sheetName val="別3-4"/>
      <sheetName val="別4"/>
      <sheetName val="別4-1"/>
      <sheetName val="別6"/>
      <sheetName val="別7"/>
      <sheetName val="別8"/>
      <sheetName val="別9"/>
      <sheetName val="別10"/>
      <sheetName val="別11"/>
      <sheetName val="別11-1"/>
      <sheetName val="別11-2"/>
      <sheetName val="別11-3"/>
      <sheetName val="別11-4"/>
      <sheetName val="別12"/>
      <sheetName val="別13"/>
      <sheetName val="別14"/>
      <sheetName val="別15"/>
      <sheetName val="別16"/>
      <sheetName val="別17"/>
      <sheetName val="別18"/>
      <sheetName val="別19"/>
      <sheetName val="別20"/>
      <sheetName val="別21"/>
      <sheetName val="別22"/>
      <sheetName val="別24"/>
      <sheetName val="別25"/>
      <sheetName val="別26"/>
      <sheetName val="別27"/>
      <sheetName val="別28"/>
      <sheetName val="別29"/>
      <sheetName val="別30"/>
      <sheetName val="別30-1"/>
      <sheetName val="別30-2"/>
      <sheetName val="別30-3"/>
      <sheetName val="別31"/>
      <sheetName val="別31-1"/>
      <sheetName val="別32"/>
      <sheetName val="別33"/>
      <sheetName val="別33-1"/>
      <sheetName val="別34"/>
      <sheetName val="別35"/>
      <sheetName val="別36"/>
      <sheetName val="別36-1"/>
      <sheetName val="別36-2"/>
      <sheetName val="別37"/>
      <sheetName val="別38"/>
      <sheetName val="別38-1"/>
      <sheetName val="別38-2"/>
      <sheetName val="別39"/>
      <sheetName val="別40"/>
      <sheetName val="別41"/>
      <sheetName val="別41-1"/>
      <sheetName val="別42"/>
      <sheetName val="別43"/>
      <sheetName val="別44"/>
      <sheetName val="別45"/>
      <sheetName val="別46"/>
      <sheetName val="別47"/>
      <sheetName val="別48"/>
      <sheetName val="別49"/>
      <sheetName val="別50"/>
      <sheetName val="別51"/>
      <sheetName val="別52"/>
      <sheetName val="別53"/>
      <sheetName val="別54"/>
      <sheetName val="別54-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139"/>
  <sheetViews>
    <sheetView tabSelected="1" view="pageBreakPreview" zoomScale="55" zoomScaleNormal="100" zoomScaleSheetLayoutView="55" zoomScalePageLayoutView="40" workbookViewId="0">
      <selection activeCell="K32" sqref="K32:S32"/>
    </sheetView>
  </sheetViews>
  <sheetFormatPr defaultRowHeight="30" x14ac:dyDescent="0.4"/>
  <cols>
    <col min="1" max="1" width="3.5" style="1" customWidth="1"/>
    <col min="2" max="3" width="11.25" style="1" customWidth="1"/>
    <col min="4" max="7" width="15.5" style="1" customWidth="1"/>
    <col min="8" max="9" width="11.25" style="1" customWidth="1"/>
    <col min="10" max="10" width="4.75" style="1" customWidth="1"/>
    <col min="11" max="12" width="11.25" style="1" customWidth="1"/>
    <col min="13" max="19" width="9.875" style="1" customWidth="1"/>
    <col min="20" max="20" width="11.375" style="1" customWidth="1"/>
    <col min="21" max="21" width="10.75" style="1" customWidth="1"/>
    <col min="22" max="22" width="2" style="1" customWidth="1"/>
    <col min="23" max="16384" width="9" style="1"/>
  </cols>
  <sheetData>
    <row r="1" spans="1:21" x14ac:dyDescent="0.4">
      <c r="A1" s="1" t="s">
        <v>97</v>
      </c>
      <c r="T1" s="2"/>
      <c r="U1" s="2"/>
    </row>
    <row r="2" spans="1:21" ht="6.75" customHeight="1" x14ac:dyDescent="0.4">
      <c r="T2" s="3"/>
      <c r="U2" s="3"/>
    </row>
    <row r="3" spans="1:21" ht="20.25" customHeight="1" x14ac:dyDescent="0.4">
      <c r="O3" s="4"/>
      <c r="P3" s="4"/>
      <c r="Q3" s="5" t="s">
        <v>18</v>
      </c>
      <c r="R3" s="5"/>
      <c r="S3" s="5" t="s">
        <v>19</v>
      </c>
      <c r="T3" s="5"/>
      <c r="U3" s="5" t="s">
        <v>20</v>
      </c>
    </row>
    <row r="4" spans="1:21" ht="7.5" customHeight="1" x14ac:dyDescent="0.4"/>
    <row r="5" spans="1:21" ht="29.25" customHeight="1" x14ac:dyDescent="0.4">
      <c r="B5" s="6" t="s">
        <v>58</v>
      </c>
      <c r="C5" s="6"/>
      <c r="D5" s="6"/>
      <c r="E5" s="6"/>
      <c r="F5" s="6"/>
      <c r="G5" s="6"/>
      <c r="H5" s="6"/>
      <c r="I5" s="6"/>
      <c r="J5" s="6"/>
      <c r="K5" s="6"/>
      <c r="L5" s="6"/>
      <c r="M5" s="6"/>
      <c r="N5" s="6"/>
      <c r="O5" s="6"/>
      <c r="P5" s="6"/>
      <c r="Q5" s="6"/>
      <c r="R5" s="6"/>
      <c r="S5" s="6"/>
      <c r="T5" s="6"/>
      <c r="U5" s="6"/>
    </row>
    <row r="6" spans="1:21" ht="19.5" customHeight="1" x14ac:dyDescent="0.4"/>
    <row r="7" spans="1:21" ht="46.5" customHeight="1" x14ac:dyDescent="0.4">
      <c r="B7" s="7" t="s">
        <v>13</v>
      </c>
      <c r="C7" s="7"/>
      <c r="D7" s="8"/>
      <c r="E7" s="8"/>
      <c r="F7" s="8"/>
      <c r="G7" s="8"/>
      <c r="H7" s="8"/>
      <c r="I7" s="8"/>
      <c r="K7" s="7" t="s">
        <v>14</v>
      </c>
      <c r="L7" s="7"/>
      <c r="M7" s="8"/>
      <c r="N7" s="8"/>
      <c r="O7" s="8"/>
      <c r="P7" s="8"/>
      <c r="Q7" s="8"/>
      <c r="R7" s="8"/>
      <c r="S7" s="8"/>
      <c r="T7" s="8"/>
      <c r="U7" s="8"/>
    </row>
    <row r="8" spans="1:21" ht="46.5" customHeight="1" x14ac:dyDescent="0.4">
      <c r="B8" s="7" t="s">
        <v>17</v>
      </c>
      <c r="C8" s="7"/>
      <c r="D8" s="8"/>
      <c r="E8" s="8"/>
      <c r="F8" s="8"/>
      <c r="G8" s="8"/>
      <c r="H8" s="8"/>
      <c r="I8" s="8"/>
      <c r="K8" s="7" t="s">
        <v>43</v>
      </c>
      <c r="L8" s="7"/>
      <c r="M8" s="8"/>
      <c r="N8" s="8"/>
      <c r="O8" s="8"/>
      <c r="P8" s="8"/>
      <c r="Q8" s="8"/>
      <c r="R8" s="8"/>
      <c r="S8" s="8"/>
      <c r="T8" s="8"/>
      <c r="U8" s="8"/>
    </row>
    <row r="9" spans="1:21" ht="48" customHeight="1" x14ac:dyDescent="0.4">
      <c r="B9" s="7" t="s">
        <v>15</v>
      </c>
      <c r="C9" s="7"/>
      <c r="D9" s="8"/>
      <c r="E9" s="8"/>
      <c r="F9" s="8"/>
      <c r="G9" s="8"/>
      <c r="H9" s="8"/>
      <c r="I9" s="8"/>
      <c r="K9" s="7" t="s">
        <v>16</v>
      </c>
      <c r="L9" s="7"/>
      <c r="M9" s="8"/>
      <c r="N9" s="8"/>
      <c r="O9" s="8"/>
      <c r="P9" s="8"/>
      <c r="Q9" s="8"/>
      <c r="R9" s="8"/>
      <c r="S9" s="8"/>
      <c r="T9" s="8"/>
      <c r="U9" s="8"/>
    </row>
    <row r="10" spans="1:21" ht="19.5" customHeight="1" x14ac:dyDescent="0.4"/>
    <row r="11" spans="1:21" ht="33" customHeight="1" x14ac:dyDescent="0.4">
      <c r="B11" s="9" t="s">
        <v>2</v>
      </c>
      <c r="C11" s="10"/>
      <c r="D11" s="10"/>
      <c r="E11" s="10"/>
      <c r="F11" s="10"/>
      <c r="G11" s="10"/>
      <c r="H11" s="10"/>
      <c r="I11" s="11"/>
      <c r="K11" s="9" t="s">
        <v>35</v>
      </c>
      <c r="L11" s="10"/>
      <c r="M11" s="10"/>
      <c r="N11" s="10"/>
      <c r="O11" s="10"/>
      <c r="P11" s="10"/>
      <c r="Q11" s="10"/>
      <c r="R11" s="10"/>
      <c r="S11" s="10"/>
      <c r="T11" s="10"/>
      <c r="U11" s="11"/>
    </row>
    <row r="12" spans="1:21" ht="33" customHeight="1" x14ac:dyDescent="0.4">
      <c r="B12" s="12" t="s">
        <v>34</v>
      </c>
      <c r="C12" s="12"/>
      <c r="D12" s="12"/>
      <c r="E12" s="12"/>
      <c r="F12" s="12"/>
      <c r="G12" s="12"/>
      <c r="H12" s="13"/>
      <c r="I12" s="14" t="b">
        <f>IF(H12="○",90,IF(H13="○",80,IF(H14="○",65,IF(H15="○",55,IF(H16="○",40,IF(H17="○",30,IF(H18="○",20,IF(H19="○",5))))))))</f>
        <v>0</v>
      </c>
      <c r="K12" s="15" t="s">
        <v>5</v>
      </c>
      <c r="L12" s="16"/>
      <c r="M12" s="16"/>
      <c r="N12" s="16"/>
      <c r="O12" s="16"/>
      <c r="P12" s="16"/>
      <c r="Q12" s="16"/>
      <c r="R12" s="16"/>
      <c r="S12" s="16"/>
      <c r="T12" s="17"/>
      <c r="U12" s="18">
        <f>IF(T32&gt;=5,15,IF(AND(T32&gt;=3,T32&lt;=4),5,IF(AND(T32&gt;=2,T32&lt;=0),0,0)))</f>
        <v>0</v>
      </c>
    </row>
    <row r="13" spans="1:21" ht="33" customHeight="1" x14ac:dyDescent="0.4">
      <c r="B13" s="12" t="s">
        <v>0</v>
      </c>
      <c r="C13" s="12"/>
      <c r="D13" s="12"/>
      <c r="E13" s="12"/>
      <c r="F13" s="12"/>
      <c r="G13" s="12"/>
      <c r="H13" s="13" t="s">
        <v>33</v>
      </c>
      <c r="I13" s="19"/>
      <c r="K13" s="20" t="s">
        <v>79</v>
      </c>
      <c r="L13" s="21"/>
      <c r="M13" s="21"/>
      <c r="N13" s="21"/>
      <c r="O13" s="21"/>
      <c r="P13" s="21"/>
      <c r="Q13" s="21"/>
      <c r="R13" s="21"/>
      <c r="S13" s="22"/>
      <c r="T13" s="23"/>
      <c r="U13" s="24"/>
    </row>
    <row r="14" spans="1:21" ht="33" customHeight="1" x14ac:dyDescent="0.4">
      <c r="B14" s="12" t="s">
        <v>1</v>
      </c>
      <c r="C14" s="12"/>
      <c r="D14" s="12"/>
      <c r="E14" s="12"/>
      <c r="F14" s="12"/>
      <c r="G14" s="12"/>
      <c r="H14" s="13"/>
      <c r="I14" s="19"/>
      <c r="K14" s="25" t="s">
        <v>6</v>
      </c>
      <c r="L14" s="26"/>
      <c r="M14" s="26"/>
      <c r="N14" s="26"/>
      <c r="O14" s="26"/>
      <c r="P14" s="26"/>
      <c r="Q14" s="26"/>
      <c r="R14" s="26"/>
      <c r="S14" s="26"/>
      <c r="T14" s="27"/>
      <c r="U14" s="24"/>
    </row>
    <row r="15" spans="1:21" ht="33" customHeight="1" x14ac:dyDescent="0.4">
      <c r="B15" s="12" t="s">
        <v>59</v>
      </c>
      <c r="C15" s="12"/>
      <c r="D15" s="12"/>
      <c r="E15" s="12"/>
      <c r="F15" s="12"/>
      <c r="G15" s="12"/>
      <c r="H15" s="13" t="s">
        <v>33</v>
      </c>
      <c r="I15" s="19"/>
      <c r="K15" s="28" t="s">
        <v>80</v>
      </c>
      <c r="L15" s="29"/>
      <c r="M15" s="29"/>
      <c r="N15" s="29"/>
      <c r="O15" s="29"/>
      <c r="P15" s="29"/>
      <c r="Q15" s="29"/>
      <c r="R15" s="29"/>
      <c r="S15" s="30"/>
      <c r="T15" s="31"/>
      <c r="U15" s="24"/>
    </row>
    <row r="16" spans="1:21" ht="33" customHeight="1" x14ac:dyDescent="0.4">
      <c r="B16" s="12" t="s">
        <v>60</v>
      </c>
      <c r="C16" s="12"/>
      <c r="D16" s="12"/>
      <c r="E16" s="12"/>
      <c r="F16" s="12"/>
      <c r="G16" s="12"/>
      <c r="H16" s="13"/>
      <c r="I16" s="19"/>
      <c r="K16" s="25" t="s">
        <v>7</v>
      </c>
      <c r="L16" s="26"/>
      <c r="M16" s="26"/>
      <c r="N16" s="26"/>
      <c r="O16" s="26"/>
      <c r="P16" s="26"/>
      <c r="Q16" s="26"/>
      <c r="R16" s="26"/>
      <c r="S16" s="26"/>
      <c r="T16" s="27"/>
      <c r="U16" s="24"/>
    </row>
    <row r="17" spans="2:21" ht="33" customHeight="1" x14ac:dyDescent="0.4">
      <c r="B17" s="12" t="s">
        <v>61</v>
      </c>
      <c r="C17" s="12"/>
      <c r="D17" s="12"/>
      <c r="E17" s="12"/>
      <c r="F17" s="12"/>
      <c r="G17" s="12"/>
      <c r="H17" s="13"/>
      <c r="I17" s="19"/>
      <c r="K17" s="20" t="s">
        <v>65</v>
      </c>
      <c r="L17" s="21"/>
      <c r="M17" s="21"/>
      <c r="N17" s="21"/>
      <c r="O17" s="21"/>
      <c r="P17" s="21"/>
      <c r="Q17" s="21"/>
      <c r="R17" s="21"/>
      <c r="S17" s="22"/>
      <c r="T17" s="23"/>
      <c r="U17" s="24"/>
    </row>
    <row r="18" spans="2:21" ht="33" customHeight="1" x14ac:dyDescent="0.4">
      <c r="B18" s="12" t="s">
        <v>62</v>
      </c>
      <c r="C18" s="12"/>
      <c r="D18" s="12"/>
      <c r="E18" s="12"/>
      <c r="F18" s="12"/>
      <c r="G18" s="12"/>
      <c r="H18" s="13"/>
      <c r="I18" s="19"/>
      <c r="K18" s="32" t="s">
        <v>8</v>
      </c>
      <c r="L18" s="33"/>
      <c r="M18" s="33"/>
      <c r="N18" s="33"/>
      <c r="O18" s="33"/>
      <c r="P18" s="33"/>
      <c r="Q18" s="33"/>
      <c r="R18" s="33"/>
      <c r="S18" s="33"/>
      <c r="T18" s="34"/>
      <c r="U18" s="24"/>
    </row>
    <row r="19" spans="2:21" ht="33" customHeight="1" x14ac:dyDescent="0.4">
      <c r="B19" s="12" t="s">
        <v>63</v>
      </c>
      <c r="C19" s="12"/>
      <c r="D19" s="12"/>
      <c r="E19" s="12"/>
      <c r="F19" s="12"/>
      <c r="G19" s="12"/>
      <c r="H19" s="13"/>
      <c r="I19" s="35" t="s">
        <v>12</v>
      </c>
      <c r="K19" s="20" t="s">
        <v>80</v>
      </c>
      <c r="L19" s="21"/>
      <c r="M19" s="21"/>
      <c r="N19" s="21"/>
      <c r="O19" s="21"/>
      <c r="P19" s="21"/>
      <c r="Q19" s="21"/>
      <c r="R19" s="21"/>
      <c r="S19" s="22"/>
      <c r="T19" s="23"/>
      <c r="U19" s="24"/>
    </row>
    <row r="20" spans="2:21" ht="35.25" customHeight="1" x14ac:dyDescent="0.4">
      <c r="B20" s="36" t="s">
        <v>68</v>
      </c>
      <c r="C20" s="36"/>
      <c r="D20" s="36"/>
      <c r="E20" s="36"/>
      <c r="F20" s="36"/>
      <c r="G20" s="36"/>
      <c r="H20" s="36"/>
      <c r="I20" s="36"/>
      <c r="K20" s="32" t="s">
        <v>9</v>
      </c>
      <c r="L20" s="33"/>
      <c r="M20" s="33"/>
      <c r="N20" s="33"/>
      <c r="O20" s="33"/>
      <c r="P20" s="33"/>
      <c r="Q20" s="33"/>
      <c r="R20" s="33"/>
      <c r="S20" s="33"/>
      <c r="T20" s="34"/>
      <c r="U20" s="24"/>
    </row>
    <row r="21" spans="2:21" ht="33" customHeight="1" x14ac:dyDescent="0.4">
      <c r="B21" s="9" t="s">
        <v>3</v>
      </c>
      <c r="C21" s="10"/>
      <c r="D21" s="10"/>
      <c r="E21" s="10"/>
      <c r="F21" s="10"/>
      <c r="G21" s="10"/>
      <c r="H21" s="10"/>
      <c r="I21" s="11"/>
      <c r="K21" s="37" t="s">
        <v>44</v>
      </c>
      <c r="L21" s="38"/>
      <c r="M21" s="38"/>
      <c r="N21" s="38"/>
      <c r="O21" s="38"/>
      <c r="P21" s="38"/>
      <c r="Q21" s="38"/>
      <c r="R21" s="38"/>
      <c r="S21" s="39"/>
      <c r="T21" s="40"/>
      <c r="U21" s="24"/>
    </row>
    <row r="22" spans="2:21" ht="24" customHeight="1" x14ac:dyDescent="0.4">
      <c r="B22" s="41" t="s">
        <v>69</v>
      </c>
      <c r="C22" s="41"/>
      <c r="D22" s="41"/>
      <c r="E22" s="41"/>
      <c r="F22" s="41"/>
      <c r="G22" s="41"/>
      <c r="H22" s="42" t="s">
        <v>33</v>
      </c>
      <c r="I22" s="40" t="b">
        <f>IF(H22="○",60,IF(H24="○",50,IF(H26="○",40,IF(H28="○",20,IF(H30="○",-10,IF(H32="○",-20))))))</f>
        <v>0</v>
      </c>
      <c r="K22" s="43"/>
      <c r="L22" s="44"/>
      <c r="M22" s="44"/>
      <c r="N22" s="44"/>
      <c r="O22" s="44"/>
      <c r="P22" s="44"/>
      <c r="Q22" s="44"/>
      <c r="R22" s="44"/>
      <c r="S22" s="45"/>
      <c r="T22" s="46"/>
      <c r="U22" s="24"/>
    </row>
    <row r="23" spans="2:21" ht="35.25" customHeight="1" x14ac:dyDescent="0.4">
      <c r="B23" s="41"/>
      <c r="C23" s="41"/>
      <c r="D23" s="41"/>
      <c r="E23" s="41"/>
      <c r="F23" s="41"/>
      <c r="G23" s="41"/>
      <c r="H23" s="42"/>
      <c r="I23" s="47"/>
      <c r="K23" s="32" t="s">
        <v>10</v>
      </c>
      <c r="L23" s="33"/>
      <c r="M23" s="33"/>
      <c r="N23" s="33"/>
      <c r="O23" s="33"/>
      <c r="P23" s="33"/>
      <c r="Q23" s="33"/>
      <c r="R23" s="33"/>
      <c r="S23" s="33"/>
      <c r="T23" s="34"/>
      <c r="U23" s="24"/>
    </row>
    <row r="24" spans="2:21" ht="35.25" customHeight="1" x14ac:dyDescent="0.4">
      <c r="B24" s="41" t="s">
        <v>70</v>
      </c>
      <c r="C24" s="41"/>
      <c r="D24" s="41"/>
      <c r="E24" s="41"/>
      <c r="F24" s="41"/>
      <c r="G24" s="41"/>
      <c r="H24" s="42" t="s">
        <v>33</v>
      </c>
      <c r="I24" s="47"/>
      <c r="K24" s="37" t="s">
        <v>45</v>
      </c>
      <c r="L24" s="38"/>
      <c r="M24" s="38"/>
      <c r="N24" s="38"/>
      <c r="O24" s="38"/>
      <c r="P24" s="38"/>
      <c r="Q24" s="38"/>
      <c r="R24" s="38"/>
      <c r="S24" s="39"/>
      <c r="T24" s="40"/>
      <c r="U24" s="24"/>
    </row>
    <row r="25" spans="2:21" ht="24" customHeight="1" x14ac:dyDescent="0.4">
      <c r="B25" s="41"/>
      <c r="C25" s="41"/>
      <c r="D25" s="41"/>
      <c r="E25" s="41"/>
      <c r="F25" s="41"/>
      <c r="G25" s="41"/>
      <c r="H25" s="42"/>
      <c r="I25" s="47"/>
      <c r="K25" s="43"/>
      <c r="L25" s="44"/>
      <c r="M25" s="44"/>
      <c r="N25" s="44"/>
      <c r="O25" s="44"/>
      <c r="P25" s="44"/>
      <c r="Q25" s="44"/>
      <c r="R25" s="44"/>
      <c r="S25" s="45"/>
      <c r="T25" s="46"/>
      <c r="U25" s="24"/>
    </row>
    <row r="26" spans="2:21" ht="35.25" customHeight="1" x14ac:dyDescent="0.4">
      <c r="B26" s="41" t="s">
        <v>71</v>
      </c>
      <c r="C26" s="41"/>
      <c r="D26" s="41"/>
      <c r="E26" s="41"/>
      <c r="F26" s="41"/>
      <c r="G26" s="41"/>
      <c r="H26" s="42" t="s">
        <v>33</v>
      </c>
      <c r="I26" s="47"/>
      <c r="K26" s="32" t="s">
        <v>11</v>
      </c>
      <c r="L26" s="33"/>
      <c r="M26" s="33"/>
      <c r="N26" s="33"/>
      <c r="O26" s="33"/>
      <c r="P26" s="33"/>
      <c r="Q26" s="33"/>
      <c r="R26" s="33"/>
      <c r="S26" s="33"/>
      <c r="T26" s="34"/>
      <c r="U26" s="24"/>
    </row>
    <row r="27" spans="2:21" ht="25.5" customHeight="1" x14ac:dyDescent="0.4">
      <c r="B27" s="41"/>
      <c r="C27" s="41"/>
      <c r="D27" s="41"/>
      <c r="E27" s="41"/>
      <c r="F27" s="41"/>
      <c r="G27" s="41"/>
      <c r="H27" s="42"/>
      <c r="I27" s="47"/>
      <c r="K27" s="37" t="s">
        <v>46</v>
      </c>
      <c r="L27" s="38"/>
      <c r="M27" s="38"/>
      <c r="N27" s="38"/>
      <c r="O27" s="38"/>
      <c r="P27" s="38"/>
      <c r="Q27" s="38"/>
      <c r="R27" s="38"/>
      <c r="S27" s="39"/>
      <c r="T27" s="40"/>
      <c r="U27" s="24"/>
    </row>
    <row r="28" spans="2:21" ht="25.5" customHeight="1" x14ac:dyDescent="0.4">
      <c r="B28" s="41" t="s">
        <v>73</v>
      </c>
      <c r="C28" s="41"/>
      <c r="D28" s="41"/>
      <c r="E28" s="41"/>
      <c r="F28" s="41"/>
      <c r="G28" s="41"/>
      <c r="H28" s="42"/>
      <c r="I28" s="47"/>
      <c r="K28" s="43"/>
      <c r="L28" s="44"/>
      <c r="M28" s="44"/>
      <c r="N28" s="44"/>
      <c r="O28" s="44"/>
      <c r="P28" s="44"/>
      <c r="Q28" s="44"/>
      <c r="R28" s="44"/>
      <c r="S28" s="45"/>
      <c r="T28" s="46"/>
      <c r="U28" s="24"/>
    </row>
    <row r="29" spans="2:21" ht="35.25" customHeight="1" x14ac:dyDescent="0.4">
      <c r="B29" s="41"/>
      <c r="C29" s="41"/>
      <c r="D29" s="41"/>
      <c r="E29" s="41"/>
      <c r="F29" s="41"/>
      <c r="G29" s="41"/>
      <c r="H29" s="42"/>
      <c r="I29" s="47"/>
      <c r="K29" s="48" t="s">
        <v>66</v>
      </c>
      <c r="L29" s="49"/>
      <c r="M29" s="49"/>
      <c r="N29" s="49"/>
      <c r="O29" s="49"/>
      <c r="P29" s="49"/>
      <c r="Q29" s="49"/>
      <c r="R29" s="49"/>
      <c r="S29" s="49"/>
      <c r="T29" s="50"/>
      <c r="U29" s="24"/>
    </row>
    <row r="30" spans="2:21" ht="31.5" customHeight="1" x14ac:dyDescent="0.4">
      <c r="B30" s="41" t="s">
        <v>74</v>
      </c>
      <c r="C30" s="41"/>
      <c r="D30" s="41"/>
      <c r="E30" s="41"/>
      <c r="F30" s="41"/>
      <c r="G30" s="41"/>
      <c r="H30" s="42"/>
      <c r="I30" s="47"/>
      <c r="K30" s="51" t="s">
        <v>67</v>
      </c>
      <c r="L30" s="52"/>
      <c r="M30" s="52"/>
      <c r="N30" s="52"/>
      <c r="O30" s="52"/>
      <c r="P30" s="52"/>
      <c r="Q30" s="52"/>
      <c r="R30" s="52"/>
      <c r="S30" s="53"/>
      <c r="T30" s="54"/>
      <c r="U30" s="24"/>
    </row>
    <row r="31" spans="2:21" ht="31.5" customHeight="1" x14ac:dyDescent="0.4">
      <c r="B31" s="41"/>
      <c r="C31" s="41"/>
      <c r="D31" s="41"/>
      <c r="E31" s="41"/>
      <c r="F31" s="41"/>
      <c r="G31" s="41"/>
      <c r="H31" s="42"/>
      <c r="I31" s="47"/>
      <c r="K31" s="43"/>
      <c r="L31" s="44"/>
      <c r="M31" s="44"/>
      <c r="N31" s="44"/>
      <c r="O31" s="44"/>
      <c r="P31" s="44"/>
      <c r="Q31" s="44"/>
      <c r="R31" s="44"/>
      <c r="S31" s="45"/>
      <c r="T31" s="55"/>
      <c r="U31" s="56"/>
    </row>
    <row r="32" spans="2:21" ht="29.25" customHeight="1" x14ac:dyDescent="0.4">
      <c r="B32" s="41" t="s">
        <v>75</v>
      </c>
      <c r="C32" s="41"/>
      <c r="D32" s="41"/>
      <c r="E32" s="41"/>
      <c r="F32" s="41"/>
      <c r="G32" s="41"/>
      <c r="H32" s="8" t="s">
        <v>33</v>
      </c>
      <c r="I32" s="57"/>
      <c r="K32" s="58" t="s">
        <v>56</v>
      </c>
      <c r="L32" s="59"/>
      <c r="M32" s="59"/>
      <c r="N32" s="59"/>
      <c r="O32" s="59"/>
      <c r="P32" s="59"/>
      <c r="Q32" s="59"/>
      <c r="R32" s="59"/>
      <c r="S32" s="60"/>
      <c r="T32" s="61">
        <f>((COUNTIF(T13,"○")+COUNTIF(T15,"○")+COUNTIF(T17,"○")+COUNTIF(T19,"○"))+COUNTIF(T21,"○")+COUNTIF(T24,"○")+COUNTIF(T27,"○")+COUNTIF(T30,"○"))*1</f>
        <v>0</v>
      </c>
      <c r="U32" s="35" t="s">
        <v>12</v>
      </c>
    </row>
    <row r="33" spans="2:21" ht="25.5" customHeight="1" x14ac:dyDescent="0.4">
      <c r="B33" s="41"/>
      <c r="C33" s="41"/>
      <c r="D33" s="41"/>
      <c r="E33" s="41"/>
      <c r="F33" s="41"/>
      <c r="G33" s="41"/>
      <c r="H33" s="8"/>
      <c r="I33" s="62" t="s">
        <v>12</v>
      </c>
      <c r="K33" s="63" t="s">
        <v>78</v>
      </c>
      <c r="O33" s="64"/>
      <c r="P33" s="64"/>
      <c r="Q33" s="64"/>
      <c r="R33" s="64" t="s">
        <v>81</v>
      </c>
      <c r="S33" s="64"/>
      <c r="T33" s="64"/>
      <c r="U33" s="64"/>
    </row>
    <row r="34" spans="2:21" ht="31.5" customHeight="1" x14ac:dyDescent="0.4">
      <c r="B34" s="36" t="s">
        <v>72</v>
      </c>
      <c r="C34" s="36"/>
      <c r="D34" s="36"/>
      <c r="E34" s="36"/>
      <c r="F34" s="36"/>
      <c r="G34" s="36"/>
      <c r="H34" s="36"/>
      <c r="I34" s="36"/>
      <c r="K34" s="9" t="s">
        <v>82</v>
      </c>
      <c r="L34" s="10"/>
      <c r="M34" s="10"/>
      <c r="N34" s="10"/>
      <c r="O34" s="10"/>
      <c r="P34" s="10"/>
      <c r="Q34" s="10"/>
      <c r="R34" s="10"/>
      <c r="S34" s="10"/>
      <c r="T34" s="10"/>
      <c r="U34" s="11"/>
    </row>
    <row r="35" spans="2:21" ht="33" customHeight="1" x14ac:dyDescent="0.4">
      <c r="B35" s="65" t="s">
        <v>36</v>
      </c>
      <c r="C35" s="65"/>
      <c r="D35" s="65"/>
      <c r="E35" s="65"/>
      <c r="F35" s="65"/>
      <c r="G35" s="65"/>
      <c r="H35" s="66"/>
      <c r="I35" s="65"/>
      <c r="K35" s="37" t="s">
        <v>48</v>
      </c>
      <c r="L35" s="38"/>
      <c r="M35" s="38"/>
      <c r="N35" s="38"/>
      <c r="O35" s="38"/>
      <c r="P35" s="38"/>
      <c r="Q35" s="38"/>
      <c r="R35" s="38"/>
      <c r="S35" s="39"/>
      <c r="T35" s="67"/>
      <c r="U35" s="68">
        <f>IF(T35="○",10,0)</f>
        <v>0</v>
      </c>
    </row>
    <row r="36" spans="2:21" ht="35.25" customHeight="1" x14ac:dyDescent="0.4">
      <c r="B36" s="25" t="s">
        <v>49</v>
      </c>
      <c r="C36" s="26"/>
      <c r="D36" s="26"/>
      <c r="E36" s="26"/>
      <c r="F36" s="26"/>
      <c r="G36" s="26"/>
      <c r="H36" s="27"/>
      <c r="I36" s="69">
        <f>IF(H52&gt;=5,15,IF(AND(H52&gt;=3,H52&lt;=4),5,IF(AND(H52&gt;=2,H52&lt;=0),0,0)))</f>
        <v>0</v>
      </c>
      <c r="K36" s="51"/>
      <c r="L36" s="52"/>
      <c r="M36" s="52"/>
      <c r="N36" s="52"/>
      <c r="O36" s="52"/>
      <c r="P36" s="52"/>
      <c r="Q36" s="52"/>
      <c r="R36" s="52"/>
      <c r="S36" s="53"/>
      <c r="T36" s="54"/>
      <c r="U36" s="70"/>
    </row>
    <row r="37" spans="2:21" ht="33" customHeight="1" x14ac:dyDescent="0.4">
      <c r="B37" s="71" t="s">
        <v>42</v>
      </c>
      <c r="C37" s="71"/>
      <c r="D37" s="71"/>
      <c r="E37" s="71"/>
      <c r="F37" s="71"/>
      <c r="G37" s="71"/>
      <c r="H37" s="23" t="s">
        <v>33</v>
      </c>
      <c r="I37" s="72"/>
      <c r="K37" s="43"/>
      <c r="L37" s="44"/>
      <c r="M37" s="44"/>
      <c r="N37" s="44"/>
      <c r="O37" s="44"/>
      <c r="P37" s="44"/>
      <c r="Q37" s="44"/>
      <c r="R37" s="44"/>
      <c r="S37" s="45"/>
      <c r="T37" s="55"/>
      <c r="U37" s="35" t="s">
        <v>12</v>
      </c>
    </row>
    <row r="38" spans="2:21" ht="35.25" customHeight="1" x14ac:dyDescent="0.4">
      <c r="B38" s="48" t="s">
        <v>64</v>
      </c>
      <c r="C38" s="49"/>
      <c r="D38" s="49"/>
      <c r="E38" s="49"/>
      <c r="F38" s="49"/>
      <c r="G38" s="49"/>
      <c r="H38" s="50"/>
      <c r="I38" s="72"/>
      <c r="K38" s="63"/>
      <c r="Q38" s="73"/>
      <c r="R38" s="73"/>
      <c r="S38" s="73"/>
      <c r="T38" s="73"/>
      <c r="U38" s="73" t="s">
        <v>47</v>
      </c>
    </row>
    <row r="39" spans="2:21" ht="35.25" customHeight="1" x14ac:dyDescent="0.4">
      <c r="B39" s="12" t="s">
        <v>42</v>
      </c>
      <c r="C39" s="12"/>
      <c r="D39" s="12"/>
      <c r="E39" s="12"/>
      <c r="F39" s="12"/>
      <c r="G39" s="12"/>
      <c r="H39" s="23" t="s">
        <v>33</v>
      </c>
      <c r="I39" s="72"/>
      <c r="K39" s="9" t="s">
        <v>89</v>
      </c>
      <c r="L39" s="10"/>
      <c r="M39" s="10"/>
      <c r="N39" s="10"/>
      <c r="O39" s="10"/>
      <c r="P39" s="10"/>
      <c r="Q39" s="10"/>
      <c r="R39" s="10"/>
      <c r="S39" s="10"/>
      <c r="T39" s="10"/>
      <c r="U39" s="11"/>
    </row>
    <row r="40" spans="2:21" ht="35.25" customHeight="1" x14ac:dyDescent="0.4">
      <c r="B40" s="74" t="s">
        <v>50</v>
      </c>
      <c r="C40" s="75"/>
      <c r="D40" s="75"/>
      <c r="E40" s="75"/>
      <c r="F40" s="75"/>
      <c r="G40" s="75"/>
      <c r="H40" s="76"/>
      <c r="I40" s="72"/>
      <c r="K40" s="37" t="s">
        <v>95</v>
      </c>
      <c r="L40" s="38"/>
      <c r="M40" s="38"/>
      <c r="N40" s="38"/>
      <c r="O40" s="38"/>
      <c r="P40" s="38"/>
      <c r="Q40" s="38"/>
      <c r="R40" s="38"/>
      <c r="S40" s="39"/>
      <c r="T40" s="67"/>
      <c r="U40" s="68">
        <f>IF(T40="○",0,-50)</f>
        <v>-50</v>
      </c>
    </row>
    <row r="41" spans="2:21" ht="35.25" customHeight="1" x14ac:dyDescent="0.4">
      <c r="B41" s="77" t="s">
        <v>42</v>
      </c>
      <c r="C41" s="77"/>
      <c r="D41" s="77"/>
      <c r="E41" s="77"/>
      <c r="F41" s="77"/>
      <c r="G41" s="77"/>
      <c r="H41" s="78"/>
      <c r="I41" s="72"/>
      <c r="K41" s="51"/>
      <c r="L41" s="52"/>
      <c r="M41" s="52"/>
      <c r="N41" s="52"/>
      <c r="O41" s="52"/>
      <c r="P41" s="52"/>
      <c r="Q41" s="52"/>
      <c r="R41" s="52"/>
      <c r="S41" s="53"/>
      <c r="T41" s="54"/>
      <c r="U41" s="70"/>
    </row>
    <row r="42" spans="2:21" ht="35.25" customHeight="1" x14ac:dyDescent="0.4">
      <c r="B42" s="25" t="s">
        <v>51</v>
      </c>
      <c r="C42" s="26"/>
      <c r="D42" s="26"/>
      <c r="E42" s="26"/>
      <c r="F42" s="26"/>
      <c r="G42" s="26"/>
      <c r="H42" s="27"/>
      <c r="I42" s="72"/>
      <c r="K42" s="43"/>
      <c r="L42" s="44"/>
      <c r="M42" s="44"/>
      <c r="N42" s="44"/>
      <c r="O42" s="44"/>
      <c r="P42" s="44"/>
      <c r="Q42" s="44"/>
      <c r="R42" s="44"/>
      <c r="S42" s="45"/>
      <c r="T42" s="55"/>
      <c r="U42" s="35" t="s">
        <v>12</v>
      </c>
    </row>
    <row r="43" spans="2:21" ht="35.25" customHeight="1" x14ac:dyDescent="0.4">
      <c r="B43" s="12" t="s">
        <v>42</v>
      </c>
      <c r="C43" s="12"/>
      <c r="D43" s="12"/>
      <c r="E43" s="12"/>
      <c r="F43" s="12"/>
      <c r="G43" s="12"/>
      <c r="H43" s="79"/>
      <c r="I43" s="72"/>
      <c r="K43" s="80"/>
      <c r="Q43" s="73"/>
      <c r="R43" s="73"/>
      <c r="S43" s="73"/>
      <c r="T43" s="73"/>
      <c r="U43" s="81" t="s">
        <v>96</v>
      </c>
    </row>
    <row r="44" spans="2:21" ht="35.25" customHeight="1" x14ac:dyDescent="0.4">
      <c r="B44" s="74" t="s">
        <v>52</v>
      </c>
      <c r="C44" s="75"/>
      <c r="D44" s="75"/>
      <c r="E44" s="75"/>
      <c r="F44" s="75"/>
      <c r="G44" s="75"/>
      <c r="H44" s="82"/>
      <c r="I44" s="72"/>
      <c r="K44" s="9" t="s">
        <v>90</v>
      </c>
      <c r="L44" s="10"/>
      <c r="M44" s="10"/>
      <c r="N44" s="10"/>
      <c r="O44" s="10"/>
      <c r="P44" s="10"/>
      <c r="Q44" s="10"/>
      <c r="R44" s="10"/>
      <c r="S44" s="10"/>
      <c r="T44" s="10"/>
      <c r="U44" s="11"/>
    </row>
    <row r="45" spans="2:21" ht="35.25" customHeight="1" x14ac:dyDescent="0.4">
      <c r="B45" s="12" t="s">
        <v>42</v>
      </c>
      <c r="C45" s="12"/>
      <c r="D45" s="12"/>
      <c r="E45" s="12"/>
      <c r="F45" s="12"/>
      <c r="G45" s="12"/>
      <c r="H45" s="23"/>
      <c r="I45" s="72"/>
      <c r="K45" s="37" t="s">
        <v>94</v>
      </c>
      <c r="L45" s="38"/>
      <c r="M45" s="38"/>
      <c r="N45" s="38"/>
      <c r="O45" s="38"/>
      <c r="P45" s="38"/>
      <c r="Q45" s="38"/>
      <c r="R45" s="38"/>
      <c r="S45" s="39"/>
      <c r="T45" s="67" t="s">
        <v>33</v>
      </c>
      <c r="U45" s="68">
        <f>IF(T45="○",10,0)</f>
        <v>0</v>
      </c>
    </row>
    <row r="46" spans="2:21" ht="35.25" customHeight="1" x14ac:dyDescent="0.4">
      <c r="B46" s="74" t="s">
        <v>55</v>
      </c>
      <c r="C46" s="75"/>
      <c r="D46" s="75"/>
      <c r="E46" s="75"/>
      <c r="F46" s="75"/>
      <c r="G46" s="75"/>
      <c r="H46" s="76"/>
      <c r="I46" s="72"/>
      <c r="K46" s="51"/>
      <c r="L46" s="52"/>
      <c r="M46" s="52"/>
      <c r="N46" s="52"/>
      <c r="O46" s="52"/>
      <c r="P46" s="52"/>
      <c r="Q46" s="52"/>
      <c r="R46" s="52"/>
      <c r="S46" s="53"/>
      <c r="T46" s="54"/>
      <c r="U46" s="70"/>
    </row>
    <row r="47" spans="2:21" ht="35.25" customHeight="1" x14ac:dyDescent="0.4">
      <c r="B47" s="12" t="s">
        <v>42</v>
      </c>
      <c r="C47" s="12"/>
      <c r="D47" s="12"/>
      <c r="E47" s="12"/>
      <c r="F47" s="12"/>
      <c r="G47" s="12"/>
      <c r="H47" s="23"/>
      <c r="I47" s="72"/>
      <c r="K47" s="43"/>
      <c r="L47" s="44"/>
      <c r="M47" s="44"/>
      <c r="N47" s="44"/>
      <c r="O47" s="44"/>
      <c r="P47" s="44"/>
      <c r="Q47" s="44"/>
      <c r="R47" s="44"/>
      <c r="S47" s="45"/>
      <c r="T47" s="55"/>
      <c r="U47" s="35" t="s">
        <v>12</v>
      </c>
    </row>
    <row r="48" spans="2:21" ht="35.25" customHeight="1" x14ac:dyDescent="0.4">
      <c r="B48" s="48" t="s">
        <v>53</v>
      </c>
      <c r="C48" s="49"/>
      <c r="D48" s="49"/>
      <c r="E48" s="49"/>
      <c r="F48" s="49"/>
      <c r="G48" s="49"/>
      <c r="H48" s="50"/>
      <c r="I48" s="72"/>
      <c r="K48" s="63"/>
      <c r="Q48" s="73"/>
      <c r="R48" s="73"/>
      <c r="S48" s="73"/>
      <c r="T48" s="73"/>
      <c r="U48" s="73" t="s">
        <v>47</v>
      </c>
    </row>
    <row r="49" spans="2:22" ht="35.25" customHeight="1" x14ac:dyDescent="0.4">
      <c r="B49" s="12" t="s">
        <v>42</v>
      </c>
      <c r="C49" s="12"/>
      <c r="D49" s="12"/>
      <c r="E49" s="12"/>
      <c r="F49" s="12"/>
      <c r="G49" s="12"/>
      <c r="H49" s="23"/>
      <c r="I49" s="72"/>
      <c r="K49" s="63"/>
      <c r="Q49" s="83"/>
      <c r="R49" s="83"/>
      <c r="S49" s="83"/>
      <c r="T49" s="83"/>
      <c r="U49" s="83"/>
    </row>
    <row r="50" spans="2:22" ht="35.25" customHeight="1" x14ac:dyDescent="0.4">
      <c r="B50" s="48" t="s">
        <v>54</v>
      </c>
      <c r="C50" s="49"/>
      <c r="D50" s="49"/>
      <c r="E50" s="49"/>
      <c r="F50" s="49"/>
      <c r="G50" s="49"/>
      <c r="H50" s="50"/>
      <c r="I50" s="72"/>
      <c r="K50" s="63"/>
      <c r="Q50" s="83"/>
      <c r="R50" s="83"/>
      <c r="S50" s="83"/>
      <c r="T50" s="83"/>
      <c r="U50" s="83"/>
    </row>
    <row r="51" spans="2:22" ht="35.25" customHeight="1" x14ac:dyDescent="0.4">
      <c r="B51" s="12" t="s">
        <v>42</v>
      </c>
      <c r="C51" s="12"/>
      <c r="D51" s="12"/>
      <c r="E51" s="12"/>
      <c r="F51" s="12"/>
      <c r="G51" s="12"/>
      <c r="H51" s="23" t="s">
        <v>33</v>
      </c>
      <c r="I51" s="84"/>
    </row>
    <row r="52" spans="2:22" ht="29.25" customHeight="1" x14ac:dyDescent="0.4">
      <c r="B52" s="85" t="s">
        <v>57</v>
      </c>
      <c r="C52" s="85"/>
      <c r="D52" s="85"/>
      <c r="E52" s="85"/>
      <c r="F52" s="85"/>
      <c r="G52" s="85"/>
      <c r="H52" s="61">
        <f>((COUNTIF(H37,"○")+COUNTIF(H39,"○")+COUNTIF(H41,"○")+COUNTIF(H43,"○"))+COUNTIF(H45,"○")+COUNTIF(H47,"○")+COUNTIF(H49,"○")+COUNTIF(H51,"○"))*1</f>
        <v>0</v>
      </c>
      <c r="I52" s="86" t="s">
        <v>12</v>
      </c>
    </row>
    <row r="53" spans="2:22" ht="35.25" customHeight="1" x14ac:dyDescent="0.4">
      <c r="B53" s="63" t="s">
        <v>76</v>
      </c>
      <c r="I53" s="73" t="s">
        <v>77</v>
      </c>
    </row>
    <row r="54" spans="2:22" ht="27.75" customHeight="1" x14ac:dyDescent="0.4">
      <c r="B54" s="87" t="s">
        <v>32</v>
      </c>
      <c r="C54" s="88"/>
      <c r="D54" s="89" t="s">
        <v>31</v>
      </c>
      <c r="E54" s="90"/>
      <c r="F54" s="90"/>
      <c r="G54" s="90"/>
      <c r="H54" s="90"/>
      <c r="I54" s="90"/>
      <c r="J54" s="90"/>
      <c r="K54" s="90"/>
      <c r="L54" s="91"/>
      <c r="M54" s="92"/>
    </row>
    <row r="55" spans="2:22" ht="35.25" customHeight="1" thickBot="1" x14ac:dyDescent="0.45">
      <c r="B55" s="93" t="s">
        <v>37</v>
      </c>
      <c r="C55" s="94"/>
      <c r="D55" s="95" t="s">
        <v>26</v>
      </c>
      <c r="E55" s="95" t="s">
        <v>21</v>
      </c>
      <c r="F55" s="96" t="s">
        <v>22</v>
      </c>
      <c r="G55" s="96" t="s">
        <v>23</v>
      </c>
      <c r="H55" s="96" t="s">
        <v>24</v>
      </c>
      <c r="I55" s="97" t="s">
        <v>83</v>
      </c>
      <c r="J55" s="96"/>
      <c r="K55" s="96" t="s">
        <v>25</v>
      </c>
      <c r="L55" s="98" t="s">
        <v>84</v>
      </c>
      <c r="M55" s="3"/>
    </row>
    <row r="56" spans="2:22" ht="35.25" customHeight="1" thickTop="1" x14ac:dyDescent="0.4">
      <c r="B56" s="99" t="s">
        <v>38</v>
      </c>
      <c r="C56" s="100"/>
      <c r="D56" s="101" t="s">
        <v>91</v>
      </c>
      <c r="E56" s="102" t="s">
        <v>88</v>
      </c>
      <c r="F56" s="103" t="s">
        <v>21</v>
      </c>
      <c r="G56" s="103" t="s">
        <v>23</v>
      </c>
      <c r="H56" s="103" t="s">
        <v>92</v>
      </c>
      <c r="I56" s="103" t="s">
        <v>93</v>
      </c>
      <c r="J56" s="103"/>
      <c r="K56" s="103"/>
      <c r="L56" s="104"/>
      <c r="O56" s="105" t="s">
        <v>4</v>
      </c>
      <c r="P56" s="106"/>
      <c r="Q56" s="106"/>
      <c r="R56" s="106"/>
      <c r="S56" s="106"/>
      <c r="T56" s="106"/>
      <c r="U56" s="107"/>
    </row>
    <row r="57" spans="2:22" ht="35.25" customHeight="1" x14ac:dyDescent="0.65">
      <c r="B57" s="99" t="s">
        <v>39</v>
      </c>
      <c r="C57" s="100"/>
      <c r="D57" s="103" t="s">
        <v>27</v>
      </c>
      <c r="E57" s="103" t="s">
        <v>26</v>
      </c>
      <c r="F57" s="103" t="s">
        <v>28</v>
      </c>
      <c r="G57" s="103"/>
      <c r="H57" s="103"/>
      <c r="I57" s="103"/>
      <c r="J57" s="103"/>
      <c r="K57" s="103"/>
      <c r="L57" s="108"/>
      <c r="M57" s="109"/>
      <c r="N57" s="109"/>
      <c r="O57" s="110">
        <f>I12+I22+I36+U12+U35+U40+U45</f>
        <v>-50</v>
      </c>
      <c r="P57" s="111"/>
      <c r="Q57" s="111"/>
      <c r="R57" s="112"/>
      <c r="S57" s="113" t="s">
        <v>30</v>
      </c>
      <c r="T57" s="113"/>
      <c r="U57" s="114"/>
      <c r="V57" s="115"/>
    </row>
    <row r="58" spans="2:22" ht="35.25" customHeight="1" x14ac:dyDescent="0.65">
      <c r="B58" s="99" t="s">
        <v>40</v>
      </c>
      <c r="C58" s="100"/>
      <c r="D58" s="103" t="s">
        <v>27</v>
      </c>
      <c r="E58" s="103" t="s">
        <v>26</v>
      </c>
      <c r="F58" s="103" t="s">
        <v>28</v>
      </c>
      <c r="G58" s="103"/>
      <c r="H58" s="103"/>
      <c r="I58" s="103"/>
      <c r="J58" s="103"/>
      <c r="K58" s="103"/>
      <c r="L58" s="116"/>
      <c r="M58" s="109"/>
      <c r="N58" s="109"/>
      <c r="O58" s="117"/>
      <c r="P58" s="118"/>
      <c r="Q58" s="118"/>
      <c r="R58" s="115"/>
      <c r="S58" s="119"/>
      <c r="T58" s="119"/>
      <c r="U58" s="120"/>
      <c r="V58" s="115"/>
    </row>
    <row r="59" spans="2:22" ht="35.25" customHeight="1" thickBot="1" x14ac:dyDescent="0.7">
      <c r="B59" s="99" t="s">
        <v>41</v>
      </c>
      <c r="C59" s="100"/>
      <c r="D59" s="121" t="s">
        <v>27</v>
      </c>
      <c r="E59" s="103" t="s">
        <v>29</v>
      </c>
      <c r="F59" s="103"/>
      <c r="G59" s="103"/>
      <c r="H59" s="122"/>
      <c r="I59" s="103"/>
      <c r="J59" s="103"/>
      <c r="K59" s="102"/>
      <c r="L59" s="116"/>
      <c r="M59" s="109"/>
      <c r="N59" s="109"/>
      <c r="O59" s="123"/>
      <c r="P59" s="124"/>
      <c r="Q59" s="124"/>
      <c r="R59" s="125" t="s">
        <v>12</v>
      </c>
      <c r="S59" s="126"/>
      <c r="T59" s="126"/>
      <c r="U59" s="127"/>
      <c r="V59" s="115"/>
    </row>
    <row r="60" spans="2:22" ht="35.25" customHeight="1" thickTop="1" x14ac:dyDescent="0.65">
      <c r="B60" s="99" t="s">
        <v>85</v>
      </c>
      <c r="C60" s="100"/>
      <c r="D60" s="128" t="s">
        <v>27</v>
      </c>
      <c r="E60" s="129" t="s">
        <v>87</v>
      </c>
      <c r="F60" s="130"/>
      <c r="G60" s="130"/>
      <c r="H60" s="130"/>
      <c r="I60" s="130"/>
      <c r="J60" s="130"/>
      <c r="K60" s="131"/>
      <c r="L60" s="116"/>
      <c r="M60" s="109"/>
      <c r="N60" s="109"/>
      <c r="O60" s="109"/>
      <c r="P60" s="109"/>
      <c r="Q60" s="109"/>
      <c r="R60" s="109"/>
      <c r="S60" s="115"/>
      <c r="T60" s="115"/>
      <c r="U60" s="115"/>
      <c r="V60" s="115"/>
    </row>
    <row r="61" spans="2:22" ht="42.75" customHeight="1" x14ac:dyDescent="0.65">
      <c r="B61" s="132" t="s">
        <v>86</v>
      </c>
      <c r="C61" s="133"/>
      <c r="D61" s="134" t="s">
        <v>27</v>
      </c>
      <c r="E61" s="134" t="s">
        <v>29</v>
      </c>
      <c r="F61" s="134"/>
      <c r="G61" s="134"/>
      <c r="H61" s="134"/>
      <c r="I61" s="134"/>
      <c r="J61" s="134"/>
      <c r="K61" s="135"/>
      <c r="L61" s="136"/>
      <c r="M61" s="109"/>
      <c r="N61" s="109"/>
      <c r="O61" s="109"/>
      <c r="P61" s="109"/>
      <c r="Q61" s="109"/>
      <c r="R61" s="109"/>
      <c r="S61" s="115"/>
      <c r="T61" s="115"/>
      <c r="U61" s="115"/>
      <c r="V61" s="115"/>
    </row>
    <row r="62" spans="2:22" ht="19.5" customHeight="1" x14ac:dyDescent="0.65">
      <c r="O62" s="109"/>
      <c r="P62" s="109"/>
      <c r="Q62" s="109"/>
      <c r="R62" s="109"/>
      <c r="S62" s="115"/>
      <c r="T62" s="115"/>
      <c r="U62" s="115"/>
    </row>
    <row r="63" spans="2:22" ht="41.25" customHeight="1" x14ac:dyDescent="0.65">
      <c r="O63" s="109"/>
      <c r="P63" s="109"/>
      <c r="Q63" s="109"/>
      <c r="R63" s="109"/>
      <c r="S63" s="115"/>
      <c r="T63" s="115"/>
      <c r="U63" s="115"/>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O57:Q59"/>
    <mergeCell ref="S57:U59"/>
    <mergeCell ref="B61:C61"/>
    <mergeCell ref="B48:H48"/>
    <mergeCell ref="B49:G49"/>
    <mergeCell ref="B50:H50"/>
    <mergeCell ref="B51:G51"/>
    <mergeCell ref="B52:G52"/>
    <mergeCell ref="B54:C54"/>
    <mergeCell ref="B43:G43"/>
    <mergeCell ref="K44:U44"/>
    <mergeCell ref="B45:G45"/>
    <mergeCell ref="K45:S47"/>
    <mergeCell ref="T45:T47"/>
    <mergeCell ref="U45:U46"/>
    <mergeCell ref="B47:G47"/>
    <mergeCell ref="B39:G39"/>
    <mergeCell ref="K39:U39"/>
    <mergeCell ref="K40:S42"/>
    <mergeCell ref="T40:T42"/>
    <mergeCell ref="U40:U41"/>
    <mergeCell ref="B41:G41"/>
    <mergeCell ref="B42:H42"/>
    <mergeCell ref="B34:I34"/>
    <mergeCell ref="K34:U34"/>
    <mergeCell ref="B35:I35"/>
    <mergeCell ref="K35:S37"/>
    <mergeCell ref="T35:T37"/>
    <mergeCell ref="U35:U36"/>
    <mergeCell ref="B36:H36"/>
    <mergeCell ref="I36:I51"/>
    <mergeCell ref="B37:G37"/>
    <mergeCell ref="B38:H38"/>
    <mergeCell ref="B30:G31"/>
    <mergeCell ref="H30:H31"/>
    <mergeCell ref="K30:S31"/>
    <mergeCell ref="T30:T31"/>
    <mergeCell ref="B32:G33"/>
    <mergeCell ref="H32:H33"/>
    <mergeCell ref="K32:S32"/>
    <mergeCell ref="T24:T25"/>
    <mergeCell ref="B26:G27"/>
    <mergeCell ref="H26:H27"/>
    <mergeCell ref="K26:T26"/>
    <mergeCell ref="K27:S28"/>
    <mergeCell ref="T27:T28"/>
    <mergeCell ref="B28:G29"/>
    <mergeCell ref="H28:H29"/>
    <mergeCell ref="K29:T29"/>
    <mergeCell ref="B21:I21"/>
    <mergeCell ref="K21:S22"/>
    <mergeCell ref="T21:T22"/>
    <mergeCell ref="B22:G23"/>
    <mergeCell ref="H22:H23"/>
    <mergeCell ref="I22:I32"/>
    <mergeCell ref="K23:T23"/>
    <mergeCell ref="B24:G25"/>
    <mergeCell ref="H24:H25"/>
    <mergeCell ref="K24:S25"/>
    <mergeCell ref="B18:G18"/>
    <mergeCell ref="K18:T18"/>
    <mergeCell ref="B19:G19"/>
    <mergeCell ref="K19:S19"/>
    <mergeCell ref="B20:I20"/>
    <mergeCell ref="K20:T20"/>
    <mergeCell ref="B15:G15"/>
    <mergeCell ref="K15:S15"/>
    <mergeCell ref="B16:G16"/>
    <mergeCell ref="K16:T16"/>
    <mergeCell ref="B17:G17"/>
    <mergeCell ref="K17:S17"/>
    <mergeCell ref="B11:I11"/>
    <mergeCell ref="K11:U11"/>
    <mergeCell ref="B12:G12"/>
    <mergeCell ref="I12:I18"/>
    <mergeCell ref="K12:T12"/>
    <mergeCell ref="U12:U31"/>
    <mergeCell ref="B13:G13"/>
    <mergeCell ref="K13:S13"/>
    <mergeCell ref="B14:G14"/>
    <mergeCell ref="K14:T14"/>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1"/>
  <conditionalFormatting sqref="D55">
    <cfRule type="expression" dxfId="30" priority="26">
      <formula>$I$12=5</formula>
    </cfRule>
  </conditionalFormatting>
  <conditionalFormatting sqref="E55">
    <cfRule type="expression" dxfId="29" priority="25">
      <formula>$I$12=20</formula>
    </cfRule>
  </conditionalFormatting>
  <conditionalFormatting sqref="F55">
    <cfRule type="expression" dxfId="28" priority="24">
      <formula>$I$12=30</formula>
    </cfRule>
  </conditionalFormatting>
  <conditionalFormatting sqref="G55">
    <cfRule type="expression" dxfId="27" priority="23">
      <formula>$I$12=40</formula>
    </cfRule>
  </conditionalFormatting>
  <conditionalFormatting sqref="H55">
    <cfRule type="expression" dxfId="26" priority="22">
      <formula>$I$12=55</formula>
    </cfRule>
  </conditionalFormatting>
  <conditionalFormatting sqref="I55">
    <cfRule type="expression" dxfId="25" priority="21">
      <formula>$I$12=65</formula>
    </cfRule>
  </conditionalFormatting>
  <conditionalFormatting sqref="L55">
    <cfRule type="expression" dxfId="24" priority="20">
      <formula>$I$12=90</formula>
    </cfRule>
  </conditionalFormatting>
  <conditionalFormatting sqref="E57">
    <cfRule type="expression" dxfId="23" priority="19">
      <formula>$I$36=5</formula>
    </cfRule>
  </conditionalFormatting>
  <conditionalFormatting sqref="H57">
    <cfRule type="expression" dxfId="22" priority="18">
      <formula>$I$36=25</formula>
    </cfRule>
  </conditionalFormatting>
  <conditionalFormatting sqref="J57:K57">
    <cfRule type="expression" dxfId="21" priority="17">
      <formula>$I$36=35</formula>
    </cfRule>
  </conditionalFormatting>
  <conditionalFormatting sqref="F58">
    <cfRule type="expression" dxfId="20" priority="16">
      <formula>$U$12=15</formula>
    </cfRule>
  </conditionalFormatting>
  <conditionalFormatting sqref="H58">
    <cfRule type="expression" dxfId="19" priority="15">
      <formula>$U$12=25</formula>
    </cfRule>
  </conditionalFormatting>
  <conditionalFormatting sqref="J58:K58">
    <cfRule type="expression" dxfId="18" priority="14">
      <formula>$U$12=35</formula>
    </cfRule>
  </conditionalFormatting>
  <conditionalFormatting sqref="D57">
    <cfRule type="expression" dxfId="17" priority="13">
      <formula>$I$36=0</formula>
    </cfRule>
  </conditionalFormatting>
  <conditionalFormatting sqref="D58">
    <cfRule type="expression" dxfId="16" priority="12">
      <formula>$U$12=0</formula>
    </cfRule>
  </conditionalFormatting>
  <conditionalFormatting sqref="D56">
    <cfRule type="expression" dxfId="15" priority="27">
      <formula>$I$22=-20</formula>
    </cfRule>
  </conditionalFormatting>
  <conditionalFormatting sqref="F56">
    <cfRule type="expression" dxfId="14" priority="28">
      <formula>$I$22=20</formula>
    </cfRule>
  </conditionalFormatting>
  <conditionalFormatting sqref="H56">
    <cfRule type="expression" dxfId="13" priority="29">
      <formula>$I$22=50</formula>
    </cfRule>
  </conditionalFormatting>
  <conditionalFormatting sqref="J56:K56">
    <cfRule type="expression" dxfId="12" priority="30">
      <formula>#REF!=40</formula>
    </cfRule>
  </conditionalFormatting>
  <conditionalFormatting sqref="E59">
    <cfRule type="expression" dxfId="11" priority="31">
      <formula>$U$35=10</formula>
    </cfRule>
  </conditionalFormatting>
  <conditionalFormatting sqref="F57">
    <cfRule type="expression" dxfId="10" priority="11">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別33-1</vt:lpstr>
      <vt:lpstr>'別33-1'!Print_Area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指導監査課　０２</cp:lastModifiedBy>
  <cp:lastPrinted>2024-03-29T10:53:46Z</cp:lastPrinted>
  <dcterms:created xsi:type="dcterms:W3CDTF">2021-02-04T12:24:01Z</dcterms:created>
  <dcterms:modified xsi:type="dcterms:W3CDTF">2024-03-30T05:35:02Z</dcterms:modified>
</cp:coreProperties>
</file>