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etfile-sv01\保健福祉部\障がい福祉課\課内共有\C070障がい者自立支援・システム\C2400訪問型レスパイト\佐世保市㏋掲載用R6.3.25作成\様式関係\"/>
    </mc:Choice>
  </mc:AlternateContent>
  <bookViews>
    <workbookView xWindow="0" yWindow="0" windowWidth="28800" windowHeight="12450" tabRatio="826"/>
  </bookViews>
  <sheets>
    <sheet name="様1登録申請書" sheetId="6" r:id="rId1"/>
  </sheets>
  <definedNames>
    <definedName name="_xlnm.Print_Area" localSheetId="0">様1登録申請書!$D$2:$AB$41</definedName>
    <definedName name="事業所登録台帳">#REF!</definedName>
    <definedName name="利用者登録台帳">#REF!</definedName>
  </definedNames>
  <calcPr calcId="162913"/>
</workbook>
</file>

<file path=xl/calcChain.xml><?xml version="1.0" encoding="utf-8"?>
<calcChain xmlns="http://schemas.openxmlformats.org/spreadsheetml/2006/main">
  <c r="I22" i="6" l="1"/>
  <c r="I23" i="6"/>
  <c r="N39" i="6" l="1"/>
  <c r="H38" i="6"/>
  <c r="H37" i="6"/>
  <c r="O36" i="6"/>
  <c r="H36" i="6"/>
  <c r="H35" i="6"/>
  <c r="G33" i="6"/>
  <c r="M30" i="6"/>
  <c r="J29" i="6"/>
  <c r="I16" i="6"/>
  <c r="I21" i="6"/>
  <c r="I20" i="6"/>
  <c r="I19" i="6"/>
  <c r="V15" i="6"/>
  <c r="U10" i="6"/>
  <c r="I10" i="6"/>
  <c r="U13" i="6"/>
  <c r="I14" i="6"/>
  <c r="I13" i="6"/>
  <c r="I12" i="6"/>
  <c r="R11" i="6"/>
  <c r="J11" i="6"/>
  <c r="I9" i="6"/>
  <c r="I24" i="6" l="1"/>
</calcChain>
</file>

<file path=xl/sharedStrings.xml><?xml version="1.0" encoding="utf-8"?>
<sst xmlns="http://schemas.openxmlformats.org/spreadsheetml/2006/main" count="65" uniqueCount="54">
  <si>
    <t>居住地</t>
    <rPh sb="0" eb="3">
      <t>キョジュウチ</t>
    </rPh>
    <phoneticPr fontId="2"/>
  </si>
  <si>
    <t>生年月日</t>
    <rPh sb="0" eb="2">
      <t>セイネン</t>
    </rPh>
    <rPh sb="2" eb="4">
      <t>ガッピ</t>
    </rPh>
    <phoneticPr fontId="2"/>
  </si>
  <si>
    <t>支給期間</t>
    <rPh sb="0" eb="2">
      <t>シキュウ</t>
    </rPh>
    <rPh sb="2" eb="4">
      <t>キカン</t>
    </rPh>
    <phoneticPr fontId="2"/>
  </si>
  <si>
    <t>円</t>
    <rPh sb="0" eb="1">
      <t>エン</t>
    </rPh>
    <phoneticPr fontId="2"/>
  </si>
  <si>
    <t>適用期間</t>
    <rPh sb="0" eb="2">
      <t>テキヨウ</t>
    </rPh>
    <rPh sb="2" eb="4">
      <t>キカン</t>
    </rPh>
    <phoneticPr fontId="2"/>
  </si>
  <si>
    <t>平成</t>
    <rPh sb="0" eb="2">
      <t>ヘイセイ</t>
    </rPh>
    <phoneticPr fontId="2"/>
  </si>
  <si>
    <t>フリガナ</t>
    <phoneticPr fontId="2"/>
  </si>
  <si>
    <t>〒</t>
    <phoneticPr fontId="2"/>
  </si>
  <si>
    <t>フ  リ  ガ  ナ</t>
    <phoneticPr fontId="2"/>
  </si>
  <si>
    <t>代筆者</t>
    <rPh sb="0" eb="3">
      <t>ダイヒツシャ</t>
    </rPh>
    <phoneticPr fontId="2"/>
  </si>
  <si>
    <t>申請者との続柄</t>
    <rPh sb="0" eb="3">
      <t>シンセイシャ</t>
    </rPh>
    <rPh sb="5" eb="6">
      <t>ツヅ</t>
    </rPh>
    <rPh sb="6" eb="7">
      <t>ガラ</t>
    </rPh>
    <phoneticPr fontId="2"/>
  </si>
  <si>
    <t>□月額負担上限額に関する認定</t>
    <rPh sb="1" eb="3">
      <t>げつがく</t>
    </rPh>
    <rPh sb="3" eb="5">
      <t>ふたん</t>
    </rPh>
    <rPh sb="5" eb="8">
      <t>じょうげんがく</t>
    </rPh>
    <rPh sb="9" eb="10">
      <t>かん</t>
    </rPh>
    <rPh sb="12" eb="14">
      <t>にんてい</t>
    </rPh>
    <phoneticPr fontId="2" type="Hiragana" alignment="distributed"/>
  </si>
  <si>
    <t>【下記にあてはまる番号のいずれかに○をつけてください】</t>
    <rPh sb="1" eb="3">
      <t>かき</t>
    </rPh>
    <rPh sb="9" eb="11">
      <t>ばんごう</t>
    </rPh>
    <phoneticPr fontId="2" type="Hiragana" alignment="distributed"/>
  </si>
  <si>
    <t>１．生活保護受給世帯の方または中国残留邦人支援法による支援給付を受けている方</t>
    <rPh sb="2" eb="4">
      <t>せいかつ</t>
    </rPh>
    <rPh sb="4" eb="6">
      <t>ほご</t>
    </rPh>
    <rPh sb="6" eb="8">
      <t>じゅきゅう</t>
    </rPh>
    <rPh sb="8" eb="10">
      <t>せたい</t>
    </rPh>
    <rPh sb="11" eb="12">
      <t>かた</t>
    </rPh>
    <phoneticPr fontId="2" type="Hiragana" alignment="distributed"/>
  </si>
  <si>
    <t>２．本人及び配偶者が市町村民税非課税で，本人の障害基礎年金等の収入の合計額が８０万円以下の方</t>
    <rPh sb="20" eb="22">
      <t>ほんにん</t>
    </rPh>
    <rPh sb="23" eb="25">
      <t>しょうがい</t>
    </rPh>
    <rPh sb="25" eb="27">
      <t>きそ</t>
    </rPh>
    <rPh sb="27" eb="29">
      <t>ねんきん</t>
    </rPh>
    <rPh sb="29" eb="30">
      <t>とう</t>
    </rPh>
    <phoneticPr fontId="2" type="Hiragana" alignment="distributed"/>
  </si>
  <si>
    <t>３．本人及び配偶者が市町村民税非課税で上記２に該当しない方</t>
    <rPh sb="2" eb="4">
      <t>ほんにん</t>
    </rPh>
    <rPh sb="4" eb="5">
      <t>およ</t>
    </rPh>
    <rPh sb="6" eb="9">
      <t>はいぐうしゃ</t>
    </rPh>
    <rPh sb="10" eb="15">
      <t>しちょうそんみんぜい</t>
    </rPh>
    <rPh sb="15" eb="18">
      <t>ひかぜい</t>
    </rPh>
    <rPh sb="19" eb="21">
      <t>じょうき</t>
    </rPh>
    <rPh sb="23" eb="25">
      <t>がいとう</t>
    </rPh>
    <rPh sb="28" eb="29">
      <t>かた</t>
    </rPh>
    <phoneticPr fontId="2" type="Hiragana" alignment="distributed"/>
  </si>
  <si>
    <t>４．本人または配偶者が市民税課税で、市民税所得割額の合計額が１６万円未満の方</t>
    <rPh sb="2" eb="4">
      <t>ほんにん</t>
    </rPh>
    <rPh sb="7" eb="10">
      <t>はいぐうしゃ</t>
    </rPh>
    <rPh sb="11" eb="13">
      <t>しみん</t>
    </rPh>
    <rPh sb="13" eb="14">
      <t>ぜい</t>
    </rPh>
    <rPh sb="14" eb="16">
      <t>かぜい</t>
    </rPh>
    <rPh sb="18" eb="21">
      <t>しみんぜい</t>
    </rPh>
    <rPh sb="21" eb="24">
      <t>しょとくわり</t>
    </rPh>
    <rPh sb="24" eb="25">
      <t>がく</t>
    </rPh>
    <rPh sb="26" eb="29">
      <t>ごうけいがく</t>
    </rPh>
    <rPh sb="32" eb="34">
      <t>まんえん</t>
    </rPh>
    <rPh sb="34" eb="36">
      <t>みまん</t>
    </rPh>
    <rPh sb="37" eb="38">
      <t>かた</t>
    </rPh>
    <phoneticPr fontId="2" type="Hiragana" alignment="distributed"/>
  </si>
  <si>
    <t>５．本人または配偶者が市民税課税で、市民税所得割額の合計額が１６万円以上の方</t>
    <rPh sb="2" eb="4">
      <t>ほんにん</t>
    </rPh>
    <rPh sb="7" eb="10">
      <t>はいぐうしゃ</t>
    </rPh>
    <rPh sb="11" eb="14">
      <t>しみんぜい</t>
    </rPh>
    <rPh sb="14" eb="16">
      <t>かぜい</t>
    </rPh>
    <rPh sb="18" eb="21">
      <t>しみんぜい</t>
    </rPh>
    <rPh sb="21" eb="24">
      <t>しょとくわり</t>
    </rPh>
    <rPh sb="24" eb="25">
      <t>がく</t>
    </rPh>
    <rPh sb="26" eb="29">
      <t>ごうけいがく</t>
    </rPh>
    <rPh sb="32" eb="34">
      <t>まんえん</t>
    </rPh>
    <rPh sb="34" eb="36">
      <t>いじょう</t>
    </rPh>
    <rPh sb="37" eb="38">
      <t>かた</t>
    </rPh>
    <phoneticPr fontId="2" type="Hiragana" alignment="distributed"/>
  </si>
  <si>
    <t>届出者</t>
    <rPh sb="0" eb="1">
      <t>とど</t>
    </rPh>
    <rPh sb="1" eb="2">
      <t>で</t>
    </rPh>
    <rPh sb="2" eb="3">
      <t>しゃ</t>
    </rPh>
    <phoneticPr fontId="2" type="Hiragana" alignment="distributed"/>
  </si>
  <si>
    <t>フリガナ
氏　　名</t>
    <rPh sb="5" eb="6">
      <t>し</t>
    </rPh>
    <rPh sb="8" eb="9">
      <t>めい</t>
    </rPh>
    <phoneticPr fontId="2" type="Hiragana" alignment="distributed"/>
  </si>
  <si>
    <t>住　　所</t>
    <rPh sb="0" eb="1">
      <t>じゅう</t>
    </rPh>
    <rPh sb="3" eb="4">
      <t>しょ</t>
    </rPh>
    <phoneticPr fontId="2" type="Hiragana" alignment="distributed"/>
  </si>
  <si>
    <t>※申請者自身が届け出る場合
　には、本欄の記入は不要です。</t>
    <rPh sb="1" eb="4">
      <t>しんせいしゃ</t>
    </rPh>
    <rPh sb="4" eb="6">
      <t>じしん</t>
    </rPh>
    <rPh sb="7" eb="8">
      <t>とど</t>
    </rPh>
    <rPh sb="9" eb="10">
      <t>で</t>
    </rPh>
    <rPh sb="11" eb="13">
      <t>ばあい</t>
    </rPh>
    <rPh sb="18" eb="20">
      <t>ほんらん</t>
    </rPh>
    <rPh sb="21" eb="23">
      <t>きにゅう</t>
    </rPh>
    <rPh sb="24" eb="26">
      <t>ふよう</t>
    </rPh>
    <phoneticPr fontId="2" type="Hiragana" alignment="distributed"/>
  </si>
  <si>
    <t>電話番号</t>
    <phoneticPr fontId="2" type="Hiragana" alignment="distributed"/>
  </si>
  <si>
    <t>申請者
(18歳未満の場合，保護者)</t>
    <rPh sb="0" eb="3">
      <t>シンセイシャ</t>
    </rPh>
    <rPh sb="7" eb="8">
      <t>サイ</t>
    </rPh>
    <rPh sb="8" eb="10">
      <t>ミマン</t>
    </rPh>
    <rPh sb="11" eb="13">
      <t>バアイ</t>
    </rPh>
    <rPh sb="14" eb="17">
      <t>ホゴシャ</t>
    </rPh>
    <phoneticPr fontId="2"/>
  </si>
  <si>
    <t>障がい福祉サービスの利用状況</t>
    <rPh sb="0" eb="1">
      <t>サワ</t>
    </rPh>
    <rPh sb="3" eb="5">
      <t>フクシ</t>
    </rPh>
    <rPh sb="10" eb="12">
      <t>リヨウ</t>
    </rPh>
    <rPh sb="12" eb="14">
      <t>ジョウキョウ</t>
    </rPh>
    <phoneticPr fontId="2"/>
  </si>
  <si>
    <t>※障がい福祉サービス受給者証の写しを添付することにより記載の省略可。</t>
    <rPh sb="1" eb="2">
      <t>サワ</t>
    </rPh>
    <rPh sb="4" eb="6">
      <t>フクシ</t>
    </rPh>
    <rPh sb="10" eb="13">
      <t>ジュキュウシャ</t>
    </rPh>
    <rPh sb="13" eb="14">
      <t>ショウ</t>
    </rPh>
    <rPh sb="15" eb="16">
      <t>ウツ</t>
    </rPh>
    <rPh sb="18" eb="20">
      <t>テンプ</t>
    </rPh>
    <rPh sb="27" eb="29">
      <t>キサイ</t>
    </rPh>
    <rPh sb="30" eb="32">
      <t>ショウリャク</t>
    </rPh>
    <rPh sb="32" eb="33">
      <t>カ</t>
    </rPh>
    <phoneticPr fontId="2"/>
  </si>
  <si>
    <t>障がい福祉サービスの利用状況等</t>
    <rPh sb="0" eb="1">
      <t>サワ</t>
    </rPh>
    <rPh sb="3" eb="5">
      <t>フクシ</t>
    </rPh>
    <rPh sb="10" eb="12">
      <t>リヨウ</t>
    </rPh>
    <rPh sb="12" eb="14">
      <t>ジョウキョウ</t>
    </rPh>
    <rPh sb="14" eb="15">
      <t>ナド</t>
    </rPh>
    <phoneticPr fontId="2"/>
  </si>
  <si>
    <t>主治医</t>
    <rPh sb="0" eb="3">
      <t>シュジイ</t>
    </rPh>
    <phoneticPr fontId="2"/>
  </si>
  <si>
    <t>所在地</t>
    <rPh sb="0" eb="3">
      <t>ショザイチ</t>
    </rPh>
    <phoneticPr fontId="2"/>
  </si>
  <si>
    <t>疾患名等</t>
    <rPh sb="0" eb="2">
      <t>シッカン</t>
    </rPh>
    <rPh sb="2" eb="3">
      <t>メイ</t>
    </rPh>
    <rPh sb="3" eb="4">
      <t>トウ</t>
    </rPh>
    <phoneticPr fontId="2"/>
  </si>
  <si>
    <t>）</t>
    <phoneticPr fontId="2"/>
  </si>
  <si>
    <t>利用登録にかかる
障がい児氏名
（18歳未満の児童）</t>
    <rPh sb="0" eb="2">
      <t>リヨウ</t>
    </rPh>
    <rPh sb="2" eb="4">
      <t>トウロク</t>
    </rPh>
    <rPh sb="9" eb="10">
      <t>サワ</t>
    </rPh>
    <rPh sb="12" eb="13">
      <t>ジ</t>
    </rPh>
    <rPh sb="13" eb="15">
      <t>シメイ</t>
    </rPh>
    <rPh sb="19" eb="20">
      <t>サイ</t>
    </rPh>
    <rPh sb="20" eb="22">
      <t>ミマン</t>
    </rPh>
    <rPh sb="23" eb="25">
      <t>ジドウ</t>
    </rPh>
    <phoneticPr fontId="2"/>
  </si>
  <si>
    <t>申請者との関係</t>
    <rPh sb="0" eb="3">
      <t>しんせいしゃ</t>
    </rPh>
    <rPh sb="5" eb="7">
      <t>かんけい</t>
    </rPh>
    <phoneticPr fontId="2" type="Hiragana" alignment="distributed"/>
  </si>
  <si>
    <t>年</t>
    <rPh sb="0" eb="1">
      <t>ネン</t>
    </rPh>
    <phoneticPr fontId="2"/>
  </si>
  <si>
    <t>月</t>
    <rPh sb="0" eb="1">
      <t>ツキ</t>
    </rPh>
    <phoneticPr fontId="2"/>
  </si>
  <si>
    <t>日</t>
    <rPh sb="0" eb="1">
      <t>ニチ</t>
    </rPh>
    <phoneticPr fontId="2"/>
  </si>
  <si>
    <t>短期入所</t>
    <rPh sb="0" eb="2">
      <t>タンキ</t>
    </rPh>
    <rPh sb="2" eb="4">
      <t>ニュウショ</t>
    </rPh>
    <phoneticPr fontId="2"/>
  </si>
  <si>
    <t>電話（</t>
    <rPh sb="0" eb="2">
      <t>デンワ</t>
    </rPh>
    <phoneticPr fontId="2"/>
  </si>
  <si>
    <t>申請日：</t>
    <rPh sb="0" eb="2">
      <t>シンセイ</t>
    </rPh>
    <rPh sb="2" eb="3">
      <t>ビ</t>
    </rPh>
    <phoneticPr fontId="2"/>
  </si>
  <si>
    <t>日～</t>
    <rPh sb="0" eb="1">
      <t>ニチ</t>
    </rPh>
    <phoneticPr fontId="2"/>
  </si>
  <si>
    <t>現在利用している訪問看護事業所</t>
    <rPh sb="0" eb="2">
      <t>ゲンザイ</t>
    </rPh>
    <rPh sb="2" eb="4">
      <t>リヨウ</t>
    </rPh>
    <rPh sb="8" eb="10">
      <t>ホウモン</t>
    </rPh>
    <rPh sb="10" eb="12">
      <t>カンゴ</t>
    </rPh>
    <rPh sb="12" eb="15">
      <t>ジギョウショ</t>
    </rPh>
    <phoneticPr fontId="2"/>
  </si>
  <si>
    <t>申請者との
関係</t>
    <rPh sb="0" eb="3">
      <t>シンセイシャ</t>
    </rPh>
    <rPh sb="6" eb="8">
      <t>カンケイ</t>
    </rPh>
    <phoneticPr fontId="2"/>
  </si>
  <si>
    <t>氏名または
名称</t>
    <rPh sb="0" eb="2">
      <t>シメイ</t>
    </rPh>
    <rPh sb="6" eb="8">
      <t>メイショウ</t>
    </rPh>
    <phoneticPr fontId="2"/>
  </si>
  <si>
    <t>変更の
場合は
変更事由</t>
    <rPh sb="0" eb="2">
      <t>ヘンコウ</t>
    </rPh>
    <rPh sb="4" eb="6">
      <t>バアイ</t>
    </rPh>
    <rPh sb="8" eb="10">
      <t>ヘンコウ</t>
    </rPh>
    <rPh sb="10" eb="12">
      <t>ジユウ</t>
    </rPh>
    <phoneticPr fontId="2"/>
  </si>
  <si>
    <t>利用者負担
上限月額</t>
    <rPh sb="0" eb="3">
      <t>リヨウシャ</t>
    </rPh>
    <rPh sb="3" eb="5">
      <t>フタン</t>
    </rPh>
    <rPh sb="6" eb="8">
      <t>ジョウゲン</t>
    </rPh>
    <rPh sb="8" eb="10">
      <t>ゲツガク</t>
    </rPh>
    <phoneticPr fontId="2"/>
  </si>
  <si>
    <t>受給者証番号</t>
    <rPh sb="0" eb="3">
      <t>ジュキュウシャ</t>
    </rPh>
    <rPh sb="3" eb="4">
      <t>ショウ</t>
    </rPh>
    <rPh sb="4" eb="6">
      <t>バンゴウ</t>
    </rPh>
    <phoneticPr fontId="2"/>
  </si>
  <si>
    <t>佐世保市長　様</t>
    <rPh sb="0" eb="5">
      <t>サセボシチョウ</t>
    </rPh>
    <rPh sb="6" eb="7">
      <t>サマ</t>
    </rPh>
    <phoneticPr fontId="2"/>
  </si>
  <si>
    <t>①</t>
    <phoneticPr fontId="2"/>
  </si>
  <si>
    <t>②</t>
    <phoneticPr fontId="2"/>
  </si>
  <si>
    <t>医療的ケアの状況</t>
    <rPh sb="0" eb="3">
      <t>イリョウテキ</t>
    </rPh>
    <rPh sb="6" eb="8">
      <t>ジョウキョウ</t>
    </rPh>
    <phoneticPr fontId="2"/>
  </si>
  <si>
    <r>
      <rPr>
        <b/>
        <sz val="14"/>
        <color theme="1"/>
        <rFont val="ＭＳ 明朝"/>
        <family val="1"/>
        <charset val="128"/>
      </rPr>
      <t>佐世保市訪問型レスパイト事業</t>
    </r>
    <r>
      <rPr>
        <b/>
        <sz val="14"/>
        <rFont val="ＭＳ 明朝"/>
        <family val="1"/>
        <charset val="128"/>
      </rPr>
      <t xml:space="preserve"> 利用登録（変更）申請書</t>
    </r>
    <rPh sb="0" eb="3">
      <t>サセボ</t>
    </rPh>
    <rPh sb="12" eb="14">
      <t>ジギョウ</t>
    </rPh>
    <rPh sb="15" eb="17">
      <t>リヨウ</t>
    </rPh>
    <rPh sb="17" eb="19">
      <t>トウロク</t>
    </rPh>
    <rPh sb="20" eb="22">
      <t>ヘンコウ</t>
    </rPh>
    <rPh sb="23" eb="26">
      <t>シンセイショ</t>
    </rPh>
    <phoneticPr fontId="2"/>
  </si>
  <si>
    <r>
      <t>　下記のとおり，</t>
    </r>
    <r>
      <rPr>
        <sz val="11"/>
        <color theme="1"/>
        <rFont val="ＭＳ 明朝"/>
        <family val="1"/>
        <charset val="128"/>
      </rPr>
      <t>佐世保市訪問型レスパイト事業</t>
    </r>
    <r>
      <rPr>
        <sz val="11"/>
        <rFont val="ＭＳ 明朝"/>
        <family val="1"/>
        <charset val="128"/>
      </rPr>
      <t>の利用を申請いたします。
　なお，利用者負担額の決定にのため，必要に応じて佐世保市が申請者及び配偶者の収入状況について，税務資料その他の公募等により調査することについて同意します。
　また，主治医や訪問看護事業所から事業に必要な利用者の情報を得ることについて同意します。</t>
    </r>
    <rPh sb="8" eb="11">
      <t>サセボ</t>
    </rPh>
    <rPh sb="53" eb="55">
      <t>ヒツヨウ</t>
    </rPh>
    <rPh sb="56" eb="57">
      <t>オウ</t>
    </rPh>
    <rPh sb="117" eb="120">
      <t>シュジイ</t>
    </rPh>
    <rPh sb="121" eb="123">
      <t>ホウモン</t>
    </rPh>
    <rPh sb="123" eb="125">
      <t>カンゴ</t>
    </rPh>
    <rPh sb="125" eb="128">
      <t>ジギョウショ</t>
    </rPh>
    <rPh sb="130" eb="132">
      <t>ジギョウ</t>
    </rPh>
    <rPh sb="133" eb="135">
      <t>ヒツヨウ</t>
    </rPh>
    <rPh sb="140" eb="142">
      <t>ジョウホウ</t>
    </rPh>
    <rPh sb="143" eb="144">
      <t>エ</t>
    </rPh>
    <rPh sb="151" eb="153">
      <t>ドウイ</t>
    </rPh>
    <phoneticPr fontId="2"/>
  </si>
  <si>
    <t>□人工呼吸器　　□経管栄養　　□気管切開　　□痰吸引　　□酸素療法</t>
    <rPh sb="1" eb="3">
      <t>ジンコウ</t>
    </rPh>
    <rPh sb="3" eb="6">
      <t>コキュウキ</t>
    </rPh>
    <rPh sb="9" eb="11">
      <t>ケイカン</t>
    </rPh>
    <rPh sb="11" eb="13">
      <t>エイヨウ</t>
    </rPh>
    <rPh sb="16" eb="18">
      <t>キカン</t>
    </rPh>
    <rPh sb="18" eb="20">
      <t>セッカイ</t>
    </rPh>
    <rPh sb="23" eb="24">
      <t>タン</t>
    </rPh>
    <rPh sb="24" eb="26">
      <t>キュウイン</t>
    </rPh>
    <rPh sb="29" eb="31">
      <t>サンソ</t>
    </rPh>
    <rPh sb="31" eb="33">
      <t>リョウホウ</t>
    </rPh>
    <phoneticPr fontId="2"/>
  </si>
  <si>
    <t>□その他（　　　　　　　　　　　　　　　　　　　　　　　　　　　）</t>
    <rPh sb="3" eb="4">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</si>
</sst>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b/>
      <sz val="14"/>
      <name val="ＭＳ 明朝"/>
      <family val="1"/>
      <charset val="128"/>
    </font>
    <font>
      <b/>
      <u/>
      <sz val="10"/>
      <name val="ＭＳ 明朝"/>
      <family val="1"/>
      <charset val="128"/>
    </font>
    <font>
      <b/>
      <sz val="10"/>
      <name val="ＭＳ 明朝"/>
      <family val="1"/>
      <charset val="128"/>
    </font>
    <font>
      <b/>
      <u/>
      <sz val="9"/>
      <name val="ＭＳ 明朝"/>
      <family val="1"/>
      <charset val="128"/>
    </font>
    <font>
      <b/>
      <sz val="14"/>
      <color theme="1"/>
      <name val="ＭＳ 明朝"/>
      <family val="1"/>
      <charset val="128"/>
    </font>
    <font>
      <sz val="11"/>
      <color theme="1"/>
      <name val="ＭＳ 明朝"/>
      <family val="1"/>
      <charset val="128"/>
    </font>
    <font>
      <sz val="10"/>
      <color theme="1"/>
      <name val="ＭＳ 明朝"/>
      <family val="1"/>
      <charset val="128"/>
    </font>
  </fonts>
  <fills count="2">
    <fill>
      <patternFill patternType="none"/>
    </fill>
    <fill>
      <patternFill patternType="gray125"/>
    </fill>
  </fills>
  <borders count="54">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alignment vertical="center"/>
    </xf>
    <xf numFmtId="0" fontId="1" fillId="0" borderId="0"/>
    <xf numFmtId="0" fontId="1" fillId="0" borderId="0"/>
    <xf numFmtId="0" fontId="1" fillId="0" borderId="0"/>
    <xf numFmtId="0" fontId="1" fillId="0" borderId="0"/>
  </cellStyleXfs>
  <cellXfs count="166">
    <xf numFmtId="0" fontId="0" fillId="0" borderId="0" xfId="0">
      <alignment vertical="center"/>
    </xf>
    <xf numFmtId="0" fontId="3" fillId="0" borderId="0" xfId="0" applyFont="1" applyBorder="1">
      <alignment vertical="center"/>
    </xf>
    <xf numFmtId="0" fontId="3" fillId="0" borderId="0" xfId="0" applyFont="1" applyAlignment="1">
      <alignment vertical="center"/>
    </xf>
    <xf numFmtId="0" fontId="5" fillId="0" borderId="0" xfId="1" applyFont="1" applyBorder="1" applyAlignment="1">
      <alignmen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distributed" vertical="center"/>
    </xf>
    <xf numFmtId="0" fontId="5" fillId="0" borderId="1"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2"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7" xfId="0" applyFont="1" applyFill="1" applyBorder="1">
      <alignment vertical="center"/>
    </xf>
    <xf numFmtId="0" fontId="7" fillId="0" borderId="7" xfId="0" applyFont="1" applyFill="1" applyBorder="1">
      <alignment vertical="center"/>
    </xf>
    <xf numFmtId="0" fontId="5" fillId="0" borderId="14"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5" fillId="0" borderId="3" xfId="0" applyFont="1" applyFill="1" applyBorder="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8" xfId="0" applyFont="1" applyFill="1" applyBorder="1" applyAlignment="1">
      <alignment vertical="center"/>
    </xf>
    <xf numFmtId="0" fontId="3" fillId="0" borderId="0" xfId="0" applyFont="1" applyFill="1" applyBorder="1" applyAlignment="1">
      <alignment vertical="center"/>
    </xf>
    <xf numFmtId="0" fontId="3" fillId="0" borderId="20" xfId="0" applyFont="1" applyFill="1" applyBorder="1" applyAlignment="1">
      <alignment vertical="center"/>
    </xf>
    <xf numFmtId="0" fontId="3" fillId="0" borderId="2" xfId="0" applyFont="1" applyFill="1" applyBorder="1" applyAlignment="1">
      <alignment vertical="center"/>
    </xf>
    <xf numFmtId="0" fontId="3" fillId="0" borderId="22" xfId="0" applyFont="1" applyFill="1" applyBorder="1" applyAlignment="1">
      <alignment vertical="center"/>
    </xf>
    <xf numFmtId="0" fontId="5" fillId="0" borderId="7" xfId="0" applyFont="1" applyFill="1" applyBorder="1" applyAlignment="1">
      <alignment vertical="center"/>
    </xf>
    <xf numFmtId="0" fontId="3" fillId="0" borderId="21" xfId="0" applyFont="1" applyBorder="1" applyAlignment="1">
      <alignment vertical="center"/>
    </xf>
    <xf numFmtId="0" fontId="5" fillId="0" borderId="34" xfId="0" applyFont="1" applyFill="1" applyBorder="1" applyAlignment="1">
      <alignment vertical="center"/>
    </xf>
    <xf numFmtId="0" fontId="5" fillId="0" borderId="5" xfId="0" applyFont="1" applyFill="1" applyBorder="1" applyAlignment="1">
      <alignment vertical="center"/>
    </xf>
    <xf numFmtId="0" fontId="3" fillId="0" borderId="7" xfId="0" applyFont="1" applyBorder="1" applyAlignment="1">
      <alignment vertical="center"/>
    </xf>
    <xf numFmtId="0" fontId="3" fillId="0" borderId="14" xfId="0" applyFont="1" applyBorder="1" applyAlignment="1">
      <alignment vertical="center"/>
    </xf>
    <xf numFmtId="0" fontId="5" fillId="0" borderId="0" xfId="0" applyFont="1" applyBorder="1" applyAlignment="1">
      <alignment vertical="center"/>
    </xf>
    <xf numFmtId="0" fontId="6" fillId="0" borderId="0" xfId="1" applyFont="1" applyBorder="1" applyAlignment="1">
      <alignment horizontal="center" vertical="center"/>
    </xf>
    <xf numFmtId="0" fontId="5" fillId="0" borderId="8" xfId="0" applyFont="1" applyFill="1" applyBorder="1" applyAlignment="1">
      <alignment horizontal="center" vertical="center" wrapText="1"/>
    </xf>
    <xf numFmtId="0" fontId="5" fillId="0" borderId="16" xfId="0" applyFont="1" applyFill="1" applyBorder="1" applyAlignment="1">
      <alignment vertical="center"/>
    </xf>
    <xf numFmtId="0" fontId="5" fillId="0" borderId="8" xfId="0" applyFont="1" applyFill="1" applyBorder="1" applyAlignment="1">
      <alignment vertical="center"/>
    </xf>
    <xf numFmtId="0" fontId="9" fillId="0" borderId="7" xfId="0" applyFont="1" applyFill="1" applyBorder="1">
      <alignment vertical="center"/>
    </xf>
    <xf numFmtId="0" fontId="5" fillId="0" borderId="7" xfId="0" applyFont="1" applyBorder="1">
      <alignment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left" vertical="center"/>
    </xf>
    <xf numFmtId="0" fontId="5" fillId="0" borderId="30" xfId="0" applyFont="1" applyFill="1" applyBorder="1" applyAlignment="1">
      <alignment horizontal="center" vertical="center" wrapText="1"/>
    </xf>
    <xf numFmtId="0" fontId="5" fillId="0" borderId="1" xfId="0" applyFont="1" applyFill="1" applyBorder="1" applyAlignment="1">
      <alignment vertical="center"/>
    </xf>
    <xf numFmtId="0" fontId="5" fillId="0" borderId="11" xfId="0" applyFont="1" applyFill="1" applyBorder="1" applyAlignment="1">
      <alignment horizontal="left" vertical="center"/>
    </xf>
    <xf numFmtId="0" fontId="5" fillId="0" borderId="8" xfId="0" applyFont="1" applyFill="1" applyBorder="1">
      <alignment vertical="center"/>
    </xf>
    <xf numFmtId="0" fontId="5" fillId="0" borderId="18" xfId="0" applyFont="1" applyFill="1" applyBorder="1" applyAlignment="1">
      <alignment horizontal="center" vertical="center"/>
    </xf>
    <xf numFmtId="0" fontId="3" fillId="0" borderId="4" xfId="0" applyFont="1" applyBorder="1" applyAlignment="1">
      <alignment vertical="center"/>
    </xf>
    <xf numFmtId="0" fontId="5" fillId="0" borderId="10" xfId="0" applyFont="1" applyFill="1" applyBorder="1" applyAlignment="1">
      <alignment horizontal="left"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14" xfId="0" applyFont="1" applyBorder="1">
      <alignment vertical="center"/>
    </xf>
    <xf numFmtId="0" fontId="5" fillId="0" borderId="28" xfId="0" applyFont="1" applyFill="1" applyBorder="1" applyAlignment="1">
      <alignment horizontal="center" vertical="center" wrapText="1"/>
    </xf>
    <xf numFmtId="0" fontId="5" fillId="0" borderId="0" xfId="1" applyFont="1" applyFill="1" applyBorder="1" applyAlignment="1">
      <alignment horizontal="center" vertical="center"/>
    </xf>
    <xf numFmtId="0" fontId="8" fillId="0" borderId="16" xfId="0" applyFont="1" applyFill="1" applyBorder="1" applyAlignment="1">
      <alignment horizontal="left" vertical="center" indent="2"/>
    </xf>
    <xf numFmtId="0" fontId="8" fillId="0" borderId="15" xfId="0" applyFont="1" applyFill="1" applyBorder="1" applyAlignment="1">
      <alignment horizontal="left" vertical="center" indent="2"/>
    </xf>
    <xf numFmtId="0" fontId="8" fillId="0" borderId="17" xfId="0" applyFont="1" applyFill="1" applyBorder="1" applyAlignment="1">
      <alignment horizontal="left" vertical="center" indent="2"/>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7" xfId="0"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3"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6" xfId="0" applyFont="1" applyFill="1" applyBorder="1" applyAlignment="1">
      <alignment vertical="center"/>
    </xf>
    <xf numFmtId="0" fontId="3" fillId="0" borderId="15" xfId="0" applyFont="1" applyFill="1" applyBorder="1" applyAlignment="1">
      <alignment vertical="center"/>
    </xf>
    <xf numFmtId="0" fontId="3" fillId="0" borderId="17" xfId="0" applyFont="1" applyFill="1" applyBorder="1" applyAlignment="1">
      <alignment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1" xfId="0" applyFont="1" applyFill="1" applyBorder="1" applyAlignment="1">
      <alignment vertical="center"/>
    </xf>
    <xf numFmtId="0" fontId="5" fillId="0" borderId="2" xfId="0" applyFont="1" applyFill="1" applyBorder="1" applyAlignment="1">
      <alignment vertical="center"/>
    </xf>
    <xf numFmtId="0" fontId="5" fillId="0" borderId="9" xfId="0" applyFont="1" applyFill="1" applyBorder="1" applyAlignment="1">
      <alignment vertical="center"/>
    </xf>
    <xf numFmtId="0" fontId="3" fillId="0" borderId="0" xfId="0" applyFont="1" applyFill="1" applyAlignment="1">
      <alignment horizontal="left" vertical="center" wrapText="1"/>
    </xf>
    <xf numFmtId="0" fontId="3" fillId="0" borderId="0" xfId="0" applyFont="1" applyAlignment="1">
      <alignment vertical="center"/>
    </xf>
    <xf numFmtId="0" fontId="5" fillId="0" borderId="3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0" borderId="28" xfId="0" applyFont="1" applyFill="1" applyBorder="1" applyAlignment="1">
      <alignment horizontal="center" vertical="center" textRotation="255"/>
    </xf>
    <xf numFmtId="0" fontId="5" fillId="0" borderId="23" xfId="0" applyFont="1" applyFill="1" applyBorder="1" applyAlignment="1">
      <alignment horizontal="left" vertical="center"/>
    </xf>
    <xf numFmtId="0" fontId="5" fillId="0" borderId="6" xfId="0" applyFont="1" applyFill="1" applyBorder="1" applyAlignment="1">
      <alignment horizontal="left" vertical="center"/>
    </xf>
    <xf numFmtId="0" fontId="5" fillId="0" borderId="3" xfId="0" applyFont="1" applyFill="1" applyBorder="1" applyAlignment="1">
      <alignment horizontal="left" vertical="center"/>
    </xf>
    <xf numFmtId="0" fontId="3" fillId="0" borderId="13" xfId="0" applyFont="1" applyBorder="1" applyAlignment="1">
      <alignment vertical="center"/>
    </xf>
    <xf numFmtId="0" fontId="5" fillId="0" borderId="2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0"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19" xfId="0" applyFont="1" applyFill="1" applyBorder="1" applyAlignment="1">
      <alignment vertical="center" wrapText="1"/>
    </xf>
    <xf numFmtId="0" fontId="5" fillId="0" borderId="0" xfId="0" applyFont="1" applyFill="1" applyBorder="1" applyAlignment="1">
      <alignment vertical="center" wrapText="1"/>
    </xf>
    <xf numFmtId="0" fontId="5" fillId="0" borderId="39" xfId="0" applyFont="1" applyFill="1" applyBorder="1" applyAlignment="1">
      <alignment vertical="center" wrapText="1"/>
    </xf>
    <xf numFmtId="0" fontId="5" fillId="0" borderId="24" xfId="0" applyFont="1" applyFill="1" applyBorder="1" applyAlignment="1">
      <alignment vertical="center" wrapText="1"/>
    </xf>
    <xf numFmtId="0" fontId="5" fillId="0" borderId="26" xfId="0" applyFont="1" applyFill="1" applyBorder="1" applyAlignment="1">
      <alignment vertical="center" wrapText="1"/>
    </xf>
    <xf numFmtId="0" fontId="6" fillId="0" borderId="0" xfId="1" applyFont="1" applyBorder="1" applyAlignment="1">
      <alignment horizontal="center" vertical="center"/>
    </xf>
    <xf numFmtId="0" fontId="5"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horizontal="center" vertical="center"/>
    </xf>
    <xf numFmtId="0" fontId="3" fillId="0" borderId="0" xfId="0" applyFont="1" applyBorder="1" applyAlignment="1">
      <alignment vertical="top" wrapText="1"/>
    </xf>
    <xf numFmtId="0" fontId="3" fillId="0" borderId="10" xfId="0" applyFont="1" applyBorder="1" applyAlignment="1">
      <alignment vertical="center"/>
    </xf>
    <xf numFmtId="0" fontId="3" fillId="0" borderId="7" xfId="0" applyFont="1" applyBorder="1" applyAlignment="1">
      <alignment vertical="center"/>
    </xf>
    <xf numFmtId="0" fontId="5" fillId="0" borderId="10"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20" xfId="0" applyFont="1" applyFill="1" applyBorder="1" applyAlignment="1">
      <alignment vertical="center" wrapText="1"/>
    </xf>
    <xf numFmtId="0" fontId="3" fillId="0" borderId="22" xfId="0" applyFont="1" applyFill="1" applyBorder="1" applyAlignment="1">
      <alignment vertical="center" wrapText="1"/>
    </xf>
    <xf numFmtId="0" fontId="4" fillId="0" borderId="34" xfId="0" applyFont="1" applyFill="1" applyBorder="1" applyAlignment="1">
      <alignment horizontal="center" vertical="center"/>
    </xf>
    <xf numFmtId="0" fontId="4" fillId="0" borderId="29" xfId="0" applyFont="1" applyFill="1" applyBorder="1" applyAlignment="1">
      <alignment horizontal="center" vertical="center"/>
    </xf>
    <xf numFmtId="0" fontId="5" fillId="0" borderId="1" xfId="0" applyFont="1" applyFill="1" applyBorder="1" applyAlignment="1">
      <alignment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5"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3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25" xfId="0" applyFont="1" applyFill="1" applyBorder="1" applyAlignment="1">
      <alignment vertical="center"/>
    </xf>
    <xf numFmtId="0" fontId="3" fillId="0" borderId="3" xfId="0" applyFont="1" applyFill="1" applyBorder="1" applyAlignment="1">
      <alignment vertical="center"/>
    </xf>
    <xf numFmtId="0" fontId="3" fillId="0" borderId="13" xfId="0" applyFont="1" applyFill="1" applyBorder="1" applyAlignment="1">
      <alignment vertical="center"/>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22" xfId="0" applyFont="1" applyFill="1" applyBorder="1" applyAlignment="1">
      <alignment horizontal="center" vertical="center" wrapText="1"/>
    </xf>
  </cellXfs>
  <cellStyles count="5">
    <cellStyle name="標準" xfId="0" builtinId="0"/>
    <cellStyle name="標準 2" xfId="2"/>
    <cellStyle name="標準 3" xfId="3"/>
    <cellStyle name="標準 4" xfId="4"/>
    <cellStyle name="標準_日中一時支援事業帳票" xfId="1"/>
  </cellStyles>
  <dxfs count="0"/>
  <tableStyles count="0" defaultTableStyle="TableStyleMedium9" defaultPivotStyle="PivotStyleLight16"/>
  <colors>
    <mruColors>
      <color rgb="FFFFFFCC"/>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38100</xdr:colOff>
      <xdr:row>34</xdr:row>
      <xdr:rowOff>0</xdr:rowOff>
    </xdr:from>
    <xdr:to>
      <xdr:col>27</xdr:col>
      <xdr:colOff>161925</xdr:colOff>
      <xdr:row>34</xdr:row>
      <xdr:rowOff>0</xdr:rowOff>
    </xdr:to>
    <xdr:sp macro="" textlink="">
      <xdr:nvSpPr>
        <xdr:cNvPr id="4109" name="Rectangle 13"/>
        <xdr:cNvSpPr>
          <a:spLocks noChangeArrowheads="1"/>
        </xdr:cNvSpPr>
      </xdr:nvSpPr>
      <xdr:spPr bwMode="auto">
        <a:xfrm>
          <a:off x="3810000" y="10210800"/>
          <a:ext cx="3409950"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SｺﾞｼｯｸM"/>
              <a:ea typeface="HGSｺﾞｼｯｸM"/>
            </a:rPr>
            <a:t>（申請者名）</a:t>
          </a:r>
        </a:p>
      </xdr:txBody>
    </xdr:sp>
    <xdr:clientData/>
  </xdr:twoCellAnchor>
  <xdr:oneCellAnchor>
    <xdr:from>
      <xdr:col>19</xdr:col>
      <xdr:colOff>0</xdr:colOff>
      <xdr:row>42</xdr:row>
      <xdr:rowOff>0</xdr:rowOff>
    </xdr:from>
    <xdr:ext cx="35651" cy="154209"/>
    <xdr:sp macro="" textlink="">
      <xdr:nvSpPr>
        <xdr:cNvPr id="4199" name="Rectangle 103"/>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9178" cy="169598"/>
    <xdr:sp macro="" textlink="">
      <xdr:nvSpPr>
        <xdr:cNvPr id="4200" name="Rectangle 104"/>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5651" cy="154209"/>
    <xdr:sp macro="" textlink="">
      <xdr:nvSpPr>
        <xdr:cNvPr id="4201" name="Rectangle 105"/>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9178" cy="169598"/>
    <xdr:sp macro="" textlink="">
      <xdr:nvSpPr>
        <xdr:cNvPr id="4202" name="Rectangle 106"/>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5651" cy="154209"/>
    <xdr:sp macro="" textlink="">
      <xdr:nvSpPr>
        <xdr:cNvPr id="4203" name="Rectangle 107"/>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9178" cy="169598"/>
    <xdr:sp macro="" textlink="">
      <xdr:nvSpPr>
        <xdr:cNvPr id="4204" name="Rectangle 108"/>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5651" cy="154209"/>
    <xdr:sp macro="" textlink="">
      <xdr:nvSpPr>
        <xdr:cNvPr id="4205" name="Rectangle 109"/>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9178" cy="169598"/>
    <xdr:sp macro="" textlink="">
      <xdr:nvSpPr>
        <xdr:cNvPr id="4206" name="Rectangle 110"/>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5651" cy="154209"/>
    <xdr:sp macro="" textlink="">
      <xdr:nvSpPr>
        <xdr:cNvPr id="4207" name="Rectangle 111"/>
        <xdr:cNvSpPr>
          <a:spLocks noChangeArrowheads="1"/>
        </xdr:cNvSpPr>
      </xdr:nvSpPr>
      <xdr:spPr bwMode="auto">
        <a:xfrm>
          <a:off x="434340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9178" cy="169598"/>
    <xdr:sp macro="" textlink="">
      <xdr:nvSpPr>
        <xdr:cNvPr id="4208" name="Rectangle 112"/>
        <xdr:cNvSpPr>
          <a:spLocks noChangeArrowheads="1"/>
        </xdr:cNvSpPr>
      </xdr:nvSpPr>
      <xdr:spPr bwMode="auto">
        <a:xfrm>
          <a:off x="434340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09" name="Rectangle 113"/>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10" name="Rectangle 114"/>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11" name="Rectangle 115"/>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12" name="Rectangle 116"/>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13" name="Rectangle 117"/>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14" name="Rectangle 118"/>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5651" cy="154209"/>
    <xdr:sp macro="" textlink="">
      <xdr:nvSpPr>
        <xdr:cNvPr id="4215" name="Rectangle 119"/>
        <xdr:cNvSpPr>
          <a:spLocks noChangeArrowheads="1"/>
        </xdr:cNvSpPr>
      </xdr:nvSpPr>
      <xdr:spPr bwMode="auto">
        <a:xfrm>
          <a:off x="434340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9178" cy="169598"/>
    <xdr:sp macro="" textlink="">
      <xdr:nvSpPr>
        <xdr:cNvPr id="4216" name="Rectangle 120"/>
        <xdr:cNvSpPr>
          <a:spLocks noChangeArrowheads="1"/>
        </xdr:cNvSpPr>
      </xdr:nvSpPr>
      <xdr:spPr bwMode="auto">
        <a:xfrm>
          <a:off x="434340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17" name="Rectangle 121"/>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18" name="Rectangle 122"/>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19" name="Rectangle 123"/>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20" name="Rectangle 124"/>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21" name="Rectangle 125"/>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22" name="Rectangle 126"/>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23" name="Rectangle 127"/>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24" name="Rectangle 128"/>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25" name="Rectangle 129"/>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26" name="Rectangle 130"/>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27" name="Rectangle 131"/>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28" name="Rectangle 132"/>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29" name="Rectangle 133"/>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30" name="Rectangle 134"/>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31" name="Rectangle 135"/>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32" name="Rectangle 136"/>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33" name="Rectangle 137"/>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34" name="Rectangle 138"/>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35" name="Rectangle 139"/>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36" name="Rectangle 140"/>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37" name="Rectangle 141"/>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38" name="Rectangle 142"/>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39" name="Rectangle 143"/>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40" name="Rectangle 144"/>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41" name="Rectangle 145"/>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42" name="Rectangle 146"/>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43" name="Rectangle 147"/>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44" name="Rectangle 148"/>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45" name="Rectangle 149"/>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46" name="Rectangle 150"/>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47" name="Rectangle 151"/>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48" name="Rectangle 152"/>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49" name="Rectangle 153"/>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50" name="Rectangle 154"/>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5651" cy="154209"/>
    <xdr:sp macro="" textlink="">
      <xdr:nvSpPr>
        <xdr:cNvPr id="4251" name="Rectangle 155"/>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42</xdr:row>
      <xdr:rowOff>0</xdr:rowOff>
    </xdr:from>
    <xdr:ext cx="39178" cy="169598"/>
    <xdr:sp macro="" textlink="">
      <xdr:nvSpPr>
        <xdr:cNvPr id="4252" name="Rectangle 156"/>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5651" cy="154209"/>
    <xdr:sp macro="" textlink="">
      <xdr:nvSpPr>
        <xdr:cNvPr id="4253" name="Rectangle 157"/>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9178" cy="169598"/>
    <xdr:sp macro="" textlink="">
      <xdr:nvSpPr>
        <xdr:cNvPr id="4254" name="Rectangle 158"/>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5651" cy="154209"/>
    <xdr:sp macro="" textlink="">
      <xdr:nvSpPr>
        <xdr:cNvPr id="4255" name="Rectangle 159"/>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9178" cy="169598"/>
    <xdr:sp macro="" textlink="">
      <xdr:nvSpPr>
        <xdr:cNvPr id="4256" name="Rectangle 160"/>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5651" cy="154209"/>
    <xdr:sp macro="" textlink="">
      <xdr:nvSpPr>
        <xdr:cNvPr id="4257" name="Rectangle 161"/>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9178" cy="169598"/>
    <xdr:sp macro="" textlink="">
      <xdr:nvSpPr>
        <xdr:cNvPr id="4258" name="Rectangle 162"/>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5651" cy="154209"/>
    <xdr:sp macro="" textlink="">
      <xdr:nvSpPr>
        <xdr:cNvPr id="4259" name="Rectangle 163"/>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9178" cy="169598"/>
    <xdr:sp macro="" textlink="">
      <xdr:nvSpPr>
        <xdr:cNvPr id="4260" name="Rectangle 164"/>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5651" cy="154209"/>
    <xdr:sp macro="" textlink="">
      <xdr:nvSpPr>
        <xdr:cNvPr id="4261" name="Rectangle 165"/>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9178" cy="169598"/>
    <xdr:sp macro="" textlink="">
      <xdr:nvSpPr>
        <xdr:cNvPr id="4262" name="Rectangle 166"/>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5651" cy="154209"/>
    <xdr:sp macro="" textlink="">
      <xdr:nvSpPr>
        <xdr:cNvPr id="4263" name="Rectangle 167"/>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9178" cy="169598"/>
    <xdr:sp macro="" textlink="">
      <xdr:nvSpPr>
        <xdr:cNvPr id="4264" name="Rectangle 168"/>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5651" cy="154209"/>
    <xdr:sp macro="" textlink="">
      <xdr:nvSpPr>
        <xdr:cNvPr id="4265" name="Rectangle 169"/>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9178" cy="169598"/>
    <xdr:sp macro="" textlink="">
      <xdr:nvSpPr>
        <xdr:cNvPr id="4266" name="Rectangle 170"/>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5651" cy="154209"/>
    <xdr:sp macro="" textlink="">
      <xdr:nvSpPr>
        <xdr:cNvPr id="4267" name="Rectangle 171"/>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42</xdr:row>
      <xdr:rowOff>0</xdr:rowOff>
    </xdr:from>
    <xdr:ext cx="39178" cy="169598"/>
    <xdr:sp macro="" textlink="">
      <xdr:nvSpPr>
        <xdr:cNvPr id="4268" name="Rectangle 172"/>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B1:AE48"/>
  <sheetViews>
    <sheetView showZeros="0" tabSelected="1" topLeftCell="C1" zoomScaleNormal="100" zoomScaleSheetLayoutView="100" workbookViewId="0">
      <selection activeCell="AR11" sqref="AR11"/>
    </sheetView>
  </sheetViews>
  <sheetFormatPr defaultColWidth="2.875" defaultRowHeight="17.25" customHeight="1" x14ac:dyDescent="0.15"/>
  <cols>
    <col min="1" max="1" width="2.875" style="4"/>
    <col min="2" max="2" width="9.375" style="4" bestFit="1" customWidth="1"/>
    <col min="3" max="3" width="2.875" style="4"/>
    <col min="4" max="7" width="2.875" style="4" customWidth="1"/>
    <col min="8" max="8" width="10.125" style="4" customWidth="1"/>
    <col min="9" max="14" width="2.875" style="4" customWidth="1"/>
    <col min="15" max="15" width="4.125" style="4" customWidth="1"/>
    <col min="16" max="16" width="2.875" style="4" customWidth="1"/>
    <col min="17" max="17" width="4.125" style="4" customWidth="1"/>
    <col min="18" max="18" width="2.875" style="4" customWidth="1"/>
    <col min="19" max="19" width="4.125" style="4" customWidth="1"/>
    <col min="20" max="20" width="0.875" style="4" customWidth="1"/>
    <col min="21" max="21" width="5.625" style="4" customWidth="1"/>
    <col min="22" max="22" width="5" style="4" bestFit="1" customWidth="1"/>
    <col min="23" max="23" width="4.125" style="4" customWidth="1"/>
    <col min="24" max="24" width="2.875" style="4"/>
    <col min="25" max="25" width="4.125" style="4" customWidth="1"/>
    <col min="26" max="26" width="2.875" style="4"/>
    <col min="27" max="27" width="4.125" style="4" customWidth="1"/>
    <col min="28" max="16384" width="2.875" style="4"/>
  </cols>
  <sheetData>
    <row r="1" spans="2:31" s="3" customFormat="1" ht="17.25" customHeight="1" x14ac:dyDescent="0.15"/>
    <row r="2" spans="2:31" s="3" customFormat="1" ht="25.5" customHeight="1" x14ac:dyDescent="0.15">
      <c r="B2" s="55"/>
      <c r="D2" s="102" t="s">
        <v>50</v>
      </c>
      <c r="E2" s="102"/>
      <c r="F2" s="102"/>
      <c r="G2" s="102"/>
      <c r="H2" s="102"/>
      <c r="I2" s="102"/>
      <c r="J2" s="102"/>
      <c r="K2" s="102"/>
      <c r="L2" s="102"/>
      <c r="M2" s="102"/>
      <c r="N2" s="102"/>
      <c r="O2" s="102"/>
      <c r="P2" s="102"/>
      <c r="Q2" s="102"/>
      <c r="R2" s="102"/>
      <c r="S2" s="102"/>
      <c r="T2" s="102"/>
      <c r="U2" s="102"/>
      <c r="V2" s="102"/>
      <c r="W2" s="102"/>
      <c r="X2" s="102"/>
      <c r="Y2" s="102"/>
      <c r="Z2" s="102"/>
      <c r="AA2" s="102"/>
      <c r="AB2" s="102"/>
    </row>
    <row r="3" spans="2:31" s="3" customFormat="1" ht="25.5" customHeight="1" x14ac:dyDescent="0.15">
      <c r="B3" s="55"/>
      <c r="D3" s="35"/>
      <c r="E3" s="35"/>
      <c r="F3" s="35"/>
      <c r="G3" s="35"/>
      <c r="H3" s="35"/>
      <c r="I3" s="35"/>
      <c r="J3" s="35"/>
      <c r="K3" s="35"/>
      <c r="L3" s="35"/>
      <c r="M3" s="35"/>
      <c r="N3" s="35"/>
      <c r="O3" s="35"/>
      <c r="P3" s="35"/>
      <c r="Q3" s="35"/>
      <c r="R3" s="35"/>
      <c r="S3" s="35"/>
      <c r="T3" s="35"/>
      <c r="U3" s="35"/>
      <c r="V3" s="35"/>
      <c r="W3" s="35"/>
      <c r="X3" s="35"/>
      <c r="Y3" s="35"/>
      <c r="Z3" s="35"/>
      <c r="AA3" s="35"/>
      <c r="AB3" s="35"/>
      <c r="AE3" s="4"/>
    </row>
    <row r="4" spans="2:31" ht="22.5" customHeight="1" x14ac:dyDescent="0.15">
      <c r="D4" s="1" t="s">
        <v>46</v>
      </c>
      <c r="E4" s="1"/>
      <c r="F4" s="1"/>
      <c r="G4" s="1"/>
      <c r="H4" s="1"/>
      <c r="I4" s="62"/>
      <c r="J4" s="62"/>
      <c r="K4" s="1"/>
    </row>
    <row r="5" spans="2:31" ht="18" customHeight="1" x14ac:dyDescent="0.15">
      <c r="D5" s="1"/>
      <c r="E5" s="1"/>
      <c r="F5" s="1"/>
      <c r="G5" s="1"/>
      <c r="H5" s="1"/>
      <c r="T5" s="5"/>
      <c r="U5" s="5" t="s">
        <v>38</v>
      </c>
      <c r="V5" s="34"/>
      <c r="W5" s="2"/>
      <c r="X5" s="2" t="s">
        <v>33</v>
      </c>
      <c r="Y5" s="2"/>
      <c r="Z5" s="2" t="s">
        <v>34</v>
      </c>
      <c r="AA5" s="2"/>
      <c r="AB5" s="2" t="s">
        <v>35</v>
      </c>
    </row>
    <row r="6" spans="2:31" ht="13.5" x14ac:dyDescent="0.15">
      <c r="D6" s="1"/>
      <c r="E6" s="1"/>
      <c r="F6" s="1"/>
      <c r="G6" s="1"/>
      <c r="H6" s="1"/>
      <c r="T6" s="5"/>
      <c r="U6" s="5"/>
      <c r="V6" s="6"/>
      <c r="W6" s="2"/>
      <c r="X6" s="2"/>
      <c r="Y6" s="2"/>
      <c r="Z6" s="2"/>
      <c r="AA6" s="2"/>
      <c r="AB6" s="2"/>
    </row>
    <row r="7" spans="2:31" ht="63.2" customHeight="1" thickBot="1" x14ac:dyDescent="0.2">
      <c r="D7" s="106" t="s">
        <v>51</v>
      </c>
      <c r="E7" s="106"/>
      <c r="F7" s="106"/>
      <c r="G7" s="106"/>
      <c r="H7" s="106"/>
      <c r="I7" s="106"/>
      <c r="J7" s="106"/>
      <c r="K7" s="106"/>
      <c r="L7" s="106"/>
      <c r="M7" s="106"/>
      <c r="N7" s="106"/>
      <c r="O7" s="106"/>
      <c r="P7" s="106"/>
      <c r="Q7" s="106"/>
      <c r="R7" s="106"/>
      <c r="S7" s="106"/>
      <c r="T7" s="106"/>
      <c r="U7" s="106"/>
      <c r="V7" s="106"/>
      <c r="W7" s="106"/>
      <c r="X7" s="106"/>
      <c r="Y7" s="106"/>
      <c r="Z7" s="106"/>
      <c r="AA7" s="106"/>
      <c r="AB7" s="106"/>
    </row>
    <row r="8" spans="2:31" ht="29.25" customHeight="1" thickBot="1" x14ac:dyDescent="0.2">
      <c r="D8" s="1"/>
      <c r="E8" s="1"/>
      <c r="F8" s="1"/>
      <c r="G8" s="1"/>
      <c r="H8" s="1"/>
      <c r="L8" s="109" t="s">
        <v>9</v>
      </c>
      <c r="M8" s="110"/>
      <c r="N8" s="105"/>
      <c r="O8" s="107"/>
      <c r="P8" s="108"/>
      <c r="Q8" s="108"/>
      <c r="R8" s="108"/>
      <c r="S8" s="108"/>
      <c r="T8" s="108"/>
      <c r="U8" s="108"/>
      <c r="V8" s="103" t="s">
        <v>41</v>
      </c>
      <c r="W8" s="104"/>
      <c r="X8" s="105"/>
      <c r="Y8" s="111"/>
      <c r="Z8" s="110"/>
      <c r="AA8" s="110"/>
      <c r="AB8" s="105"/>
    </row>
    <row r="9" spans="2:31" ht="17.25" customHeight="1" x14ac:dyDescent="0.15">
      <c r="D9" s="127" t="s">
        <v>23</v>
      </c>
      <c r="E9" s="128"/>
      <c r="F9" s="129"/>
      <c r="G9" s="135" t="s">
        <v>6</v>
      </c>
      <c r="H9" s="136"/>
      <c r="I9" s="135" t="str">
        <f>IF($B$3="","",HLOOKUP("申請者ﾌﾘｶﾞﾅ",利用者登録台帳,$B$3+1,FALSE))</f>
        <v/>
      </c>
      <c r="J9" s="137"/>
      <c r="K9" s="137"/>
      <c r="L9" s="137"/>
      <c r="M9" s="137"/>
      <c r="N9" s="137"/>
      <c r="O9" s="137"/>
      <c r="P9" s="137"/>
      <c r="Q9" s="136"/>
      <c r="R9" s="132" t="s">
        <v>1</v>
      </c>
      <c r="S9" s="133"/>
      <c r="T9" s="30"/>
      <c r="U9" s="28"/>
      <c r="V9" s="28"/>
      <c r="W9" s="32"/>
      <c r="X9" s="32"/>
      <c r="Y9" s="32"/>
      <c r="Z9" s="32"/>
      <c r="AA9" s="32"/>
      <c r="AB9" s="33"/>
    </row>
    <row r="10" spans="2:31" ht="32.1" customHeight="1" x14ac:dyDescent="0.15">
      <c r="D10" s="112"/>
      <c r="E10" s="113"/>
      <c r="F10" s="130"/>
      <c r="G10" s="122"/>
      <c r="H10" s="65"/>
      <c r="I10" s="67" t="str">
        <f>IF($B$3="","",HLOOKUP("申請者氏名",利用者登録台帳,$B$3+1,FALSE))</f>
        <v/>
      </c>
      <c r="J10" s="68"/>
      <c r="K10" s="68"/>
      <c r="L10" s="68"/>
      <c r="M10" s="68"/>
      <c r="N10" s="68"/>
      <c r="O10" s="68"/>
      <c r="P10" s="68"/>
      <c r="Q10" s="69"/>
      <c r="R10" s="118"/>
      <c r="S10" s="119"/>
      <c r="T10" s="29"/>
      <c r="U10" s="70" t="str">
        <f>IF($B$3="","　　　　　年　　　月　　　日",DATESTRING(HLOOKUP("申請者生年月日",利用者登録台帳,$B$3+1,FALSE)))</f>
        <v>　　　　　年　　　月　　　日</v>
      </c>
      <c r="V10" s="70"/>
      <c r="W10" s="70"/>
      <c r="X10" s="70"/>
      <c r="Y10" s="70"/>
      <c r="Z10" s="70"/>
      <c r="AA10" s="70"/>
      <c r="AB10" s="71"/>
    </row>
    <row r="11" spans="2:31" ht="17.25" customHeight="1" x14ac:dyDescent="0.15">
      <c r="D11" s="112"/>
      <c r="E11" s="113"/>
      <c r="F11" s="130"/>
      <c r="G11" s="76" t="s">
        <v>0</v>
      </c>
      <c r="H11" s="63"/>
      <c r="I11" s="31" t="s">
        <v>7</v>
      </c>
      <c r="J11" s="134" t="str">
        <f>IF($B$3="","",HLOOKUP("申請者〒",利用者登録台帳,$B$3+1,FALSE))</f>
        <v/>
      </c>
      <c r="K11" s="134"/>
      <c r="L11" s="134"/>
      <c r="M11" s="134"/>
      <c r="N11" s="134"/>
      <c r="O11" s="134"/>
      <c r="P11" s="7" t="s">
        <v>37</v>
      </c>
      <c r="Q11" s="7"/>
      <c r="R11" s="63" t="str">
        <f>IF($B$3="","　　　　－　　　　　　－　　　　　　",HLOOKUP("申請者電話番号",利用者登録台帳,$B$3+1,FALSE))</f>
        <v>　　　　－　　　　　　－　　　　　　</v>
      </c>
      <c r="S11" s="63"/>
      <c r="T11" s="63"/>
      <c r="U11" s="63"/>
      <c r="V11" s="63"/>
      <c r="W11" s="63"/>
      <c r="X11" s="63"/>
      <c r="Y11" s="63"/>
      <c r="Z11" s="63"/>
      <c r="AA11" s="63"/>
      <c r="AB11" s="8" t="s">
        <v>30</v>
      </c>
    </row>
    <row r="12" spans="2:31" ht="24.75" customHeight="1" x14ac:dyDescent="0.15">
      <c r="D12" s="114"/>
      <c r="E12" s="115"/>
      <c r="F12" s="131"/>
      <c r="G12" s="122"/>
      <c r="H12" s="65"/>
      <c r="I12" s="77" t="str">
        <f>IF($B$3="","",HLOOKUP("申請者居住地",利用者登録台帳,$B$3+1,FALSE))</f>
        <v/>
      </c>
      <c r="J12" s="78"/>
      <c r="K12" s="78"/>
      <c r="L12" s="78"/>
      <c r="M12" s="78"/>
      <c r="N12" s="78"/>
      <c r="O12" s="78"/>
      <c r="P12" s="78"/>
      <c r="Q12" s="78"/>
      <c r="R12" s="78"/>
      <c r="S12" s="78"/>
      <c r="T12" s="78"/>
      <c r="U12" s="78"/>
      <c r="V12" s="78"/>
      <c r="W12" s="78"/>
      <c r="X12" s="78"/>
      <c r="Y12" s="78"/>
      <c r="Z12" s="78"/>
      <c r="AA12" s="78"/>
      <c r="AB12" s="79"/>
    </row>
    <row r="13" spans="2:31" ht="17.25" customHeight="1" x14ac:dyDescent="0.15">
      <c r="D13" s="126" t="s">
        <v>8</v>
      </c>
      <c r="E13" s="124"/>
      <c r="F13" s="124"/>
      <c r="G13" s="124"/>
      <c r="H13" s="124"/>
      <c r="I13" s="123" t="str">
        <f>IF($B$3="","",HLOOKUP("障がい児ﾌﾘｶﾞﾅ",利用者登録台帳,$B$3+1,FALSE))</f>
        <v/>
      </c>
      <c r="J13" s="124"/>
      <c r="K13" s="124"/>
      <c r="L13" s="124"/>
      <c r="M13" s="124"/>
      <c r="N13" s="124"/>
      <c r="O13" s="124"/>
      <c r="P13" s="124"/>
      <c r="Q13" s="125"/>
      <c r="R13" s="116" t="s">
        <v>1</v>
      </c>
      <c r="S13" s="117"/>
      <c r="T13" s="7"/>
      <c r="U13" s="63" t="str">
        <f>IF($B$3="","　　　　　年　　　月　　　日",DATESTRING(HLOOKUP("障がい児生年月日",利用者登録台帳,$B$3+1,FALSE)))</f>
        <v>　　　　　年　　　月　　　日</v>
      </c>
      <c r="V13" s="63"/>
      <c r="W13" s="63"/>
      <c r="X13" s="63"/>
      <c r="Y13" s="63"/>
      <c r="Z13" s="63"/>
      <c r="AA13" s="63"/>
      <c r="AB13" s="64"/>
    </row>
    <row r="14" spans="2:31" ht="18" customHeight="1" x14ac:dyDescent="0.15">
      <c r="D14" s="112" t="s">
        <v>31</v>
      </c>
      <c r="E14" s="113"/>
      <c r="F14" s="113"/>
      <c r="G14" s="113"/>
      <c r="H14" s="113"/>
      <c r="I14" s="120" t="str">
        <f>IF($B$3="","",HLOOKUP("障がい児氏名",利用者登録台帳,$B$3+1,FALSE))</f>
        <v/>
      </c>
      <c r="J14" s="121"/>
      <c r="K14" s="121"/>
      <c r="L14" s="121"/>
      <c r="M14" s="121"/>
      <c r="N14" s="121"/>
      <c r="O14" s="121"/>
      <c r="P14" s="121"/>
      <c r="Q14" s="121"/>
      <c r="R14" s="118"/>
      <c r="S14" s="119"/>
      <c r="T14" s="10"/>
      <c r="U14" s="65"/>
      <c r="V14" s="65"/>
      <c r="W14" s="65"/>
      <c r="X14" s="65"/>
      <c r="Y14" s="65"/>
      <c r="Z14" s="65"/>
      <c r="AA14" s="65"/>
      <c r="AB14" s="66"/>
    </row>
    <row r="15" spans="2:31" ht="18" customHeight="1" x14ac:dyDescent="0.15">
      <c r="D15" s="114"/>
      <c r="E15" s="115"/>
      <c r="F15" s="115"/>
      <c r="G15" s="115"/>
      <c r="H15" s="115"/>
      <c r="I15" s="122"/>
      <c r="J15" s="65"/>
      <c r="K15" s="65"/>
      <c r="L15" s="65"/>
      <c r="M15" s="65"/>
      <c r="N15" s="65"/>
      <c r="O15" s="65"/>
      <c r="P15" s="65"/>
      <c r="Q15" s="65"/>
      <c r="R15" s="37" t="s">
        <v>10</v>
      </c>
      <c r="S15" s="11"/>
      <c r="T15" s="11"/>
      <c r="U15" s="38"/>
      <c r="V15" s="59" t="str">
        <f>IF($B$3="","",HLOOKUP("申請者との続柄",利用者登録台帳,$B$3+1,FALSE))</f>
        <v/>
      </c>
      <c r="W15" s="60"/>
      <c r="X15" s="60"/>
      <c r="Y15" s="60"/>
      <c r="Z15" s="60"/>
      <c r="AA15" s="60"/>
      <c r="AB15" s="61"/>
    </row>
    <row r="16" spans="2:31" ht="26.25" customHeight="1" x14ac:dyDescent="0.15">
      <c r="D16" s="142" t="s">
        <v>29</v>
      </c>
      <c r="E16" s="143"/>
      <c r="F16" s="143"/>
      <c r="G16" s="143"/>
      <c r="H16" s="143"/>
      <c r="I16" s="146" t="str">
        <f>IF($B$3="","",HLOOKUP("疾患名等",利用者登録台帳,$B$3+1,FALSE))</f>
        <v/>
      </c>
      <c r="J16" s="147"/>
      <c r="K16" s="147"/>
      <c r="L16" s="147"/>
      <c r="M16" s="147"/>
      <c r="N16" s="147"/>
      <c r="O16" s="147"/>
      <c r="P16" s="147"/>
      <c r="Q16" s="147"/>
      <c r="R16" s="147"/>
      <c r="S16" s="147"/>
      <c r="T16" s="147"/>
      <c r="U16" s="147"/>
      <c r="V16" s="147"/>
      <c r="W16" s="147"/>
      <c r="X16" s="147"/>
      <c r="Y16" s="147"/>
      <c r="Z16" s="147"/>
      <c r="AA16" s="147"/>
      <c r="AB16" s="148"/>
    </row>
    <row r="17" spans="4:28" ht="26.25" customHeight="1" x14ac:dyDescent="0.15">
      <c r="D17" s="162" t="s">
        <v>49</v>
      </c>
      <c r="E17" s="153"/>
      <c r="F17" s="153"/>
      <c r="G17" s="153"/>
      <c r="H17" s="163"/>
      <c r="I17" s="152" t="s">
        <v>52</v>
      </c>
      <c r="J17" s="153"/>
      <c r="K17" s="153"/>
      <c r="L17" s="153"/>
      <c r="M17" s="153"/>
      <c r="N17" s="153"/>
      <c r="O17" s="153"/>
      <c r="P17" s="153"/>
      <c r="Q17" s="153"/>
      <c r="R17" s="153"/>
      <c r="S17" s="153"/>
      <c r="T17" s="153"/>
      <c r="U17" s="153"/>
      <c r="V17" s="153"/>
      <c r="W17" s="153"/>
      <c r="X17" s="153"/>
      <c r="Y17" s="153"/>
      <c r="Z17" s="153"/>
      <c r="AA17" s="153"/>
      <c r="AB17" s="154"/>
    </row>
    <row r="18" spans="4:28" ht="26.25" customHeight="1" x14ac:dyDescent="0.15">
      <c r="D18" s="164"/>
      <c r="E18" s="156"/>
      <c r="F18" s="156"/>
      <c r="G18" s="156"/>
      <c r="H18" s="165"/>
      <c r="I18" s="155" t="s">
        <v>53</v>
      </c>
      <c r="J18" s="156"/>
      <c r="K18" s="156"/>
      <c r="L18" s="156"/>
      <c r="M18" s="156"/>
      <c r="N18" s="156"/>
      <c r="O18" s="156"/>
      <c r="P18" s="156"/>
      <c r="Q18" s="156"/>
      <c r="R18" s="156"/>
      <c r="S18" s="156"/>
      <c r="T18" s="156"/>
      <c r="U18" s="156"/>
      <c r="V18" s="156"/>
      <c r="W18" s="156"/>
      <c r="X18" s="156"/>
      <c r="Y18" s="156"/>
      <c r="Z18" s="156"/>
      <c r="AA18" s="156"/>
      <c r="AB18" s="157"/>
    </row>
    <row r="19" spans="4:28" ht="30" customHeight="1" x14ac:dyDescent="0.15">
      <c r="D19" s="138" t="s">
        <v>27</v>
      </c>
      <c r="E19" s="139"/>
      <c r="F19" s="139"/>
      <c r="G19" s="144"/>
      <c r="H19" s="36" t="s">
        <v>28</v>
      </c>
      <c r="I19" s="72" t="str">
        <f>IF($B$3="","",HLOOKUP("主治医医療機関所在地",利用者登録台帳,$B$3+1,FALSE))</f>
        <v/>
      </c>
      <c r="J19" s="73"/>
      <c r="K19" s="73"/>
      <c r="L19" s="73"/>
      <c r="M19" s="73"/>
      <c r="N19" s="73"/>
      <c r="O19" s="73"/>
      <c r="P19" s="73"/>
      <c r="Q19" s="73"/>
      <c r="R19" s="73"/>
      <c r="S19" s="73"/>
      <c r="T19" s="73"/>
      <c r="U19" s="73"/>
      <c r="V19" s="73"/>
      <c r="W19" s="73"/>
      <c r="X19" s="73"/>
      <c r="Y19" s="73"/>
      <c r="Z19" s="73"/>
      <c r="AA19" s="73"/>
      <c r="AB19" s="74"/>
    </row>
    <row r="20" spans="4:28" ht="30" customHeight="1" x14ac:dyDescent="0.15">
      <c r="D20" s="114"/>
      <c r="E20" s="115"/>
      <c r="F20" s="115"/>
      <c r="G20" s="145"/>
      <c r="H20" s="36" t="s">
        <v>42</v>
      </c>
      <c r="I20" s="72" t="str">
        <f>IF($B$3="","",HLOOKUP("主治医医療機関名",利用者登録台帳,$B$3+1,FALSE)&amp;"　"&amp;HLOOKUP("主治医氏名",利用者登録台帳,$B$3+1,FALSE))</f>
        <v/>
      </c>
      <c r="J20" s="73"/>
      <c r="K20" s="73"/>
      <c r="L20" s="73"/>
      <c r="M20" s="73"/>
      <c r="N20" s="73"/>
      <c r="O20" s="73"/>
      <c r="P20" s="73"/>
      <c r="Q20" s="73"/>
      <c r="R20" s="73"/>
      <c r="S20" s="73"/>
      <c r="T20" s="73"/>
      <c r="U20" s="73"/>
      <c r="V20" s="73"/>
      <c r="W20" s="73"/>
      <c r="X20" s="73"/>
      <c r="Y20" s="73"/>
      <c r="Z20" s="73"/>
      <c r="AA20" s="73"/>
      <c r="AB20" s="74"/>
    </row>
    <row r="21" spans="4:28" s="12" customFormat="1" ht="30" customHeight="1" x14ac:dyDescent="0.15">
      <c r="D21" s="158" t="s">
        <v>40</v>
      </c>
      <c r="E21" s="159"/>
      <c r="F21" s="159"/>
      <c r="G21" s="159" t="s">
        <v>47</v>
      </c>
      <c r="H21" s="54" t="s">
        <v>28</v>
      </c>
      <c r="I21" s="72" t="str">
        <f>IF($B$3="","",HLOOKUP("訪問看護事業所所在地",利用者登録台帳,$B$3+1,FALSE))</f>
        <v/>
      </c>
      <c r="J21" s="73"/>
      <c r="K21" s="73"/>
      <c r="L21" s="73"/>
      <c r="M21" s="73"/>
      <c r="N21" s="73"/>
      <c r="O21" s="73"/>
      <c r="P21" s="73"/>
      <c r="Q21" s="73"/>
      <c r="R21" s="73"/>
      <c r="S21" s="73"/>
      <c r="T21" s="73"/>
      <c r="U21" s="73"/>
      <c r="V21" s="73"/>
      <c r="W21" s="73"/>
      <c r="X21" s="73"/>
      <c r="Y21" s="73"/>
      <c r="Z21" s="73"/>
      <c r="AA21" s="73"/>
      <c r="AB21" s="74"/>
    </row>
    <row r="22" spans="4:28" s="12" customFormat="1" ht="30" customHeight="1" x14ac:dyDescent="0.15">
      <c r="D22" s="158"/>
      <c r="E22" s="159"/>
      <c r="F22" s="159"/>
      <c r="G22" s="159"/>
      <c r="H22" s="54" t="s">
        <v>42</v>
      </c>
      <c r="I22" s="72" t="str">
        <f>IF($B$3="","",HLOOKUP("訪問看護事業所所在地",利用者登録台帳,$B$3+1,FALSE))</f>
        <v/>
      </c>
      <c r="J22" s="73"/>
      <c r="K22" s="73"/>
      <c r="L22" s="73"/>
      <c r="M22" s="73"/>
      <c r="N22" s="73"/>
      <c r="O22" s="73"/>
      <c r="P22" s="73"/>
      <c r="Q22" s="73"/>
      <c r="R22" s="73"/>
      <c r="S22" s="73"/>
      <c r="T22" s="73"/>
      <c r="U22" s="73"/>
      <c r="V22" s="73"/>
      <c r="W22" s="73"/>
      <c r="X22" s="73"/>
      <c r="Y22" s="73"/>
      <c r="Z22" s="73"/>
      <c r="AA22" s="73"/>
      <c r="AB22" s="74"/>
    </row>
    <row r="23" spans="4:28" s="12" customFormat="1" ht="30" customHeight="1" x14ac:dyDescent="0.15">
      <c r="D23" s="158"/>
      <c r="E23" s="159"/>
      <c r="F23" s="159"/>
      <c r="G23" s="159" t="s">
        <v>48</v>
      </c>
      <c r="H23" s="54" t="s">
        <v>28</v>
      </c>
      <c r="I23" s="72" t="str">
        <f>IF($B$3="","",HLOOKUP("訪問看護事業所所在地",利用者登録台帳,$B$3+1,FALSE))</f>
        <v/>
      </c>
      <c r="J23" s="73"/>
      <c r="K23" s="73"/>
      <c r="L23" s="73"/>
      <c r="M23" s="73"/>
      <c r="N23" s="73"/>
      <c r="O23" s="73"/>
      <c r="P23" s="73"/>
      <c r="Q23" s="73"/>
      <c r="R23" s="73"/>
      <c r="S23" s="73"/>
      <c r="T23" s="73"/>
      <c r="U23" s="73"/>
      <c r="V23" s="73"/>
      <c r="W23" s="73"/>
      <c r="X23" s="73"/>
      <c r="Y23" s="73"/>
      <c r="Z23" s="73"/>
      <c r="AA23" s="73"/>
      <c r="AB23" s="74"/>
    </row>
    <row r="24" spans="4:28" ht="30" customHeight="1" thickBot="1" x14ac:dyDescent="0.2">
      <c r="D24" s="160"/>
      <c r="E24" s="161"/>
      <c r="F24" s="161"/>
      <c r="G24" s="161"/>
      <c r="H24" s="44" t="s">
        <v>42</v>
      </c>
      <c r="I24" s="149" t="str">
        <f>IF($B$3="","",HLOOKUP("訪問看護事業所名",利用者登録台帳,$B$3+1,FALSE))</f>
        <v/>
      </c>
      <c r="J24" s="150"/>
      <c r="K24" s="150"/>
      <c r="L24" s="150"/>
      <c r="M24" s="150"/>
      <c r="N24" s="150"/>
      <c r="O24" s="150"/>
      <c r="P24" s="150"/>
      <c r="Q24" s="150"/>
      <c r="R24" s="150"/>
      <c r="S24" s="150"/>
      <c r="T24" s="150"/>
      <c r="U24" s="150"/>
      <c r="V24" s="150"/>
      <c r="W24" s="150"/>
      <c r="X24" s="150"/>
      <c r="Y24" s="150"/>
      <c r="Z24" s="150"/>
      <c r="AA24" s="150"/>
      <c r="AB24" s="151"/>
    </row>
    <row r="25" spans="4:28" s="12" customFormat="1" ht="15" customHeight="1" thickBot="1" x14ac:dyDescent="0.2">
      <c r="D25" s="13"/>
      <c r="E25" s="13"/>
      <c r="F25" s="13"/>
      <c r="G25" s="13"/>
      <c r="H25" s="13"/>
      <c r="I25" s="14"/>
      <c r="J25" s="14"/>
      <c r="K25" s="14"/>
      <c r="L25" s="14"/>
      <c r="M25" s="14"/>
      <c r="N25" s="14"/>
      <c r="O25" s="14"/>
      <c r="P25" s="14"/>
      <c r="Q25" s="14"/>
      <c r="R25" s="14"/>
      <c r="S25" s="14"/>
      <c r="T25" s="14"/>
      <c r="U25" s="14"/>
      <c r="V25" s="14"/>
      <c r="W25" s="14"/>
      <c r="X25" s="14"/>
      <c r="Y25" s="14"/>
      <c r="Z25" s="14"/>
      <c r="AA25" s="14"/>
      <c r="AB25" s="9"/>
    </row>
    <row r="26" spans="4:28" ht="24.95" hidden="1" customHeight="1" x14ac:dyDescent="0.15">
      <c r="D26" s="140" t="s">
        <v>26</v>
      </c>
      <c r="E26" s="141"/>
      <c r="F26" s="141"/>
      <c r="G26" s="141"/>
      <c r="H26" s="141"/>
      <c r="I26" s="141"/>
      <c r="J26" s="39" t="s">
        <v>25</v>
      </c>
      <c r="K26" s="40"/>
      <c r="L26" s="16"/>
      <c r="M26" s="16"/>
      <c r="N26" s="16"/>
      <c r="O26" s="16"/>
      <c r="P26" s="16"/>
      <c r="Q26" s="16"/>
      <c r="R26" s="16"/>
      <c r="S26" s="16"/>
      <c r="T26" s="16"/>
      <c r="U26" s="16"/>
      <c r="V26" s="16"/>
      <c r="W26" s="16"/>
      <c r="X26" s="16"/>
      <c r="Y26" s="16"/>
      <c r="Z26" s="15"/>
      <c r="AA26" s="15"/>
      <c r="AB26" s="17"/>
    </row>
    <row r="27" spans="4:28" ht="24.95" hidden="1" customHeight="1" x14ac:dyDescent="0.15">
      <c r="D27" s="138" t="s">
        <v>44</v>
      </c>
      <c r="E27" s="139"/>
      <c r="F27" s="139"/>
      <c r="G27" s="139"/>
      <c r="H27" s="31"/>
      <c r="I27" s="48" t="s">
        <v>3</v>
      </c>
      <c r="J27" s="76" t="s">
        <v>4</v>
      </c>
      <c r="K27" s="63"/>
      <c r="L27" s="63"/>
      <c r="M27" s="31" t="s">
        <v>5</v>
      </c>
      <c r="N27" s="45"/>
      <c r="O27" s="45"/>
      <c r="P27" s="45" t="s">
        <v>33</v>
      </c>
      <c r="Q27" s="45"/>
      <c r="R27" s="45" t="s">
        <v>34</v>
      </c>
      <c r="S27" s="45"/>
      <c r="T27" s="45"/>
      <c r="U27" s="45" t="s">
        <v>39</v>
      </c>
      <c r="V27" s="45" t="s">
        <v>5</v>
      </c>
      <c r="W27" s="45"/>
      <c r="X27" s="45" t="s">
        <v>33</v>
      </c>
      <c r="Y27" s="45"/>
      <c r="Z27" s="45" t="s">
        <v>34</v>
      </c>
      <c r="AA27" s="45"/>
      <c r="AB27" s="49" t="s">
        <v>35</v>
      </c>
    </row>
    <row r="28" spans="4:28" ht="24.95" customHeight="1" x14ac:dyDescent="0.15">
      <c r="D28" s="50" t="s">
        <v>24</v>
      </c>
      <c r="E28" s="51"/>
      <c r="F28" s="51"/>
      <c r="G28" s="51"/>
      <c r="H28" s="51"/>
      <c r="I28" s="51"/>
      <c r="J28" s="51"/>
      <c r="K28" s="51"/>
      <c r="L28" s="51"/>
      <c r="M28" s="51"/>
      <c r="N28" s="51"/>
      <c r="O28" s="51"/>
      <c r="P28" s="51"/>
      <c r="Q28" s="51"/>
      <c r="R28" s="51"/>
      <c r="S28" s="51"/>
      <c r="T28" s="51"/>
      <c r="U28" s="28"/>
      <c r="V28" s="52"/>
      <c r="W28" s="52"/>
      <c r="X28" s="52"/>
      <c r="Y28" s="52"/>
      <c r="Z28" s="52"/>
      <c r="AA28" s="52"/>
      <c r="AB28" s="53"/>
    </row>
    <row r="29" spans="4:28" ht="24.95" customHeight="1" x14ac:dyDescent="0.15">
      <c r="D29" s="46"/>
      <c r="E29" s="37"/>
      <c r="F29" s="11" t="s">
        <v>45</v>
      </c>
      <c r="G29" s="41"/>
      <c r="H29" s="41"/>
      <c r="I29" s="42"/>
      <c r="J29" s="56" t="str">
        <f>IF($B$3="","",HLOOKUP("障がい福祉サービス受給者証番号",利用者登録台帳,$B$3+1,FALSE))</f>
        <v/>
      </c>
      <c r="K29" s="57"/>
      <c r="L29" s="57"/>
      <c r="M29" s="57"/>
      <c r="N29" s="57"/>
      <c r="O29" s="57"/>
      <c r="P29" s="57"/>
      <c r="Q29" s="57"/>
      <c r="R29" s="57"/>
      <c r="S29" s="57"/>
      <c r="T29" s="57"/>
      <c r="U29" s="57"/>
      <c r="V29" s="57"/>
      <c r="W29" s="57"/>
      <c r="X29" s="57"/>
      <c r="Y29" s="57"/>
      <c r="Z29" s="57"/>
      <c r="AA29" s="57"/>
      <c r="AB29" s="58"/>
    </row>
    <row r="30" spans="4:28" ht="24.95" customHeight="1" x14ac:dyDescent="0.15">
      <c r="D30" s="18"/>
      <c r="E30" s="37"/>
      <c r="F30" s="11" t="s">
        <v>36</v>
      </c>
      <c r="G30" s="11"/>
      <c r="H30" s="11"/>
      <c r="I30" s="47"/>
      <c r="J30" s="60" t="s">
        <v>2</v>
      </c>
      <c r="K30" s="60"/>
      <c r="L30" s="75"/>
      <c r="M30" s="59" t="str">
        <f>IF($B$3="","　　　　　年　　　月　　　日～　　　　　年　　　月　　　日",DATESTRING(HLOOKUP("短期入所支給開始日",利用者登録台帳,$B$3+1,FALSE))&amp;"　～　"&amp;DATESTRING(HLOOKUP("短期入所支給満了日",利用者登録台帳,$B$3+1,FALSE)))</f>
        <v>　　　　　年　　　月　　　日～　　　　　年　　　月　　　日</v>
      </c>
      <c r="N30" s="60"/>
      <c r="O30" s="60"/>
      <c r="P30" s="60"/>
      <c r="Q30" s="60"/>
      <c r="R30" s="60"/>
      <c r="S30" s="60"/>
      <c r="T30" s="60"/>
      <c r="U30" s="60"/>
      <c r="V30" s="60"/>
      <c r="W30" s="60"/>
      <c r="X30" s="60"/>
      <c r="Y30" s="60"/>
      <c r="Z30" s="60"/>
      <c r="AA30" s="60"/>
      <c r="AB30" s="61"/>
    </row>
    <row r="31" spans="4:28" ht="24.95" customHeight="1" thickBot="1" x14ac:dyDescent="0.2">
      <c r="D31" s="19"/>
      <c r="E31" s="86"/>
      <c r="F31" s="87"/>
      <c r="G31" s="87"/>
      <c r="H31" s="43"/>
      <c r="I31" s="20"/>
      <c r="J31" s="90"/>
      <c r="K31" s="91"/>
      <c r="L31" s="92"/>
      <c r="M31" s="88"/>
      <c r="N31" s="88"/>
      <c r="O31" s="88"/>
      <c r="P31" s="88"/>
      <c r="Q31" s="88"/>
      <c r="R31" s="88"/>
      <c r="S31" s="88"/>
      <c r="T31" s="88"/>
      <c r="U31" s="88"/>
      <c r="V31" s="88"/>
      <c r="W31" s="88"/>
      <c r="X31" s="88"/>
      <c r="Y31" s="88"/>
      <c r="Z31" s="88"/>
      <c r="AA31" s="88"/>
      <c r="AB31" s="89"/>
    </row>
    <row r="32" spans="4:28" ht="13.5" customHeight="1" thickBot="1" x14ac:dyDescent="0.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4:28" ht="55.5" customHeight="1" thickBot="1" x14ac:dyDescent="0.2">
      <c r="D33" s="82" t="s">
        <v>43</v>
      </c>
      <c r="E33" s="83"/>
      <c r="F33" s="84"/>
      <c r="G33" s="99" t="str">
        <f>IF($B$3="","",HLOOKUP("変更事由",利用者登録台帳,$B$3+1,FALSE))</f>
        <v/>
      </c>
      <c r="H33" s="100"/>
      <c r="I33" s="100"/>
      <c r="J33" s="100"/>
      <c r="K33" s="100"/>
      <c r="L33" s="100"/>
      <c r="M33" s="100"/>
      <c r="N33" s="100"/>
      <c r="O33" s="100"/>
      <c r="P33" s="100"/>
      <c r="Q33" s="100"/>
      <c r="R33" s="100"/>
      <c r="S33" s="100"/>
      <c r="T33" s="100"/>
      <c r="U33" s="100"/>
      <c r="V33" s="100"/>
      <c r="W33" s="100"/>
      <c r="X33" s="100"/>
      <c r="Y33" s="100"/>
      <c r="Z33" s="100"/>
      <c r="AA33" s="100"/>
      <c r="AB33" s="101"/>
    </row>
    <row r="34" spans="4:28" ht="12" x14ac:dyDescent="0.15">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4:28" s="21" customFormat="1" ht="20.25" customHeight="1" x14ac:dyDescent="0.15">
      <c r="D35" s="85" t="s">
        <v>18</v>
      </c>
      <c r="E35" s="93" t="s">
        <v>19</v>
      </c>
      <c r="F35" s="93"/>
      <c r="G35" s="93"/>
      <c r="H35" s="95" t="str">
        <f>IF($B$3="","",HLOOKUP("届出者ﾌﾘｶﾞﾅ",利用者登録台帳,$B$3+1,FALSE))</f>
        <v/>
      </c>
      <c r="I35" s="95"/>
      <c r="J35" s="95"/>
      <c r="K35" s="95"/>
      <c r="L35" s="95"/>
      <c r="M35" s="95"/>
      <c r="N35" s="95"/>
      <c r="O35" s="93" t="s">
        <v>32</v>
      </c>
      <c r="P35" s="93"/>
      <c r="Q35" s="93"/>
      <c r="R35" s="93"/>
      <c r="S35" s="93"/>
    </row>
    <row r="36" spans="4:28" s="21" customFormat="1" ht="30.75" customHeight="1" x14ac:dyDescent="0.15">
      <c r="D36" s="85"/>
      <c r="E36" s="93"/>
      <c r="F36" s="93"/>
      <c r="G36" s="93"/>
      <c r="H36" s="96" t="str">
        <f>IF($B$3="","",HLOOKUP("届出者氏名",利用者登録台帳,$B$3+1,FALSE))</f>
        <v/>
      </c>
      <c r="I36" s="96"/>
      <c r="J36" s="96"/>
      <c r="K36" s="96"/>
      <c r="L36" s="96"/>
      <c r="M36" s="96"/>
      <c r="N36" s="96"/>
      <c r="O36" s="94" t="str">
        <f>IF($B$3="","",HLOOKUP("申請者との関係",利用者登録台帳,$B$3+1,FALSE))</f>
        <v/>
      </c>
      <c r="P36" s="94"/>
      <c r="Q36" s="94"/>
      <c r="R36" s="94"/>
      <c r="S36" s="94"/>
    </row>
    <row r="37" spans="4:28" s="21" customFormat="1" ht="16.5" customHeight="1" x14ac:dyDescent="0.15">
      <c r="D37" s="85"/>
      <c r="E37" s="94" t="s">
        <v>20</v>
      </c>
      <c r="F37" s="94"/>
      <c r="G37" s="94"/>
      <c r="H37" s="22" t="str">
        <f>IF($B$3="","〒","〒"&amp;HLOOKUP("届出者〒",利用者登録台帳,$B$3+1,FALSE))</f>
        <v>〒</v>
      </c>
      <c r="I37" s="22"/>
      <c r="J37" s="22"/>
      <c r="K37" s="22"/>
      <c r="L37" s="22"/>
      <c r="M37" s="22"/>
      <c r="N37" s="22"/>
      <c r="O37" s="22"/>
      <c r="P37" s="22"/>
      <c r="Q37" s="22"/>
      <c r="R37" s="22"/>
      <c r="S37" s="23"/>
    </row>
    <row r="38" spans="4:28" s="21" customFormat="1" ht="16.5" customHeight="1" x14ac:dyDescent="0.15">
      <c r="D38" s="85"/>
      <c r="E38" s="94"/>
      <c r="F38" s="94"/>
      <c r="G38" s="94"/>
      <c r="H38" s="24" t="str">
        <f>IF($B$3="","",HLOOKUP("届出者住所",利用者登録台帳,$B$3+1,FALSE))</f>
        <v/>
      </c>
      <c r="I38" s="24"/>
      <c r="J38" s="24"/>
      <c r="K38" s="24"/>
      <c r="L38" s="24"/>
      <c r="M38" s="24"/>
      <c r="N38" s="24"/>
      <c r="O38" s="24"/>
      <c r="P38" s="24"/>
      <c r="Q38" s="24"/>
      <c r="R38" s="24"/>
      <c r="S38" s="25"/>
      <c r="T38" s="97" t="s">
        <v>21</v>
      </c>
      <c r="U38" s="98"/>
      <c r="V38" s="98"/>
      <c r="W38" s="98"/>
      <c r="X38" s="98"/>
      <c r="Y38" s="98"/>
      <c r="Z38" s="98"/>
      <c r="AA38" s="98"/>
    </row>
    <row r="39" spans="4:28" s="21" customFormat="1" ht="16.5" customHeight="1" x14ac:dyDescent="0.15">
      <c r="D39" s="85"/>
      <c r="E39" s="94"/>
      <c r="F39" s="94"/>
      <c r="G39" s="94"/>
      <c r="H39" s="26"/>
      <c r="I39" s="26"/>
      <c r="J39" s="26" t="s">
        <v>22</v>
      </c>
      <c r="K39" s="26"/>
      <c r="L39" s="26"/>
      <c r="M39" s="26"/>
      <c r="N39" s="26" t="str">
        <f>IF($B$3="","",HLOOKUP("届出者電話番号",利用者登録台帳,$B$3+1,FALSE))</f>
        <v/>
      </c>
      <c r="O39" s="26"/>
      <c r="P39" s="26"/>
      <c r="Q39" s="26"/>
      <c r="R39" s="26"/>
      <c r="S39" s="27"/>
      <c r="T39" s="97"/>
      <c r="U39" s="98"/>
      <c r="V39" s="98"/>
      <c r="W39" s="98"/>
      <c r="X39" s="98"/>
      <c r="Y39" s="98"/>
      <c r="Z39" s="98"/>
      <c r="AA39" s="98"/>
    </row>
    <row r="42" spans="4:28" s="21" customFormat="1" ht="18" customHeight="1" x14ac:dyDescent="0.15">
      <c r="D42" s="21" t="s">
        <v>11</v>
      </c>
    </row>
    <row r="43" spans="4:28" s="21" customFormat="1" ht="16.5" customHeight="1" x14ac:dyDescent="0.15">
      <c r="E43" s="21" t="s">
        <v>12</v>
      </c>
    </row>
    <row r="44" spans="4:28" s="21" customFormat="1" ht="16.5" customHeight="1" x14ac:dyDescent="0.15">
      <c r="E44" s="21" t="s">
        <v>13</v>
      </c>
    </row>
    <row r="45" spans="4:28" s="21" customFormat="1" ht="13.5" x14ac:dyDescent="0.15">
      <c r="E45" s="80" t="s">
        <v>14</v>
      </c>
      <c r="F45" s="80"/>
      <c r="G45" s="80"/>
      <c r="H45" s="80"/>
      <c r="I45" s="80"/>
      <c r="J45" s="80"/>
      <c r="K45" s="80"/>
      <c r="L45" s="80"/>
      <c r="M45" s="80"/>
      <c r="N45" s="80"/>
      <c r="O45" s="80"/>
      <c r="P45" s="80"/>
      <c r="Q45" s="80"/>
      <c r="R45" s="80"/>
      <c r="S45" s="80"/>
      <c r="T45" s="80"/>
      <c r="U45" s="80"/>
      <c r="V45" s="80"/>
      <c r="W45" s="80"/>
      <c r="X45" s="80"/>
      <c r="Y45" s="80"/>
      <c r="Z45" s="80"/>
      <c r="AA45" s="81"/>
    </row>
    <row r="46" spans="4:28" s="21" customFormat="1" ht="16.5" customHeight="1" x14ac:dyDescent="0.15">
      <c r="E46" s="21" t="s">
        <v>15</v>
      </c>
    </row>
    <row r="47" spans="4:28" s="21" customFormat="1" ht="16.5" customHeight="1" x14ac:dyDescent="0.15">
      <c r="E47" s="21" t="s">
        <v>16</v>
      </c>
    </row>
    <row r="48" spans="4:28" s="21" customFormat="1" ht="16.5" customHeight="1" x14ac:dyDescent="0.15">
      <c r="E48" s="21" t="s">
        <v>17</v>
      </c>
    </row>
  </sheetData>
  <mergeCells count="61">
    <mergeCell ref="D27:G27"/>
    <mergeCell ref="D26:I26"/>
    <mergeCell ref="D16:H16"/>
    <mergeCell ref="D19:G20"/>
    <mergeCell ref="I16:AB16"/>
    <mergeCell ref="I24:AB24"/>
    <mergeCell ref="I19:AB19"/>
    <mergeCell ref="I20:AB20"/>
    <mergeCell ref="I17:AB17"/>
    <mergeCell ref="I18:AB18"/>
    <mergeCell ref="I22:AB22"/>
    <mergeCell ref="I23:AB23"/>
    <mergeCell ref="D21:F24"/>
    <mergeCell ref="G21:G22"/>
    <mergeCell ref="G23:G24"/>
    <mergeCell ref="D17:H18"/>
    <mergeCell ref="D9:F12"/>
    <mergeCell ref="R9:S10"/>
    <mergeCell ref="G10:H10"/>
    <mergeCell ref="G11:H12"/>
    <mergeCell ref="J11:O11"/>
    <mergeCell ref="G9:H9"/>
    <mergeCell ref="I9:Q9"/>
    <mergeCell ref="D14:H15"/>
    <mergeCell ref="R13:S14"/>
    <mergeCell ref="I14:Q15"/>
    <mergeCell ref="I13:Q13"/>
    <mergeCell ref="D13:H13"/>
    <mergeCell ref="D2:AB2"/>
    <mergeCell ref="V8:X8"/>
    <mergeCell ref="D7:AB7"/>
    <mergeCell ref="O8:U8"/>
    <mergeCell ref="L8:N8"/>
    <mergeCell ref="Y8:AB8"/>
    <mergeCell ref="E45:AA45"/>
    <mergeCell ref="D33:F33"/>
    <mergeCell ref="D35:D39"/>
    <mergeCell ref="E31:G31"/>
    <mergeCell ref="V31:AB31"/>
    <mergeCell ref="J31:L31"/>
    <mergeCell ref="E35:G36"/>
    <mergeCell ref="E37:G39"/>
    <mergeCell ref="O35:S35"/>
    <mergeCell ref="O36:S36"/>
    <mergeCell ref="H35:N35"/>
    <mergeCell ref="H36:N36"/>
    <mergeCell ref="T38:AA39"/>
    <mergeCell ref="G33:AB33"/>
    <mergeCell ref="M31:U31"/>
    <mergeCell ref="J29:AB29"/>
    <mergeCell ref="M30:AB30"/>
    <mergeCell ref="I4:J4"/>
    <mergeCell ref="R11:AA11"/>
    <mergeCell ref="U13:AB14"/>
    <mergeCell ref="I10:Q10"/>
    <mergeCell ref="U10:AB10"/>
    <mergeCell ref="V15:AB15"/>
    <mergeCell ref="I21:AB21"/>
    <mergeCell ref="J30:L30"/>
    <mergeCell ref="J27:L27"/>
    <mergeCell ref="I12:AB12"/>
  </mergeCells>
  <phoneticPr fontId="2"/>
  <printOptions horizontalCentered="1"/>
  <pageMargins left="0.78740157480314965" right="0.78740157480314965" top="0.59055118110236227" bottom="0.19685039370078741" header="0.19685039370078741" footer="0.19685039370078741"/>
  <pageSetup paperSize="9" scale="93" orientation="portrait" r:id="rId1"/>
  <headerFooter alignWithMargins="0">
    <oddHeader>&amp;R&amp;"ＭＳ 明朝,標準"（様式第1号）</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D99A50-9ADE-4E8A-966F-4CCAB3B5B96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様1登録申請書</vt:lpstr>
      <vt:lpstr>様1登録申請書!Print_Area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i9752076</dc:creator>
  <cp:lastModifiedBy>立木純</cp:lastModifiedBy>
  <cp:lastPrinted>2024-03-11T10:56:39Z</cp:lastPrinted>
  <dcterms:created xsi:type="dcterms:W3CDTF">2008-08-21T10:17:23Z</dcterms:created>
  <dcterms:modified xsi:type="dcterms:W3CDTF">2024-04-23T06:19:43Z</dcterms:modified>
</cp:coreProperties>
</file>