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更新なしページ\"/>
    </mc:Choice>
  </mc:AlternateContent>
  <bookViews>
    <workbookView xWindow="0" yWindow="0" windowWidth="28800" windowHeight="12210"/>
  </bookViews>
  <sheets>
    <sheet name="05-A-04" sheetId="1" r:id="rId1"/>
  </sheets>
  <definedNames>
    <definedName name="_xlnm._FilterDatabase" localSheetId="0" hidden="1">'05-A-04'!$C$7:$C$29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9" i="1"/>
  <c r="I10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G8" i="1" l="1"/>
  <c r="I8" i="1" s="1"/>
  <c r="H27" i="1" l="1"/>
  <c r="H15" i="1"/>
  <c r="H58" i="1"/>
  <c r="H46" i="1"/>
  <c r="H9" i="1"/>
  <c r="H8" i="1" s="1"/>
  <c r="H33" i="1"/>
  <c r="H23" i="1"/>
  <c r="H19" i="1"/>
  <c r="H10" i="1"/>
  <c r="H54" i="1"/>
  <c r="H50" i="1"/>
  <c r="H42" i="1"/>
  <c r="H38" i="1"/>
  <c r="H34" i="1"/>
  <c r="H26" i="1"/>
  <c r="H22" i="1"/>
  <c r="H18" i="1"/>
  <c r="H14" i="1"/>
  <c r="H31" i="1"/>
  <c r="H57" i="1"/>
  <c r="H53" i="1"/>
  <c r="H49" i="1"/>
  <c r="H45" i="1"/>
  <c r="H41" i="1"/>
  <c r="H37" i="1"/>
  <c r="H29" i="1"/>
  <c r="H25" i="1"/>
  <c r="H21" i="1"/>
  <c r="H17" i="1"/>
  <c r="H13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59" i="1"/>
  <c r="H55" i="1"/>
  <c r="H51" i="1"/>
  <c r="H47" i="1"/>
  <c r="H43" i="1"/>
  <c r="H39" i="1"/>
  <c r="H35" i="1"/>
</calcChain>
</file>

<file path=xl/sharedStrings.xml><?xml version="1.0" encoding="utf-8"?>
<sst xmlns="http://schemas.openxmlformats.org/spreadsheetml/2006/main" count="80" uniqueCount="67">
  <si>
    <t>619 その他の無店舗</t>
  </si>
  <si>
    <t>612 自動販売機</t>
    <phoneticPr fontId="3"/>
  </si>
  <si>
    <t>611 通信販売・訪問販売</t>
  </si>
  <si>
    <t>609 他に分類されないもの</t>
    <phoneticPr fontId="3"/>
  </si>
  <si>
    <t>608 写真機・時計・眼鏡</t>
  </si>
  <si>
    <t>606 書籍・文房具</t>
  </si>
  <si>
    <t>605 燃料</t>
  </si>
  <si>
    <t>604 農耕用品</t>
  </si>
  <si>
    <t>603 医薬品・化粧品</t>
  </si>
  <si>
    <t>602 じゅう器</t>
  </si>
  <si>
    <t>601 家具・建具・畳</t>
  </si>
  <si>
    <t>593 機械器具（自動車，自転車を除く）</t>
  </si>
  <si>
    <t>592 自転車</t>
  </si>
  <si>
    <t>591 自動車</t>
  </si>
  <si>
    <t>589 その他の飲食料品</t>
  </si>
  <si>
    <t>586 菓子・パン</t>
  </si>
  <si>
    <t>585 酒</t>
  </si>
  <si>
    <t>584 鮮魚</t>
  </si>
  <si>
    <t>583 食肉</t>
  </si>
  <si>
    <t>582 野菜・果実</t>
  </si>
  <si>
    <t>581 各種食料品</t>
  </si>
  <si>
    <t>579 その他の織物・衣服・身の回り品</t>
    <phoneticPr fontId="3"/>
  </si>
  <si>
    <t>574 靴・履物</t>
  </si>
  <si>
    <t>573 婦人・子供服</t>
  </si>
  <si>
    <t>572 男子服</t>
  </si>
  <si>
    <t>571 呉服・服地・寝具</t>
  </si>
  <si>
    <t>561 百貨店，総合スーパー</t>
  </si>
  <si>
    <t>小売業</t>
    <rPh sb="0" eb="3">
      <t>コウリギョウ</t>
    </rPh>
    <phoneticPr fontId="3"/>
  </si>
  <si>
    <t>559 他に分類されないもの</t>
    <phoneticPr fontId="3"/>
  </si>
  <si>
    <t>553 紙・紙製品</t>
  </si>
  <si>
    <t>552 医薬品・化粧品等</t>
  </si>
  <si>
    <t>551 家具・建具・じゅう器等</t>
  </si>
  <si>
    <t>549 その他の機械器具</t>
  </si>
  <si>
    <t>543 電気機械器具</t>
  </si>
  <si>
    <t>542 自動車</t>
  </si>
  <si>
    <t>541 産業機械器具</t>
  </si>
  <si>
    <t>536 再生資源</t>
  </si>
  <si>
    <t>535 非鉄金属</t>
  </si>
  <si>
    <t>534 鉄鋼製品</t>
  </si>
  <si>
    <t>533 石油・鉱物</t>
  </si>
  <si>
    <t>532 化学製品</t>
  </si>
  <si>
    <t>531 建築材料</t>
  </si>
  <si>
    <t>522 食料・飲料</t>
  </si>
  <si>
    <t>521 農畜産物・水産物</t>
  </si>
  <si>
    <t>513 身の回り品</t>
  </si>
  <si>
    <t>512 衣服</t>
  </si>
  <si>
    <t>-</t>
  </si>
  <si>
    <t>511 繊維品（衣服，身の回り品を除く）</t>
    <phoneticPr fontId="3"/>
  </si>
  <si>
    <t>50 各種商品</t>
  </si>
  <si>
    <t>卸売業</t>
    <rPh sb="0" eb="3">
      <t>オロシウリギョウ</t>
    </rPh>
    <phoneticPr fontId="3"/>
  </si>
  <si>
    <t>総数</t>
    <rPh sb="0" eb="2">
      <t>ソウスウ</t>
    </rPh>
    <phoneticPr fontId="3"/>
  </si>
  <si>
    <t>％</t>
    <phoneticPr fontId="3"/>
  </si>
  <si>
    <t>事業所</t>
    <rPh sb="0" eb="3">
      <t>ジギョウショ</t>
    </rPh>
    <phoneticPr fontId="3"/>
  </si>
  <si>
    <t>構成比</t>
    <rPh sb="0" eb="3">
      <t>コウセイヒ</t>
    </rPh>
    <phoneticPr fontId="3"/>
  </si>
  <si>
    <t>事業所数</t>
    <rPh sb="0" eb="3">
      <t>ジギョウショ</t>
    </rPh>
    <rPh sb="3" eb="4">
      <t>スウ</t>
    </rPh>
    <phoneticPr fontId="3"/>
  </si>
  <si>
    <t>　　４．業種別事業所数（卸売業、小売業）</t>
    <rPh sb="4" eb="6">
      <t>ギョウシュ</t>
    </rPh>
    <rPh sb="6" eb="7">
      <t>ベツ</t>
    </rPh>
    <rPh sb="7" eb="10">
      <t>ジギョウショ</t>
    </rPh>
    <rPh sb="10" eb="11">
      <t>スウ</t>
    </rPh>
    <rPh sb="12" eb="15">
      <t>オロシウリギョウ</t>
    </rPh>
    <rPh sb="16" eb="19">
      <t>コウリギョウ</t>
    </rPh>
    <phoneticPr fontId="9"/>
  </si>
  <si>
    <t>業種</t>
    <rPh sb="0" eb="2">
      <t>ギョウシュ</t>
    </rPh>
    <phoneticPr fontId="3"/>
  </si>
  <si>
    <t>平成28年</t>
    <rPh sb="0" eb="2">
      <t>ヘイセイ</t>
    </rPh>
    <rPh sb="4" eb="5">
      <t>ネン</t>
    </rPh>
    <phoneticPr fontId="3"/>
  </si>
  <si>
    <t>対前回
増減率</t>
    <rPh sb="0" eb="1">
      <t>タイ</t>
    </rPh>
    <rPh sb="1" eb="3">
      <t>ゼンカイ</t>
    </rPh>
    <rPh sb="4" eb="6">
      <t>ゾウゲン</t>
    </rPh>
    <rPh sb="6" eb="7">
      <t>リツ</t>
    </rPh>
    <phoneticPr fontId="3"/>
  </si>
  <si>
    <t>５．商業及び貿易</t>
    <rPh sb="2" eb="4">
      <t>ショウギョウ</t>
    </rPh>
    <rPh sb="4" eb="5">
      <t>オヨ</t>
    </rPh>
    <rPh sb="6" eb="8">
      <t>ボウエキ</t>
    </rPh>
    <phoneticPr fontId="3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</si>
  <si>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</si>
  <si>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569 その他の各種商品（従業者50人未満）</t>
    <phoneticPr fontId="3"/>
  </si>
  <si>
    <t>607 スポーツ用品・がん具・娯楽用品・楽器</t>
    <phoneticPr fontId="3"/>
  </si>
  <si>
    <t>令和3年</t>
    <rPh sb="0" eb="2">
      <t>レイワ</t>
    </rPh>
    <rPh sb="3" eb="4">
      <t>ネン</t>
    </rPh>
    <phoneticPr fontId="3"/>
  </si>
  <si>
    <t>　Ａ．経済センサス</t>
    <rPh sb="3" eb="5">
      <t>ケイザイ</t>
    </rPh>
    <phoneticPr fontId="3"/>
  </si>
  <si>
    <t>資料：総務省、経済産業省「経済センサス－活動調査」</t>
    <rPh sb="13" eb="15">
      <t>ケイザイ</t>
    </rPh>
    <rPh sb="20" eb="24">
      <t>カツドウチョウサ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</si>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</sst>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0.0"/>
    <numFmt numFmtId="177" formatCode="#,##0;&quot;△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SimSun-ExtB"/>
      <family val="3"/>
      <charset val="134"/>
    </font>
    <font>
      <sz val="9"/>
      <name val="HG明朝B"/>
      <family val="1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49" fontId="11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/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9" fontId="7" fillId="0" borderId="12" xfId="2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6" fillId="0" borderId="0" xfId="0" applyFont="1" applyFill="1"/>
    <xf numFmtId="0" fontId="2" fillId="0" borderId="13" xfId="1" applyFont="1" applyFill="1" applyBorder="1">
      <alignment vertical="center"/>
    </xf>
    <xf numFmtId="0" fontId="2" fillId="0" borderId="2" xfId="0" applyFont="1" applyFill="1" applyBorder="1"/>
    <xf numFmtId="0" fontId="2" fillId="0" borderId="14" xfId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K19" sqref="K19"/>
    </sheetView>
  </sheetViews>
  <sheetFormatPr defaultColWidth="12.625" defaultRowHeight="11.25" customHeight="1"/>
  <cols>
    <col min="1" max="2" width="1.625" style="5" customWidth="1"/>
    <col min="3" max="3" width="34.625" style="22" customWidth="1"/>
    <col min="4" max="4" width="6.625" style="22" customWidth="1"/>
    <col min="5" max="5" width="5.125" style="23" customWidth="1"/>
    <col min="6" max="6" width="6.125" style="5" customWidth="1"/>
    <col min="7" max="7" width="6.625" style="5" customWidth="1"/>
    <col min="8" max="8" width="5.125" style="5" customWidth="1"/>
    <col min="9" max="9" width="6.125" style="5" customWidth="1"/>
    <col min="10" max="16384" width="12.625" style="5"/>
  </cols>
  <sheetData>
    <row r="1" spans="1:10" s="1" customFormat="1" ht="21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</row>
    <row r="2" spans="1:10" s="2" customFormat="1" ht="15" customHeight="1">
      <c r="A2" s="38" t="s">
        <v>64</v>
      </c>
      <c r="B2" s="38"/>
      <c r="C2" s="38"/>
      <c r="D2" s="38"/>
      <c r="E2" s="38"/>
      <c r="F2" s="38"/>
      <c r="G2" s="38"/>
      <c r="H2" s="38"/>
      <c r="I2" s="38"/>
    </row>
    <row r="3" spans="1:10" s="3" customFormat="1" ht="15" customHeight="1">
      <c r="A3" s="37" t="s">
        <v>55</v>
      </c>
      <c r="B3" s="37"/>
      <c r="C3" s="37"/>
      <c r="D3" s="37"/>
      <c r="E3" s="37"/>
      <c r="F3" s="37"/>
      <c r="G3" s="37"/>
      <c r="H3" s="37"/>
      <c r="I3" s="37"/>
    </row>
    <row r="4" spans="1:10" s="4" customFormat="1" ht="15" customHeight="1" thickBot="1">
      <c r="A4" s="36" t="s">
        <v>60</v>
      </c>
      <c r="B4" s="36"/>
      <c r="C4" s="36"/>
      <c r="D4" s="36"/>
      <c r="E4" s="36"/>
      <c r="F4" s="36"/>
      <c r="G4" s="36"/>
      <c r="H4" s="36"/>
      <c r="I4" s="36"/>
    </row>
    <row r="5" spans="1:10" ht="12" customHeight="1">
      <c r="A5" s="41" t="s">
        <v>56</v>
      </c>
      <c r="B5" s="41"/>
      <c r="C5" s="42"/>
      <c r="D5" s="45" t="s">
        <v>57</v>
      </c>
      <c r="E5" s="46"/>
      <c r="F5" s="47"/>
      <c r="G5" s="45" t="s">
        <v>63</v>
      </c>
      <c r="H5" s="46"/>
      <c r="I5" s="46"/>
    </row>
    <row r="6" spans="1:10" ht="24" customHeight="1">
      <c r="A6" s="43"/>
      <c r="B6" s="43"/>
      <c r="C6" s="44"/>
      <c r="D6" s="8" t="s">
        <v>54</v>
      </c>
      <c r="E6" s="6" t="s">
        <v>53</v>
      </c>
      <c r="F6" s="7" t="s">
        <v>58</v>
      </c>
      <c r="G6" s="8" t="s">
        <v>54</v>
      </c>
      <c r="H6" s="9" t="s">
        <v>53</v>
      </c>
      <c r="I6" s="10" t="s">
        <v>58</v>
      </c>
    </row>
    <row r="7" spans="1:10" s="11" customFormat="1" ht="9" customHeight="1">
      <c r="C7" s="12"/>
      <c r="D7" s="14" t="s">
        <v>52</v>
      </c>
      <c r="E7" s="13" t="s">
        <v>51</v>
      </c>
      <c r="F7" s="14" t="s">
        <v>51</v>
      </c>
      <c r="G7" s="14" t="s">
        <v>52</v>
      </c>
      <c r="H7" s="13" t="s">
        <v>51</v>
      </c>
      <c r="I7" s="14" t="s">
        <v>51</v>
      </c>
      <c r="J7" s="24"/>
    </row>
    <row r="8" spans="1:10" ht="11.25" customHeight="1">
      <c r="A8" s="15" t="s">
        <v>50</v>
      </c>
      <c r="C8" s="16"/>
      <c r="D8" s="27">
        <v>2501</v>
      </c>
      <c r="E8" s="25">
        <v>100</v>
      </c>
      <c r="F8" s="26">
        <v>4.5131633932302577</v>
      </c>
      <c r="G8" s="27">
        <f>G9+G31</f>
        <v>2234</v>
      </c>
      <c r="H8" s="25">
        <f>H9+H31</f>
        <v>100</v>
      </c>
      <c r="I8" s="26">
        <f>(G8/D8-1)*100</f>
        <v>-10.675729708116755</v>
      </c>
      <c r="J8" s="28"/>
    </row>
    <row r="9" spans="1:10" ht="11.25" customHeight="1">
      <c r="B9" s="15" t="s">
        <v>49</v>
      </c>
      <c r="C9" s="16"/>
      <c r="D9" s="27">
        <v>548</v>
      </c>
      <c r="E9" s="25">
        <v>21.911235505797681</v>
      </c>
      <c r="F9" s="26">
        <v>2.4299065420560737</v>
      </c>
      <c r="G9" s="27">
        <v>490</v>
      </c>
      <c r="H9" s="25">
        <f>G9/$G$8*100</f>
        <v>21.933751119068933</v>
      </c>
      <c r="I9" s="26">
        <f t="shared" ref="I9:I60" si="0">(G9/D9-1)*100</f>
        <v>-10.583941605839421</v>
      </c>
      <c r="J9" s="28"/>
    </row>
    <row r="10" spans="1:10" ht="11.25" customHeight="1">
      <c r="C10" s="16" t="s">
        <v>48</v>
      </c>
      <c r="D10" s="31">
        <v>5</v>
      </c>
      <c r="E10" s="29">
        <v>0.19992003198720512</v>
      </c>
      <c r="F10" s="30">
        <v>-16.666666666666671</v>
      </c>
      <c r="G10" s="31">
        <v>6</v>
      </c>
      <c r="H10" s="25">
        <f t="shared" ref="H10:H29" si="1">G10/$G$8*100</f>
        <v>0.26857654431512984</v>
      </c>
      <c r="I10" s="26">
        <f t="shared" si="0"/>
        <v>19.999999999999996</v>
      </c>
      <c r="J10" s="28"/>
    </row>
    <row r="11" spans="1:10" ht="11.25" customHeight="1">
      <c r="C11" s="16" t="s">
        <v>47</v>
      </c>
      <c r="D11" s="31">
        <v>1</v>
      </c>
      <c r="E11" s="29">
        <v>0</v>
      </c>
      <c r="F11" s="33" t="s">
        <v>66</v>
      </c>
      <c r="G11" s="34" t="s">
        <v>46</v>
      </c>
      <c r="H11" s="35" t="s">
        <v>46</v>
      </c>
      <c r="I11" s="35" t="s">
        <v>46</v>
      </c>
      <c r="J11" s="28"/>
    </row>
    <row r="12" spans="1:10" ht="11.25" customHeight="1">
      <c r="C12" s="16" t="s">
        <v>45</v>
      </c>
      <c r="D12" s="31">
        <v>16</v>
      </c>
      <c r="E12" s="29">
        <v>0.63974410235905643</v>
      </c>
      <c r="F12" s="30">
        <v>0</v>
      </c>
      <c r="G12" s="31">
        <v>17</v>
      </c>
      <c r="H12" s="25">
        <f t="shared" si="1"/>
        <v>0.76096687555953446</v>
      </c>
      <c r="I12" s="26">
        <f t="shared" si="0"/>
        <v>6.25</v>
      </c>
      <c r="J12" s="28"/>
    </row>
    <row r="13" spans="1:10" ht="11.25" customHeight="1">
      <c r="C13" s="16" t="s">
        <v>44</v>
      </c>
      <c r="D13" s="31">
        <v>6</v>
      </c>
      <c r="E13" s="29">
        <v>0.23990403838464613</v>
      </c>
      <c r="F13" s="30">
        <v>50</v>
      </c>
      <c r="G13" s="31">
        <v>6</v>
      </c>
      <c r="H13" s="25">
        <f t="shared" si="1"/>
        <v>0.26857654431512984</v>
      </c>
      <c r="I13" s="26">
        <f t="shared" si="0"/>
        <v>0</v>
      </c>
      <c r="J13" s="28"/>
    </row>
    <row r="14" spans="1:10" ht="11.25" customHeight="1">
      <c r="C14" s="16" t="s">
        <v>43</v>
      </c>
      <c r="D14" s="31">
        <v>84</v>
      </c>
      <c r="E14" s="29">
        <v>3.3586565373850465</v>
      </c>
      <c r="F14" s="30">
        <v>-4.5454545454545467</v>
      </c>
      <c r="G14" s="31">
        <v>68</v>
      </c>
      <c r="H14" s="25">
        <f t="shared" si="1"/>
        <v>3.0438675022381378</v>
      </c>
      <c r="I14" s="26">
        <f t="shared" si="0"/>
        <v>-19.047619047619047</v>
      </c>
      <c r="J14" s="28"/>
    </row>
    <row r="15" spans="1:10" ht="11.25" customHeight="1">
      <c r="C15" s="16" t="s">
        <v>42</v>
      </c>
      <c r="D15" s="31">
        <v>68</v>
      </c>
      <c r="E15" s="29">
        <v>2.7189124350259894</v>
      </c>
      <c r="F15" s="30">
        <v>-6.849315068493155</v>
      </c>
      <c r="G15" s="31">
        <v>56</v>
      </c>
      <c r="H15" s="25">
        <f t="shared" si="1"/>
        <v>2.5067144136078783</v>
      </c>
      <c r="I15" s="26">
        <f t="shared" si="0"/>
        <v>-17.647058823529417</v>
      </c>
      <c r="J15" s="28"/>
    </row>
    <row r="16" spans="1:10" ht="11.25" customHeight="1">
      <c r="C16" s="16" t="s">
        <v>41</v>
      </c>
      <c r="D16" s="31">
        <v>65</v>
      </c>
      <c r="E16" s="29">
        <v>2.5989604158336665</v>
      </c>
      <c r="F16" s="30">
        <v>8.3333333333333286</v>
      </c>
      <c r="G16" s="31">
        <v>44</v>
      </c>
      <c r="H16" s="25">
        <f t="shared" si="1"/>
        <v>1.9695613249776187</v>
      </c>
      <c r="I16" s="26">
        <f t="shared" si="0"/>
        <v>-32.307692307692307</v>
      </c>
      <c r="J16" s="28"/>
    </row>
    <row r="17" spans="2:10" ht="11.25" customHeight="1">
      <c r="C17" s="16" t="s">
        <v>40</v>
      </c>
      <c r="D17" s="31">
        <v>21</v>
      </c>
      <c r="E17" s="29">
        <v>0.83966413434626164</v>
      </c>
      <c r="F17" s="30">
        <v>10.526315789473685</v>
      </c>
      <c r="G17" s="31">
        <v>23</v>
      </c>
      <c r="H17" s="25">
        <f t="shared" si="1"/>
        <v>1.0295434198746642</v>
      </c>
      <c r="I17" s="26">
        <f t="shared" si="0"/>
        <v>9.5238095238095344</v>
      </c>
      <c r="J17" s="28"/>
    </row>
    <row r="18" spans="2:10" ht="11.25" customHeight="1">
      <c r="C18" s="16" t="s">
        <v>39</v>
      </c>
      <c r="D18" s="31">
        <v>13</v>
      </c>
      <c r="E18" s="29">
        <v>0.51979208316673331</v>
      </c>
      <c r="F18" s="30">
        <v>30</v>
      </c>
      <c r="G18" s="31">
        <v>11</v>
      </c>
      <c r="H18" s="25">
        <f t="shared" si="1"/>
        <v>0.49239033124440468</v>
      </c>
      <c r="I18" s="26">
        <f t="shared" si="0"/>
        <v>-15.384615384615385</v>
      </c>
      <c r="J18" s="28"/>
    </row>
    <row r="19" spans="2:10" ht="11.25" customHeight="1">
      <c r="C19" s="16" t="s">
        <v>38</v>
      </c>
      <c r="D19" s="31">
        <v>16</v>
      </c>
      <c r="E19" s="29">
        <v>0.63974410235905643</v>
      </c>
      <c r="F19" s="30">
        <v>23.07692307692308</v>
      </c>
      <c r="G19" s="31">
        <v>13</v>
      </c>
      <c r="H19" s="25">
        <f t="shared" si="1"/>
        <v>0.58191584601611457</v>
      </c>
      <c r="I19" s="26">
        <f t="shared" si="0"/>
        <v>-18.75</v>
      </c>
      <c r="J19" s="28"/>
    </row>
    <row r="20" spans="2:10" ht="11.25" customHeight="1">
      <c r="C20" s="16" t="s">
        <v>37</v>
      </c>
      <c r="D20" s="34" t="s">
        <v>46</v>
      </c>
      <c r="E20" s="34" t="s">
        <v>46</v>
      </c>
      <c r="F20" s="33" t="s">
        <v>46</v>
      </c>
      <c r="G20" s="31">
        <v>7</v>
      </c>
      <c r="H20" s="25">
        <f t="shared" si="1"/>
        <v>0.31333930170098478</v>
      </c>
      <c r="I20" s="33" t="s">
        <v>46</v>
      </c>
      <c r="J20" s="28"/>
    </row>
    <row r="21" spans="2:10" ht="11.25" customHeight="1">
      <c r="C21" s="16" t="s">
        <v>36</v>
      </c>
      <c r="D21" s="31">
        <v>14</v>
      </c>
      <c r="E21" s="29">
        <v>0.55977608956417435</v>
      </c>
      <c r="F21" s="30">
        <v>40</v>
      </c>
      <c r="G21" s="31">
        <v>13</v>
      </c>
      <c r="H21" s="25">
        <f t="shared" si="1"/>
        <v>0.58191584601611457</v>
      </c>
      <c r="I21" s="26">
        <f t="shared" si="0"/>
        <v>-7.1428571428571397</v>
      </c>
      <c r="J21" s="28"/>
    </row>
    <row r="22" spans="2:10" ht="11.25" customHeight="1">
      <c r="C22" s="16" t="s">
        <v>35</v>
      </c>
      <c r="D22" s="31">
        <v>43</v>
      </c>
      <c r="E22" s="29">
        <v>1.7193122750899639</v>
      </c>
      <c r="F22" s="30">
        <v>10.256410256410263</v>
      </c>
      <c r="G22" s="31">
        <v>44</v>
      </c>
      <c r="H22" s="25">
        <f t="shared" si="1"/>
        <v>1.9695613249776187</v>
      </c>
      <c r="I22" s="26">
        <f t="shared" si="0"/>
        <v>2.3255813953488413</v>
      </c>
      <c r="J22" s="28"/>
    </row>
    <row r="23" spans="2:10" ht="11.25" customHeight="1">
      <c r="C23" s="16" t="s">
        <v>34</v>
      </c>
      <c r="D23" s="31">
        <v>27</v>
      </c>
      <c r="E23" s="29">
        <v>1.0795681727309077</v>
      </c>
      <c r="F23" s="30">
        <v>-12.903225806451616</v>
      </c>
      <c r="G23" s="31">
        <v>28</v>
      </c>
      <c r="H23" s="25">
        <f t="shared" si="1"/>
        <v>1.2533572068039391</v>
      </c>
      <c r="I23" s="26">
        <f t="shared" si="0"/>
        <v>3.7037037037036979</v>
      </c>
      <c r="J23" s="28"/>
    </row>
    <row r="24" spans="2:10" ht="11.25" customHeight="1">
      <c r="C24" s="16" t="s">
        <v>33</v>
      </c>
      <c r="D24" s="31">
        <v>26</v>
      </c>
      <c r="E24" s="29">
        <v>1.0395841663334666</v>
      </c>
      <c r="F24" s="30">
        <v>36.84210526315789</v>
      </c>
      <c r="G24" s="31">
        <v>22</v>
      </c>
      <c r="H24" s="25">
        <f t="shared" si="1"/>
        <v>0.98478066248880936</v>
      </c>
      <c r="I24" s="26">
        <f t="shared" si="0"/>
        <v>-15.384615384615385</v>
      </c>
      <c r="J24" s="28"/>
    </row>
    <row r="25" spans="2:10" ht="11.25" customHeight="1">
      <c r="C25" s="16" t="s">
        <v>32</v>
      </c>
      <c r="D25" s="31">
        <v>15</v>
      </c>
      <c r="E25" s="29">
        <v>0.59976009596161539</v>
      </c>
      <c r="F25" s="30">
        <v>-16.666666666666671</v>
      </c>
      <c r="G25" s="31">
        <v>12</v>
      </c>
      <c r="H25" s="25">
        <f t="shared" si="1"/>
        <v>0.53715308863025968</v>
      </c>
      <c r="I25" s="26">
        <f t="shared" si="0"/>
        <v>-19.999999999999996</v>
      </c>
      <c r="J25" s="28"/>
    </row>
    <row r="26" spans="2:10" ht="11.25" customHeight="1">
      <c r="C26" s="16" t="s">
        <v>31</v>
      </c>
      <c r="D26" s="31">
        <v>26</v>
      </c>
      <c r="E26" s="29">
        <v>1.0395841663334666</v>
      </c>
      <c r="F26" s="30">
        <v>4</v>
      </c>
      <c r="G26" s="31">
        <v>23</v>
      </c>
      <c r="H26" s="25">
        <f t="shared" si="1"/>
        <v>1.0295434198746642</v>
      </c>
      <c r="I26" s="26">
        <f t="shared" si="0"/>
        <v>-11.538461538461542</v>
      </c>
      <c r="J26" s="28"/>
    </row>
    <row r="27" spans="2:10" ht="11.25" customHeight="1">
      <c r="C27" s="16" t="s">
        <v>30</v>
      </c>
      <c r="D27" s="31">
        <v>38</v>
      </c>
      <c r="E27" s="29">
        <v>1.5193922431027589</v>
      </c>
      <c r="F27" s="30">
        <v>-5</v>
      </c>
      <c r="G27" s="31">
        <v>36</v>
      </c>
      <c r="H27" s="25">
        <f t="shared" si="1"/>
        <v>1.6114592658907789</v>
      </c>
      <c r="I27" s="26">
        <f t="shared" si="0"/>
        <v>-5.2631578947368478</v>
      </c>
      <c r="J27" s="28"/>
    </row>
    <row r="28" spans="2:10" ht="11.25" customHeight="1">
      <c r="C28" s="16" t="s">
        <v>29</v>
      </c>
      <c r="D28" s="31">
        <v>4</v>
      </c>
      <c r="E28" s="29">
        <v>0.15993602558976411</v>
      </c>
      <c r="F28" s="30">
        <v>-33.333333333333329</v>
      </c>
      <c r="G28" s="31">
        <v>4</v>
      </c>
      <c r="H28" s="25">
        <f t="shared" si="1"/>
        <v>0.17905102954341987</v>
      </c>
      <c r="I28" s="26">
        <f t="shared" si="0"/>
        <v>0</v>
      </c>
      <c r="J28" s="28"/>
    </row>
    <row r="29" spans="2:10" ht="11.25" customHeight="1">
      <c r="C29" s="16" t="s">
        <v>28</v>
      </c>
      <c r="D29" s="31">
        <v>60</v>
      </c>
      <c r="E29" s="29">
        <v>2.3990403838464616</v>
      </c>
      <c r="F29" s="30">
        <v>7.1428571428571388</v>
      </c>
      <c r="G29" s="31">
        <v>57</v>
      </c>
      <c r="H29" s="25">
        <f t="shared" si="1"/>
        <v>2.5514771709937332</v>
      </c>
      <c r="I29" s="26">
        <f t="shared" si="0"/>
        <v>-5.0000000000000044</v>
      </c>
      <c r="J29" s="28"/>
    </row>
    <row r="30" spans="2:10" ht="11.25" customHeight="1">
      <c r="C30" s="16"/>
      <c r="D30" s="31"/>
      <c r="E30" s="29"/>
      <c r="F30" s="30"/>
      <c r="G30" s="31"/>
      <c r="H30" s="29"/>
      <c r="I30" s="26"/>
      <c r="J30" s="28"/>
    </row>
    <row r="31" spans="2:10" ht="11.25" customHeight="1">
      <c r="B31" s="15" t="s">
        <v>27</v>
      </c>
      <c r="C31" s="16"/>
      <c r="D31" s="27">
        <v>1953</v>
      </c>
      <c r="E31" s="25">
        <v>78.088764494202323</v>
      </c>
      <c r="F31" s="26">
        <v>5.1130247578040837</v>
      </c>
      <c r="G31" s="27">
        <v>1744</v>
      </c>
      <c r="H31" s="25">
        <f>G31/$G$8*100</f>
        <v>78.06624888093107</v>
      </c>
      <c r="I31" s="26">
        <f>(G31/D31-1)*100</f>
        <v>-10.701484895033285</v>
      </c>
      <c r="J31" s="28"/>
    </row>
    <row r="32" spans="2:10" ht="11.25" customHeight="1">
      <c r="C32" s="16" t="s">
        <v>26</v>
      </c>
      <c r="D32" s="31">
        <v>3</v>
      </c>
      <c r="E32" s="29">
        <v>0.11995201919232307</v>
      </c>
      <c r="F32" s="30">
        <v>-25</v>
      </c>
      <c r="G32" s="31">
        <v>4</v>
      </c>
      <c r="H32" s="25">
        <f t="shared" ref="H32:H60" si="2">G32/$G$8*100</f>
        <v>0.17905102954341987</v>
      </c>
      <c r="I32" s="26">
        <f t="shared" si="0"/>
        <v>33.333333333333329</v>
      </c>
      <c r="J32" s="32"/>
    </row>
    <row r="33" spans="3:10" ht="11.25" customHeight="1">
      <c r="C33" s="16" t="s">
        <v>61</v>
      </c>
      <c r="D33" s="31">
        <v>3</v>
      </c>
      <c r="E33" s="29">
        <v>0.11995201919232307</v>
      </c>
      <c r="F33" s="30">
        <v>50</v>
      </c>
      <c r="G33" s="31">
        <v>3</v>
      </c>
      <c r="H33" s="25">
        <f t="shared" si="2"/>
        <v>0.13428827215756492</v>
      </c>
      <c r="I33" s="26">
        <f t="shared" si="0"/>
        <v>0</v>
      </c>
      <c r="J33" s="32"/>
    </row>
    <row r="34" spans="3:10" ht="11.25" customHeight="1">
      <c r="C34" s="16" t="s">
        <v>25</v>
      </c>
      <c r="D34" s="31">
        <v>28</v>
      </c>
      <c r="E34" s="29">
        <v>1.1195521791283487</v>
      </c>
      <c r="F34" s="30">
        <v>40</v>
      </c>
      <c r="G34" s="31">
        <v>17</v>
      </c>
      <c r="H34" s="25">
        <f t="shared" si="2"/>
        <v>0.76096687555953446</v>
      </c>
      <c r="I34" s="26">
        <f t="shared" si="0"/>
        <v>-39.285714285714292</v>
      </c>
      <c r="J34" s="32"/>
    </row>
    <row r="35" spans="3:10" ht="11.25" customHeight="1">
      <c r="C35" s="16" t="s">
        <v>24</v>
      </c>
      <c r="D35" s="31">
        <v>21</v>
      </c>
      <c r="E35" s="29">
        <v>0.83966413434626164</v>
      </c>
      <c r="F35" s="30">
        <v>-40</v>
      </c>
      <c r="G35" s="31">
        <v>21</v>
      </c>
      <c r="H35" s="25">
        <f t="shared" si="2"/>
        <v>0.94001790510295435</v>
      </c>
      <c r="I35" s="26">
        <f t="shared" si="0"/>
        <v>0</v>
      </c>
      <c r="J35" s="32"/>
    </row>
    <row r="36" spans="3:10" ht="11.25" customHeight="1">
      <c r="C36" s="16" t="s">
        <v>23</v>
      </c>
      <c r="D36" s="31">
        <v>136</v>
      </c>
      <c r="E36" s="29">
        <v>5.4378248700519789</v>
      </c>
      <c r="F36" s="30">
        <v>0.74074074074074758</v>
      </c>
      <c r="G36" s="31">
        <v>109</v>
      </c>
      <c r="H36" s="25">
        <f t="shared" si="2"/>
        <v>4.8791405550581919</v>
      </c>
      <c r="I36" s="26">
        <f t="shared" si="0"/>
        <v>-19.852941176470583</v>
      </c>
      <c r="J36" s="32"/>
    </row>
    <row r="37" spans="3:10" ht="11.25" customHeight="1">
      <c r="C37" s="16" t="s">
        <v>22</v>
      </c>
      <c r="D37" s="31">
        <v>23</v>
      </c>
      <c r="E37" s="29">
        <v>0.91963214714114361</v>
      </c>
      <c r="F37" s="30">
        <v>0</v>
      </c>
      <c r="G37" s="31">
        <v>18</v>
      </c>
      <c r="H37" s="25">
        <f t="shared" si="2"/>
        <v>0.80572963294538946</v>
      </c>
      <c r="I37" s="26">
        <f t="shared" si="0"/>
        <v>-21.739130434782606</v>
      </c>
      <c r="J37" s="32"/>
    </row>
    <row r="38" spans="3:10" ht="11.25" customHeight="1">
      <c r="C38" s="16" t="s">
        <v>21</v>
      </c>
      <c r="D38" s="31">
        <v>69</v>
      </c>
      <c r="E38" s="29">
        <v>2.7588964414234307</v>
      </c>
      <c r="F38" s="30">
        <v>21.05263157894737</v>
      </c>
      <c r="G38" s="31">
        <v>56</v>
      </c>
      <c r="H38" s="25">
        <f t="shared" si="2"/>
        <v>2.5067144136078783</v>
      </c>
      <c r="I38" s="26">
        <f t="shared" si="0"/>
        <v>-18.840579710144922</v>
      </c>
      <c r="J38" s="32"/>
    </row>
    <row r="39" spans="3:10" ht="11.25" customHeight="1">
      <c r="C39" s="16" t="s">
        <v>20</v>
      </c>
      <c r="D39" s="31">
        <v>76</v>
      </c>
      <c r="E39" s="29">
        <v>3.0387844862055178</v>
      </c>
      <c r="F39" s="30">
        <v>0</v>
      </c>
      <c r="G39" s="31">
        <v>74</v>
      </c>
      <c r="H39" s="25">
        <f t="shared" si="2"/>
        <v>3.3124440465532681</v>
      </c>
      <c r="I39" s="26">
        <f t="shared" si="0"/>
        <v>-2.6315789473684181</v>
      </c>
      <c r="J39" s="32"/>
    </row>
    <row r="40" spans="3:10" ht="11.25" customHeight="1">
      <c r="C40" s="16" t="s">
        <v>19</v>
      </c>
      <c r="D40" s="31">
        <v>45</v>
      </c>
      <c r="E40" s="29">
        <v>1.7992802878848462</v>
      </c>
      <c r="F40" s="30">
        <v>2.2727272727272663</v>
      </c>
      <c r="G40" s="31">
        <v>33</v>
      </c>
      <c r="H40" s="25">
        <f t="shared" si="2"/>
        <v>1.477170993733214</v>
      </c>
      <c r="I40" s="26">
        <f t="shared" si="0"/>
        <v>-26.666666666666671</v>
      </c>
      <c r="J40" s="32"/>
    </row>
    <row r="41" spans="3:10" ht="11.25" customHeight="1">
      <c r="C41" s="16" t="s">
        <v>18</v>
      </c>
      <c r="D41" s="31">
        <v>21</v>
      </c>
      <c r="E41" s="29">
        <v>0.83966413434626164</v>
      </c>
      <c r="F41" s="30">
        <v>-4.5454545454545467</v>
      </c>
      <c r="G41" s="31">
        <v>23</v>
      </c>
      <c r="H41" s="25">
        <f t="shared" si="2"/>
        <v>1.0295434198746642</v>
      </c>
      <c r="I41" s="26">
        <f t="shared" si="0"/>
        <v>9.5238095238095344</v>
      </c>
      <c r="J41" s="32"/>
    </row>
    <row r="42" spans="3:10" ht="11.25" customHeight="1">
      <c r="C42" s="16" t="s">
        <v>17</v>
      </c>
      <c r="D42" s="31">
        <v>35</v>
      </c>
      <c r="E42" s="29">
        <v>1.399440223910436</v>
      </c>
      <c r="F42" s="30">
        <v>-10.256410256410263</v>
      </c>
      <c r="G42" s="31">
        <v>27</v>
      </c>
      <c r="H42" s="25">
        <f t="shared" si="2"/>
        <v>1.2085944494180842</v>
      </c>
      <c r="I42" s="26">
        <f t="shared" si="0"/>
        <v>-22.857142857142854</v>
      </c>
      <c r="J42" s="32"/>
    </row>
    <row r="43" spans="3:10" ht="11.25" customHeight="1">
      <c r="C43" s="16" t="s">
        <v>16</v>
      </c>
      <c r="D43" s="31">
        <v>66</v>
      </c>
      <c r="E43" s="29">
        <v>2.6389444222311078</v>
      </c>
      <c r="F43" s="30">
        <v>-8.3333333333333286</v>
      </c>
      <c r="G43" s="31">
        <v>49</v>
      </c>
      <c r="H43" s="25">
        <f t="shared" si="2"/>
        <v>2.1933751119068932</v>
      </c>
      <c r="I43" s="26">
        <f t="shared" si="0"/>
        <v>-25.757575757575758</v>
      </c>
      <c r="J43" s="32"/>
    </row>
    <row r="44" spans="3:10" ht="11.25" customHeight="1">
      <c r="C44" s="16" t="s">
        <v>15</v>
      </c>
      <c r="D44" s="31">
        <v>120</v>
      </c>
      <c r="E44" s="29">
        <v>4.7980807676929231</v>
      </c>
      <c r="F44" s="30">
        <v>12.149532710280369</v>
      </c>
      <c r="G44" s="31">
        <v>107</v>
      </c>
      <c r="H44" s="25">
        <f t="shared" si="2"/>
        <v>4.7896150402864812</v>
      </c>
      <c r="I44" s="26">
        <f t="shared" si="0"/>
        <v>-10.833333333333329</v>
      </c>
      <c r="J44" s="32"/>
    </row>
    <row r="45" spans="3:10" ht="11.25" customHeight="1">
      <c r="C45" s="16" t="s">
        <v>14</v>
      </c>
      <c r="D45" s="31">
        <v>270</v>
      </c>
      <c r="E45" s="29">
        <v>10.795681727309077</v>
      </c>
      <c r="F45" s="30">
        <v>20</v>
      </c>
      <c r="G45" s="31">
        <v>255</v>
      </c>
      <c r="H45" s="25">
        <f t="shared" si="2"/>
        <v>11.414503133393017</v>
      </c>
      <c r="I45" s="26">
        <f t="shared" si="0"/>
        <v>-5.555555555555558</v>
      </c>
      <c r="J45" s="32"/>
    </row>
    <row r="46" spans="3:10" ht="11.25" customHeight="1">
      <c r="C46" s="16" t="s">
        <v>13</v>
      </c>
      <c r="D46" s="31">
        <v>135</v>
      </c>
      <c r="E46" s="29">
        <v>5.3978408636545385</v>
      </c>
      <c r="F46" s="30">
        <v>13.445378151260499</v>
      </c>
      <c r="G46" s="31">
        <v>153</v>
      </c>
      <c r="H46" s="25">
        <f t="shared" si="2"/>
        <v>6.8487018800358097</v>
      </c>
      <c r="I46" s="26">
        <f t="shared" si="0"/>
        <v>13.33333333333333</v>
      </c>
      <c r="J46" s="32"/>
    </row>
    <row r="47" spans="3:10" ht="11.25" customHeight="1">
      <c r="C47" s="16" t="s">
        <v>12</v>
      </c>
      <c r="D47" s="31">
        <v>5</v>
      </c>
      <c r="E47" s="29">
        <v>0.19992003198720512</v>
      </c>
      <c r="F47" s="30">
        <v>-28.571428571428569</v>
      </c>
      <c r="G47" s="31">
        <v>5</v>
      </c>
      <c r="H47" s="25">
        <f t="shared" si="2"/>
        <v>0.22381378692927484</v>
      </c>
      <c r="I47" s="26">
        <f t="shared" si="0"/>
        <v>0</v>
      </c>
      <c r="J47" s="32"/>
    </row>
    <row r="48" spans="3:10" ht="11.25" customHeight="1">
      <c r="C48" s="16" t="s">
        <v>11</v>
      </c>
      <c r="D48" s="31">
        <v>103</v>
      </c>
      <c r="E48" s="29">
        <v>4.1183526589364261</v>
      </c>
      <c r="F48" s="30">
        <v>9.574468085106389</v>
      </c>
      <c r="G48" s="31">
        <v>91</v>
      </c>
      <c r="H48" s="25">
        <f t="shared" si="2"/>
        <v>4.0734109221128021</v>
      </c>
      <c r="I48" s="26">
        <f t="shared" si="0"/>
        <v>-11.650485436893199</v>
      </c>
      <c r="J48" s="32"/>
    </row>
    <row r="49" spans="1:10" ht="11.25" customHeight="1">
      <c r="C49" s="16" t="s">
        <v>10</v>
      </c>
      <c r="D49" s="31">
        <v>25</v>
      </c>
      <c r="E49" s="29">
        <v>0.99960015993602569</v>
      </c>
      <c r="F49" s="30">
        <v>-7.4074074074074048</v>
      </c>
      <c r="G49" s="31">
        <v>25</v>
      </c>
      <c r="H49" s="25">
        <f t="shared" si="2"/>
        <v>1.1190689346463742</v>
      </c>
      <c r="I49" s="26">
        <f t="shared" si="0"/>
        <v>0</v>
      </c>
      <c r="J49" s="32"/>
    </row>
    <row r="50" spans="1:10" ht="11.25" customHeight="1">
      <c r="C50" s="16" t="s">
        <v>9</v>
      </c>
      <c r="D50" s="31">
        <v>39</v>
      </c>
      <c r="E50" s="29">
        <v>1.5593762495001999</v>
      </c>
      <c r="F50" s="30">
        <v>5.4054054054054035</v>
      </c>
      <c r="G50" s="31">
        <v>41</v>
      </c>
      <c r="H50" s="25">
        <f t="shared" si="2"/>
        <v>1.8352730528200536</v>
      </c>
      <c r="I50" s="26">
        <f t="shared" si="0"/>
        <v>5.1282051282051322</v>
      </c>
      <c r="J50" s="32"/>
    </row>
    <row r="51" spans="1:10" ht="11.25" customHeight="1">
      <c r="C51" s="16" t="s">
        <v>8</v>
      </c>
      <c r="D51" s="31">
        <v>186</v>
      </c>
      <c r="E51" s="29">
        <v>7.4370251899240305</v>
      </c>
      <c r="F51" s="30">
        <v>10.059171597633139</v>
      </c>
      <c r="G51" s="31">
        <v>175</v>
      </c>
      <c r="H51" s="25">
        <f t="shared" si="2"/>
        <v>7.83348254252462</v>
      </c>
      <c r="I51" s="26">
        <f t="shared" si="0"/>
        <v>-5.9139784946236507</v>
      </c>
      <c r="J51" s="32"/>
    </row>
    <row r="52" spans="1:10" ht="11.25" customHeight="1">
      <c r="C52" s="16" t="s">
        <v>7</v>
      </c>
      <c r="D52" s="31">
        <v>15</v>
      </c>
      <c r="E52" s="29">
        <v>0.59976009596161539</v>
      </c>
      <c r="F52" s="30">
        <v>15.384615384615387</v>
      </c>
      <c r="G52" s="31">
        <v>14</v>
      </c>
      <c r="H52" s="25">
        <f t="shared" si="2"/>
        <v>0.62667860340196957</v>
      </c>
      <c r="I52" s="26">
        <f t="shared" si="0"/>
        <v>-6.6666666666666652</v>
      </c>
      <c r="J52" s="32"/>
    </row>
    <row r="53" spans="1:10" ht="11.25" customHeight="1">
      <c r="C53" s="16" t="s">
        <v>6</v>
      </c>
      <c r="D53" s="31">
        <v>94</v>
      </c>
      <c r="E53" s="29">
        <v>3.7584966013594561</v>
      </c>
      <c r="F53" s="30">
        <v>-1.0526315789473699</v>
      </c>
      <c r="G53" s="31">
        <v>73</v>
      </c>
      <c r="H53" s="25">
        <f t="shared" si="2"/>
        <v>3.2676812891674132</v>
      </c>
      <c r="I53" s="26">
        <f t="shared" si="0"/>
        <v>-22.340425531914899</v>
      </c>
      <c r="J53" s="32"/>
    </row>
    <row r="54" spans="1:10" ht="11.25" customHeight="1">
      <c r="C54" s="16" t="s">
        <v>5</v>
      </c>
      <c r="D54" s="31">
        <v>55</v>
      </c>
      <c r="E54" s="29">
        <v>2.1991203518592561</v>
      </c>
      <c r="F54" s="30">
        <v>-9.8360655737704974</v>
      </c>
      <c r="G54" s="31">
        <v>36</v>
      </c>
      <c r="H54" s="25">
        <f t="shared" si="2"/>
        <v>1.6114592658907789</v>
      </c>
      <c r="I54" s="26">
        <f t="shared" si="0"/>
        <v>-34.545454545454547</v>
      </c>
      <c r="J54" s="32"/>
    </row>
    <row r="55" spans="1:10" ht="11.25" customHeight="1">
      <c r="C55" s="16" t="s">
        <v>62</v>
      </c>
      <c r="D55" s="31">
        <v>50</v>
      </c>
      <c r="E55" s="29">
        <v>1.9992003198720514</v>
      </c>
      <c r="F55" s="30">
        <v>25</v>
      </c>
      <c r="G55" s="31">
        <v>47</v>
      </c>
      <c r="H55" s="25">
        <f t="shared" si="2"/>
        <v>2.1038495971351838</v>
      </c>
      <c r="I55" s="26">
        <f t="shared" si="0"/>
        <v>-6.0000000000000053</v>
      </c>
      <c r="J55" s="32"/>
    </row>
    <row r="56" spans="1:10" ht="11.25" customHeight="1">
      <c r="C56" s="16" t="s">
        <v>4</v>
      </c>
      <c r="D56" s="31">
        <v>35</v>
      </c>
      <c r="E56" s="29">
        <v>1.399440223910436</v>
      </c>
      <c r="F56" s="30">
        <v>-7.8947368421052602</v>
      </c>
      <c r="G56" s="31">
        <v>36</v>
      </c>
      <c r="H56" s="25">
        <f t="shared" si="2"/>
        <v>1.6114592658907789</v>
      </c>
      <c r="I56" s="26">
        <f t="shared" si="0"/>
        <v>2.857142857142847</v>
      </c>
      <c r="J56" s="32"/>
    </row>
    <row r="57" spans="1:10" ht="11.25" customHeight="1">
      <c r="C57" s="16" t="s">
        <v>3</v>
      </c>
      <c r="D57" s="31">
        <v>220</v>
      </c>
      <c r="E57" s="29">
        <v>8.7964814074370246</v>
      </c>
      <c r="F57" s="30">
        <v>5.2631578947368354</v>
      </c>
      <c r="G57" s="31">
        <v>182</v>
      </c>
      <c r="H57" s="25">
        <f t="shared" si="2"/>
        <v>8.1468218442256042</v>
      </c>
      <c r="I57" s="26">
        <f t="shared" si="0"/>
        <v>-17.272727272727273</v>
      </c>
      <c r="J57" s="32"/>
    </row>
    <row r="58" spans="1:10" ht="11.25" customHeight="1">
      <c r="C58" s="16" t="s">
        <v>2</v>
      </c>
      <c r="D58" s="31">
        <v>61</v>
      </c>
      <c r="E58" s="29">
        <v>2.4390243902439024</v>
      </c>
      <c r="F58" s="30">
        <v>-4.6875</v>
      </c>
      <c r="G58" s="31">
        <v>45</v>
      </c>
      <c r="H58" s="25">
        <f t="shared" si="2"/>
        <v>2.0143240823634736</v>
      </c>
      <c r="I58" s="26">
        <f t="shared" si="0"/>
        <v>-26.229508196721309</v>
      </c>
      <c r="J58" s="32"/>
    </row>
    <row r="59" spans="1:10" ht="11.25" customHeight="1">
      <c r="C59" s="16" t="s">
        <v>1</v>
      </c>
      <c r="D59" s="31">
        <v>4</v>
      </c>
      <c r="E59" s="29">
        <v>0.15993602558976411</v>
      </c>
      <c r="F59" s="30">
        <v>-20</v>
      </c>
      <c r="G59" s="31">
        <v>4</v>
      </c>
      <c r="H59" s="25">
        <f t="shared" si="2"/>
        <v>0.17905102954341987</v>
      </c>
      <c r="I59" s="26">
        <f t="shared" si="0"/>
        <v>0</v>
      </c>
      <c r="J59" s="32"/>
    </row>
    <row r="60" spans="1:10" ht="11.25" customHeight="1">
      <c r="C60" s="16" t="s">
        <v>0</v>
      </c>
      <c r="D60" s="31">
        <v>10</v>
      </c>
      <c r="E60" s="29">
        <v>0.39984006397441024</v>
      </c>
      <c r="F60" s="30">
        <v>-47.368421052631582</v>
      </c>
      <c r="G60" s="31">
        <v>21</v>
      </c>
      <c r="H60" s="25">
        <f t="shared" si="2"/>
        <v>0.94001790510295435</v>
      </c>
      <c r="I60" s="26">
        <f t="shared" si="0"/>
        <v>110.00000000000001</v>
      </c>
      <c r="J60" s="32"/>
    </row>
    <row r="61" spans="1:10" ht="9" customHeight="1" thickBot="1">
      <c r="A61" s="17"/>
      <c r="B61" s="17"/>
      <c r="C61" s="18"/>
      <c r="D61" s="20"/>
      <c r="E61" s="19"/>
      <c r="F61" s="21"/>
      <c r="G61" s="20"/>
      <c r="H61" s="19"/>
      <c r="I61" s="21"/>
      <c r="J61" s="28"/>
    </row>
    <row r="62" spans="1:10" ht="15" customHeight="1">
      <c r="A62" s="40" t="s">
        <v>65</v>
      </c>
      <c r="B62" s="40"/>
      <c r="C62" s="40"/>
      <c r="D62" s="40"/>
      <c r="E62" s="40"/>
      <c r="F62" s="40"/>
      <c r="G62" s="40"/>
      <c r="H62" s="40"/>
      <c r="I62" s="40"/>
    </row>
  </sheetData>
  <mergeCells count="8">
    <mergeCell ref="A4:I4"/>
    <mergeCell ref="A3:I3"/>
    <mergeCell ref="A2:I2"/>
    <mergeCell ref="A1:I1"/>
    <mergeCell ref="A62:I62"/>
    <mergeCell ref="A5:C6"/>
    <mergeCell ref="D5:F5"/>
    <mergeCell ref="G5:I5"/>
  </mergeCells>
  <phoneticPr fontId="3"/>
  <pageMargins left="0.59055118110236227" right="0.59055118110236227" top="0.59055118110236227" bottom="0.19685039370078741" header="0" footer="0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05-A-04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大野真</dc:creator>
  <cp:lastModifiedBy>admin</cp:lastModifiedBy>
  <cp:lastPrinted>2020-04-06T01:22:56Z</cp:lastPrinted>
  <dcterms:created xsi:type="dcterms:W3CDTF">2017-06-19T05:46:49Z</dcterms:created>
  <dcterms:modified xsi:type="dcterms:W3CDTF">2025-03-13T05:40:11Z</dcterms:modified>
</cp:coreProperties>
</file>