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5.01\01_HP公開\◉Excel\"/>
    </mc:Choice>
  </mc:AlternateContent>
  <xr:revisionPtr revIDLastSave="0" documentId="13_ncr:1_{ED3E32C3-3595-4E38-817A-7BB808144486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R7.04.01" sheetId="51" r:id="rId1"/>
    <sheet name="R7.05.01" sheetId="52" r:id="rId2"/>
  </sheets>
  <externalReferences>
    <externalReference r:id="rId3"/>
    <externalReference r:id="rId4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7" i="52" l="1"/>
  <c r="AD67" i="52"/>
  <c r="AC67" i="52"/>
  <c r="AB67" i="52"/>
  <c r="G67" i="52"/>
  <c r="F67" i="52"/>
  <c r="E67" i="52" s="1"/>
  <c r="D67" i="52"/>
  <c r="AU66" i="52"/>
  <c r="AT66" i="52"/>
  <c r="AS66" i="52"/>
  <c r="AR66" i="52"/>
  <c r="AE66" i="52"/>
  <c r="AD66" i="52"/>
  <c r="AC66" i="52"/>
  <c r="AB66" i="52"/>
  <c r="G66" i="52"/>
  <c r="F66" i="52"/>
  <c r="E66" i="52" s="1"/>
  <c r="D66" i="52"/>
  <c r="AU65" i="52"/>
  <c r="AT65" i="52"/>
  <c r="AS65" i="52"/>
  <c r="AR65" i="52"/>
  <c r="AE65" i="52"/>
  <c r="AD65" i="52"/>
  <c r="AC65" i="52"/>
  <c r="AB65" i="52"/>
  <c r="G65" i="52"/>
  <c r="F65" i="52"/>
  <c r="E65" i="52" s="1"/>
  <c r="D65" i="52"/>
  <c r="AU64" i="52"/>
  <c r="AT64" i="52"/>
  <c r="AS64" i="52"/>
  <c r="AR64" i="52"/>
  <c r="AE64" i="52"/>
  <c r="AD64" i="52"/>
  <c r="AC64" i="52"/>
  <c r="AB64" i="52"/>
  <c r="G64" i="52"/>
  <c r="F64" i="52"/>
  <c r="D64" i="52"/>
  <c r="AU63" i="52"/>
  <c r="AT63" i="52"/>
  <c r="AS63" i="52"/>
  <c r="AR63" i="52"/>
  <c r="AE63" i="52"/>
  <c r="AD63" i="52"/>
  <c r="AC63" i="52"/>
  <c r="AB63" i="52"/>
  <c r="G63" i="52"/>
  <c r="F63" i="52"/>
  <c r="E63" i="52" s="1"/>
  <c r="D63" i="52"/>
  <c r="AU62" i="52"/>
  <c r="AT62" i="52"/>
  <c r="AS62" i="52"/>
  <c r="AR62" i="52"/>
  <c r="AE62" i="52"/>
  <c r="AD62" i="52"/>
  <c r="AC62" i="52"/>
  <c r="AB62" i="52"/>
  <c r="W62" i="52"/>
  <c r="V62" i="52"/>
  <c r="U62" i="52"/>
  <c r="T62" i="52"/>
  <c r="G62" i="52"/>
  <c r="F62" i="52"/>
  <c r="E62" i="52" s="1"/>
  <c r="D62" i="52"/>
  <c r="AU61" i="52"/>
  <c r="AT61" i="52"/>
  <c r="AS61" i="52"/>
  <c r="AR61" i="52"/>
  <c r="AM61" i="52"/>
  <c r="AL61" i="52"/>
  <c r="AK61" i="52"/>
  <c r="AJ61" i="52"/>
  <c r="AE61" i="52"/>
  <c r="AD61" i="52"/>
  <c r="AC61" i="52"/>
  <c r="AB61" i="52"/>
  <c r="W61" i="52"/>
  <c r="V61" i="52"/>
  <c r="U61" i="52"/>
  <c r="T61" i="52"/>
  <c r="G61" i="52"/>
  <c r="F61" i="52"/>
  <c r="D61" i="52"/>
  <c r="AU60" i="52"/>
  <c r="AT60" i="52"/>
  <c r="AS60" i="52"/>
  <c r="AR60" i="52"/>
  <c r="AM60" i="52"/>
  <c r="AL60" i="52"/>
  <c r="AK60" i="52"/>
  <c r="AJ60" i="52"/>
  <c r="AE60" i="52"/>
  <c r="AD60" i="52"/>
  <c r="AC60" i="52"/>
  <c r="AB60" i="52"/>
  <c r="W60" i="52"/>
  <c r="V60" i="52"/>
  <c r="U60" i="52"/>
  <c r="T60" i="52"/>
  <c r="G60" i="52"/>
  <c r="F60" i="52"/>
  <c r="D60" i="52"/>
  <c r="AU59" i="52"/>
  <c r="AT59" i="52"/>
  <c r="AS59" i="52"/>
  <c r="AR59" i="52"/>
  <c r="AM59" i="52"/>
  <c r="AL59" i="52"/>
  <c r="AK59" i="52"/>
  <c r="AJ59" i="52"/>
  <c r="AE59" i="52"/>
  <c r="AD59" i="52"/>
  <c r="AC59" i="52"/>
  <c r="AB59" i="52"/>
  <c r="W59" i="52"/>
  <c r="V59" i="52"/>
  <c r="U59" i="52"/>
  <c r="T59" i="52"/>
  <c r="G59" i="52"/>
  <c r="F59" i="52"/>
  <c r="E59" i="52" s="1"/>
  <c r="D59" i="52"/>
  <c r="AU58" i="52"/>
  <c r="AT58" i="52"/>
  <c r="AS58" i="52"/>
  <c r="AR58" i="52"/>
  <c r="AM58" i="52"/>
  <c r="AL58" i="52"/>
  <c r="AK58" i="52"/>
  <c r="AJ58" i="52"/>
  <c r="AE58" i="52"/>
  <c r="AD58" i="52"/>
  <c r="AC58" i="52"/>
  <c r="AB58" i="52"/>
  <c r="W58" i="52"/>
  <c r="V58" i="52"/>
  <c r="U58" i="52"/>
  <c r="T58" i="52"/>
  <c r="G58" i="52"/>
  <c r="F58" i="52"/>
  <c r="D58" i="52"/>
  <c r="AU57" i="52"/>
  <c r="AT57" i="52"/>
  <c r="AS57" i="52"/>
  <c r="AR57" i="52"/>
  <c r="AR53" i="52" s="1"/>
  <c r="AM57" i="52"/>
  <c r="AL57" i="52"/>
  <c r="AK57" i="52"/>
  <c r="AJ57" i="52"/>
  <c r="AE57" i="52"/>
  <c r="AD57" i="52"/>
  <c r="AC57" i="52"/>
  <c r="AC53" i="52" s="1"/>
  <c r="AB57" i="52"/>
  <c r="W57" i="52"/>
  <c r="V57" i="52"/>
  <c r="U57" i="52"/>
  <c r="T57" i="52"/>
  <c r="T52" i="52" s="1"/>
  <c r="G57" i="52"/>
  <c r="F57" i="52"/>
  <c r="E57" i="52" s="1"/>
  <c r="D57" i="52"/>
  <c r="AU56" i="52"/>
  <c r="AT56" i="52"/>
  <c r="AS56" i="52"/>
  <c r="AR56" i="52"/>
  <c r="AM56" i="52"/>
  <c r="AL56" i="52"/>
  <c r="AK56" i="52"/>
  <c r="AJ56" i="52"/>
  <c r="AE56" i="52"/>
  <c r="AD56" i="52"/>
  <c r="AC56" i="52"/>
  <c r="AB56" i="52"/>
  <c r="W56" i="52"/>
  <c r="V56" i="52"/>
  <c r="U56" i="52"/>
  <c r="T56" i="52"/>
  <c r="G56" i="52"/>
  <c r="F56" i="52"/>
  <c r="D56" i="52"/>
  <c r="AU55" i="52"/>
  <c r="AT55" i="52"/>
  <c r="AS55" i="52"/>
  <c r="AR55" i="52"/>
  <c r="AM55" i="52"/>
  <c r="AL55" i="52"/>
  <c r="AK55" i="52"/>
  <c r="AJ55" i="52"/>
  <c r="AE55" i="52"/>
  <c r="AD55" i="52"/>
  <c r="AC55" i="52"/>
  <c r="AB55" i="52"/>
  <c r="W55" i="52"/>
  <c r="W52" i="52" s="1"/>
  <c r="V55" i="52"/>
  <c r="U55" i="52"/>
  <c r="T55" i="52"/>
  <c r="G55" i="52"/>
  <c r="F55" i="52"/>
  <c r="E55" i="52"/>
  <c r="D55" i="52"/>
  <c r="AU54" i="52"/>
  <c r="AU53" i="52" s="1"/>
  <c r="AT54" i="52"/>
  <c r="AT53" i="52" s="1"/>
  <c r="AS54" i="52"/>
  <c r="AS53" i="52" s="1"/>
  <c r="AR54" i="52"/>
  <c r="AM54" i="52"/>
  <c r="AL54" i="52"/>
  <c r="AK54" i="52"/>
  <c r="AJ54" i="52"/>
  <c r="AE54" i="52"/>
  <c r="AE53" i="52" s="1"/>
  <c r="AD54" i="52"/>
  <c r="AC54" i="52"/>
  <c r="AB54" i="52"/>
  <c r="W54" i="52"/>
  <c r="V54" i="52"/>
  <c r="U54" i="52"/>
  <c r="T54" i="52"/>
  <c r="G54" i="52"/>
  <c r="F54" i="52"/>
  <c r="E54" i="52" s="1"/>
  <c r="D54" i="52"/>
  <c r="AM53" i="52"/>
  <c r="AL53" i="52"/>
  <c r="AK53" i="52"/>
  <c r="AJ53" i="52"/>
  <c r="W53" i="52"/>
  <c r="V53" i="52"/>
  <c r="U53" i="52"/>
  <c r="T53" i="52"/>
  <c r="G53" i="52"/>
  <c r="F53" i="52"/>
  <c r="E53" i="52" s="1"/>
  <c r="D53" i="52"/>
  <c r="AM52" i="52"/>
  <c r="AL52" i="52"/>
  <c r="AK52" i="52"/>
  <c r="AJ52" i="52"/>
  <c r="G52" i="52"/>
  <c r="F52" i="52"/>
  <c r="D52" i="52"/>
  <c r="AU51" i="52"/>
  <c r="AT51" i="52"/>
  <c r="AS51" i="52"/>
  <c r="AR51" i="52"/>
  <c r="AM51" i="52"/>
  <c r="AL51" i="52"/>
  <c r="AK51" i="52"/>
  <c r="AJ51" i="52"/>
  <c r="AE51" i="52"/>
  <c r="AD51" i="52"/>
  <c r="AD50" i="52" s="1"/>
  <c r="AC51" i="52"/>
  <c r="AB51" i="52"/>
  <c r="AB50" i="52" s="1"/>
  <c r="G51" i="52"/>
  <c r="F51" i="52"/>
  <c r="E51" i="52" s="1"/>
  <c r="D51" i="52"/>
  <c r="AU50" i="52"/>
  <c r="AT50" i="52"/>
  <c r="AS50" i="52"/>
  <c r="AR50" i="52"/>
  <c r="AM50" i="52"/>
  <c r="AL50" i="52"/>
  <c r="AK50" i="52"/>
  <c r="AJ50" i="52"/>
  <c r="AE50" i="52"/>
  <c r="AC50" i="52"/>
  <c r="W50" i="52"/>
  <c r="V50" i="52"/>
  <c r="U50" i="52"/>
  <c r="T50" i="52"/>
  <c r="O50" i="52"/>
  <c r="N50" i="52"/>
  <c r="M50" i="52"/>
  <c r="L50" i="52"/>
  <c r="G50" i="52"/>
  <c r="F50" i="52"/>
  <c r="E50" i="52" s="1"/>
  <c r="D50" i="52"/>
  <c r="AU49" i="52"/>
  <c r="AT49" i="52"/>
  <c r="AS49" i="52"/>
  <c r="AR49" i="52"/>
  <c r="AM49" i="52"/>
  <c r="AL49" i="52"/>
  <c r="AK49" i="52"/>
  <c r="AJ49" i="52"/>
  <c r="AJ47" i="52" s="1"/>
  <c r="W49" i="52"/>
  <c r="V49" i="52"/>
  <c r="U49" i="52"/>
  <c r="T49" i="52"/>
  <c r="O49" i="52"/>
  <c r="N49" i="52"/>
  <c r="M49" i="52"/>
  <c r="L49" i="52"/>
  <c r="G49" i="52"/>
  <c r="E49" i="52" s="1"/>
  <c r="F49" i="52"/>
  <c r="D49" i="52"/>
  <c r="AU48" i="52"/>
  <c r="AT48" i="52"/>
  <c r="AS48" i="52"/>
  <c r="AR48" i="52"/>
  <c r="AM48" i="52"/>
  <c r="AM47" i="52" s="1"/>
  <c r="AL48" i="52"/>
  <c r="AK48" i="52"/>
  <c r="AJ48" i="52"/>
  <c r="AE48" i="52"/>
  <c r="AD48" i="52"/>
  <c r="AC48" i="52"/>
  <c r="AB48" i="52"/>
  <c r="W48" i="52"/>
  <c r="V48" i="52"/>
  <c r="U48" i="52"/>
  <c r="T48" i="52"/>
  <c r="O48" i="52"/>
  <c r="N48" i="52"/>
  <c r="M48" i="52"/>
  <c r="L48" i="52"/>
  <c r="G48" i="52"/>
  <c r="E48" i="52" s="1"/>
  <c r="F48" i="52"/>
  <c r="D48" i="52"/>
  <c r="AU47" i="52"/>
  <c r="AT47" i="52"/>
  <c r="AS47" i="52"/>
  <c r="AR47" i="52"/>
  <c r="AK47" i="52"/>
  <c r="AE47" i="52"/>
  <c r="AD47" i="52"/>
  <c r="AC47" i="52"/>
  <c r="AB47" i="52"/>
  <c r="W47" i="52"/>
  <c r="V47" i="52"/>
  <c r="U47" i="52"/>
  <c r="T47" i="52"/>
  <c r="O47" i="52"/>
  <c r="N47" i="52"/>
  <c r="M47" i="52"/>
  <c r="L47" i="52"/>
  <c r="G47" i="52"/>
  <c r="F47" i="52"/>
  <c r="D47" i="52"/>
  <c r="AU46" i="52"/>
  <c r="AT46" i="52"/>
  <c r="AS46" i="52"/>
  <c r="AR46" i="52"/>
  <c r="AE46" i="52"/>
  <c r="AD46" i="52"/>
  <c r="AC46" i="52"/>
  <c r="AB46" i="52"/>
  <c r="W46" i="52"/>
  <c r="V46" i="52"/>
  <c r="U46" i="52"/>
  <c r="T46" i="52"/>
  <c r="O46" i="52"/>
  <c r="N46" i="52"/>
  <c r="M46" i="52"/>
  <c r="L46" i="52"/>
  <c r="G46" i="52"/>
  <c r="F46" i="52"/>
  <c r="D46" i="52"/>
  <c r="AU45" i="52"/>
  <c r="AT45" i="52"/>
  <c r="AS45" i="52"/>
  <c r="AR45" i="52"/>
  <c r="AM45" i="52"/>
  <c r="AL45" i="52"/>
  <c r="AK45" i="52"/>
  <c r="AJ45" i="52"/>
  <c r="AE45" i="52"/>
  <c r="AD45" i="52"/>
  <c r="AC45" i="52"/>
  <c r="AB45" i="52"/>
  <c r="W45" i="52"/>
  <c r="V45" i="52"/>
  <c r="U45" i="52"/>
  <c r="T45" i="52"/>
  <c r="O45" i="52"/>
  <c r="N45" i="52"/>
  <c r="M45" i="52"/>
  <c r="L45" i="52"/>
  <c r="G45" i="52"/>
  <c r="F45" i="52"/>
  <c r="D45" i="52"/>
  <c r="AU44" i="52"/>
  <c r="AT44" i="52"/>
  <c r="AS44" i="52"/>
  <c r="AR44" i="52"/>
  <c r="AM44" i="52"/>
  <c r="AL44" i="52"/>
  <c r="AK44" i="52"/>
  <c r="AJ44" i="52"/>
  <c r="AE44" i="52"/>
  <c r="AD44" i="52"/>
  <c r="AC44" i="52"/>
  <c r="AB44" i="52"/>
  <c r="W44" i="52"/>
  <c r="V44" i="52"/>
  <c r="U44" i="52"/>
  <c r="T44" i="52"/>
  <c r="O44" i="52"/>
  <c r="N44" i="52"/>
  <c r="M44" i="52"/>
  <c r="L44" i="52"/>
  <c r="G44" i="52"/>
  <c r="F44" i="52"/>
  <c r="E44" i="52" s="1"/>
  <c r="D44" i="52"/>
  <c r="AU43" i="52"/>
  <c r="AT43" i="52"/>
  <c r="AS43" i="52"/>
  <c r="AR43" i="52"/>
  <c r="AM43" i="52"/>
  <c r="AL43" i="52"/>
  <c r="AK43" i="52"/>
  <c r="AJ43" i="52"/>
  <c r="AE43" i="52"/>
  <c r="AD43" i="52"/>
  <c r="AC43" i="52"/>
  <c r="AB43" i="52"/>
  <c r="W43" i="52"/>
  <c r="V43" i="52"/>
  <c r="U43" i="52"/>
  <c r="T43" i="52"/>
  <c r="O43" i="52"/>
  <c r="N43" i="52"/>
  <c r="M43" i="52"/>
  <c r="L43" i="52"/>
  <c r="G43" i="52"/>
  <c r="F43" i="52"/>
  <c r="E43" i="52" s="1"/>
  <c r="D43" i="52"/>
  <c r="AU42" i="52"/>
  <c r="AT42" i="52"/>
  <c r="AS42" i="52"/>
  <c r="AR42" i="52"/>
  <c r="AM42" i="52"/>
  <c r="AL42" i="52"/>
  <c r="AK42" i="52"/>
  <c r="AJ42" i="52"/>
  <c r="AE42" i="52"/>
  <c r="AD42" i="52"/>
  <c r="AC42" i="52"/>
  <c r="AB42" i="52"/>
  <c r="W42" i="52"/>
  <c r="V42" i="52"/>
  <c r="U42" i="52"/>
  <c r="T42" i="52"/>
  <c r="O42" i="52"/>
  <c r="N42" i="52"/>
  <c r="M42" i="52"/>
  <c r="L42" i="52"/>
  <c r="G42" i="52"/>
  <c r="F42" i="52"/>
  <c r="E42" i="52" s="1"/>
  <c r="D42" i="52"/>
  <c r="AU41" i="52"/>
  <c r="AT41" i="52"/>
  <c r="AS41" i="52"/>
  <c r="AR41" i="52"/>
  <c r="AM41" i="52"/>
  <c r="AL41" i="52"/>
  <c r="AK41" i="52"/>
  <c r="AJ41" i="52"/>
  <c r="AE41" i="52"/>
  <c r="AE37" i="52" s="1"/>
  <c r="AD41" i="52"/>
  <c r="AC41" i="52"/>
  <c r="AB41" i="52"/>
  <c r="W41" i="52"/>
  <c r="V41" i="52"/>
  <c r="U41" i="52"/>
  <c r="T41" i="52"/>
  <c r="O41" i="52"/>
  <c r="N41" i="52"/>
  <c r="M41" i="52"/>
  <c r="L41" i="52"/>
  <c r="G41" i="52"/>
  <c r="F41" i="52"/>
  <c r="D41" i="52"/>
  <c r="AU40" i="52"/>
  <c r="AT40" i="52"/>
  <c r="AS40" i="52"/>
  <c r="AR40" i="52"/>
  <c r="AM40" i="52"/>
  <c r="AL40" i="52"/>
  <c r="AK40" i="52"/>
  <c r="AJ40" i="52"/>
  <c r="AE40" i="52"/>
  <c r="AD40" i="52"/>
  <c r="AC40" i="52"/>
  <c r="AB40" i="52"/>
  <c r="W40" i="52"/>
  <c r="V40" i="52"/>
  <c r="U40" i="52"/>
  <c r="T40" i="52"/>
  <c r="O40" i="52"/>
  <c r="N40" i="52"/>
  <c r="M40" i="52"/>
  <c r="L40" i="52"/>
  <c r="G40" i="52"/>
  <c r="F40" i="52"/>
  <c r="E40" i="52" s="1"/>
  <c r="D40" i="52"/>
  <c r="AU39" i="52"/>
  <c r="AT39" i="52"/>
  <c r="AS39" i="52"/>
  <c r="AR39" i="52"/>
  <c r="AM39" i="52"/>
  <c r="AL39" i="52"/>
  <c r="AK39" i="52"/>
  <c r="AJ39" i="52"/>
  <c r="AE39" i="52"/>
  <c r="AD39" i="52"/>
  <c r="AC39" i="52"/>
  <c r="AB39" i="52"/>
  <c r="W39" i="52"/>
  <c r="V39" i="52"/>
  <c r="U39" i="52"/>
  <c r="T39" i="52"/>
  <c r="O39" i="52"/>
  <c r="N39" i="52"/>
  <c r="M39" i="52"/>
  <c r="L39" i="52"/>
  <c r="G39" i="52"/>
  <c r="F39" i="52"/>
  <c r="D39" i="52"/>
  <c r="AU38" i="52"/>
  <c r="AT38" i="52"/>
  <c r="AS38" i="52"/>
  <c r="AR38" i="52"/>
  <c r="AM38" i="52"/>
  <c r="AL38" i="52"/>
  <c r="AK38" i="52"/>
  <c r="AJ38" i="52"/>
  <c r="AE38" i="52"/>
  <c r="AD38" i="52"/>
  <c r="AD37" i="52" s="1"/>
  <c r="AC38" i="52"/>
  <c r="AC37" i="52" s="1"/>
  <c r="AB38" i="52"/>
  <c r="AB37" i="52" s="1"/>
  <c r="W38" i="52"/>
  <c r="V38" i="52"/>
  <c r="U38" i="52"/>
  <c r="T38" i="52"/>
  <c r="O38" i="52"/>
  <c r="N38" i="52"/>
  <c r="M38" i="52"/>
  <c r="L38" i="52"/>
  <c r="G38" i="52"/>
  <c r="F38" i="52"/>
  <c r="D38" i="52"/>
  <c r="AU37" i="52"/>
  <c r="AT37" i="52"/>
  <c r="AS37" i="52"/>
  <c r="AR37" i="52"/>
  <c r="AM37" i="52"/>
  <c r="AL37" i="52"/>
  <c r="AK37" i="52"/>
  <c r="AJ37" i="52"/>
  <c r="W37" i="52"/>
  <c r="V37" i="52"/>
  <c r="U37" i="52"/>
  <c r="T37" i="52"/>
  <c r="O37" i="52"/>
  <c r="N37" i="52"/>
  <c r="M37" i="52"/>
  <c r="L37" i="52"/>
  <c r="G37" i="52"/>
  <c r="F37" i="52"/>
  <c r="D37" i="52"/>
  <c r="AU36" i="52"/>
  <c r="AT36" i="52"/>
  <c r="AS36" i="52"/>
  <c r="AR36" i="52"/>
  <c r="AM36" i="52"/>
  <c r="AL36" i="52"/>
  <c r="AK36" i="52"/>
  <c r="AJ36" i="52"/>
  <c r="W36" i="52"/>
  <c r="V36" i="52"/>
  <c r="U36" i="52"/>
  <c r="T36" i="52"/>
  <c r="O36" i="52"/>
  <c r="N36" i="52"/>
  <c r="M36" i="52"/>
  <c r="L36" i="52"/>
  <c r="G36" i="52"/>
  <c r="F36" i="52"/>
  <c r="D36" i="52"/>
  <c r="AU35" i="52"/>
  <c r="AT35" i="52"/>
  <c r="AS35" i="52"/>
  <c r="AR35" i="52"/>
  <c r="AM35" i="52"/>
  <c r="AL35" i="52"/>
  <c r="AK35" i="52"/>
  <c r="AJ35" i="52"/>
  <c r="AE35" i="52"/>
  <c r="AD35" i="52"/>
  <c r="AC35" i="52"/>
  <c r="AB35" i="52"/>
  <c r="W35" i="52"/>
  <c r="V35" i="52"/>
  <c r="U35" i="52"/>
  <c r="T35" i="52"/>
  <c r="O35" i="52"/>
  <c r="N35" i="52"/>
  <c r="M35" i="52"/>
  <c r="L35" i="52"/>
  <c r="G35" i="52"/>
  <c r="E35" i="52" s="1"/>
  <c r="F35" i="52"/>
  <c r="D35" i="52"/>
  <c r="AU34" i="52"/>
  <c r="AT34" i="52"/>
  <c r="AS34" i="52"/>
  <c r="AR34" i="52"/>
  <c r="AM34" i="52"/>
  <c r="AL34" i="52"/>
  <c r="AK34" i="52"/>
  <c r="AJ34" i="52"/>
  <c r="AE34" i="52"/>
  <c r="AD34" i="52"/>
  <c r="AC34" i="52"/>
  <c r="AB34" i="52"/>
  <c r="W34" i="52"/>
  <c r="V34" i="52"/>
  <c r="U34" i="52"/>
  <c r="T34" i="52"/>
  <c r="O34" i="52"/>
  <c r="N34" i="52"/>
  <c r="M34" i="52"/>
  <c r="L34" i="52"/>
  <c r="G34" i="52"/>
  <c r="E34" i="52" s="1"/>
  <c r="F34" i="52"/>
  <c r="D34" i="52"/>
  <c r="AU33" i="52"/>
  <c r="AT33" i="52"/>
  <c r="AS33" i="52"/>
  <c r="AR33" i="52"/>
  <c r="AM33" i="52"/>
  <c r="AL33" i="52"/>
  <c r="AK33" i="52"/>
  <c r="AJ33" i="52"/>
  <c r="AE33" i="52"/>
  <c r="AD33" i="52"/>
  <c r="AC33" i="52"/>
  <c r="AB33" i="52"/>
  <c r="W33" i="52"/>
  <c r="V33" i="52"/>
  <c r="U33" i="52"/>
  <c r="T33" i="52"/>
  <c r="O33" i="52"/>
  <c r="N33" i="52"/>
  <c r="M33" i="52"/>
  <c r="L33" i="52"/>
  <c r="G33" i="52"/>
  <c r="E33" i="52" s="1"/>
  <c r="F33" i="52"/>
  <c r="D33" i="52"/>
  <c r="AU32" i="52"/>
  <c r="AT32" i="52"/>
  <c r="AT30" i="52" s="1"/>
  <c r="AS32" i="52"/>
  <c r="AR32" i="52"/>
  <c r="AM32" i="52"/>
  <c r="AL32" i="52"/>
  <c r="AK32" i="52"/>
  <c r="AJ32" i="52"/>
  <c r="AE32" i="52"/>
  <c r="AD32" i="52"/>
  <c r="AC32" i="52"/>
  <c r="AB32" i="52"/>
  <c r="W32" i="52"/>
  <c r="V32" i="52"/>
  <c r="U32" i="52"/>
  <c r="T32" i="52"/>
  <c r="O32" i="52"/>
  <c r="N32" i="52"/>
  <c r="M32" i="52"/>
  <c r="L32" i="52"/>
  <c r="G32" i="52"/>
  <c r="F32" i="52"/>
  <c r="D32" i="52"/>
  <c r="AU31" i="52"/>
  <c r="AT31" i="52"/>
  <c r="AS31" i="52"/>
  <c r="AR31" i="52"/>
  <c r="AM31" i="52"/>
  <c r="AL31" i="52"/>
  <c r="AK31" i="52"/>
  <c r="AJ31" i="52"/>
  <c r="AE31" i="52"/>
  <c r="AD31" i="52"/>
  <c r="AC31" i="52"/>
  <c r="AB31" i="52"/>
  <c r="W31" i="52"/>
  <c r="V31" i="52"/>
  <c r="U31" i="52"/>
  <c r="T31" i="52"/>
  <c r="O31" i="52"/>
  <c r="N31" i="52"/>
  <c r="M31" i="52"/>
  <c r="L31" i="52"/>
  <c r="G31" i="52"/>
  <c r="F31" i="52"/>
  <c r="D31" i="52"/>
  <c r="AM30" i="52"/>
  <c r="AL30" i="52"/>
  <c r="AK30" i="52"/>
  <c r="AJ30" i="52"/>
  <c r="AE30" i="52"/>
  <c r="AD30" i="52"/>
  <c r="AC30" i="52"/>
  <c r="AB30" i="52"/>
  <c r="W30" i="52"/>
  <c r="V30" i="52"/>
  <c r="U30" i="52"/>
  <c r="T30" i="52"/>
  <c r="O30" i="52"/>
  <c r="N30" i="52"/>
  <c r="M30" i="52"/>
  <c r="L30" i="52"/>
  <c r="G30" i="52"/>
  <c r="E30" i="52" s="1"/>
  <c r="F30" i="52"/>
  <c r="D30" i="52"/>
  <c r="AM29" i="52"/>
  <c r="AL29" i="52"/>
  <c r="AK29" i="52"/>
  <c r="AJ29" i="52"/>
  <c r="AE29" i="52"/>
  <c r="AD29" i="52"/>
  <c r="AC29" i="52"/>
  <c r="AB29" i="52"/>
  <c r="W29" i="52"/>
  <c r="V29" i="52"/>
  <c r="U29" i="52"/>
  <c r="T29" i="52"/>
  <c r="T25" i="52" s="1"/>
  <c r="O29" i="52"/>
  <c r="N29" i="52"/>
  <c r="M29" i="52"/>
  <c r="L29" i="52"/>
  <c r="G29" i="52"/>
  <c r="F29" i="52"/>
  <c r="E29" i="52" s="1"/>
  <c r="D29" i="52"/>
  <c r="AU28" i="52"/>
  <c r="AT28" i="52"/>
  <c r="AS28" i="52"/>
  <c r="AR28" i="52"/>
  <c r="AM28" i="52"/>
  <c r="AL28" i="52"/>
  <c r="AL27" i="52" s="1"/>
  <c r="AK28" i="52"/>
  <c r="AJ28" i="52"/>
  <c r="AE28" i="52"/>
  <c r="AE20" i="52" s="1"/>
  <c r="AD28" i="52"/>
  <c r="AC28" i="52"/>
  <c r="AB28" i="52"/>
  <c r="W28" i="52"/>
  <c r="V28" i="52"/>
  <c r="U28" i="52"/>
  <c r="T28" i="52"/>
  <c r="O28" i="52"/>
  <c r="N28" i="52"/>
  <c r="M28" i="52"/>
  <c r="L28" i="52"/>
  <c r="G28" i="52"/>
  <c r="F28" i="52"/>
  <c r="D28" i="52"/>
  <c r="AU27" i="52"/>
  <c r="AT27" i="52"/>
  <c r="AS27" i="52"/>
  <c r="AR27" i="52"/>
  <c r="AE27" i="52"/>
  <c r="AD27" i="52"/>
  <c r="AC27" i="52"/>
  <c r="AB27" i="52"/>
  <c r="W27" i="52"/>
  <c r="V27" i="52"/>
  <c r="U27" i="52"/>
  <c r="T27" i="52"/>
  <c r="O27" i="52"/>
  <c r="N27" i="52"/>
  <c r="M27" i="52"/>
  <c r="L27" i="52"/>
  <c r="G27" i="52"/>
  <c r="F27" i="52"/>
  <c r="D27" i="52"/>
  <c r="AU26" i="52"/>
  <c r="AT26" i="52"/>
  <c r="AS26" i="52"/>
  <c r="AR26" i="52"/>
  <c r="AE26" i="52"/>
  <c r="AD26" i="52"/>
  <c r="AC26" i="52"/>
  <c r="AB26" i="52"/>
  <c r="W26" i="52"/>
  <c r="V26" i="52"/>
  <c r="V25" i="52" s="1"/>
  <c r="U26" i="52"/>
  <c r="U25" i="52" s="1"/>
  <c r="T26" i="52"/>
  <c r="O26" i="52"/>
  <c r="N26" i="52"/>
  <c r="M26" i="52"/>
  <c r="L26" i="52"/>
  <c r="G26" i="52"/>
  <c r="F26" i="52"/>
  <c r="D26" i="52"/>
  <c r="AU25" i="52"/>
  <c r="AT25" i="52"/>
  <c r="AS25" i="52"/>
  <c r="AR25" i="52"/>
  <c r="AM25" i="52"/>
  <c r="AL25" i="52"/>
  <c r="AK25" i="52"/>
  <c r="AJ25" i="52"/>
  <c r="AE25" i="52"/>
  <c r="AD25" i="52"/>
  <c r="AC25" i="52"/>
  <c r="AB25" i="52"/>
  <c r="O25" i="52"/>
  <c r="N25" i="52"/>
  <c r="M25" i="52"/>
  <c r="L25" i="52"/>
  <c r="G25" i="52"/>
  <c r="E25" i="52" s="1"/>
  <c r="F25" i="52"/>
  <c r="D25" i="52"/>
  <c r="AU24" i="52"/>
  <c r="AT24" i="52"/>
  <c r="AS24" i="52"/>
  <c r="AR24" i="52"/>
  <c r="AM24" i="52"/>
  <c r="AL24" i="52"/>
  <c r="AK24" i="52"/>
  <c r="AJ24" i="52"/>
  <c r="AE24" i="52"/>
  <c r="AD24" i="52"/>
  <c r="AC24" i="52"/>
  <c r="AB24" i="52"/>
  <c r="O24" i="52"/>
  <c r="N24" i="52"/>
  <c r="M24" i="52"/>
  <c r="L24" i="52"/>
  <c r="G24" i="52"/>
  <c r="F24" i="52"/>
  <c r="D24" i="52"/>
  <c r="AU23" i="52"/>
  <c r="AT23" i="52"/>
  <c r="AS23" i="52"/>
  <c r="AR23" i="52"/>
  <c r="AM23" i="52"/>
  <c r="AL23" i="52"/>
  <c r="AK23" i="52"/>
  <c r="AJ23" i="52"/>
  <c r="AE23" i="52"/>
  <c r="AD23" i="52"/>
  <c r="AC23" i="52"/>
  <c r="AB23" i="52"/>
  <c r="W23" i="52"/>
  <c r="V23" i="52"/>
  <c r="U23" i="52"/>
  <c r="T23" i="52"/>
  <c r="O23" i="52"/>
  <c r="N23" i="52"/>
  <c r="M23" i="52"/>
  <c r="L23" i="52"/>
  <c r="G23" i="52"/>
  <c r="F23" i="52"/>
  <c r="E23" i="52" s="1"/>
  <c r="D23" i="52"/>
  <c r="AU22" i="52"/>
  <c r="AT22" i="52"/>
  <c r="AS22" i="52"/>
  <c r="AR22" i="52"/>
  <c r="AM22" i="52"/>
  <c r="AL22" i="52"/>
  <c r="AK22" i="52"/>
  <c r="AJ22" i="52"/>
  <c r="AE22" i="52"/>
  <c r="AD22" i="52"/>
  <c r="AC22" i="52"/>
  <c r="AB22" i="52"/>
  <c r="W22" i="52"/>
  <c r="V22" i="52"/>
  <c r="U22" i="52"/>
  <c r="T22" i="52"/>
  <c r="O22" i="52"/>
  <c r="N22" i="52"/>
  <c r="M22" i="52"/>
  <c r="L22" i="52"/>
  <c r="G22" i="52"/>
  <c r="F22" i="52"/>
  <c r="D22" i="52"/>
  <c r="AU21" i="52"/>
  <c r="AT21" i="52"/>
  <c r="AS21" i="52"/>
  <c r="AR21" i="52"/>
  <c r="AM21" i="52"/>
  <c r="AL21" i="52"/>
  <c r="AK21" i="52"/>
  <c r="AJ21" i="52"/>
  <c r="AJ18" i="52" s="1"/>
  <c r="AE21" i="52"/>
  <c r="AD21" i="52"/>
  <c r="AD20" i="52" s="1"/>
  <c r="AC21" i="52"/>
  <c r="AC20" i="52" s="1"/>
  <c r="AB21" i="52"/>
  <c r="AB20" i="52" s="1"/>
  <c r="W21" i="52"/>
  <c r="V21" i="52"/>
  <c r="U21" i="52"/>
  <c r="T21" i="52"/>
  <c r="O21" i="52"/>
  <c r="N21" i="52"/>
  <c r="M21" i="52"/>
  <c r="L21" i="52"/>
  <c r="G21" i="52"/>
  <c r="F21" i="52"/>
  <c r="D21" i="52"/>
  <c r="AU20" i="52"/>
  <c r="AT20" i="52"/>
  <c r="AS20" i="52"/>
  <c r="AR20" i="52"/>
  <c r="AM20" i="52"/>
  <c r="AM18" i="52" s="1"/>
  <c r="AL20" i="52"/>
  <c r="AK20" i="52"/>
  <c r="AJ20" i="52"/>
  <c r="W20" i="52"/>
  <c r="V20" i="52"/>
  <c r="U20" i="52"/>
  <c r="T20" i="52"/>
  <c r="O20" i="52"/>
  <c r="N20" i="52"/>
  <c r="M20" i="52"/>
  <c r="L20" i="52"/>
  <c r="G20" i="52"/>
  <c r="F20" i="52"/>
  <c r="D20" i="52"/>
  <c r="AU19" i="52"/>
  <c r="AT19" i="52"/>
  <c r="AT18" i="52" s="1"/>
  <c r="AS19" i="52"/>
  <c r="AR19" i="52"/>
  <c r="AM19" i="52"/>
  <c r="AL19" i="52"/>
  <c r="AL18" i="52" s="1"/>
  <c r="AK19" i="52"/>
  <c r="AJ19" i="52"/>
  <c r="W19" i="52"/>
  <c r="V19" i="52"/>
  <c r="U19" i="52"/>
  <c r="T19" i="52"/>
  <c r="O19" i="52"/>
  <c r="N19" i="52"/>
  <c r="M19" i="52"/>
  <c r="L19" i="52"/>
  <c r="G19" i="52"/>
  <c r="F19" i="52"/>
  <c r="D19" i="52"/>
  <c r="AK18" i="52"/>
  <c r="AE18" i="52"/>
  <c r="AD18" i="52"/>
  <c r="AC18" i="52"/>
  <c r="AB18" i="52"/>
  <c r="W18" i="52"/>
  <c r="V18" i="52"/>
  <c r="U18" i="52"/>
  <c r="T18" i="52"/>
  <c r="O18" i="52"/>
  <c r="N18" i="52"/>
  <c r="M18" i="52"/>
  <c r="L18" i="52"/>
  <c r="G18" i="52"/>
  <c r="F18" i="52"/>
  <c r="D18" i="52"/>
  <c r="AE17" i="52"/>
  <c r="AD17" i="52"/>
  <c r="AC17" i="52"/>
  <c r="AB17" i="52"/>
  <c r="W17" i="52"/>
  <c r="V17" i="52"/>
  <c r="U17" i="52"/>
  <c r="T17" i="52"/>
  <c r="O17" i="52"/>
  <c r="N17" i="52"/>
  <c r="M17" i="52"/>
  <c r="L17" i="52"/>
  <c r="G17" i="52"/>
  <c r="F17" i="52"/>
  <c r="D17" i="52"/>
  <c r="AU16" i="52"/>
  <c r="AT16" i="52"/>
  <c r="AS16" i="52"/>
  <c r="AR16" i="52"/>
  <c r="AM16" i="52"/>
  <c r="AL16" i="52"/>
  <c r="AK16" i="52"/>
  <c r="AJ16" i="52"/>
  <c r="AE16" i="52"/>
  <c r="AD16" i="52"/>
  <c r="AC16" i="52"/>
  <c r="AB16" i="52"/>
  <c r="W16" i="52"/>
  <c r="V16" i="52"/>
  <c r="U16" i="52"/>
  <c r="T16" i="52"/>
  <c r="O16" i="52"/>
  <c r="N16" i="52"/>
  <c r="M16" i="52"/>
  <c r="L16" i="52"/>
  <c r="G16" i="52"/>
  <c r="E16" i="52" s="1"/>
  <c r="F16" i="52"/>
  <c r="D16" i="52"/>
  <c r="AU15" i="52"/>
  <c r="AT15" i="52"/>
  <c r="AS15" i="52"/>
  <c r="AR15" i="52"/>
  <c r="AM15" i="52"/>
  <c r="AL15" i="52"/>
  <c r="AK15" i="52"/>
  <c r="AJ15" i="52"/>
  <c r="AE15" i="52"/>
  <c r="AD15" i="52"/>
  <c r="AD6" i="52" s="1"/>
  <c r="AC15" i="52"/>
  <c r="AB15" i="52"/>
  <c r="W15" i="52"/>
  <c r="V15" i="52"/>
  <c r="U15" i="52"/>
  <c r="T15" i="52"/>
  <c r="O15" i="52"/>
  <c r="N15" i="52"/>
  <c r="M15" i="52"/>
  <c r="L15" i="52"/>
  <c r="G15" i="52"/>
  <c r="F15" i="52"/>
  <c r="D15" i="52"/>
  <c r="AU14" i="52"/>
  <c r="AT14" i="52"/>
  <c r="AS14" i="52"/>
  <c r="AR14" i="52"/>
  <c r="AM14" i="52"/>
  <c r="AL14" i="52"/>
  <c r="AK14" i="52"/>
  <c r="AK12" i="52" s="1"/>
  <c r="AJ14" i="52"/>
  <c r="AE14" i="52"/>
  <c r="AD14" i="52"/>
  <c r="AC14" i="52"/>
  <c r="AB14" i="52"/>
  <c r="W14" i="52"/>
  <c r="V14" i="52"/>
  <c r="U14" i="52"/>
  <c r="T14" i="52"/>
  <c r="O14" i="52"/>
  <c r="N14" i="52"/>
  <c r="M14" i="52"/>
  <c r="L14" i="52"/>
  <c r="G14" i="52"/>
  <c r="E14" i="52" s="1"/>
  <c r="F14" i="52"/>
  <c r="D14" i="52"/>
  <c r="AU13" i="52"/>
  <c r="AT13" i="52"/>
  <c r="AS13" i="52"/>
  <c r="AR13" i="52"/>
  <c r="AM13" i="52"/>
  <c r="AL13" i="52"/>
  <c r="AK13" i="52"/>
  <c r="AJ13" i="52"/>
  <c r="AJ12" i="52" s="1"/>
  <c r="AE13" i="52"/>
  <c r="AD13" i="52"/>
  <c r="AC13" i="52"/>
  <c r="AB13" i="52"/>
  <c r="W13" i="52"/>
  <c r="V13" i="52"/>
  <c r="U13" i="52"/>
  <c r="T13" i="52"/>
  <c r="O13" i="52"/>
  <c r="N13" i="52"/>
  <c r="M13" i="52"/>
  <c r="L13" i="52"/>
  <c r="G13" i="52"/>
  <c r="E13" i="52" s="1"/>
  <c r="F13" i="52"/>
  <c r="D13" i="52"/>
  <c r="AU12" i="52"/>
  <c r="AT12" i="52"/>
  <c r="AS12" i="52"/>
  <c r="AR12" i="52"/>
  <c r="AL12" i="52"/>
  <c r="AE12" i="52"/>
  <c r="AD12" i="52"/>
  <c r="AC12" i="52"/>
  <c r="AB12" i="52"/>
  <c r="W12" i="52"/>
  <c r="V12" i="52"/>
  <c r="U12" i="52"/>
  <c r="T12" i="52"/>
  <c r="O12" i="52"/>
  <c r="N12" i="52"/>
  <c r="M12" i="52"/>
  <c r="L12" i="52"/>
  <c r="G12" i="52"/>
  <c r="F12" i="52"/>
  <c r="D12" i="52"/>
  <c r="AU11" i="52"/>
  <c r="AT11" i="52"/>
  <c r="AS11" i="52"/>
  <c r="AR11" i="52"/>
  <c r="AE11" i="52"/>
  <c r="AD11" i="52"/>
  <c r="AC11" i="52"/>
  <c r="AB11" i="52"/>
  <c r="W11" i="52"/>
  <c r="V11" i="52"/>
  <c r="U11" i="52"/>
  <c r="T11" i="52"/>
  <c r="O11" i="52"/>
  <c r="N11" i="52"/>
  <c r="M11" i="52"/>
  <c r="L11" i="52"/>
  <c r="G11" i="52"/>
  <c r="F11" i="52"/>
  <c r="D11" i="52"/>
  <c r="AU10" i="52"/>
  <c r="AT10" i="52"/>
  <c r="AS10" i="52"/>
  <c r="AR10" i="52"/>
  <c r="AM10" i="52"/>
  <c r="AL10" i="52"/>
  <c r="AK10" i="52"/>
  <c r="AJ10" i="52"/>
  <c r="AE10" i="52"/>
  <c r="AD10" i="52"/>
  <c r="AC10" i="52"/>
  <c r="AB10" i="52"/>
  <c r="W10" i="52"/>
  <c r="V10" i="52"/>
  <c r="U10" i="52"/>
  <c r="T10" i="52"/>
  <c r="O10" i="52"/>
  <c r="N10" i="52"/>
  <c r="M10" i="52"/>
  <c r="L10" i="52"/>
  <c r="G10" i="52"/>
  <c r="F10" i="52"/>
  <c r="D10" i="52"/>
  <c r="AU9" i="52"/>
  <c r="AT9" i="52"/>
  <c r="AS9" i="52"/>
  <c r="AR9" i="52"/>
  <c r="AM9" i="52"/>
  <c r="AM6" i="52" s="1"/>
  <c r="AL9" i="52"/>
  <c r="AK9" i="52"/>
  <c r="AJ9" i="52"/>
  <c r="AE9" i="52"/>
  <c r="AD9" i="52"/>
  <c r="AC9" i="52"/>
  <c r="AB9" i="52"/>
  <c r="W9" i="52"/>
  <c r="V9" i="52"/>
  <c r="V6" i="52" s="1"/>
  <c r="U9" i="52"/>
  <c r="T9" i="52"/>
  <c r="O9" i="52"/>
  <c r="N9" i="52"/>
  <c r="M9" i="52"/>
  <c r="L9" i="52"/>
  <c r="G9" i="52"/>
  <c r="F9" i="52"/>
  <c r="E9" i="52" s="1"/>
  <c r="D9" i="52"/>
  <c r="AU8" i="52"/>
  <c r="AT8" i="52"/>
  <c r="AS8" i="52"/>
  <c r="AS6" i="52" s="1"/>
  <c r="AR8" i="52"/>
  <c r="AM8" i="52"/>
  <c r="AL8" i="52"/>
  <c r="AL6" i="52" s="1"/>
  <c r="AK8" i="52"/>
  <c r="AJ8" i="52"/>
  <c r="AE8" i="52"/>
  <c r="AD8" i="52"/>
  <c r="AC8" i="52"/>
  <c r="AB8" i="52"/>
  <c r="W8" i="52"/>
  <c r="V8" i="52"/>
  <c r="U8" i="52"/>
  <c r="T8" i="52"/>
  <c r="O8" i="52"/>
  <c r="N8" i="52"/>
  <c r="M8" i="52"/>
  <c r="L8" i="52"/>
  <c r="G8" i="52"/>
  <c r="F8" i="52"/>
  <c r="E8" i="52" s="1"/>
  <c r="D8" i="52"/>
  <c r="AU7" i="52"/>
  <c r="AT7" i="52"/>
  <c r="AT6" i="52" s="1"/>
  <c r="AS7" i="52"/>
  <c r="AR7" i="52"/>
  <c r="AM7" i="52"/>
  <c r="AL7" i="52"/>
  <c r="AK7" i="52"/>
  <c r="AK6" i="52" s="1"/>
  <c r="AJ7" i="52"/>
  <c r="AJ6" i="52" s="1"/>
  <c r="AE7" i="52"/>
  <c r="AD7" i="52"/>
  <c r="AC7" i="52"/>
  <c r="AC6" i="52" s="1"/>
  <c r="AB7" i="52"/>
  <c r="AB6" i="52" s="1"/>
  <c r="W7" i="52"/>
  <c r="V7" i="52"/>
  <c r="U7" i="52"/>
  <c r="T7" i="52"/>
  <c r="O7" i="52"/>
  <c r="N7" i="52"/>
  <c r="M7" i="52"/>
  <c r="L7" i="52"/>
  <c r="AR6" i="52"/>
  <c r="U6" i="52"/>
  <c r="O6" i="52"/>
  <c r="N6" i="52"/>
  <c r="M6" i="52"/>
  <c r="L6" i="52"/>
  <c r="AN1" i="52"/>
  <c r="X1" i="52"/>
  <c r="AD53" i="52" l="1"/>
  <c r="E18" i="52"/>
  <c r="AR18" i="52"/>
  <c r="E31" i="52"/>
  <c r="AR30" i="52"/>
  <c r="E47" i="52"/>
  <c r="AL47" i="52"/>
  <c r="AJ27" i="52"/>
  <c r="D6" i="52" s="1"/>
  <c r="E32" i="52"/>
  <c r="E12" i="52"/>
  <c r="W6" i="52"/>
  <c r="F7" i="52"/>
  <c r="E17" i="52"/>
  <c r="AS18" i="52"/>
  <c r="E24" i="52"/>
  <c r="E28" i="52"/>
  <c r="AS30" i="52"/>
  <c r="E41" i="52"/>
  <c r="U52" i="52"/>
  <c r="E60" i="52"/>
  <c r="E64" i="52"/>
  <c r="AK27" i="52"/>
  <c r="V52" i="52"/>
  <c r="F6" i="52" s="1"/>
  <c r="E15" i="52"/>
  <c r="E7" i="52" s="1"/>
  <c r="E6" i="52" s="1"/>
  <c r="E19" i="52"/>
  <c r="AU18" i="52"/>
  <c r="E22" i="52"/>
  <c r="E26" i="52"/>
  <c r="W25" i="52"/>
  <c r="E36" i="52"/>
  <c r="AU30" i="52"/>
  <c r="E39" i="52"/>
  <c r="E58" i="52"/>
  <c r="D7" i="52"/>
  <c r="E11" i="52"/>
  <c r="E21" i="52"/>
  <c r="AM27" i="52"/>
  <c r="E38" i="52"/>
  <c r="E46" i="52"/>
  <c r="E61" i="52"/>
  <c r="AB53" i="52"/>
  <c r="AE6" i="52"/>
  <c r="AU6" i="52"/>
  <c r="T6" i="52"/>
  <c r="E10" i="52"/>
  <c r="AM12" i="52"/>
  <c r="E20" i="52"/>
  <c r="E27" i="52"/>
  <c r="E37" i="52"/>
  <c r="E45" i="52"/>
  <c r="E52" i="52"/>
  <c r="E56" i="52"/>
  <c r="G7" i="52"/>
  <c r="G6" i="52" s="1"/>
  <c r="AE67" i="51" l="1"/>
  <c r="AD67" i="51"/>
  <c r="AC67" i="51"/>
  <c r="AB67" i="51"/>
  <c r="G67" i="51"/>
  <c r="F67" i="51"/>
  <c r="D67" i="51"/>
  <c r="AU66" i="51"/>
  <c r="AT66" i="51"/>
  <c r="AS66" i="51"/>
  <c r="AR66" i="51"/>
  <c r="AE66" i="51"/>
  <c r="AD66" i="51"/>
  <c r="AC66" i="51"/>
  <c r="AB66" i="51"/>
  <c r="G66" i="51"/>
  <c r="F66" i="51"/>
  <c r="D66" i="51"/>
  <c r="AU65" i="51"/>
  <c r="AT65" i="51"/>
  <c r="AS65" i="51"/>
  <c r="AR65" i="51"/>
  <c r="AE65" i="51"/>
  <c r="AD65" i="51"/>
  <c r="AC65" i="51"/>
  <c r="AB65" i="51"/>
  <c r="G65" i="51"/>
  <c r="F65" i="51"/>
  <c r="E65" i="51"/>
  <c r="D65" i="51"/>
  <c r="AU64" i="51"/>
  <c r="AT64" i="51"/>
  <c r="AS64" i="51"/>
  <c r="AR64" i="51"/>
  <c r="AE64" i="51"/>
  <c r="AD64" i="51"/>
  <c r="AC64" i="51"/>
  <c r="AB64" i="51"/>
  <c r="G64" i="51"/>
  <c r="F64" i="51"/>
  <c r="D64" i="51"/>
  <c r="AU63" i="51"/>
  <c r="AT63" i="51"/>
  <c r="AS63" i="51"/>
  <c r="AR63" i="51"/>
  <c r="AE63" i="51"/>
  <c r="AD63" i="51"/>
  <c r="AC63" i="51"/>
  <c r="AB63" i="51"/>
  <c r="G63" i="51"/>
  <c r="F63" i="51"/>
  <c r="E63" i="51" s="1"/>
  <c r="D63" i="51"/>
  <c r="AU62" i="51"/>
  <c r="AT62" i="51"/>
  <c r="AS62" i="51"/>
  <c r="AR62" i="51"/>
  <c r="AE62" i="51"/>
  <c r="AD62" i="51"/>
  <c r="AC62" i="51"/>
  <c r="AB62" i="51"/>
  <c r="W62" i="51"/>
  <c r="V62" i="51"/>
  <c r="U62" i="51"/>
  <c r="T62" i="51"/>
  <c r="G62" i="51"/>
  <c r="F62" i="51"/>
  <c r="D62" i="51"/>
  <c r="AU61" i="51"/>
  <c r="AT61" i="51"/>
  <c r="AS61" i="51"/>
  <c r="AR61" i="51"/>
  <c r="AM61" i="51"/>
  <c r="AL61" i="51"/>
  <c r="AK61" i="51"/>
  <c r="AJ61" i="51"/>
  <c r="AE61" i="51"/>
  <c r="AD61" i="51"/>
  <c r="AC61" i="51"/>
  <c r="AB61" i="51"/>
  <c r="W61" i="51"/>
  <c r="V61" i="51"/>
  <c r="U61" i="51"/>
  <c r="T61" i="51"/>
  <c r="G61" i="51"/>
  <c r="F61" i="51"/>
  <c r="D61" i="51"/>
  <c r="AU60" i="51"/>
  <c r="AT60" i="51"/>
  <c r="AS60" i="51"/>
  <c r="AR60" i="51"/>
  <c r="AM60" i="51"/>
  <c r="AL60" i="51"/>
  <c r="AK60" i="51"/>
  <c r="AJ60" i="51"/>
  <c r="AE60" i="51"/>
  <c r="AD60" i="51"/>
  <c r="AC60" i="51"/>
  <c r="AB60" i="51"/>
  <c r="W60" i="51"/>
  <c r="V60" i="51"/>
  <c r="U60" i="51"/>
  <c r="T60" i="51"/>
  <c r="G60" i="51"/>
  <c r="F60" i="51"/>
  <c r="D60" i="51"/>
  <c r="AU59" i="51"/>
  <c r="AT59" i="51"/>
  <c r="AS59" i="51"/>
  <c r="AR59" i="51"/>
  <c r="AM59" i="51"/>
  <c r="AL59" i="51"/>
  <c r="AK59" i="51"/>
  <c r="AJ59" i="51"/>
  <c r="AE59" i="51"/>
  <c r="AD59" i="51"/>
  <c r="AC59" i="51"/>
  <c r="AB59" i="51"/>
  <c r="W59" i="51"/>
  <c r="V59" i="51"/>
  <c r="U59" i="51"/>
  <c r="T59" i="51"/>
  <c r="G59" i="51"/>
  <c r="F59" i="51"/>
  <c r="D59" i="51"/>
  <c r="AU58" i="51"/>
  <c r="AT58" i="51"/>
  <c r="AS58" i="51"/>
  <c r="AR58" i="51"/>
  <c r="AM58" i="51"/>
  <c r="AL58" i="51"/>
  <c r="AK58" i="51"/>
  <c r="AJ58" i="51"/>
  <c r="AE58" i="51"/>
  <c r="AD58" i="51"/>
  <c r="AC58" i="51"/>
  <c r="AB58" i="51"/>
  <c r="W58" i="51"/>
  <c r="V58" i="51"/>
  <c r="U58" i="51"/>
  <c r="T58" i="51"/>
  <c r="G58" i="51"/>
  <c r="F58" i="51"/>
  <c r="D58" i="51"/>
  <c r="AU57" i="51"/>
  <c r="AT57" i="51"/>
  <c r="AS57" i="51"/>
  <c r="AR57" i="51"/>
  <c r="AM57" i="51"/>
  <c r="AL57" i="51"/>
  <c r="AK57" i="51"/>
  <c r="AJ57" i="51"/>
  <c r="AE57" i="51"/>
  <c r="AD57" i="51"/>
  <c r="AC57" i="51"/>
  <c r="AB57" i="51"/>
  <c r="W57" i="51"/>
  <c r="V57" i="51"/>
  <c r="U57" i="51"/>
  <c r="T57" i="51"/>
  <c r="G57" i="51"/>
  <c r="F57" i="51"/>
  <c r="E57" i="51" s="1"/>
  <c r="D57" i="51"/>
  <c r="AU56" i="51"/>
  <c r="AT56" i="51"/>
  <c r="AS56" i="51"/>
  <c r="AR56" i="51"/>
  <c r="AM56" i="51"/>
  <c r="AL56" i="51"/>
  <c r="AK56" i="51"/>
  <c r="AJ56" i="51"/>
  <c r="AE56" i="51"/>
  <c r="AD56" i="51"/>
  <c r="AC56" i="51"/>
  <c r="AB56" i="51"/>
  <c r="W56" i="51"/>
  <c r="V56" i="51"/>
  <c r="U56" i="51"/>
  <c r="T56" i="51"/>
  <c r="G56" i="51"/>
  <c r="E56" i="51" s="1"/>
  <c r="F56" i="51"/>
  <c r="D56" i="51"/>
  <c r="AU55" i="51"/>
  <c r="AT55" i="51"/>
  <c r="AS55" i="51"/>
  <c r="AR55" i="51"/>
  <c r="AM55" i="51"/>
  <c r="AL55" i="51"/>
  <c r="AK55" i="51"/>
  <c r="AJ55" i="51"/>
  <c r="AE55" i="51"/>
  <c r="AD55" i="51"/>
  <c r="AC55" i="51"/>
  <c r="AB55" i="51"/>
  <c r="W55" i="51"/>
  <c r="V55" i="51"/>
  <c r="U55" i="51"/>
  <c r="T55" i="51"/>
  <c r="G55" i="51"/>
  <c r="E55" i="51" s="1"/>
  <c r="F55" i="51"/>
  <c r="D55" i="51"/>
  <c r="AU54" i="51"/>
  <c r="AT54" i="51"/>
  <c r="AS54" i="51"/>
  <c r="AR54" i="51"/>
  <c r="AM54" i="51"/>
  <c r="AL54" i="51"/>
  <c r="AK54" i="51"/>
  <c r="AJ54" i="51"/>
  <c r="AE54" i="51"/>
  <c r="AD54" i="51"/>
  <c r="AC54" i="51"/>
  <c r="AB54" i="51"/>
  <c r="W54" i="51"/>
  <c r="V54" i="51"/>
  <c r="U54" i="51"/>
  <c r="T54" i="51"/>
  <c r="G54" i="51"/>
  <c r="F54" i="51"/>
  <c r="D54" i="51"/>
  <c r="AM53" i="51"/>
  <c r="AL53" i="51"/>
  <c r="AK53" i="51"/>
  <c r="AJ53" i="51"/>
  <c r="W53" i="51"/>
  <c r="V53" i="51"/>
  <c r="U53" i="51"/>
  <c r="T53" i="51"/>
  <c r="G53" i="51"/>
  <c r="F53" i="51"/>
  <c r="E53" i="51" s="1"/>
  <c r="D53" i="51"/>
  <c r="AM52" i="51"/>
  <c r="AL52" i="51"/>
  <c r="AK52" i="51"/>
  <c r="AJ52" i="51"/>
  <c r="G52" i="51"/>
  <c r="F52" i="51"/>
  <c r="D52" i="51"/>
  <c r="AU51" i="51"/>
  <c r="AT51" i="51"/>
  <c r="AS51" i="51"/>
  <c r="AR51" i="51"/>
  <c r="AM51" i="51"/>
  <c r="AL51" i="51"/>
  <c r="AK51" i="51"/>
  <c r="AJ51" i="51"/>
  <c r="AE51" i="51"/>
  <c r="AE50" i="51" s="1"/>
  <c r="AD51" i="51"/>
  <c r="AD50" i="51" s="1"/>
  <c r="AC51" i="51"/>
  <c r="AC50" i="51" s="1"/>
  <c r="AB51" i="51"/>
  <c r="AB50" i="51" s="1"/>
  <c r="G51" i="51"/>
  <c r="F51" i="51"/>
  <c r="D51" i="51"/>
  <c r="AU50" i="51"/>
  <c r="AT50" i="51"/>
  <c r="AS50" i="51"/>
  <c r="AR50" i="51"/>
  <c r="AM50" i="51"/>
  <c r="AL50" i="51"/>
  <c r="AK50" i="51"/>
  <c r="AJ50" i="51"/>
  <c r="W50" i="51"/>
  <c r="V50" i="51"/>
  <c r="U50" i="51"/>
  <c r="T50" i="51"/>
  <c r="O50" i="51"/>
  <c r="N50" i="51"/>
  <c r="M50" i="51"/>
  <c r="L50" i="51"/>
  <c r="G50" i="51"/>
  <c r="F50" i="51"/>
  <c r="D50" i="51"/>
  <c r="AU49" i="51"/>
  <c r="AT49" i="51"/>
  <c r="AS49" i="51"/>
  <c r="AR49" i="51"/>
  <c r="AM49" i="51"/>
  <c r="AL49" i="51"/>
  <c r="AK49" i="51"/>
  <c r="AJ49" i="51"/>
  <c r="W49" i="51"/>
  <c r="V49" i="51"/>
  <c r="U49" i="51"/>
  <c r="T49" i="51"/>
  <c r="O49" i="51"/>
  <c r="N49" i="51"/>
  <c r="M49" i="51"/>
  <c r="L49" i="51"/>
  <c r="G49" i="51"/>
  <c r="F49" i="51"/>
  <c r="D49" i="51"/>
  <c r="AU48" i="51"/>
  <c r="AT48" i="51"/>
  <c r="AS48" i="51"/>
  <c r="AR48" i="51"/>
  <c r="AM48" i="51"/>
  <c r="AL48" i="51"/>
  <c r="AK48" i="51"/>
  <c r="AK47" i="51" s="1"/>
  <c r="AJ48" i="51"/>
  <c r="AE48" i="51"/>
  <c r="AD48" i="51"/>
  <c r="AC48" i="51"/>
  <c r="AB48" i="51"/>
  <c r="W48" i="51"/>
  <c r="V48" i="51"/>
  <c r="U48" i="51"/>
  <c r="T48" i="51"/>
  <c r="O48" i="51"/>
  <c r="N48" i="51"/>
  <c r="M48" i="51"/>
  <c r="L48" i="51"/>
  <c r="G48" i="51"/>
  <c r="F48" i="51"/>
  <c r="D48" i="51"/>
  <c r="AU47" i="51"/>
  <c r="AT47" i="51"/>
  <c r="AS47" i="51"/>
  <c r="AR47" i="51"/>
  <c r="AE47" i="51"/>
  <c r="AD47" i="51"/>
  <c r="AC47" i="51"/>
  <c r="AB47" i="51"/>
  <c r="W47" i="51"/>
  <c r="V47" i="51"/>
  <c r="U47" i="51"/>
  <c r="T47" i="51"/>
  <c r="O47" i="51"/>
  <c r="N47" i="51"/>
  <c r="M47" i="51"/>
  <c r="L47" i="51"/>
  <c r="G47" i="51"/>
  <c r="F47" i="51"/>
  <c r="E47" i="51"/>
  <c r="D47" i="51"/>
  <c r="AU46" i="51"/>
  <c r="AT46" i="51"/>
  <c r="AS46" i="51"/>
  <c r="AR46" i="51"/>
  <c r="AE46" i="51"/>
  <c r="AD46" i="51"/>
  <c r="AC46" i="51"/>
  <c r="AB46" i="51"/>
  <c r="W46" i="51"/>
  <c r="V46" i="51"/>
  <c r="U46" i="51"/>
  <c r="T46" i="51"/>
  <c r="O46" i="51"/>
  <c r="N46" i="51"/>
  <c r="M46" i="51"/>
  <c r="L46" i="51"/>
  <c r="G46" i="51"/>
  <c r="F46" i="51"/>
  <c r="E46" i="51"/>
  <c r="D46" i="51"/>
  <c r="AU45" i="51"/>
  <c r="AT45" i="51"/>
  <c r="AS45" i="51"/>
  <c r="AR45" i="51"/>
  <c r="AM45" i="51"/>
  <c r="AL45" i="51"/>
  <c r="AK45" i="51"/>
  <c r="AJ45" i="51"/>
  <c r="AE45" i="51"/>
  <c r="AD45" i="51"/>
  <c r="AC45" i="51"/>
  <c r="AB45" i="51"/>
  <c r="W45" i="51"/>
  <c r="V45" i="51"/>
  <c r="U45" i="51"/>
  <c r="T45" i="51"/>
  <c r="O45" i="51"/>
  <c r="N45" i="51"/>
  <c r="M45" i="51"/>
  <c r="L45" i="51"/>
  <c r="G45" i="51"/>
  <c r="F45" i="51"/>
  <c r="D45" i="51"/>
  <c r="AU44" i="51"/>
  <c r="AT44" i="51"/>
  <c r="AS44" i="51"/>
  <c r="AR44" i="51"/>
  <c r="AM44" i="51"/>
  <c r="AL44" i="51"/>
  <c r="AK44" i="51"/>
  <c r="AJ44" i="51"/>
  <c r="AE44" i="51"/>
  <c r="AD44" i="51"/>
  <c r="AC44" i="51"/>
  <c r="AB44" i="51"/>
  <c r="W44" i="51"/>
  <c r="V44" i="51"/>
  <c r="U44" i="51"/>
  <c r="T44" i="51"/>
  <c r="O44" i="51"/>
  <c r="N44" i="51"/>
  <c r="M44" i="51"/>
  <c r="L44" i="51"/>
  <c r="G44" i="51"/>
  <c r="F44" i="51"/>
  <c r="D44" i="51"/>
  <c r="AU43" i="51"/>
  <c r="AT43" i="51"/>
  <c r="AS43" i="51"/>
  <c r="AR43" i="51"/>
  <c r="AM43" i="51"/>
  <c r="AL43" i="51"/>
  <c r="AK43" i="51"/>
  <c r="AJ43" i="51"/>
  <c r="AE43" i="51"/>
  <c r="AD43" i="51"/>
  <c r="AC43" i="51"/>
  <c r="AB43" i="51"/>
  <c r="W43" i="51"/>
  <c r="V43" i="51"/>
  <c r="U43" i="51"/>
  <c r="T43" i="51"/>
  <c r="O43" i="51"/>
  <c r="N43" i="51"/>
  <c r="M43" i="51"/>
  <c r="L43" i="51"/>
  <c r="G43" i="51"/>
  <c r="F43" i="51"/>
  <c r="D43" i="51"/>
  <c r="AU42" i="51"/>
  <c r="AT42" i="51"/>
  <c r="AS42" i="51"/>
  <c r="AR42" i="51"/>
  <c r="AM42" i="51"/>
  <c r="AL42" i="51"/>
  <c r="AK42" i="51"/>
  <c r="AJ42" i="51"/>
  <c r="AE42" i="51"/>
  <c r="AD42" i="51"/>
  <c r="AC42" i="51"/>
  <c r="AB42" i="51"/>
  <c r="W42" i="51"/>
  <c r="V42" i="51"/>
  <c r="U42" i="51"/>
  <c r="T42" i="51"/>
  <c r="O42" i="51"/>
  <c r="N42" i="51"/>
  <c r="M42" i="51"/>
  <c r="L42" i="51"/>
  <c r="G42" i="51"/>
  <c r="F42" i="51"/>
  <c r="E42" i="51" s="1"/>
  <c r="D42" i="51"/>
  <c r="AU41" i="51"/>
  <c r="AT41" i="51"/>
  <c r="AS41" i="51"/>
  <c r="AR41" i="51"/>
  <c r="AM41" i="51"/>
  <c r="AL41" i="51"/>
  <c r="AK41" i="51"/>
  <c r="AJ41" i="51"/>
  <c r="AE41" i="51"/>
  <c r="AD41" i="51"/>
  <c r="AC41" i="51"/>
  <c r="AB41" i="51"/>
  <c r="W41" i="51"/>
  <c r="V41" i="51"/>
  <c r="U41" i="51"/>
  <c r="T41" i="51"/>
  <c r="O41" i="51"/>
  <c r="N41" i="51"/>
  <c r="M41" i="51"/>
  <c r="L41" i="51"/>
  <c r="G41" i="51"/>
  <c r="E41" i="51" s="1"/>
  <c r="F41" i="51"/>
  <c r="D41" i="51"/>
  <c r="AU40" i="51"/>
  <c r="AT40" i="51"/>
  <c r="AS40" i="51"/>
  <c r="AR40" i="51"/>
  <c r="AM40" i="51"/>
  <c r="AL40" i="51"/>
  <c r="AK40" i="51"/>
  <c r="AJ40" i="51"/>
  <c r="AE40" i="51"/>
  <c r="AD40" i="51"/>
  <c r="AC40" i="51"/>
  <c r="AB40" i="51"/>
  <c r="W40" i="51"/>
  <c r="V40" i="51"/>
  <c r="U40" i="51"/>
  <c r="T40" i="51"/>
  <c r="O40" i="51"/>
  <c r="N40" i="51"/>
  <c r="M40" i="51"/>
  <c r="L40" i="51"/>
  <c r="G40" i="51"/>
  <c r="F40" i="51"/>
  <c r="D40" i="51"/>
  <c r="AU39" i="51"/>
  <c r="AT39" i="51"/>
  <c r="AS39" i="51"/>
  <c r="AR39" i="51"/>
  <c r="AM39" i="51"/>
  <c r="AL39" i="51"/>
  <c r="AK39" i="51"/>
  <c r="AJ39" i="51"/>
  <c r="AE39" i="51"/>
  <c r="AD39" i="51"/>
  <c r="AC39" i="51"/>
  <c r="AB39" i="51"/>
  <c r="W39" i="51"/>
  <c r="V39" i="51"/>
  <c r="U39" i="51"/>
  <c r="T39" i="51"/>
  <c r="O39" i="51"/>
  <c r="N39" i="51"/>
  <c r="M39" i="51"/>
  <c r="L39" i="51"/>
  <c r="G39" i="51"/>
  <c r="F39" i="51"/>
  <c r="E39" i="51" s="1"/>
  <c r="D39" i="51"/>
  <c r="AU38" i="51"/>
  <c r="AT38" i="51"/>
  <c r="AS38" i="51"/>
  <c r="AR38" i="51"/>
  <c r="AM38" i="51"/>
  <c r="AL38" i="51"/>
  <c r="AK38" i="51"/>
  <c r="AJ38" i="51"/>
  <c r="AE38" i="51"/>
  <c r="AD38" i="51"/>
  <c r="AC38" i="51"/>
  <c r="AB38" i="51"/>
  <c r="W38" i="51"/>
  <c r="V38" i="51"/>
  <c r="U38" i="51"/>
  <c r="T38" i="51"/>
  <c r="O38" i="51"/>
  <c r="N38" i="51"/>
  <c r="M38" i="51"/>
  <c r="L38" i="51"/>
  <c r="G38" i="51"/>
  <c r="F38" i="51"/>
  <c r="D38" i="51"/>
  <c r="AU37" i="51"/>
  <c r="AT37" i="51"/>
  <c r="AS37" i="51"/>
  <c r="AR37" i="51"/>
  <c r="AM37" i="51"/>
  <c r="AL37" i="51"/>
  <c r="AK37" i="51"/>
  <c r="AJ37" i="51"/>
  <c r="W37" i="51"/>
  <c r="V37" i="51"/>
  <c r="U37" i="51"/>
  <c r="T37" i="51"/>
  <c r="O37" i="51"/>
  <c r="N37" i="51"/>
  <c r="M37" i="51"/>
  <c r="L37" i="51"/>
  <c r="G37" i="51"/>
  <c r="F37" i="51"/>
  <c r="D37" i="51"/>
  <c r="AU36" i="51"/>
  <c r="AT36" i="51"/>
  <c r="AS36" i="51"/>
  <c r="AR36" i="51"/>
  <c r="AM36" i="51"/>
  <c r="AL36" i="51"/>
  <c r="AK36" i="51"/>
  <c r="AJ36" i="51"/>
  <c r="W36" i="51"/>
  <c r="V36" i="51"/>
  <c r="U36" i="51"/>
  <c r="T36" i="51"/>
  <c r="O36" i="51"/>
  <c r="N36" i="51"/>
  <c r="M36" i="51"/>
  <c r="L36" i="51"/>
  <c r="G36" i="51"/>
  <c r="F36" i="51"/>
  <c r="D36" i="51"/>
  <c r="AU35" i="51"/>
  <c r="AT35" i="51"/>
  <c r="AS35" i="51"/>
  <c r="AR35" i="51"/>
  <c r="AM35" i="51"/>
  <c r="AL35" i="51"/>
  <c r="AK35" i="51"/>
  <c r="AJ35" i="51"/>
  <c r="AE35" i="51"/>
  <c r="AD35" i="51"/>
  <c r="AC35" i="51"/>
  <c r="AB35" i="51"/>
  <c r="W35" i="51"/>
  <c r="V35" i="51"/>
  <c r="U35" i="51"/>
  <c r="T35" i="51"/>
  <c r="O35" i="51"/>
  <c r="N35" i="51"/>
  <c r="M35" i="51"/>
  <c r="L35" i="51"/>
  <c r="G35" i="51"/>
  <c r="F35" i="51"/>
  <c r="E35" i="51" s="1"/>
  <c r="D35" i="51"/>
  <c r="AU34" i="51"/>
  <c r="AT34" i="51"/>
  <c r="AS34" i="51"/>
  <c r="AR34" i="51"/>
  <c r="AM34" i="51"/>
  <c r="AL34" i="51"/>
  <c r="AK34" i="51"/>
  <c r="AJ34" i="51"/>
  <c r="AE34" i="51"/>
  <c r="AD34" i="51"/>
  <c r="AC34" i="51"/>
  <c r="AB34" i="51"/>
  <c r="W34" i="51"/>
  <c r="V34" i="51"/>
  <c r="U34" i="51"/>
  <c r="T34" i="51"/>
  <c r="O34" i="51"/>
  <c r="N34" i="51"/>
  <c r="M34" i="51"/>
  <c r="L34" i="51"/>
  <c r="G34" i="51"/>
  <c r="F34" i="51"/>
  <c r="D34" i="51"/>
  <c r="AU33" i="51"/>
  <c r="AT33" i="51"/>
  <c r="AS33" i="51"/>
  <c r="AR33" i="51"/>
  <c r="AM33" i="51"/>
  <c r="AL33" i="51"/>
  <c r="AK33" i="51"/>
  <c r="AJ33" i="51"/>
  <c r="AE33" i="51"/>
  <c r="AD33" i="51"/>
  <c r="AC33" i="51"/>
  <c r="AB33" i="51"/>
  <c r="W33" i="51"/>
  <c r="V33" i="51"/>
  <c r="U33" i="51"/>
  <c r="T33" i="51"/>
  <c r="O33" i="51"/>
  <c r="N33" i="51"/>
  <c r="M33" i="51"/>
  <c r="L33" i="51"/>
  <c r="G33" i="51"/>
  <c r="F33" i="51"/>
  <c r="E33" i="51" s="1"/>
  <c r="D33" i="51"/>
  <c r="AU32" i="51"/>
  <c r="AT32" i="51"/>
  <c r="AS32" i="51"/>
  <c r="AR32" i="51"/>
  <c r="AM32" i="51"/>
  <c r="AL32" i="51"/>
  <c r="AK32" i="51"/>
  <c r="AJ32" i="51"/>
  <c r="AE32" i="51"/>
  <c r="AD32" i="51"/>
  <c r="AC32" i="51"/>
  <c r="AB32" i="51"/>
  <c r="W32" i="51"/>
  <c r="V32" i="51"/>
  <c r="U32" i="51"/>
  <c r="T32" i="51"/>
  <c r="O32" i="51"/>
  <c r="N32" i="51"/>
  <c r="M32" i="51"/>
  <c r="L32" i="51"/>
  <c r="G32" i="51"/>
  <c r="E32" i="51" s="1"/>
  <c r="F32" i="51"/>
  <c r="D32" i="51"/>
  <c r="AU31" i="51"/>
  <c r="AT31" i="51"/>
  <c r="AS31" i="51"/>
  <c r="AR31" i="51"/>
  <c r="AM31" i="51"/>
  <c r="AL31" i="51"/>
  <c r="AK31" i="51"/>
  <c r="AJ31" i="51"/>
  <c r="AE31" i="51"/>
  <c r="AD31" i="51"/>
  <c r="AC31" i="51"/>
  <c r="AB31" i="51"/>
  <c r="W31" i="51"/>
  <c r="V31" i="51"/>
  <c r="U31" i="51"/>
  <c r="T31" i="51"/>
  <c r="O31" i="51"/>
  <c r="N31" i="51"/>
  <c r="M31" i="51"/>
  <c r="L31" i="51"/>
  <c r="G31" i="51"/>
  <c r="F31" i="51"/>
  <c r="D31" i="51"/>
  <c r="AM30" i="51"/>
  <c r="AL30" i="51"/>
  <c r="AK30" i="51"/>
  <c r="AJ30" i="51"/>
  <c r="AE30" i="51"/>
  <c r="AD30" i="51"/>
  <c r="AC30" i="51"/>
  <c r="AB30" i="51"/>
  <c r="W30" i="51"/>
  <c r="V30" i="51"/>
  <c r="U30" i="51"/>
  <c r="T30" i="51"/>
  <c r="O30" i="51"/>
  <c r="N30" i="51"/>
  <c r="M30" i="51"/>
  <c r="L30" i="51"/>
  <c r="G30" i="51"/>
  <c r="E30" i="51" s="1"/>
  <c r="F30" i="51"/>
  <c r="D30" i="51"/>
  <c r="AM29" i="51"/>
  <c r="AL29" i="51"/>
  <c r="AK29" i="51"/>
  <c r="AJ29" i="51"/>
  <c r="AE29" i="51"/>
  <c r="AD29" i="51"/>
  <c r="AC29" i="51"/>
  <c r="AB29" i="51"/>
  <c r="W29" i="51"/>
  <c r="V29" i="51"/>
  <c r="U29" i="51"/>
  <c r="T29" i="51"/>
  <c r="O29" i="51"/>
  <c r="N29" i="51"/>
  <c r="M29" i="51"/>
  <c r="L29" i="51"/>
  <c r="G29" i="51"/>
  <c r="F29" i="51"/>
  <c r="E29" i="51" s="1"/>
  <c r="D29" i="51"/>
  <c r="AU28" i="51"/>
  <c r="AT28" i="51"/>
  <c r="AS28" i="51"/>
  <c r="AR28" i="51"/>
  <c r="AM28" i="51"/>
  <c r="AL28" i="51"/>
  <c r="AK28" i="51"/>
  <c r="AJ28" i="51"/>
  <c r="AE28" i="51"/>
  <c r="AD28" i="51"/>
  <c r="AC28" i="51"/>
  <c r="AB28" i="51"/>
  <c r="W28" i="51"/>
  <c r="V28" i="51"/>
  <c r="U28" i="51"/>
  <c r="T28" i="51"/>
  <c r="O28" i="51"/>
  <c r="N28" i="51"/>
  <c r="M28" i="51"/>
  <c r="L28" i="51"/>
  <c r="G28" i="51"/>
  <c r="F28" i="51"/>
  <c r="E28" i="51" s="1"/>
  <c r="D28" i="51"/>
  <c r="AU27" i="51"/>
  <c r="AT27" i="51"/>
  <c r="AS27" i="51"/>
  <c r="AR27" i="51"/>
  <c r="AE27" i="51"/>
  <c r="AD27" i="51"/>
  <c r="AC27" i="51"/>
  <c r="AB27" i="51"/>
  <c r="W27" i="51"/>
  <c r="V27" i="51"/>
  <c r="U27" i="51"/>
  <c r="T27" i="51"/>
  <c r="O27" i="51"/>
  <c r="N27" i="51"/>
  <c r="M27" i="51"/>
  <c r="L27" i="51"/>
  <c r="G27" i="51"/>
  <c r="F27" i="51"/>
  <c r="E27" i="51" s="1"/>
  <c r="D27" i="51"/>
  <c r="AU26" i="51"/>
  <c r="AT26" i="51"/>
  <c r="AS26" i="51"/>
  <c r="AR26" i="51"/>
  <c r="AE26" i="51"/>
  <c r="AD26" i="51"/>
  <c r="AC26" i="51"/>
  <c r="AB26" i="51"/>
  <c r="W26" i="51"/>
  <c r="V26" i="51"/>
  <c r="U26" i="51"/>
  <c r="T26" i="51"/>
  <c r="O26" i="51"/>
  <c r="N26" i="51"/>
  <c r="M26" i="51"/>
  <c r="L26" i="51"/>
  <c r="G26" i="51"/>
  <c r="F26" i="51"/>
  <c r="D26" i="51"/>
  <c r="AU25" i="51"/>
  <c r="AT25" i="51"/>
  <c r="AS25" i="51"/>
  <c r="AR25" i="51"/>
  <c r="AM25" i="51"/>
  <c r="AL25" i="51"/>
  <c r="AK25" i="51"/>
  <c r="AJ25" i="51"/>
  <c r="AE25" i="51"/>
  <c r="AD25" i="51"/>
  <c r="AC25" i="51"/>
  <c r="AB25" i="51"/>
  <c r="O25" i="51"/>
  <c r="N25" i="51"/>
  <c r="M25" i="51"/>
  <c r="L25" i="51"/>
  <c r="G25" i="51"/>
  <c r="F25" i="51"/>
  <c r="D25" i="51"/>
  <c r="AU24" i="51"/>
  <c r="AT24" i="51"/>
  <c r="AS24" i="51"/>
  <c r="AR24" i="51"/>
  <c r="AM24" i="51"/>
  <c r="AL24" i="51"/>
  <c r="AK24" i="51"/>
  <c r="AJ24" i="51"/>
  <c r="AE24" i="51"/>
  <c r="AD24" i="51"/>
  <c r="AC24" i="51"/>
  <c r="AB24" i="51"/>
  <c r="O24" i="51"/>
  <c r="N24" i="51"/>
  <c r="M24" i="51"/>
  <c r="L24" i="51"/>
  <c r="G24" i="51"/>
  <c r="F24" i="51"/>
  <c r="D24" i="51"/>
  <c r="AU23" i="51"/>
  <c r="AT23" i="51"/>
  <c r="AS23" i="51"/>
  <c r="AR23" i="51"/>
  <c r="AM23" i="51"/>
  <c r="AL23" i="51"/>
  <c r="AK23" i="51"/>
  <c r="AJ23" i="51"/>
  <c r="AE23" i="51"/>
  <c r="AD23" i="51"/>
  <c r="AC23" i="51"/>
  <c r="AB23" i="51"/>
  <c r="W23" i="51"/>
  <c r="V23" i="51"/>
  <c r="U23" i="51"/>
  <c r="T23" i="51"/>
  <c r="O23" i="51"/>
  <c r="N23" i="51"/>
  <c r="M23" i="51"/>
  <c r="L23" i="51"/>
  <c r="G23" i="51"/>
  <c r="F23" i="51"/>
  <c r="D23" i="51"/>
  <c r="AU22" i="51"/>
  <c r="AT22" i="51"/>
  <c r="AS22" i="51"/>
  <c r="AR22" i="51"/>
  <c r="AM22" i="51"/>
  <c r="AL22" i="51"/>
  <c r="AK22" i="51"/>
  <c r="AJ22" i="51"/>
  <c r="AE22" i="51"/>
  <c r="AD22" i="51"/>
  <c r="AC22" i="51"/>
  <c r="AB22" i="51"/>
  <c r="W22" i="51"/>
  <c r="V22" i="51"/>
  <c r="U22" i="51"/>
  <c r="T22" i="51"/>
  <c r="O22" i="51"/>
  <c r="N22" i="51"/>
  <c r="M22" i="51"/>
  <c r="L22" i="51"/>
  <c r="G22" i="51"/>
  <c r="F22" i="51"/>
  <c r="D22" i="51"/>
  <c r="AU21" i="51"/>
  <c r="AT21" i="51"/>
  <c r="AS21" i="51"/>
  <c r="AR21" i="51"/>
  <c r="AM21" i="51"/>
  <c r="AL21" i="51"/>
  <c r="AK21" i="51"/>
  <c r="AJ21" i="51"/>
  <c r="AE21" i="51"/>
  <c r="AD21" i="51"/>
  <c r="AC21" i="51"/>
  <c r="AB21" i="51"/>
  <c r="W21" i="51"/>
  <c r="V21" i="51"/>
  <c r="U21" i="51"/>
  <c r="T21" i="51"/>
  <c r="O21" i="51"/>
  <c r="N21" i="51"/>
  <c r="M21" i="51"/>
  <c r="L21" i="51"/>
  <c r="G21" i="51"/>
  <c r="F21" i="51"/>
  <c r="E21" i="51" s="1"/>
  <c r="D21" i="51"/>
  <c r="AU20" i="51"/>
  <c r="AT20" i="51"/>
  <c r="AS20" i="51"/>
  <c r="AR20" i="51"/>
  <c r="AM20" i="51"/>
  <c r="AL20" i="51"/>
  <c r="AK20" i="51"/>
  <c r="AJ20" i="51"/>
  <c r="W20" i="51"/>
  <c r="V20" i="51"/>
  <c r="U20" i="51"/>
  <c r="T20" i="51"/>
  <c r="O20" i="51"/>
  <c r="N20" i="51"/>
  <c r="M20" i="51"/>
  <c r="L20" i="51"/>
  <c r="G20" i="51"/>
  <c r="F20" i="51"/>
  <c r="E20" i="51" s="1"/>
  <c r="D20" i="51"/>
  <c r="AU19" i="51"/>
  <c r="AT19" i="51"/>
  <c r="AS19" i="51"/>
  <c r="AR19" i="51"/>
  <c r="AM19" i="51"/>
  <c r="AL19" i="51"/>
  <c r="AK19" i="51"/>
  <c r="AJ19" i="51"/>
  <c r="W19" i="51"/>
  <c r="V19" i="51"/>
  <c r="U19" i="51"/>
  <c r="T19" i="51"/>
  <c r="O19" i="51"/>
  <c r="N19" i="51"/>
  <c r="M19" i="51"/>
  <c r="L19" i="51"/>
  <c r="G19" i="51"/>
  <c r="F19" i="51"/>
  <c r="E19" i="51" s="1"/>
  <c r="D19" i="51"/>
  <c r="AE18" i="51"/>
  <c r="AD18" i="51"/>
  <c r="AC18" i="51"/>
  <c r="AB18" i="51"/>
  <c r="W18" i="51"/>
  <c r="V18" i="51"/>
  <c r="U18" i="51"/>
  <c r="T18" i="51"/>
  <c r="O18" i="51"/>
  <c r="N18" i="51"/>
  <c r="M18" i="51"/>
  <c r="L18" i="51"/>
  <c r="G18" i="51"/>
  <c r="F18" i="51"/>
  <c r="D18" i="51"/>
  <c r="AE17" i="51"/>
  <c r="AD17" i="51"/>
  <c r="AC17" i="51"/>
  <c r="AB17" i="51"/>
  <c r="W17" i="51"/>
  <c r="V17" i="51"/>
  <c r="U17" i="51"/>
  <c r="T17" i="51"/>
  <c r="O17" i="51"/>
  <c r="N17" i="51"/>
  <c r="M17" i="51"/>
  <c r="L17" i="51"/>
  <c r="G17" i="51"/>
  <c r="F17" i="51"/>
  <c r="D17" i="51"/>
  <c r="AU16" i="51"/>
  <c r="AT16" i="51"/>
  <c r="AS16" i="51"/>
  <c r="AR16" i="51"/>
  <c r="AM16" i="51"/>
  <c r="AL16" i="51"/>
  <c r="AK16" i="51"/>
  <c r="AJ16" i="51"/>
  <c r="AE16" i="51"/>
  <c r="AD16" i="51"/>
  <c r="AC16" i="51"/>
  <c r="AB16" i="51"/>
  <c r="W16" i="51"/>
  <c r="V16" i="51"/>
  <c r="U16" i="51"/>
  <c r="T16" i="51"/>
  <c r="O16" i="51"/>
  <c r="N16" i="51"/>
  <c r="M16" i="51"/>
  <c r="L16" i="51"/>
  <c r="G16" i="51"/>
  <c r="F16" i="51"/>
  <c r="D16" i="51"/>
  <c r="AU15" i="51"/>
  <c r="AT15" i="51"/>
  <c r="AS15" i="51"/>
  <c r="AR15" i="51"/>
  <c r="AM15" i="51"/>
  <c r="AL15" i="51"/>
  <c r="AK15" i="51"/>
  <c r="AK12" i="51" s="1"/>
  <c r="AJ15" i="51"/>
  <c r="AE15" i="51"/>
  <c r="AD15" i="51"/>
  <c r="AC15" i="51"/>
  <c r="AB15" i="51"/>
  <c r="W15" i="51"/>
  <c r="V15" i="51"/>
  <c r="U15" i="51"/>
  <c r="T15" i="51"/>
  <c r="O15" i="51"/>
  <c r="N15" i="51"/>
  <c r="M15" i="51"/>
  <c r="L15" i="51"/>
  <c r="G15" i="51"/>
  <c r="F15" i="51"/>
  <c r="D15" i="51"/>
  <c r="AU14" i="51"/>
  <c r="AT14" i="51"/>
  <c r="AS14" i="51"/>
  <c r="AR14" i="51"/>
  <c r="AM14" i="51"/>
  <c r="AL14" i="51"/>
  <c r="AK14" i="51"/>
  <c r="AJ14" i="51"/>
  <c r="AE14" i="51"/>
  <c r="AD14" i="51"/>
  <c r="AC14" i="51"/>
  <c r="AB14" i="51"/>
  <c r="W14" i="51"/>
  <c r="V14" i="51"/>
  <c r="U14" i="51"/>
  <c r="T14" i="51"/>
  <c r="O14" i="51"/>
  <c r="N14" i="51"/>
  <c r="M14" i="51"/>
  <c r="L14" i="51"/>
  <c r="G14" i="51"/>
  <c r="F14" i="51"/>
  <c r="E14" i="51" s="1"/>
  <c r="D14" i="51"/>
  <c r="AU13" i="51"/>
  <c r="AT13" i="51"/>
  <c r="AS13" i="51"/>
  <c r="AR13" i="51"/>
  <c r="AM13" i="51"/>
  <c r="AL13" i="51"/>
  <c r="AK13" i="51"/>
  <c r="AJ13" i="51"/>
  <c r="AE13" i="51"/>
  <c r="AD13" i="51"/>
  <c r="AC13" i="51"/>
  <c r="AB13" i="51"/>
  <c r="W13" i="51"/>
  <c r="V13" i="51"/>
  <c r="U13" i="51"/>
  <c r="T13" i="51"/>
  <c r="O13" i="51"/>
  <c r="N13" i="51"/>
  <c r="M13" i="51"/>
  <c r="L13" i="51"/>
  <c r="G13" i="51"/>
  <c r="F13" i="51"/>
  <c r="D13" i="51"/>
  <c r="AU12" i="51"/>
  <c r="AT12" i="51"/>
  <c r="AS12" i="51"/>
  <c r="AR12" i="51"/>
  <c r="AE12" i="51"/>
  <c r="AD12" i="51"/>
  <c r="AC12" i="51"/>
  <c r="AB12" i="51"/>
  <c r="W12" i="51"/>
  <c r="V12" i="51"/>
  <c r="U12" i="51"/>
  <c r="T12" i="51"/>
  <c r="O12" i="51"/>
  <c r="N12" i="51"/>
  <c r="M12" i="51"/>
  <c r="L12" i="51"/>
  <c r="G12" i="51"/>
  <c r="F12" i="51"/>
  <c r="D12" i="51"/>
  <c r="AU11" i="51"/>
  <c r="AT11" i="51"/>
  <c r="AS11" i="51"/>
  <c r="AR11" i="51"/>
  <c r="AE11" i="51"/>
  <c r="AD11" i="51"/>
  <c r="AC11" i="51"/>
  <c r="AB11" i="51"/>
  <c r="W11" i="51"/>
  <c r="V11" i="51"/>
  <c r="U11" i="51"/>
  <c r="T11" i="51"/>
  <c r="O11" i="51"/>
  <c r="N11" i="51"/>
  <c r="M11" i="51"/>
  <c r="L11" i="51"/>
  <c r="G11" i="51"/>
  <c r="F11" i="51"/>
  <c r="D11" i="51"/>
  <c r="AU10" i="51"/>
  <c r="AT10" i="51"/>
  <c r="AS10" i="51"/>
  <c r="AR10" i="51"/>
  <c r="AM10" i="51"/>
  <c r="AL10" i="51"/>
  <c r="AK10" i="51"/>
  <c r="AJ10" i="51"/>
  <c r="AE10" i="51"/>
  <c r="AD10" i="51"/>
  <c r="AC10" i="51"/>
  <c r="AB10" i="51"/>
  <c r="W10" i="51"/>
  <c r="V10" i="51"/>
  <c r="U10" i="51"/>
  <c r="T10" i="51"/>
  <c r="O10" i="51"/>
  <c r="N10" i="51"/>
  <c r="M10" i="51"/>
  <c r="L10" i="51"/>
  <c r="G10" i="51"/>
  <c r="F10" i="51"/>
  <c r="D10" i="51"/>
  <c r="AU9" i="51"/>
  <c r="AT9" i="51"/>
  <c r="AS9" i="51"/>
  <c r="AR9" i="51"/>
  <c r="AM9" i="51"/>
  <c r="AL9" i="51"/>
  <c r="AK9" i="51"/>
  <c r="AJ9" i="51"/>
  <c r="AE9" i="51"/>
  <c r="AD9" i="51"/>
  <c r="AC9" i="51"/>
  <c r="AB9" i="51"/>
  <c r="W9" i="51"/>
  <c r="V9" i="51"/>
  <c r="U9" i="51"/>
  <c r="T9" i="51"/>
  <c r="O9" i="51"/>
  <c r="N9" i="51"/>
  <c r="M9" i="51"/>
  <c r="L9" i="51"/>
  <c r="G9" i="51"/>
  <c r="F9" i="51"/>
  <c r="E9" i="51" s="1"/>
  <c r="D9" i="51"/>
  <c r="AU8" i="51"/>
  <c r="AT8" i="51"/>
  <c r="AS8" i="51"/>
  <c r="AR8" i="51"/>
  <c r="AM8" i="51"/>
  <c r="AL8" i="51"/>
  <c r="AK8" i="51"/>
  <c r="AJ8" i="51"/>
  <c r="AE8" i="51"/>
  <c r="AD8" i="51"/>
  <c r="AC8" i="51"/>
  <c r="AB8" i="51"/>
  <c r="W8" i="51"/>
  <c r="V8" i="51"/>
  <c r="U8" i="51"/>
  <c r="T8" i="51"/>
  <c r="O8" i="51"/>
  <c r="N8" i="51"/>
  <c r="M8" i="51"/>
  <c r="L8" i="51"/>
  <c r="G8" i="51"/>
  <c r="F8" i="51"/>
  <c r="D8" i="51"/>
  <c r="AU7" i="51"/>
  <c r="AT7" i="51"/>
  <c r="AS7" i="51"/>
  <c r="AR7" i="51"/>
  <c r="AM7" i="51"/>
  <c r="AL7" i="51"/>
  <c r="AK7" i="51"/>
  <c r="AJ7" i="51"/>
  <c r="AE7" i="51"/>
  <c r="AD7" i="51"/>
  <c r="AC7" i="51"/>
  <c r="AB7" i="51"/>
  <c r="W7" i="51"/>
  <c r="V7" i="51"/>
  <c r="U7" i="51"/>
  <c r="T7" i="51"/>
  <c r="O7" i="51"/>
  <c r="N7" i="51"/>
  <c r="M7" i="51"/>
  <c r="L7" i="51"/>
  <c r="O6" i="51"/>
  <c r="N6" i="51"/>
  <c r="M6" i="51"/>
  <c r="L6" i="51"/>
  <c r="AJ6" i="51" l="1"/>
  <c r="E12" i="51"/>
  <c r="E17" i="51"/>
  <c r="E26" i="51"/>
  <c r="E38" i="51"/>
  <c r="AB37" i="51"/>
  <c r="E49" i="51"/>
  <c r="T6" i="51"/>
  <c r="AM27" i="51"/>
  <c r="W25" i="51"/>
  <c r="T25" i="51"/>
  <c r="E36" i="51"/>
  <c r="E44" i="51"/>
  <c r="E60" i="51"/>
  <c r="AL6" i="51"/>
  <c r="AM6" i="51"/>
  <c r="AB6" i="51"/>
  <c r="E15" i="51"/>
  <c r="E16" i="51"/>
  <c r="AD20" i="51"/>
  <c r="E34" i="51"/>
  <c r="AC37" i="51"/>
  <c r="E58" i="51"/>
  <c r="AD6" i="51"/>
  <c r="AT6" i="51"/>
  <c r="E13" i="51"/>
  <c r="AM12" i="51"/>
  <c r="E22" i="51"/>
  <c r="AR53" i="51"/>
  <c r="E61" i="51"/>
  <c r="AS30" i="51"/>
  <c r="E31" i="51"/>
  <c r="T52" i="51"/>
  <c r="AC53" i="51"/>
  <c r="E59" i="51"/>
  <c r="AE53" i="51"/>
  <c r="AJ47" i="51"/>
  <c r="U52" i="51"/>
  <c r="E54" i="51"/>
  <c r="E62" i="51"/>
  <c r="AS53" i="51"/>
  <c r="AL47" i="51"/>
  <c r="AK18" i="51"/>
  <c r="AC20" i="51"/>
  <c r="E52" i="51"/>
  <c r="V6" i="51"/>
  <c r="AT30" i="51"/>
  <c r="AD37" i="51"/>
  <c r="V52" i="51"/>
  <c r="E64" i="51"/>
  <c r="W6" i="51"/>
  <c r="AS6" i="51"/>
  <c r="AL12" i="51"/>
  <c r="AM18" i="51"/>
  <c r="AE20" i="51"/>
  <c r="AS18" i="51"/>
  <c r="AK27" i="51"/>
  <c r="AU30" i="51"/>
  <c r="AE37" i="51"/>
  <c r="E40" i="51"/>
  <c r="E43" i="51"/>
  <c r="W52" i="51"/>
  <c r="E48" i="51"/>
  <c r="E66" i="51"/>
  <c r="F7" i="51"/>
  <c r="AJ18" i="51"/>
  <c r="E25" i="51"/>
  <c r="AR6" i="51"/>
  <c r="AL27" i="51"/>
  <c r="AU6" i="51"/>
  <c r="E51" i="51"/>
  <c r="AD53" i="51"/>
  <c r="AB53" i="51"/>
  <c r="E67" i="51"/>
  <c r="AR18" i="51"/>
  <c r="E10" i="51"/>
  <c r="AK6" i="51"/>
  <c r="E18" i="51"/>
  <c r="AT18" i="51"/>
  <c r="U25" i="51"/>
  <c r="AT53" i="51"/>
  <c r="D7" i="51"/>
  <c r="AR30" i="51"/>
  <c r="AJ12" i="51"/>
  <c r="U6" i="51"/>
  <c r="E24" i="51"/>
  <c r="AL18" i="51"/>
  <c r="AC6" i="51"/>
  <c r="V25" i="51"/>
  <c r="AJ27" i="51"/>
  <c r="AE6" i="51"/>
  <c r="E8" i="51"/>
  <c r="E11" i="51"/>
  <c r="AU18" i="51"/>
  <c r="E23" i="51"/>
  <c r="AB20" i="51"/>
  <c r="D6" i="51" s="1"/>
  <c r="E37" i="51"/>
  <c r="E50" i="51"/>
  <c r="E45" i="51"/>
  <c r="AM47" i="51"/>
  <c r="AU53" i="51"/>
  <c r="G7" i="51"/>
  <c r="E7" i="51" l="1"/>
  <c r="E6" i="51" s="1"/>
  <c r="F6" i="51"/>
  <c r="G6" i="51"/>
</calcChain>
</file>

<file path=xl/sharedStrings.xml><?xml version="1.0" encoding="utf-8"?>
<sst xmlns="http://schemas.openxmlformats.org/spreadsheetml/2006/main" count="787" uniqueCount="345">
  <si>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</si>
  <si>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</si>
  <si>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</si>
  <si>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</si>
  <si>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</si>
  <si>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</si>
  <si>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</si>
  <si>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</si>
  <si>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</si>
  <si>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</si>
  <si>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</si>
  <si>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</si>
  <si>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</si>
  <si>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</si>
  <si>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</si>
  <si>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</si>
  <si>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</si>
  <si>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</si>
  <si>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</si>
  <si>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</si>
  <si>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</si>
  <si>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</si>
  <si>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</si>
  <si>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</si>
  <si>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</si>
  <si>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</si>
  <si>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</si>
  <si>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</si>
  <si>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</si>
  <si>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</si>
  <si>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</si>
  <si>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</si>
  <si>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</si>
  <si>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</si>
  <si>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</si>
  <si>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</si>
  <si>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</si>
  <si>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</si>
  <si>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</si>
  <si>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</si>
  <si>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</si>
  <si>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</si>
  <si>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</si>
  <si>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</si>
  <si>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</si>
  <si>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</si>
  <si>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</si>
  <si>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</si>
  <si>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</si>
  <si>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</si>
  <si>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</si>
  <si>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</si>
  <si>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</si>
  <si>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</si>
  <si>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</si>
  <si>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</si>
  <si>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</si>
  <si>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</si>
  <si>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</si>
  <si>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</si>
  <si>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</si>
  <si>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</si>
  <si>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</si>
  <si>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</si>
  <si>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</si>
  <si>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</si>
  <si>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</si>
  <si>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</si>
  <si>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</si>
  <si>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</si>
  <si>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</si>
  <si>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</si>
  <si>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</si>
  <si>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</si>
  <si>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</si>
  <si>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</si>
  <si>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</si>
  <si>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</si>
  <si>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</si>
  <si>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</si>
  <si>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</si>
  <si>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</si>
  <si>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</si>
  <si>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</si>
  <si>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</si>
  <si>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</si>
  <si>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</si>
  <si>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</si>
  <si>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</si>
  <si>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</si>
  <si>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</si>
  <si>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</si>
  <si>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</si>
  <si>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</si>
  <si>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</si>
  <si>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</si>
  <si>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</si>
  <si>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</si>
  <si>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</si>
  <si>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</si>
  <si>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</si>
  <si>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</si>
  <si>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</si>
  <si>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</si>
  <si>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</si>
  <si>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</si>
  <si>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</si>
  <si>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</si>
  <si>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</si>
  <si>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</si>
  <si>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</si>
  <si>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</si>
  <si>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</si>
  <si>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</si>
  <si>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</si>
  <si>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</si>
  <si>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</si>
  <si>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</si>
  <si>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</si>
  <si>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</si>
  <si>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</si>
  <si>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</si>
  <si>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</si>
  <si>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</si>
  <si>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</si>
  <si>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</si>
  <si>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</si>
  <si>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</si>
  <si>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</si>
  <si>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</si>
  <si>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</si>
  <si>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</si>
  <si>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</si>
  <si>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</si>
  <si>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</si>
  <si>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</si>
  <si>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</si>
  <si>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</si>
  <si>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</si>
  <si>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</si>
  <si>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</si>
  <si>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</si>
  <si>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</si>
  <si>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</si>
  <si>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</si>
  <si>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</si>
  <si>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</si>
  <si>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</si>
  <si>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</si>
  <si>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</si>
  <si>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</si>
  <si>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</si>
  <si>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</si>
  <si>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</si>
  <si>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</si>
  <si>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</si>
  <si>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</si>
  <si>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</si>
  <si>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</si>
  <si>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</si>
  <si>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</si>
  <si>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</si>
  <si>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</si>
  <si>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</si>
  <si>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</si>
  <si>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</si>
  <si>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</si>
  <si>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</si>
  <si>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</si>
  <si>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</si>
  <si>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</si>
  <si>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</si>
  <si>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</si>
  <si>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</si>
  <si>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</si>
  <si>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</si>
  <si>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</si>
  <si>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</si>
  <si>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</si>
  <si>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</si>
  <si>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</si>
  <si>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</si>
  <si>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</si>
  <si>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</si>
  <si>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</si>
  <si>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</si>
  <si>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</si>
  <si>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</si>
  <si>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</si>
  <si>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</si>
  <si>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</si>
  <si>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</si>
  <si>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</si>
  <si>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</si>
  <si>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</si>
  <si>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</si>
  <si>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</si>
  <si>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</si>
  <si>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</si>
  <si>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</si>
  <si>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</si>
  <si>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</si>
  <si>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</si>
  <si>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</si>
  <si>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</si>
  <si>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</si>
  <si>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</si>
  <si>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</si>
  <si>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</si>
  <si>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</si>
  <si>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</si>
  <si>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</si>
  <si>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</si>
  <si>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</si>
  <si>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</si>
  <si>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</si>
  <si>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</si>
  <si>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</si>
  <si>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</si>
  <si>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</si>
  <si>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</si>
  <si>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</si>
  <si>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</si>
  <si>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</si>
  <si>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</si>
  <si>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</si>
  <si>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</si>
  <si>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</si>
  <si>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</si>
  <si>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</si>
  <si>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</si>
  <si>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</si>
  <si>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</si>
  <si>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</si>
  <si>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</si>
  <si>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</si>
  <si>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</si>
  <si>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</si>
  <si>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</si>
  <si>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</si>
  <si>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</si>
  <si>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</si>
  <si>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</si>
  <si>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</si>
  <si>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</si>
  <si>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</si>
  <si>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</si>
  <si>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</si>
  <si>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</si>
  <si>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</si>
  <si>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</si>
  <si>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</si>
  <si>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</si>
  <si>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</si>
  <si>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</si>
  <si>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</si>
  <si>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</si>
  <si>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</si>
  <si>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</si>
  <si>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</si>
  <si>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</si>
  <si>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</si>
  <si>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</si>
  <si>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</si>
  <si>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</si>
  <si>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</si>
  <si>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</si>
  <si>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</si>
  <si>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</si>
  <si>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</si>
  <si>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</si>
  <si>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</si>
  <si>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</si>
  <si>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</si>
  <si>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</si>
  <si>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</si>
  <si>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町名</t>
    <rPh sb="0" eb="2">
      <t>チョウメイ</t>
    </rPh>
    <phoneticPr fontId="18"/>
  </si>
  <si>
    <t>世帯数</t>
    <rPh sb="0" eb="3">
      <t>セタイスウ</t>
    </rPh>
    <phoneticPr fontId="28"/>
  </si>
  <si>
    <t>人口</t>
    <rPh sb="0" eb="2">
      <t>ジンコウ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</si>
  <si>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</si>
  <si>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</si>
  <si>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世帯</t>
    <rPh sb="0" eb="2">
      <t>セタイ</t>
    </rPh>
    <phoneticPr fontId="28"/>
  </si>
  <si>
    <t>人</t>
    <rPh sb="0" eb="1">
      <t>ニン</t>
    </rPh>
    <phoneticPr fontId="28"/>
  </si>
  <si>
    <t>総計</t>
    <rPh sb="0" eb="2">
      <t>ソウケイ</t>
    </rPh>
    <phoneticPr fontId="18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</si>
  <si>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</si>
  <si>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大野支所管内</t>
    <rPh sb="0" eb="2">
      <t>オオノ</t>
    </rPh>
    <rPh sb="2" eb="4">
      <t>シショ</t>
    </rPh>
    <rPh sb="4" eb="6">
      <t>カンナイ</t>
    </rPh>
    <phoneticPr fontId="18"/>
  </si>
  <si>
    <t>針尾支所管内</t>
    <rPh sb="0" eb="2">
      <t>ハリオ</t>
    </rPh>
    <rPh sb="2" eb="4">
      <t>シショ</t>
    </rPh>
    <rPh sb="4" eb="6">
      <t>カンナイ</t>
    </rPh>
    <phoneticPr fontId="18"/>
  </si>
  <si>
    <t>宇久行政センター管内</t>
    <rPh sb="0" eb="2">
      <t>ウク</t>
    </rPh>
    <rPh sb="2" eb="4">
      <t>ギョウセイ</t>
    </rPh>
    <rPh sb="8" eb="10">
      <t>カンナイ</t>
    </rPh>
    <phoneticPr fontId="18"/>
  </si>
  <si>
    <t>本庁管内</t>
    <rPh sb="0" eb="2">
      <t>ホンチョウ</t>
    </rPh>
    <rPh sb="2" eb="4">
      <t>カンナイ</t>
    </rPh>
    <phoneticPr fontId="18"/>
  </si>
  <si>
    <t>江上支所管内</t>
    <rPh sb="0" eb="2">
      <t>エガミ</t>
    </rPh>
    <rPh sb="2" eb="4">
      <t>シショ</t>
    </rPh>
    <rPh sb="4" eb="6">
      <t>カンナイ</t>
    </rPh>
    <phoneticPr fontId="18"/>
  </si>
  <si>
    <t>宮支所管内</t>
    <rPh sb="0" eb="1">
      <t>ミヤ</t>
    </rPh>
    <rPh sb="1" eb="3">
      <t>シショ</t>
    </rPh>
    <rPh sb="3" eb="5">
      <t>カンナイ</t>
    </rPh>
    <phoneticPr fontId="18"/>
  </si>
  <si>
    <t>小佐々支所管内</t>
    <rPh sb="0" eb="3">
      <t>コサザ</t>
    </rPh>
    <rPh sb="3" eb="5">
      <t>シショ</t>
    </rPh>
    <rPh sb="5" eb="7">
      <t>カンナイ</t>
    </rPh>
    <phoneticPr fontId="18"/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</si>
  <si>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8"/>
  </si>
  <si>
    <t>早岐支所管内</t>
    <rPh sb="0" eb="2">
      <t>ハイキ</t>
    </rPh>
    <rPh sb="2" eb="4">
      <t>シショ</t>
    </rPh>
    <rPh sb="4" eb="6">
      <t>カンナイ</t>
    </rPh>
    <phoneticPr fontId="18"/>
  </si>
  <si>
    <t>吉井支所管内</t>
    <rPh sb="0" eb="2">
      <t>ヨシイ</t>
    </rPh>
    <rPh sb="2" eb="4">
      <t>シショ</t>
    </rPh>
    <rPh sb="4" eb="6">
      <t>カンナイ</t>
    </rPh>
    <phoneticPr fontId="18"/>
  </si>
  <si>
    <t>江迎支所管内</t>
    <rPh sb="0" eb="2">
      <t>エムカエ</t>
    </rPh>
    <rPh sb="2" eb="4">
      <t>シショ</t>
    </rPh>
    <rPh sb="4" eb="6">
      <t>カンナイ</t>
    </rPh>
    <phoneticPr fontId="18"/>
  </si>
  <si>
    <t>柚木支所管内</t>
    <rPh sb="0" eb="2">
      <t>ユノキ</t>
    </rPh>
    <rPh sb="2" eb="4">
      <t>シショ</t>
    </rPh>
    <rPh sb="4" eb="6">
      <t>カンナイ</t>
    </rPh>
    <phoneticPr fontId="18"/>
  </si>
  <si>
    <t>世知原支所管内</t>
    <rPh sb="0" eb="3">
      <t>セチバル</t>
    </rPh>
    <rPh sb="3" eb="5">
      <t>シショ</t>
    </rPh>
    <rPh sb="5" eb="7">
      <t>カンナイ</t>
    </rPh>
    <phoneticPr fontId="18"/>
  </si>
  <si>
    <t>黒島支所管内</t>
    <rPh sb="0" eb="2">
      <t>クロシマ</t>
    </rPh>
    <rPh sb="2" eb="4">
      <t>シショ</t>
    </rPh>
    <rPh sb="4" eb="6">
      <t>カンナイ</t>
    </rPh>
    <phoneticPr fontId="18"/>
  </si>
  <si>
    <t>日宇支所管内</t>
    <rPh sb="0" eb="2">
      <t>ヒウ</t>
    </rPh>
    <rPh sb="2" eb="4">
      <t>シショ</t>
    </rPh>
    <rPh sb="4" eb="6">
      <t>カンナイ</t>
    </rPh>
    <phoneticPr fontId="18"/>
  </si>
  <si>
    <t>三川内支所管内</t>
    <rPh sb="0" eb="3">
      <t>ミカワチ</t>
    </rPh>
    <rPh sb="3" eb="5">
      <t>シショ</t>
    </rPh>
    <rPh sb="5" eb="7">
      <t>カンナイ</t>
    </rPh>
    <phoneticPr fontId="18"/>
  </si>
  <si>
    <t>鹿町支所管内</t>
    <rPh sb="0" eb="2">
      <t>シカマチ</t>
    </rPh>
    <rPh sb="2" eb="4">
      <t>シショ</t>
    </rPh>
    <rPh sb="4" eb="6">
      <t>カンナイ</t>
    </rPh>
    <phoneticPr fontId="18"/>
  </si>
  <si>
    <t>世知原町西ノ岳</t>
    <rPh sb="0" eb="4">
      <t>セチバルチョウ</t>
    </rPh>
    <rPh sb="4" eb="5">
      <t>ニシ</t>
    </rPh>
    <rPh sb="6" eb="7">
      <t>ダケ</t>
    </rPh>
    <phoneticPr fontId="28"/>
  </si>
  <si>
    <t>ひうみ町</t>
    <rPh sb="3" eb="4">
      <t>マチ</t>
    </rPh>
    <phoneticPr fontId="21"/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</si>
  <si>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</si>
  <si>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</si>
  <si>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</si>
  <si>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</si>
  <si>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</si>
  <si>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</si>
  <si>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</si>
  <si>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</si>
  <si>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天神五丁目</t>
    <rPh sb="2" eb="3">
      <t>５</t>
    </rPh>
    <phoneticPr fontId="19"/>
  </si>
  <si>
    <t>山祗町</t>
    <rPh sb="0" eb="3">
      <t>ヤマズミチョウチョウ</t>
    </rPh>
    <phoneticPr fontId="20"/>
  </si>
  <si>
    <t>祗園町</t>
    <rPh sb="0" eb="2">
      <t>ギオン</t>
    </rPh>
    <phoneticPr fontId="20"/>
  </si>
  <si>
    <t>横尾町</t>
    <phoneticPr fontId="18"/>
  </si>
  <si>
    <t>立神町</t>
    <rPh sb="0" eb="3">
      <t>タテガミチョウ</t>
    </rPh>
    <phoneticPr fontId="20"/>
  </si>
  <si>
    <t>前畑町</t>
    <rPh sb="0" eb="2">
      <t>マエハタ</t>
    </rPh>
    <rPh sb="2" eb="3">
      <t>チョウ</t>
    </rPh>
    <phoneticPr fontId="20"/>
  </si>
  <si>
    <t>花高一丁目</t>
    <rPh sb="2" eb="3">
      <t>１</t>
    </rPh>
    <phoneticPr fontId="19"/>
  </si>
  <si>
    <t>花高二丁目</t>
    <rPh sb="2" eb="3">
      <t>２</t>
    </rPh>
    <phoneticPr fontId="19"/>
  </si>
  <si>
    <t>花高三丁目</t>
  </si>
  <si>
    <t>花高四丁目</t>
  </si>
  <si>
    <t>早岐一丁目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</si>
  <si>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</si>
  <si>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</si>
  <si>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</si>
  <si>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</si>
  <si>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</si>
  <si>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</si>
  <si>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</si>
  <si>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</si>
  <si>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</si>
  <si>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</si>
  <si>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三川内新町</t>
    <rPh sb="0" eb="3">
      <t>ミカワチ</t>
    </rPh>
    <rPh sb="3" eb="5">
      <t>シンマチ</t>
    </rPh>
    <phoneticPr fontId="20"/>
  </si>
  <si>
    <t>鹿町町上歌ヶ浦</t>
    <rPh sb="3" eb="4">
      <t>ウエ</t>
    </rPh>
    <phoneticPr fontId="19"/>
  </si>
  <si>
    <t>鹿町町九十九島</t>
    <rPh sb="0" eb="3">
      <t>シカマチチョウ</t>
    </rPh>
    <rPh sb="3" eb="7">
      <t>クジュウクシマ</t>
    </rPh>
    <phoneticPr fontId="20"/>
  </si>
  <si>
    <t>（注）秘匿処理のため、立神町は、平瀬町に合算しています。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18"/>
  </si>
  <si>
    <t xml:space="preserve">〔令和2年国勢調査確定値を基にした集計〕 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21"/>
  </si>
  <si>
    <t>早岐二丁目</t>
    <phoneticPr fontId="18"/>
  </si>
  <si>
    <t>（注）秘匿処理のため、三川内新町は、三川内本町に合算しています。</t>
    <rPh sb="1" eb="2">
      <t>チュウ</t>
    </rPh>
    <rPh sb="3" eb="5">
      <t>ヒトク</t>
    </rPh>
    <rPh sb="5" eb="7">
      <t>ショリ</t>
    </rPh>
    <rPh sb="11" eb="12">
      <t>サン</t>
    </rPh>
    <rPh sb="12" eb="13">
      <t>カワ</t>
    </rPh>
    <rPh sb="13" eb="14">
      <t>ウチ</t>
    </rPh>
    <rPh sb="14" eb="15">
      <t>シン</t>
    </rPh>
    <rPh sb="15" eb="16">
      <t>チョウ</t>
    </rPh>
    <rPh sb="18" eb="23">
      <t>ミカワチホンマチ</t>
    </rPh>
    <rPh sb="22" eb="23">
      <t>チョウ</t>
    </rPh>
    <rPh sb="24" eb="26">
      <t>ガッサン</t>
    </rPh>
    <phoneticPr fontId="18"/>
  </si>
  <si>
    <t>佐世保市町別人口（推計人口）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</si>
  <si>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</si>
  <si>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</si>
  <si>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</si>
  <si>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（注）秘匿処理のため、宮地町は、谷郷町に合算しています。</t>
    <rPh sb="1" eb="2">
      <t>チュウ</t>
    </rPh>
    <rPh sb="3" eb="5">
      <t>ヒトク</t>
    </rPh>
    <rPh sb="5" eb="7">
      <t>ショリ</t>
    </rPh>
    <rPh sb="11" eb="13">
      <t>ミヤチ</t>
    </rPh>
    <rPh sb="13" eb="14">
      <t>チョウ</t>
    </rPh>
    <rPh sb="16" eb="19">
      <t>タニゴウチョウ</t>
    </rPh>
    <rPh sb="20" eb="22">
      <t>ガッサン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</si>
</sst>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 現在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48">
    <xf numFmtId="0" fontId="0" fillId="0" borderId="0" xfId="0">
      <alignment vertical="center"/>
    </xf>
    <xf numFmtId="176" fontId="25" fillId="0" borderId="0" xfId="44" applyNumberFormat="1" applyFont="1" applyFill="1" applyBorder="1" applyAlignment="1"/>
    <xf numFmtId="176" fontId="26" fillId="0" borderId="0" xfId="44" applyNumberFormat="1" applyFont="1" applyFill="1" applyAlignment="1">
      <alignment horizontal="center" vertical="center"/>
    </xf>
    <xf numFmtId="176" fontId="26" fillId="0" borderId="10" xfId="44" applyNumberFormat="1" applyFont="1" applyFill="1" applyBorder="1" applyAlignment="1">
      <alignment horizontal="center" vertical="center"/>
    </xf>
    <xf numFmtId="176" fontId="29" fillId="0" borderId="17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Border="1" applyAlignment="1">
      <alignment horizontal="right" vertical="center"/>
    </xf>
    <xf numFmtId="176" fontId="29" fillId="0" borderId="18" xfId="44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/>
    </xf>
    <xf numFmtId="176" fontId="30" fillId="0" borderId="12" xfId="44" applyNumberFormat="1" applyFont="1" applyFill="1" applyBorder="1" applyAlignment="1">
      <alignment horizontal="right" vertical="center"/>
    </xf>
    <xf numFmtId="176" fontId="30" fillId="0" borderId="18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Alignment="1">
      <alignment horizontal="right" vertical="center"/>
    </xf>
    <xf numFmtId="176" fontId="31" fillId="0" borderId="17" xfId="44" applyNumberFormat="1" applyFont="1" applyFill="1" applyBorder="1">
      <alignment vertical="center"/>
    </xf>
    <xf numFmtId="176" fontId="31" fillId="0" borderId="0" xfId="44" applyNumberFormat="1" applyFont="1" applyFill="1" applyBorder="1">
      <alignment vertical="center"/>
    </xf>
    <xf numFmtId="176" fontId="31" fillId="0" borderId="18" xfId="44" applyNumberFormat="1" applyFont="1" applyFill="1" applyBorder="1">
      <alignment vertical="center"/>
    </xf>
    <xf numFmtId="176" fontId="32" fillId="0" borderId="0" xfId="44" applyNumberFormat="1" applyFont="1" applyFill="1" applyBorder="1" applyAlignment="1">
      <alignment horizontal="right" vertical="center"/>
    </xf>
    <xf numFmtId="176" fontId="32" fillId="0" borderId="18" xfId="44" applyNumberFormat="1" applyFont="1" applyFill="1" applyBorder="1" applyAlignment="1">
      <alignment horizontal="right" vertical="center"/>
    </xf>
    <xf numFmtId="176" fontId="26" fillId="0" borderId="0" xfId="44" applyNumberFormat="1" applyFont="1" applyFill="1">
      <alignment vertical="center"/>
    </xf>
    <xf numFmtId="176" fontId="26" fillId="0" borderId="17" xfId="44" applyNumberFormat="1" applyFont="1" applyFill="1" applyBorder="1">
      <alignment vertical="center"/>
    </xf>
    <xf numFmtId="176" fontId="26" fillId="0" borderId="0" xfId="44" applyNumberFormat="1" applyFont="1" applyFill="1" applyBorder="1">
      <alignment vertical="center"/>
    </xf>
    <xf numFmtId="176" fontId="26" fillId="0" borderId="18" xfId="44" applyNumberFormat="1" applyFont="1" applyFill="1" applyBorder="1">
      <alignment vertical="center"/>
    </xf>
    <xf numFmtId="176" fontId="33" fillId="0" borderId="0" xfId="44" applyNumberFormat="1" applyFont="1" applyFill="1" applyBorder="1" applyAlignment="1">
      <alignment horizontal="right" vertical="center"/>
    </xf>
    <xf numFmtId="176" fontId="33" fillId="0" borderId="18" xfId="44" applyNumberFormat="1" applyFont="1" applyFill="1" applyBorder="1" applyAlignment="1">
      <alignment horizontal="right" vertical="center"/>
    </xf>
    <xf numFmtId="176" fontId="33" fillId="0" borderId="17" xfId="44" applyNumberFormat="1" applyFont="1" applyFill="1" applyBorder="1" applyAlignment="1">
      <alignment horizontal="right" vertical="center"/>
    </xf>
    <xf numFmtId="176" fontId="26" fillId="0" borderId="14" xfId="44" applyNumberFormat="1" applyFont="1" applyFill="1" applyBorder="1">
      <alignment vertical="center"/>
    </xf>
    <xf numFmtId="176" fontId="26" fillId="0" borderId="15" xfId="44" applyNumberFormat="1" applyFont="1" applyFill="1" applyBorder="1">
      <alignment vertical="center"/>
    </xf>
    <xf numFmtId="176" fontId="26" fillId="0" borderId="16" xfId="44" applyNumberFormat="1" applyFont="1" applyFill="1" applyBorder="1">
      <alignment vertical="center"/>
    </xf>
    <xf numFmtId="176" fontId="30" fillId="0" borderId="11" xfId="44" applyNumberFormat="1" applyFont="1" applyFill="1" applyBorder="1" applyAlignment="1">
      <alignment horizontal="right" vertical="center"/>
    </xf>
    <xf numFmtId="176" fontId="30" fillId="0" borderId="13" xfId="44" applyNumberFormat="1" applyFont="1" applyFill="1" applyBorder="1" applyAlignment="1">
      <alignment horizontal="right" vertical="center"/>
    </xf>
    <xf numFmtId="176" fontId="32" fillId="0" borderId="17" xfId="44" applyNumberFormat="1" applyFont="1" applyFill="1" applyBorder="1" applyAlignment="1">
      <alignment horizontal="right" vertical="center"/>
    </xf>
    <xf numFmtId="176" fontId="20" fillId="0" borderId="0" xfId="42" applyNumberFormat="1" applyFont="1">
      <alignment vertical="center"/>
    </xf>
    <xf numFmtId="177" fontId="23" fillId="0" borderId="0" xfId="43" applyNumberFormat="1" applyFont="1" applyAlignment="1">
      <alignment horizontal="right" vertical="center" indent="1"/>
    </xf>
    <xf numFmtId="176" fontId="20" fillId="0" borderId="0" xfId="42" applyNumberFormat="1" applyFont="1">
      <alignment vertical="center"/>
    </xf>
    <xf numFmtId="0" fontId="22" fillId="0" borderId="0" xfId="43" applyAlignment="1">
      <alignment vertical="center"/>
    </xf>
    <xf numFmtId="0" fontId="22" fillId="0" borderId="0" xfId="43" applyAlignment="1">
      <alignment horizontal="right" vertical="center" indent="1"/>
    </xf>
    <xf numFmtId="176" fontId="26" fillId="0" borderId="11" xfId="44" applyNumberFormat="1" applyFont="1" applyFill="1" applyBorder="1" applyAlignment="1">
      <alignment horizontal="center" vertical="center"/>
    </xf>
    <xf numFmtId="176" fontId="27" fillId="0" borderId="12" xfId="42" applyNumberFormat="1" applyFont="1" applyBorder="1" applyAlignment="1">
      <alignment horizontal="center" vertical="center"/>
    </xf>
    <xf numFmtId="176" fontId="27" fillId="0" borderId="13" xfId="42" applyNumberFormat="1" applyFont="1" applyBorder="1" applyAlignment="1">
      <alignment horizontal="center" vertical="center"/>
    </xf>
    <xf numFmtId="176" fontId="27" fillId="0" borderId="14" xfId="42" applyNumberFormat="1" applyFont="1" applyBorder="1" applyAlignment="1">
      <alignment horizontal="center" vertical="center"/>
    </xf>
    <xf numFmtId="176" fontId="27" fillId="0" borderId="15" xfId="42" applyNumberFormat="1" applyFont="1" applyBorder="1" applyAlignment="1">
      <alignment horizontal="center" vertical="center"/>
    </xf>
    <xf numFmtId="176" fontId="27" fillId="0" borderId="16" xfId="42" applyNumberFormat="1" applyFont="1" applyBorder="1" applyAlignment="1">
      <alignment horizontal="center" vertical="center"/>
    </xf>
    <xf numFmtId="176" fontId="24" fillId="0" borderId="0" xfId="42" applyNumberFormat="1" applyFont="1" applyAlignment="1">
      <alignment horizontal="right" vertical="center"/>
    </xf>
    <xf numFmtId="176" fontId="22" fillId="0" borderId="0" xfId="43" applyNumberFormat="1" applyAlignment="1">
      <alignment horizontal="right" vertical="center"/>
    </xf>
    <xf numFmtId="176" fontId="26" fillId="0" borderId="13" xfId="44" applyNumberFormat="1" applyFont="1" applyFill="1" applyBorder="1" applyAlignment="1">
      <alignment horizontal="center" vertical="center"/>
    </xf>
    <xf numFmtId="176" fontId="26" fillId="0" borderId="12" xfId="44" applyNumberFormat="1" applyFont="1" applyFill="1" applyBorder="1" applyAlignment="1">
      <alignment horizontal="center" vertical="center"/>
    </xf>
    <xf numFmtId="176" fontId="33" fillId="0" borderId="0" xfId="44" applyNumberFormat="1" applyFont="1" applyFill="1" applyBorder="1" applyAlignment="1">
      <alignment horizontal="left" vertical="center"/>
    </xf>
    <xf numFmtId="176" fontId="31" fillId="0" borderId="0" xfId="44" applyNumberFormat="1" applyFont="1" applyFill="1" applyBorder="1" applyAlignment="1">
      <alignment horizontal="center" vertical="center" shrinkToFit="1"/>
    </xf>
    <xf numFmtId="176" fontId="31" fillId="0" borderId="18" xfId="44" applyNumberFormat="1" applyFont="1" applyFill="1" applyBorder="1" applyAlignment="1">
      <alignment horizontal="center" vertical="center" shrinkToFit="1"/>
    </xf>
    <xf numFmtId="176" fontId="26" fillId="0" borderId="0" xfId="44" applyNumberFormat="1" applyFont="1" applyFill="1" applyBorder="1" applyAlignment="1">
      <alignment horizontal="left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765</v>
          </cell>
          <cell r="C3">
            <v>1133</v>
          </cell>
          <cell r="D3">
            <v>557</v>
          </cell>
          <cell r="E3">
            <v>576</v>
          </cell>
          <cell r="F3">
            <v>48</v>
          </cell>
          <cell r="G3">
            <v>49</v>
          </cell>
          <cell r="H3">
            <v>22</v>
          </cell>
          <cell r="I3">
            <v>27</v>
          </cell>
          <cell r="J3">
            <v>43</v>
          </cell>
          <cell r="K3">
            <v>813</v>
          </cell>
          <cell r="L3"/>
          <cell r="M3">
            <v>813</v>
          </cell>
          <cell r="N3">
            <v>1182</v>
          </cell>
          <cell r="O3">
            <v>579</v>
          </cell>
          <cell r="P3">
            <v>603</v>
          </cell>
        </row>
        <row r="4">
          <cell r="A4" t="str">
            <v>城間町</v>
          </cell>
          <cell r="B4">
            <v>164</v>
          </cell>
          <cell r="C4">
            <v>440</v>
          </cell>
          <cell r="D4">
            <v>229</v>
          </cell>
          <cell r="E4">
            <v>211</v>
          </cell>
          <cell r="F4">
            <v>1</v>
          </cell>
          <cell r="G4">
            <v>2</v>
          </cell>
          <cell r="H4">
            <v>1</v>
          </cell>
          <cell r="I4">
            <v>1</v>
          </cell>
          <cell r="J4">
            <v>1</v>
          </cell>
          <cell r="K4">
            <v>165</v>
          </cell>
          <cell r="L4"/>
          <cell r="M4">
            <v>165</v>
          </cell>
          <cell r="N4">
            <v>442</v>
          </cell>
          <cell r="O4">
            <v>230</v>
          </cell>
          <cell r="P4">
            <v>212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1</v>
          </cell>
          <cell r="G5">
            <v>1</v>
          </cell>
          <cell r="H5">
            <v>0</v>
          </cell>
          <cell r="I5">
            <v>1</v>
          </cell>
          <cell r="J5">
            <v>1</v>
          </cell>
          <cell r="K5">
            <v>87</v>
          </cell>
          <cell r="L5"/>
          <cell r="M5">
            <v>87</v>
          </cell>
          <cell r="N5">
            <v>260</v>
          </cell>
          <cell r="O5">
            <v>134</v>
          </cell>
          <cell r="P5">
            <v>126</v>
          </cell>
        </row>
        <row r="6">
          <cell r="A6" t="str">
            <v>萩坂町</v>
          </cell>
          <cell r="B6">
            <v>149</v>
          </cell>
          <cell r="C6">
            <v>413</v>
          </cell>
          <cell r="D6">
            <v>205</v>
          </cell>
          <cell r="E6">
            <v>208</v>
          </cell>
          <cell r="F6">
            <v>1</v>
          </cell>
          <cell r="G6">
            <v>-3</v>
          </cell>
          <cell r="H6">
            <v>1</v>
          </cell>
          <cell r="I6">
            <v>-4</v>
          </cell>
          <cell r="J6">
            <v>1</v>
          </cell>
          <cell r="K6">
            <v>150</v>
          </cell>
          <cell r="L6"/>
          <cell r="M6">
            <v>150</v>
          </cell>
          <cell r="N6">
            <v>410</v>
          </cell>
          <cell r="O6">
            <v>206</v>
          </cell>
          <cell r="P6">
            <v>204</v>
          </cell>
        </row>
        <row r="7">
          <cell r="A7" t="str">
            <v>奥山町</v>
          </cell>
          <cell r="B7">
            <v>77</v>
          </cell>
          <cell r="C7">
            <v>192</v>
          </cell>
          <cell r="D7">
            <v>89</v>
          </cell>
          <cell r="E7">
            <v>103</v>
          </cell>
          <cell r="F7">
            <v>1</v>
          </cell>
          <cell r="G7">
            <v>-3</v>
          </cell>
          <cell r="H7">
            <v>-2</v>
          </cell>
          <cell r="I7">
            <v>-1</v>
          </cell>
          <cell r="J7">
            <v>1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170</v>
          </cell>
          <cell r="E8">
            <v>194</v>
          </cell>
          <cell r="F8">
            <v>0</v>
          </cell>
          <cell r="G8">
            <v>-2</v>
          </cell>
          <cell r="H8">
            <v>-3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362</v>
          </cell>
          <cell r="O8">
            <v>167</v>
          </cell>
          <cell r="P8">
            <v>195</v>
          </cell>
        </row>
        <row r="9">
          <cell r="A9" t="str">
            <v>宮津町</v>
          </cell>
          <cell r="B9">
            <v>162</v>
          </cell>
          <cell r="C9">
            <v>409</v>
          </cell>
          <cell r="D9">
            <v>208</v>
          </cell>
          <cell r="E9">
            <v>201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208</v>
          </cell>
          <cell r="P9">
            <v>200</v>
          </cell>
        </row>
        <row r="10">
          <cell r="A10" t="str">
            <v>桑木場町</v>
          </cell>
          <cell r="B10">
            <v>233</v>
          </cell>
          <cell r="C10">
            <v>601</v>
          </cell>
          <cell r="D10">
            <v>267</v>
          </cell>
          <cell r="E10">
            <v>334</v>
          </cell>
          <cell r="F10">
            <v>3</v>
          </cell>
          <cell r="G10">
            <v>2</v>
          </cell>
          <cell r="H10">
            <v>2</v>
          </cell>
          <cell r="I10">
            <v>0</v>
          </cell>
          <cell r="J10">
            <v>3</v>
          </cell>
          <cell r="K10">
            <v>236</v>
          </cell>
          <cell r="L10"/>
          <cell r="M10">
            <v>236</v>
          </cell>
          <cell r="N10">
            <v>603</v>
          </cell>
          <cell r="O10">
            <v>269</v>
          </cell>
          <cell r="P10">
            <v>334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248</v>
          </cell>
          <cell r="E12">
            <v>265</v>
          </cell>
          <cell r="F12">
            <v>-4</v>
          </cell>
          <cell r="G12">
            <v>-3</v>
          </cell>
          <cell r="H12">
            <v>-4</v>
          </cell>
          <cell r="I12">
            <v>1</v>
          </cell>
          <cell r="J12">
            <v>-4</v>
          </cell>
          <cell r="K12">
            <v>205</v>
          </cell>
          <cell r="L12"/>
          <cell r="M12">
            <v>205</v>
          </cell>
          <cell r="N12">
            <v>510</v>
          </cell>
          <cell r="O12">
            <v>244</v>
          </cell>
          <cell r="P12">
            <v>266</v>
          </cell>
        </row>
        <row r="13">
          <cell r="A13" t="str">
            <v>口の尾町</v>
          </cell>
          <cell r="B13">
            <v>103</v>
          </cell>
          <cell r="C13">
            <v>280</v>
          </cell>
          <cell r="D13">
            <v>142</v>
          </cell>
          <cell r="E13">
            <v>138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142</v>
          </cell>
          <cell r="P13">
            <v>138</v>
          </cell>
        </row>
        <row r="14">
          <cell r="A14" t="str">
            <v>吉福町</v>
          </cell>
          <cell r="B14">
            <v>47</v>
          </cell>
          <cell r="C14">
            <v>111</v>
          </cell>
          <cell r="D14">
            <v>52</v>
          </cell>
          <cell r="E14">
            <v>59</v>
          </cell>
          <cell r="F14">
            <v>0</v>
          </cell>
          <cell r="G14">
            <v>-2</v>
          </cell>
          <cell r="H14">
            <v>-2</v>
          </cell>
          <cell r="I14">
            <v>0</v>
          </cell>
          <cell r="J14">
            <v>0</v>
          </cell>
          <cell r="K14">
            <v>47</v>
          </cell>
          <cell r="L14"/>
          <cell r="M14">
            <v>47</v>
          </cell>
          <cell r="N14">
            <v>109</v>
          </cell>
          <cell r="O14">
            <v>50</v>
          </cell>
          <cell r="P14">
            <v>59</v>
          </cell>
        </row>
        <row r="15">
          <cell r="A15" t="str">
            <v>横手町</v>
          </cell>
          <cell r="B15">
            <v>54</v>
          </cell>
          <cell r="C15">
            <v>144</v>
          </cell>
          <cell r="D15">
            <v>73</v>
          </cell>
          <cell r="E15">
            <v>71</v>
          </cell>
          <cell r="F15">
            <v>-1</v>
          </cell>
          <cell r="G15">
            <v>-3</v>
          </cell>
          <cell r="H15">
            <v>-1</v>
          </cell>
          <cell r="I15">
            <v>-2</v>
          </cell>
          <cell r="J15">
            <v>-1</v>
          </cell>
          <cell r="K15">
            <v>53</v>
          </cell>
          <cell r="L15"/>
          <cell r="M15">
            <v>53</v>
          </cell>
          <cell r="N15">
            <v>141</v>
          </cell>
          <cell r="O15">
            <v>72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102</v>
          </cell>
          <cell r="D16">
            <v>50</v>
          </cell>
          <cell r="E16">
            <v>52</v>
          </cell>
          <cell r="F16">
            <v>0</v>
          </cell>
          <cell r="G16">
            <v>-4</v>
          </cell>
          <cell r="H16">
            <v>-2</v>
          </cell>
          <cell r="I16">
            <v>-2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98</v>
          </cell>
          <cell r="O16">
            <v>48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343</v>
          </cell>
          <cell r="D17">
            <v>172</v>
          </cell>
          <cell r="E17">
            <v>171</v>
          </cell>
          <cell r="F17">
            <v>0</v>
          </cell>
          <cell r="G17">
            <v>-1</v>
          </cell>
          <cell r="H17">
            <v>1</v>
          </cell>
          <cell r="I17">
            <v>-2</v>
          </cell>
          <cell r="J17">
            <v>0</v>
          </cell>
          <cell r="K17">
            <v>144</v>
          </cell>
          <cell r="L17"/>
          <cell r="M17">
            <v>144</v>
          </cell>
          <cell r="N17">
            <v>342</v>
          </cell>
          <cell r="O17">
            <v>173</v>
          </cell>
          <cell r="P17">
            <v>169</v>
          </cell>
        </row>
        <row r="18">
          <cell r="A18" t="str">
            <v>江永町</v>
          </cell>
          <cell r="B18">
            <v>75</v>
          </cell>
          <cell r="C18">
            <v>168</v>
          </cell>
          <cell r="D18">
            <v>83</v>
          </cell>
          <cell r="E18">
            <v>85</v>
          </cell>
          <cell r="F18">
            <v>1</v>
          </cell>
          <cell r="G18">
            <v>-1</v>
          </cell>
          <cell r="H18">
            <v>-1</v>
          </cell>
          <cell r="I18">
            <v>0</v>
          </cell>
          <cell r="J18">
            <v>1</v>
          </cell>
          <cell r="K18">
            <v>76</v>
          </cell>
          <cell r="L18"/>
          <cell r="M18">
            <v>76</v>
          </cell>
          <cell r="N18">
            <v>167</v>
          </cell>
          <cell r="O18">
            <v>82</v>
          </cell>
          <cell r="P18">
            <v>85</v>
          </cell>
        </row>
        <row r="19">
          <cell r="A19" t="str">
            <v>新行江町</v>
          </cell>
          <cell r="B19">
            <v>120</v>
          </cell>
          <cell r="C19">
            <v>337</v>
          </cell>
          <cell r="D19">
            <v>137</v>
          </cell>
          <cell r="E19">
            <v>200</v>
          </cell>
          <cell r="F19">
            <v>0</v>
          </cell>
          <cell r="G19">
            <v>-2</v>
          </cell>
          <cell r="H19">
            <v>1</v>
          </cell>
          <cell r="I19">
            <v>-3</v>
          </cell>
          <cell r="J19">
            <v>0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86</v>
          </cell>
          <cell r="L20"/>
          <cell r="M20">
            <v>86</v>
          </cell>
          <cell r="N20">
            <v>201</v>
          </cell>
          <cell r="O20">
            <v>102</v>
          </cell>
          <cell r="P20">
            <v>99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201</v>
          </cell>
          <cell r="E21">
            <v>216</v>
          </cell>
          <cell r="F21">
            <v>0</v>
          </cell>
          <cell r="G21">
            <v>0</v>
          </cell>
          <cell r="H21">
            <v>1</v>
          </cell>
          <cell r="I21">
            <v>-1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417</v>
          </cell>
          <cell r="O21">
            <v>202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257</v>
          </cell>
          <cell r="C23">
            <v>771</v>
          </cell>
          <cell r="D23">
            <v>377</v>
          </cell>
          <cell r="E23">
            <v>394</v>
          </cell>
          <cell r="F23">
            <v>5</v>
          </cell>
          <cell r="G23">
            <v>-4</v>
          </cell>
          <cell r="H23">
            <v>-3</v>
          </cell>
          <cell r="I23">
            <v>-1</v>
          </cell>
          <cell r="J23">
            <v>3</v>
          </cell>
          <cell r="K23">
            <v>262</v>
          </cell>
          <cell r="L23"/>
          <cell r="M23">
            <v>262</v>
          </cell>
          <cell r="N23">
            <v>767</v>
          </cell>
          <cell r="O23">
            <v>374</v>
          </cell>
          <cell r="P23">
            <v>393</v>
          </cell>
        </row>
        <row r="24">
          <cell r="A24" t="str">
            <v>針尾中町</v>
          </cell>
          <cell r="B24">
            <v>227</v>
          </cell>
          <cell r="C24">
            <v>586</v>
          </cell>
          <cell r="D24">
            <v>280</v>
          </cell>
          <cell r="E24">
            <v>306</v>
          </cell>
          <cell r="F24">
            <v>-1</v>
          </cell>
          <cell r="G24">
            <v>-6</v>
          </cell>
          <cell r="H24">
            <v>-2</v>
          </cell>
          <cell r="I24">
            <v>-4</v>
          </cell>
          <cell r="J24">
            <v>1</v>
          </cell>
          <cell r="K24">
            <v>226</v>
          </cell>
          <cell r="L24"/>
          <cell r="M24">
            <v>226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151</v>
          </cell>
          <cell r="C25">
            <v>547</v>
          </cell>
          <cell r="D25">
            <v>253</v>
          </cell>
          <cell r="E25">
            <v>294</v>
          </cell>
          <cell r="F25">
            <v>-1</v>
          </cell>
          <cell r="G25">
            <v>1</v>
          </cell>
          <cell r="H25">
            <v>2</v>
          </cell>
          <cell r="I25">
            <v>-1</v>
          </cell>
          <cell r="J25">
            <v>-1</v>
          </cell>
          <cell r="K25">
            <v>150</v>
          </cell>
          <cell r="L25"/>
          <cell r="M25">
            <v>150</v>
          </cell>
          <cell r="N25">
            <v>548</v>
          </cell>
          <cell r="O25">
            <v>255</v>
          </cell>
          <cell r="P25">
            <v>293</v>
          </cell>
        </row>
        <row r="26">
          <cell r="A26" t="str">
            <v>針尾北町</v>
          </cell>
          <cell r="B26">
            <v>143</v>
          </cell>
          <cell r="C26">
            <v>327</v>
          </cell>
          <cell r="D26">
            <v>168</v>
          </cell>
          <cell r="E26">
            <v>159</v>
          </cell>
          <cell r="F26">
            <v>-3</v>
          </cell>
          <cell r="G26">
            <v>-5</v>
          </cell>
          <cell r="H26">
            <v>-3</v>
          </cell>
          <cell r="I26">
            <v>-2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322</v>
          </cell>
          <cell r="O26">
            <v>165</v>
          </cell>
          <cell r="P26">
            <v>157</v>
          </cell>
        </row>
        <row r="27">
          <cell r="A27" t="str">
            <v>有福町</v>
          </cell>
          <cell r="B27">
            <v>1661</v>
          </cell>
          <cell r="C27">
            <v>3709</v>
          </cell>
          <cell r="D27">
            <v>1792</v>
          </cell>
          <cell r="E27">
            <v>1917</v>
          </cell>
          <cell r="F27">
            <v>18</v>
          </cell>
          <cell r="G27">
            <v>4</v>
          </cell>
          <cell r="H27">
            <v>-7</v>
          </cell>
          <cell r="I27">
            <v>11</v>
          </cell>
          <cell r="J27">
            <v>17</v>
          </cell>
          <cell r="K27">
            <v>1679</v>
          </cell>
          <cell r="L27"/>
          <cell r="M27">
            <v>1679</v>
          </cell>
          <cell r="N27">
            <v>3713</v>
          </cell>
          <cell r="O27">
            <v>1785</v>
          </cell>
          <cell r="P27">
            <v>1928</v>
          </cell>
        </row>
        <row r="28">
          <cell r="A28" t="str">
            <v>指方町</v>
          </cell>
          <cell r="B28">
            <v>512</v>
          </cell>
          <cell r="C28">
            <v>1159</v>
          </cell>
          <cell r="D28">
            <v>546</v>
          </cell>
          <cell r="E28">
            <v>613</v>
          </cell>
          <cell r="F28">
            <v>-5</v>
          </cell>
          <cell r="G28">
            <v>-13</v>
          </cell>
          <cell r="H28">
            <v>-4</v>
          </cell>
          <cell r="I28">
            <v>-9</v>
          </cell>
          <cell r="J28">
            <v>-5</v>
          </cell>
          <cell r="K28">
            <v>507</v>
          </cell>
          <cell r="L28"/>
          <cell r="M28">
            <v>507</v>
          </cell>
          <cell r="N28">
            <v>1146</v>
          </cell>
          <cell r="O28">
            <v>542</v>
          </cell>
          <cell r="P28">
            <v>604</v>
          </cell>
        </row>
        <row r="29">
          <cell r="A29" t="str">
            <v>江上町</v>
          </cell>
          <cell r="B29">
            <v>467</v>
          </cell>
          <cell r="C29">
            <v>1431</v>
          </cell>
          <cell r="D29">
            <v>626</v>
          </cell>
          <cell r="E29">
            <v>805</v>
          </cell>
          <cell r="F29">
            <v>-2</v>
          </cell>
          <cell r="G29">
            <v>-3</v>
          </cell>
          <cell r="H29">
            <v>3</v>
          </cell>
          <cell r="I29">
            <v>-6</v>
          </cell>
          <cell r="J29">
            <v>-2</v>
          </cell>
          <cell r="K29">
            <v>465</v>
          </cell>
          <cell r="L29"/>
          <cell r="M29">
            <v>465</v>
          </cell>
          <cell r="N29">
            <v>1428</v>
          </cell>
          <cell r="O29">
            <v>629</v>
          </cell>
          <cell r="P29">
            <v>799</v>
          </cell>
        </row>
        <row r="30">
          <cell r="A30" t="str">
            <v>権常寺町</v>
          </cell>
          <cell r="B30">
            <v>1760</v>
          </cell>
          <cell r="C30">
            <v>4463</v>
          </cell>
          <cell r="D30">
            <v>2087</v>
          </cell>
          <cell r="E30">
            <v>2376</v>
          </cell>
          <cell r="F30">
            <v>-7</v>
          </cell>
          <cell r="G30">
            <v>-38</v>
          </cell>
          <cell r="H30">
            <v>-24</v>
          </cell>
          <cell r="I30">
            <v>-14</v>
          </cell>
          <cell r="J30">
            <v>-8</v>
          </cell>
          <cell r="K30">
            <v>1753</v>
          </cell>
          <cell r="L30"/>
          <cell r="M30">
            <v>1753</v>
          </cell>
          <cell r="N30">
            <v>4425</v>
          </cell>
          <cell r="O30">
            <v>2063</v>
          </cell>
          <cell r="P30">
            <v>2362</v>
          </cell>
        </row>
        <row r="31">
          <cell r="A31" t="str">
            <v>中原町</v>
          </cell>
          <cell r="B31">
            <v>251</v>
          </cell>
          <cell r="C31">
            <v>545</v>
          </cell>
          <cell r="D31">
            <v>252</v>
          </cell>
          <cell r="E31">
            <v>293</v>
          </cell>
          <cell r="F31">
            <v>6</v>
          </cell>
          <cell r="G31">
            <v>8</v>
          </cell>
          <cell r="H31">
            <v>1</v>
          </cell>
          <cell r="I31">
            <v>7</v>
          </cell>
          <cell r="J31">
            <v>6</v>
          </cell>
          <cell r="K31">
            <v>257</v>
          </cell>
          <cell r="L31"/>
          <cell r="M31">
            <v>257</v>
          </cell>
          <cell r="N31">
            <v>553</v>
          </cell>
          <cell r="O31">
            <v>253</v>
          </cell>
          <cell r="P31">
            <v>300</v>
          </cell>
        </row>
        <row r="32">
          <cell r="A32" t="str">
            <v>広田町</v>
          </cell>
          <cell r="B32">
            <v>317</v>
          </cell>
          <cell r="C32">
            <v>761</v>
          </cell>
          <cell r="D32">
            <v>363</v>
          </cell>
          <cell r="E32">
            <v>398</v>
          </cell>
          <cell r="F32">
            <v>-1</v>
          </cell>
          <cell r="G32">
            <v>-7</v>
          </cell>
          <cell r="H32">
            <v>-4</v>
          </cell>
          <cell r="I32">
            <v>-3</v>
          </cell>
          <cell r="J32">
            <v>-1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359</v>
          </cell>
          <cell r="P32">
            <v>395</v>
          </cell>
        </row>
        <row r="33">
          <cell r="A33" t="str">
            <v>重尾町</v>
          </cell>
          <cell r="B33">
            <v>741</v>
          </cell>
          <cell r="C33">
            <v>2154</v>
          </cell>
          <cell r="D33">
            <v>1057</v>
          </cell>
          <cell r="E33">
            <v>1097</v>
          </cell>
          <cell r="F33">
            <v>-1</v>
          </cell>
          <cell r="G33">
            <v>-31</v>
          </cell>
          <cell r="H33">
            <v>-11</v>
          </cell>
          <cell r="I33">
            <v>-20</v>
          </cell>
          <cell r="J33">
            <v>-4</v>
          </cell>
          <cell r="K33">
            <v>740</v>
          </cell>
          <cell r="L33"/>
          <cell r="M33">
            <v>740</v>
          </cell>
          <cell r="N33">
            <v>2123</v>
          </cell>
          <cell r="O33">
            <v>1046</v>
          </cell>
          <cell r="P33">
            <v>1077</v>
          </cell>
        </row>
        <row r="34">
          <cell r="A34" t="str">
            <v>浦川内町</v>
          </cell>
          <cell r="B34">
            <v>242</v>
          </cell>
          <cell r="C34">
            <v>618</v>
          </cell>
          <cell r="D34">
            <v>310</v>
          </cell>
          <cell r="E34">
            <v>308</v>
          </cell>
          <cell r="F34">
            <v>-2</v>
          </cell>
          <cell r="G34">
            <v>-8</v>
          </cell>
          <cell r="H34">
            <v>-4</v>
          </cell>
          <cell r="I34">
            <v>-4</v>
          </cell>
          <cell r="J34">
            <v>-2</v>
          </cell>
          <cell r="K34">
            <v>240</v>
          </cell>
          <cell r="L34"/>
          <cell r="M34">
            <v>240</v>
          </cell>
          <cell r="N34">
            <v>610</v>
          </cell>
          <cell r="O34">
            <v>306</v>
          </cell>
          <cell r="P34">
            <v>304</v>
          </cell>
        </row>
        <row r="35">
          <cell r="A35" t="str">
            <v>崎岡町</v>
          </cell>
          <cell r="B35">
            <v>1494</v>
          </cell>
          <cell r="C35">
            <v>2380</v>
          </cell>
          <cell r="D35">
            <v>1136</v>
          </cell>
          <cell r="E35">
            <v>1244</v>
          </cell>
          <cell r="F35">
            <v>15</v>
          </cell>
          <cell r="G35">
            <v>0</v>
          </cell>
          <cell r="H35">
            <v>0</v>
          </cell>
          <cell r="I35">
            <v>0</v>
          </cell>
          <cell r="J35">
            <v>14</v>
          </cell>
          <cell r="K35">
            <v>1509</v>
          </cell>
          <cell r="L35"/>
          <cell r="M35">
            <v>1509</v>
          </cell>
          <cell r="N35">
            <v>2380</v>
          </cell>
          <cell r="O35">
            <v>1136</v>
          </cell>
          <cell r="P35">
            <v>1244</v>
          </cell>
        </row>
        <row r="36">
          <cell r="A36" t="str">
            <v>田の浦町</v>
          </cell>
          <cell r="B36">
            <v>524</v>
          </cell>
          <cell r="C36">
            <v>1197</v>
          </cell>
          <cell r="D36">
            <v>552</v>
          </cell>
          <cell r="E36">
            <v>645</v>
          </cell>
          <cell r="F36">
            <v>-2</v>
          </cell>
          <cell r="G36">
            <v>-17</v>
          </cell>
          <cell r="H36">
            <v>-11</v>
          </cell>
          <cell r="I36">
            <v>-6</v>
          </cell>
          <cell r="J36">
            <v>-2</v>
          </cell>
          <cell r="K36">
            <v>522</v>
          </cell>
          <cell r="L36"/>
          <cell r="M36">
            <v>522</v>
          </cell>
          <cell r="N36">
            <v>1180</v>
          </cell>
          <cell r="O36">
            <v>541</v>
          </cell>
          <cell r="P36">
            <v>639</v>
          </cell>
        </row>
        <row r="37">
          <cell r="A37" t="str">
            <v>勝海町</v>
          </cell>
          <cell r="B37">
            <v>298</v>
          </cell>
          <cell r="C37">
            <v>803</v>
          </cell>
          <cell r="D37">
            <v>355</v>
          </cell>
          <cell r="E37">
            <v>448</v>
          </cell>
          <cell r="F37">
            <v>0</v>
          </cell>
          <cell r="G37">
            <v>-1</v>
          </cell>
          <cell r="H37">
            <v>0</v>
          </cell>
          <cell r="I37">
            <v>-1</v>
          </cell>
          <cell r="J37">
            <v>-1</v>
          </cell>
          <cell r="K37">
            <v>298</v>
          </cell>
          <cell r="L37"/>
          <cell r="M37">
            <v>298</v>
          </cell>
          <cell r="N37">
            <v>802</v>
          </cell>
          <cell r="O37">
            <v>355</v>
          </cell>
          <cell r="P37">
            <v>447</v>
          </cell>
        </row>
        <row r="38">
          <cell r="A38" t="str">
            <v>陣の内町</v>
          </cell>
          <cell r="B38">
            <v>452</v>
          </cell>
          <cell r="C38">
            <v>964</v>
          </cell>
          <cell r="D38">
            <v>492</v>
          </cell>
          <cell r="E38">
            <v>472</v>
          </cell>
          <cell r="F38">
            <v>-1</v>
          </cell>
          <cell r="G38">
            <v>-8</v>
          </cell>
          <cell r="H38">
            <v>-3</v>
          </cell>
          <cell r="I38">
            <v>-5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557</v>
          </cell>
          <cell r="C39">
            <v>1335</v>
          </cell>
          <cell r="D39">
            <v>594</v>
          </cell>
          <cell r="E39">
            <v>741</v>
          </cell>
          <cell r="F39">
            <v>1</v>
          </cell>
          <cell r="G39">
            <v>-7</v>
          </cell>
          <cell r="H39">
            <v>-2</v>
          </cell>
          <cell r="I39">
            <v>-5</v>
          </cell>
          <cell r="J39">
            <v>0</v>
          </cell>
          <cell r="K39">
            <v>558</v>
          </cell>
          <cell r="L39"/>
          <cell r="M39">
            <v>558</v>
          </cell>
          <cell r="N39">
            <v>1328</v>
          </cell>
          <cell r="O39">
            <v>592</v>
          </cell>
          <cell r="P39">
            <v>736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1028</v>
          </cell>
          <cell r="C41">
            <v>2179</v>
          </cell>
          <cell r="D41">
            <v>1051</v>
          </cell>
          <cell r="E41">
            <v>1128</v>
          </cell>
          <cell r="F41">
            <v>2</v>
          </cell>
          <cell r="G41">
            <v>-5</v>
          </cell>
          <cell r="H41">
            <v>-2</v>
          </cell>
          <cell r="I41">
            <v>-3</v>
          </cell>
          <cell r="J41">
            <v>1</v>
          </cell>
          <cell r="K41">
            <v>1030</v>
          </cell>
          <cell r="L41"/>
          <cell r="M41">
            <v>1030</v>
          </cell>
          <cell r="N41">
            <v>2174</v>
          </cell>
          <cell r="O41">
            <v>1049</v>
          </cell>
          <cell r="P41">
            <v>1125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1231</v>
          </cell>
          <cell r="C43">
            <v>2796</v>
          </cell>
          <cell r="D43">
            <v>1354</v>
          </cell>
          <cell r="E43">
            <v>1442</v>
          </cell>
          <cell r="F43">
            <v>7</v>
          </cell>
          <cell r="G43">
            <v>3</v>
          </cell>
          <cell r="H43">
            <v>-8</v>
          </cell>
          <cell r="I43">
            <v>11</v>
          </cell>
          <cell r="J43">
            <v>7</v>
          </cell>
          <cell r="K43">
            <v>1238</v>
          </cell>
          <cell r="L43"/>
          <cell r="M43">
            <v>1238</v>
          </cell>
          <cell r="N43">
            <v>2799</v>
          </cell>
          <cell r="O43">
            <v>1346</v>
          </cell>
          <cell r="P43">
            <v>1453</v>
          </cell>
        </row>
        <row r="44">
          <cell r="A44" t="str">
            <v>黒髪町</v>
          </cell>
          <cell r="B44">
            <v>3300</v>
          </cell>
          <cell r="C44">
            <v>7455</v>
          </cell>
          <cell r="D44">
            <v>3417</v>
          </cell>
          <cell r="E44">
            <v>4038</v>
          </cell>
          <cell r="F44">
            <v>0</v>
          </cell>
          <cell r="G44">
            <v>-38</v>
          </cell>
          <cell r="H44">
            <v>-24</v>
          </cell>
          <cell r="I44">
            <v>-14</v>
          </cell>
          <cell r="J44">
            <v>0</v>
          </cell>
          <cell r="K44">
            <v>3300</v>
          </cell>
          <cell r="L44"/>
          <cell r="M44">
            <v>3300</v>
          </cell>
          <cell r="N44">
            <v>7417</v>
          </cell>
          <cell r="O44">
            <v>3393</v>
          </cell>
          <cell r="P44">
            <v>4024</v>
          </cell>
        </row>
        <row r="45">
          <cell r="A45" t="str">
            <v>日宇町</v>
          </cell>
          <cell r="B45">
            <v>1742</v>
          </cell>
          <cell r="C45">
            <v>3758</v>
          </cell>
          <cell r="D45">
            <v>1768</v>
          </cell>
          <cell r="E45">
            <v>1990</v>
          </cell>
          <cell r="F45">
            <v>-9</v>
          </cell>
          <cell r="G45">
            <v>-24</v>
          </cell>
          <cell r="H45">
            <v>-11</v>
          </cell>
          <cell r="I45">
            <v>-13</v>
          </cell>
          <cell r="J45">
            <v>-12</v>
          </cell>
          <cell r="K45">
            <v>1733</v>
          </cell>
          <cell r="L45"/>
          <cell r="M45">
            <v>1733</v>
          </cell>
          <cell r="N45">
            <v>3734</v>
          </cell>
          <cell r="O45">
            <v>1757</v>
          </cell>
          <cell r="P45">
            <v>1977</v>
          </cell>
        </row>
        <row r="46">
          <cell r="A46" t="str">
            <v>大和町</v>
          </cell>
          <cell r="B46">
            <v>1845</v>
          </cell>
          <cell r="C46">
            <v>4158</v>
          </cell>
          <cell r="D46">
            <v>1918</v>
          </cell>
          <cell r="E46">
            <v>2240</v>
          </cell>
          <cell r="F46">
            <v>8</v>
          </cell>
          <cell r="G46">
            <v>-19</v>
          </cell>
          <cell r="H46">
            <v>-12</v>
          </cell>
          <cell r="I46">
            <v>-7</v>
          </cell>
          <cell r="J46">
            <v>8</v>
          </cell>
          <cell r="K46">
            <v>1853</v>
          </cell>
          <cell r="L46"/>
          <cell r="M46">
            <v>1853</v>
          </cell>
          <cell r="N46">
            <v>4139</v>
          </cell>
          <cell r="O46">
            <v>1906</v>
          </cell>
          <cell r="P46">
            <v>2233</v>
          </cell>
        </row>
        <row r="47">
          <cell r="A47" t="str">
            <v>白岳町</v>
          </cell>
          <cell r="B47">
            <v>1241</v>
          </cell>
          <cell r="C47">
            <v>2568</v>
          </cell>
          <cell r="D47">
            <v>1261</v>
          </cell>
          <cell r="E47">
            <v>1307</v>
          </cell>
          <cell r="F47">
            <v>0</v>
          </cell>
          <cell r="G47">
            <v>-33</v>
          </cell>
          <cell r="H47">
            <v>-17</v>
          </cell>
          <cell r="I47">
            <v>-16</v>
          </cell>
          <cell r="J47">
            <v>-1</v>
          </cell>
          <cell r="K47">
            <v>1241</v>
          </cell>
          <cell r="L47"/>
          <cell r="M47">
            <v>1241</v>
          </cell>
          <cell r="N47">
            <v>2535</v>
          </cell>
          <cell r="O47">
            <v>1244</v>
          </cell>
          <cell r="P47">
            <v>1291</v>
          </cell>
        </row>
        <row r="48">
          <cell r="A48" t="str">
            <v>沖新町</v>
          </cell>
          <cell r="B48">
            <v>5</v>
          </cell>
          <cell r="C48">
            <v>294</v>
          </cell>
          <cell r="D48">
            <v>224</v>
          </cell>
          <cell r="E48">
            <v>70</v>
          </cell>
          <cell r="F48">
            <v>-28</v>
          </cell>
          <cell r="G48">
            <v>-28</v>
          </cell>
          <cell r="H48">
            <v>-20</v>
          </cell>
          <cell r="I48">
            <v>-8</v>
          </cell>
          <cell r="J48">
            <v>-30</v>
          </cell>
          <cell r="K48">
            <v>-23</v>
          </cell>
          <cell r="L48">
            <v>-30</v>
          </cell>
          <cell r="M48">
            <v>7</v>
          </cell>
          <cell r="N48">
            <v>266</v>
          </cell>
          <cell r="O48">
            <v>204</v>
          </cell>
          <cell r="P48">
            <v>62</v>
          </cell>
        </row>
        <row r="49">
          <cell r="A49" t="str">
            <v>東浜町</v>
          </cell>
          <cell r="B49">
            <v>602</v>
          </cell>
          <cell r="C49">
            <v>1455</v>
          </cell>
          <cell r="D49">
            <v>660</v>
          </cell>
          <cell r="E49">
            <v>795</v>
          </cell>
          <cell r="F49">
            <v>-3</v>
          </cell>
          <cell r="G49">
            <v>-11</v>
          </cell>
          <cell r="H49">
            <v>-3</v>
          </cell>
          <cell r="I49">
            <v>-8</v>
          </cell>
          <cell r="J49">
            <v>-2</v>
          </cell>
          <cell r="K49">
            <v>599</v>
          </cell>
          <cell r="L49"/>
          <cell r="M49">
            <v>599</v>
          </cell>
          <cell r="N49">
            <v>1444</v>
          </cell>
          <cell r="O49">
            <v>657</v>
          </cell>
          <cell r="P49">
            <v>787</v>
          </cell>
        </row>
        <row r="50">
          <cell r="A50" t="str">
            <v>十郎新町</v>
          </cell>
          <cell r="B50">
            <v>492</v>
          </cell>
          <cell r="C50">
            <v>876</v>
          </cell>
          <cell r="D50">
            <v>361</v>
          </cell>
          <cell r="E50">
            <v>515</v>
          </cell>
          <cell r="F50">
            <v>-1</v>
          </cell>
          <cell r="G50">
            <v>-11</v>
          </cell>
          <cell r="H50">
            <v>-2</v>
          </cell>
          <cell r="I50">
            <v>-9</v>
          </cell>
          <cell r="J50">
            <v>-1</v>
          </cell>
          <cell r="K50">
            <v>491</v>
          </cell>
          <cell r="L50"/>
          <cell r="M50">
            <v>491</v>
          </cell>
          <cell r="N50">
            <v>865</v>
          </cell>
          <cell r="O50">
            <v>359</v>
          </cell>
          <cell r="P50">
            <v>506</v>
          </cell>
        </row>
        <row r="51">
          <cell r="A51" t="str">
            <v>天神町</v>
          </cell>
          <cell r="B51">
            <v>571</v>
          </cell>
          <cell r="C51">
            <v>1361</v>
          </cell>
          <cell r="D51">
            <v>646</v>
          </cell>
          <cell r="E51">
            <v>715</v>
          </cell>
          <cell r="F51">
            <v>1</v>
          </cell>
          <cell r="G51">
            <v>-4</v>
          </cell>
          <cell r="H51">
            <v>-2</v>
          </cell>
          <cell r="I51">
            <v>-2</v>
          </cell>
          <cell r="J51">
            <v>1</v>
          </cell>
          <cell r="K51">
            <v>572</v>
          </cell>
          <cell r="L51"/>
          <cell r="M51">
            <v>572</v>
          </cell>
          <cell r="N51">
            <v>1357</v>
          </cell>
          <cell r="O51">
            <v>644</v>
          </cell>
          <cell r="P51">
            <v>713</v>
          </cell>
        </row>
        <row r="52">
          <cell r="A52" t="str">
            <v>大黒町</v>
          </cell>
          <cell r="B52">
            <v>980</v>
          </cell>
          <cell r="C52">
            <v>1872</v>
          </cell>
          <cell r="D52">
            <v>858</v>
          </cell>
          <cell r="E52">
            <v>1014</v>
          </cell>
          <cell r="F52">
            <v>-4</v>
          </cell>
          <cell r="G52">
            <v>-24</v>
          </cell>
          <cell r="H52">
            <v>-14</v>
          </cell>
          <cell r="I52">
            <v>-10</v>
          </cell>
          <cell r="J52">
            <v>-4</v>
          </cell>
          <cell r="K52">
            <v>976</v>
          </cell>
          <cell r="L52"/>
          <cell r="M52">
            <v>976</v>
          </cell>
          <cell r="N52">
            <v>1848</v>
          </cell>
          <cell r="O52">
            <v>844</v>
          </cell>
          <cell r="P52">
            <v>1004</v>
          </cell>
        </row>
        <row r="53">
          <cell r="A53" t="str">
            <v>東山町</v>
          </cell>
          <cell r="B53">
            <v>420</v>
          </cell>
          <cell r="C53">
            <v>786</v>
          </cell>
          <cell r="D53">
            <v>365</v>
          </cell>
          <cell r="E53">
            <v>421</v>
          </cell>
          <cell r="F53">
            <v>-2</v>
          </cell>
          <cell r="G53">
            <v>-5</v>
          </cell>
          <cell r="H53">
            <v>-2</v>
          </cell>
          <cell r="I53">
            <v>-3</v>
          </cell>
          <cell r="J53">
            <v>-1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363</v>
          </cell>
          <cell r="P53">
            <v>418</v>
          </cell>
        </row>
        <row r="54">
          <cell r="A54" t="str">
            <v>大宮町</v>
          </cell>
          <cell r="B54">
            <v>613</v>
          </cell>
          <cell r="C54">
            <v>1194</v>
          </cell>
          <cell r="D54">
            <v>554</v>
          </cell>
          <cell r="E54">
            <v>640</v>
          </cell>
          <cell r="F54">
            <v>1</v>
          </cell>
          <cell r="G54">
            <v>-3</v>
          </cell>
          <cell r="H54">
            <v>-1</v>
          </cell>
          <cell r="I54">
            <v>-2</v>
          </cell>
          <cell r="J54">
            <v>1</v>
          </cell>
          <cell r="K54">
            <v>614</v>
          </cell>
          <cell r="L54"/>
          <cell r="M54">
            <v>614</v>
          </cell>
          <cell r="N54">
            <v>1191</v>
          </cell>
          <cell r="O54">
            <v>553</v>
          </cell>
          <cell r="P54">
            <v>638</v>
          </cell>
        </row>
        <row r="55">
          <cell r="A55" t="str">
            <v>干尽町</v>
          </cell>
          <cell r="B55">
            <v>204</v>
          </cell>
          <cell r="C55">
            <v>367</v>
          </cell>
          <cell r="D55">
            <v>188</v>
          </cell>
          <cell r="E55">
            <v>179</v>
          </cell>
          <cell r="F55">
            <v>-2</v>
          </cell>
          <cell r="G55">
            <v>-8</v>
          </cell>
          <cell r="H55">
            <v>-2</v>
          </cell>
          <cell r="I55">
            <v>-6</v>
          </cell>
          <cell r="J55">
            <v>-1</v>
          </cell>
          <cell r="K55">
            <v>202</v>
          </cell>
          <cell r="L55"/>
          <cell r="M55">
            <v>202</v>
          </cell>
          <cell r="N55">
            <v>359</v>
          </cell>
          <cell r="O55">
            <v>186</v>
          </cell>
          <cell r="P55">
            <v>173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116</v>
          </cell>
          <cell r="D57">
            <v>115</v>
          </cell>
          <cell r="E57">
            <v>1</v>
          </cell>
          <cell r="F57">
            <v>-2</v>
          </cell>
          <cell r="G57">
            <v>-2</v>
          </cell>
          <cell r="H57">
            <v>-2</v>
          </cell>
          <cell r="I57">
            <v>0</v>
          </cell>
          <cell r="J57">
            <v>-2</v>
          </cell>
          <cell r="K57">
            <v>3</v>
          </cell>
          <cell r="L57">
            <v>-2</v>
          </cell>
          <cell r="M57">
            <v>5</v>
          </cell>
          <cell r="N57">
            <v>114</v>
          </cell>
          <cell r="O57">
            <v>113</v>
          </cell>
          <cell r="P57">
            <v>1</v>
          </cell>
        </row>
        <row r="58">
          <cell r="A58" t="str">
            <v>藤原町</v>
          </cell>
          <cell r="B58">
            <v>783</v>
          </cell>
          <cell r="C58">
            <v>1671</v>
          </cell>
          <cell r="D58">
            <v>739</v>
          </cell>
          <cell r="E58">
            <v>932</v>
          </cell>
          <cell r="F58">
            <v>4</v>
          </cell>
          <cell r="G58">
            <v>8</v>
          </cell>
          <cell r="H58">
            <v>6</v>
          </cell>
          <cell r="I58">
            <v>2</v>
          </cell>
          <cell r="J58">
            <v>5</v>
          </cell>
          <cell r="K58">
            <v>787</v>
          </cell>
          <cell r="L58"/>
          <cell r="M58">
            <v>787</v>
          </cell>
          <cell r="N58">
            <v>1679</v>
          </cell>
          <cell r="O58">
            <v>745</v>
          </cell>
          <cell r="P58">
            <v>934</v>
          </cell>
        </row>
        <row r="59">
          <cell r="A59" t="str">
            <v>木風町</v>
          </cell>
          <cell r="B59">
            <v>826</v>
          </cell>
          <cell r="C59">
            <v>1869</v>
          </cell>
          <cell r="D59">
            <v>902</v>
          </cell>
          <cell r="E59">
            <v>967</v>
          </cell>
          <cell r="F59">
            <v>4</v>
          </cell>
          <cell r="G59">
            <v>-6</v>
          </cell>
          <cell r="H59">
            <v>-12</v>
          </cell>
          <cell r="I59">
            <v>6</v>
          </cell>
          <cell r="J59">
            <v>4</v>
          </cell>
          <cell r="K59">
            <v>830</v>
          </cell>
          <cell r="L59"/>
          <cell r="M59">
            <v>830</v>
          </cell>
          <cell r="N59">
            <v>1863</v>
          </cell>
          <cell r="O59">
            <v>890</v>
          </cell>
          <cell r="P59">
            <v>973</v>
          </cell>
        </row>
        <row r="60">
          <cell r="A60" t="str">
            <v>稲荷町</v>
          </cell>
          <cell r="B60">
            <v>608</v>
          </cell>
          <cell r="C60">
            <v>1034</v>
          </cell>
          <cell r="D60">
            <v>447</v>
          </cell>
          <cell r="E60">
            <v>587</v>
          </cell>
          <cell r="F60">
            <v>-7</v>
          </cell>
          <cell r="G60">
            <v>-19</v>
          </cell>
          <cell r="H60">
            <v>-6</v>
          </cell>
          <cell r="I60">
            <v>-13</v>
          </cell>
          <cell r="J60">
            <v>-11</v>
          </cell>
          <cell r="K60">
            <v>601</v>
          </cell>
          <cell r="L60"/>
          <cell r="M60">
            <v>601</v>
          </cell>
          <cell r="N60">
            <v>1015</v>
          </cell>
          <cell r="O60">
            <v>441</v>
          </cell>
          <cell r="P60">
            <v>574</v>
          </cell>
        </row>
        <row r="61">
          <cell r="A61" t="str">
            <v>若葉町</v>
          </cell>
          <cell r="B61">
            <v>487</v>
          </cell>
          <cell r="C61">
            <v>853</v>
          </cell>
          <cell r="D61">
            <v>403</v>
          </cell>
          <cell r="E61">
            <v>450</v>
          </cell>
          <cell r="F61">
            <v>4</v>
          </cell>
          <cell r="G61">
            <v>0</v>
          </cell>
          <cell r="H61">
            <v>6</v>
          </cell>
          <cell r="I61">
            <v>-6</v>
          </cell>
          <cell r="J61">
            <v>5</v>
          </cell>
          <cell r="K61">
            <v>491</v>
          </cell>
          <cell r="L61"/>
          <cell r="M61">
            <v>491</v>
          </cell>
          <cell r="N61">
            <v>853</v>
          </cell>
          <cell r="O61">
            <v>409</v>
          </cell>
          <cell r="P61">
            <v>444</v>
          </cell>
        </row>
        <row r="62">
          <cell r="A62" t="str">
            <v>潮見町</v>
          </cell>
          <cell r="B62">
            <v>824</v>
          </cell>
          <cell r="C62">
            <v>1507</v>
          </cell>
          <cell r="D62">
            <v>668</v>
          </cell>
          <cell r="E62">
            <v>839</v>
          </cell>
          <cell r="F62">
            <v>-1</v>
          </cell>
          <cell r="G62">
            <v>-2</v>
          </cell>
          <cell r="H62">
            <v>-1</v>
          </cell>
          <cell r="I62">
            <v>-1</v>
          </cell>
          <cell r="J62">
            <v>3</v>
          </cell>
          <cell r="K62">
            <v>823</v>
          </cell>
          <cell r="L62"/>
          <cell r="M62">
            <v>823</v>
          </cell>
          <cell r="N62">
            <v>1505</v>
          </cell>
          <cell r="O62">
            <v>667</v>
          </cell>
          <cell r="P62">
            <v>838</v>
          </cell>
        </row>
        <row r="63">
          <cell r="A63" t="str">
            <v>福石町</v>
          </cell>
          <cell r="B63">
            <v>297</v>
          </cell>
          <cell r="C63">
            <v>546</v>
          </cell>
          <cell r="D63">
            <v>257</v>
          </cell>
          <cell r="E63">
            <v>289</v>
          </cell>
          <cell r="F63">
            <v>-8</v>
          </cell>
          <cell r="G63">
            <v>-16</v>
          </cell>
          <cell r="H63">
            <v>-10</v>
          </cell>
          <cell r="I63">
            <v>-6</v>
          </cell>
          <cell r="J63">
            <v>-8</v>
          </cell>
          <cell r="K63">
            <v>289</v>
          </cell>
          <cell r="L63"/>
          <cell r="M63">
            <v>289</v>
          </cell>
          <cell r="N63">
            <v>530</v>
          </cell>
          <cell r="O63">
            <v>247</v>
          </cell>
          <cell r="P63">
            <v>283</v>
          </cell>
        </row>
        <row r="64">
          <cell r="A64" t="str">
            <v>白南風町</v>
          </cell>
          <cell r="B64">
            <v>569</v>
          </cell>
          <cell r="C64">
            <v>971</v>
          </cell>
          <cell r="D64">
            <v>394</v>
          </cell>
          <cell r="E64">
            <v>577</v>
          </cell>
          <cell r="F64">
            <v>-45</v>
          </cell>
          <cell r="G64">
            <v>-54</v>
          </cell>
          <cell r="H64">
            <v>-17</v>
          </cell>
          <cell r="I64">
            <v>-37</v>
          </cell>
          <cell r="J64">
            <v>-3</v>
          </cell>
          <cell r="K64">
            <v>524</v>
          </cell>
          <cell r="L64"/>
          <cell r="M64">
            <v>524</v>
          </cell>
          <cell r="N64">
            <v>917</v>
          </cell>
          <cell r="O64">
            <v>377</v>
          </cell>
          <cell r="P64">
            <v>540</v>
          </cell>
        </row>
        <row r="65">
          <cell r="A65" t="str">
            <v>三浦町</v>
          </cell>
          <cell r="B65">
            <v>742</v>
          </cell>
          <cell r="C65">
            <v>1344</v>
          </cell>
          <cell r="D65">
            <v>623</v>
          </cell>
          <cell r="E65">
            <v>721</v>
          </cell>
          <cell r="F65">
            <v>-12</v>
          </cell>
          <cell r="G65">
            <v>-26</v>
          </cell>
          <cell r="H65">
            <v>-13</v>
          </cell>
          <cell r="I65">
            <v>-13</v>
          </cell>
          <cell r="J65">
            <v>-11</v>
          </cell>
          <cell r="K65">
            <v>730</v>
          </cell>
          <cell r="L65"/>
          <cell r="M65">
            <v>730</v>
          </cell>
          <cell r="N65">
            <v>1318</v>
          </cell>
          <cell r="O65">
            <v>610</v>
          </cell>
          <cell r="P65">
            <v>708</v>
          </cell>
        </row>
        <row r="66">
          <cell r="A66" t="str">
            <v>山祗町</v>
          </cell>
          <cell r="B66">
            <v>564</v>
          </cell>
          <cell r="C66">
            <v>1260</v>
          </cell>
          <cell r="D66">
            <v>570</v>
          </cell>
          <cell r="E66">
            <v>690</v>
          </cell>
          <cell r="F66">
            <v>-6</v>
          </cell>
          <cell r="G66">
            <v>-15</v>
          </cell>
          <cell r="H66">
            <v>-9</v>
          </cell>
          <cell r="I66">
            <v>-6</v>
          </cell>
          <cell r="J66">
            <v>-5</v>
          </cell>
          <cell r="K66">
            <v>558</v>
          </cell>
          <cell r="L66"/>
          <cell r="M66">
            <v>558</v>
          </cell>
          <cell r="N66">
            <v>1245</v>
          </cell>
          <cell r="O66">
            <v>561</v>
          </cell>
          <cell r="P66">
            <v>684</v>
          </cell>
        </row>
        <row r="67">
          <cell r="A67" t="str">
            <v>須田尾町</v>
          </cell>
          <cell r="B67">
            <v>721</v>
          </cell>
          <cell r="C67">
            <v>1540</v>
          </cell>
          <cell r="D67">
            <v>719</v>
          </cell>
          <cell r="E67">
            <v>821</v>
          </cell>
          <cell r="F67">
            <v>-5</v>
          </cell>
          <cell r="G67">
            <v>-19</v>
          </cell>
          <cell r="H67">
            <v>-5</v>
          </cell>
          <cell r="I67">
            <v>-14</v>
          </cell>
          <cell r="J67">
            <v>-5</v>
          </cell>
          <cell r="K67">
            <v>716</v>
          </cell>
          <cell r="L67"/>
          <cell r="M67">
            <v>716</v>
          </cell>
          <cell r="N67">
            <v>1521</v>
          </cell>
          <cell r="O67">
            <v>714</v>
          </cell>
          <cell r="P67">
            <v>807</v>
          </cell>
        </row>
        <row r="68">
          <cell r="A68" t="str">
            <v>峰坂町</v>
          </cell>
          <cell r="B68">
            <v>233</v>
          </cell>
          <cell r="C68">
            <v>444</v>
          </cell>
          <cell r="D68">
            <v>202</v>
          </cell>
          <cell r="E68">
            <v>242</v>
          </cell>
          <cell r="F68">
            <v>-2</v>
          </cell>
          <cell r="G68">
            <v>-2</v>
          </cell>
          <cell r="H68">
            <v>-1</v>
          </cell>
          <cell r="I68">
            <v>-1</v>
          </cell>
          <cell r="J68">
            <v>0</v>
          </cell>
          <cell r="K68">
            <v>231</v>
          </cell>
          <cell r="L68"/>
          <cell r="M68">
            <v>231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425</v>
          </cell>
          <cell r="C69">
            <v>867</v>
          </cell>
          <cell r="D69">
            <v>419</v>
          </cell>
          <cell r="E69">
            <v>448</v>
          </cell>
          <cell r="F69">
            <v>-2</v>
          </cell>
          <cell r="G69">
            <v>-11</v>
          </cell>
          <cell r="H69">
            <v>-4</v>
          </cell>
          <cell r="I69">
            <v>-7</v>
          </cell>
          <cell r="J69">
            <v>-3</v>
          </cell>
          <cell r="K69">
            <v>423</v>
          </cell>
          <cell r="L69"/>
          <cell r="M69">
            <v>423</v>
          </cell>
          <cell r="N69">
            <v>856</v>
          </cell>
          <cell r="O69">
            <v>415</v>
          </cell>
          <cell r="P69">
            <v>441</v>
          </cell>
        </row>
        <row r="70">
          <cell r="A70" t="str">
            <v>小佐世保町</v>
          </cell>
          <cell r="B70">
            <v>613</v>
          </cell>
          <cell r="C70">
            <v>1398</v>
          </cell>
          <cell r="D70">
            <v>622</v>
          </cell>
          <cell r="E70">
            <v>776</v>
          </cell>
          <cell r="F70">
            <v>1</v>
          </cell>
          <cell r="G70">
            <v>-8</v>
          </cell>
          <cell r="H70">
            <v>-2</v>
          </cell>
          <cell r="I70">
            <v>-6</v>
          </cell>
          <cell r="J70">
            <v>1</v>
          </cell>
          <cell r="K70">
            <v>614</v>
          </cell>
          <cell r="L70"/>
          <cell r="M70">
            <v>614</v>
          </cell>
          <cell r="N70">
            <v>1390</v>
          </cell>
          <cell r="O70">
            <v>620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1207</v>
          </cell>
          <cell r="D71">
            <v>525</v>
          </cell>
          <cell r="E71">
            <v>682</v>
          </cell>
          <cell r="F71">
            <v>0</v>
          </cell>
          <cell r="G71">
            <v>-6</v>
          </cell>
          <cell r="H71">
            <v>-2</v>
          </cell>
          <cell r="I71">
            <v>-4</v>
          </cell>
          <cell r="J71">
            <v>-2</v>
          </cell>
          <cell r="K71">
            <v>568</v>
          </cell>
          <cell r="L71"/>
          <cell r="M71">
            <v>568</v>
          </cell>
          <cell r="N71">
            <v>1201</v>
          </cell>
          <cell r="O71">
            <v>523</v>
          </cell>
          <cell r="P71">
            <v>678</v>
          </cell>
        </row>
        <row r="72">
          <cell r="A72" t="str">
            <v>高梨町</v>
          </cell>
          <cell r="B72">
            <v>547</v>
          </cell>
          <cell r="C72">
            <v>1099</v>
          </cell>
          <cell r="D72">
            <v>532</v>
          </cell>
          <cell r="E72">
            <v>567</v>
          </cell>
          <cell r="F72">
            <v>-8</v>
          </cell>
          <cell r="G72">
            <v>-32</v>
          </cell>
          <cell r="H72">
            <v>-12</v>
          </cell>
          <cell r="I72">
            <v>-20</v>
          </cell>
          <cell r="J72">
            <v>-8</v>
          </cell>
          <cell r="K72">
            <v>539</v>
          </cell>
          <cell r="L72"/>
          <cell r="M72">
            <v>539</v>
          </cell>
          <cell r="N72">
            <v>1067</v>
          </cell>
          <cell r="O72">
            <v>520</v>
          </cell>
          <cell r="P72">
            <v>547</v>
          </cell>
        </row>
        <row r="73">
          <cell r="A73" t="str">
            <v>勝富町</v>
          </cell>
          <cell r="B73">
            <v>291</v>
          </cell>
          <cell r="C73">
            <v>454</v>
          </cell>
          <cell r="D73">
            <v>216</v>
          </cell>
          <cell r="E73">
            <v>238</v>
          </cell>
          <cell r="F73">
            <v>2</v>
          </cell>
          <cell r="G73">
            <v>3</v>
          </cell>
          <cell r="H73">
            <v>5</v>
          </cell>
          <cell r="I73">
            <v>-2</v>
          </cell>
          <cell r="J73">
            <v>2</v>
          </cell>
          <cell r="K73">
            <v>293</v>
          </cell>
          <cell r="L73"/>
          <cell r="M73">
            <v>293</v>
          </cell>
          <cell r="N73">
            <v>457</v>
          </cell>
          <cell r="O73">
            <v>221</v>
          </cell>
          <cell r="P73">
            <v>236</v>
          </cell>
        </row>
        <row r="74">
          <cell r="A74" t="str">
            <v>松川町</v>
          </cell>
          <cell r="B74">
            <v>369</v>
          </cell>
          <cell r="C74">
            <v>618</v>
          </cell>
          <cell r="D74">
            <v>307</v>
          </cell>
          <cell r="E74">
            <v>311</v>
          </cell>
          <cell r="F74">
            <v>1</v>
          </cell>
          <cell r="G74">
            <v>3</v>
          </cell>
          <cell r="H74">
            <v>3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621</v>
          </cell>
          <cell r="O74">
            <v>310</v>
          </cell>
          <cell r="P74">
            <v>311</v>
          </cell>
        </row>
        <row r="75">
          <cell r="A75" t="str">
            <v>戸尾町</v>
          </cell>
          <cell r="B75">
            <v>495</v>
          </cell>
          <cell r="C75">
            <v>803</v>
          </cell>
          <cell r="D75">
            <v>323</v>
          </cell>
          <cell r="E75">
            <v>480</v>
          </cell>
          <cell r="F75">
            <v>-7</v>
          </cell>
          <cell r="G75">
            <v>-8</v>
          </cell>
          <cell r="H75">
            <v>0</v>
          </cell>
          <cell r="I75">
            <v>-8</v>
          </cell>
          <cell r="J75">
            <v>-1</v>
          </cell>
          <cell r="K75">
            <v>488</v>
          </cell>
          <cell r="L75"/>
          <cell r="M75">
            <v>488</v>
          </cell>
          <cell r="N75">
            <v>795</v>
          </cell>
          <cell r="O75">
            <v>323</v>
          </cell>
          <cell r="P75">
            <v>472</v>
          </cell>
        </row>
        <row r="76">
          <cell r="A76" t="str">
            <v>京坪町</v>
          </cell>
          <cell r="B76">
            <v>254</v>
          </cell>
          <cell r="C76">
            <v>445</v>
          </cell>
          <cell r="D76">
            <v>175</v>
          </cell>
          <cell r="E76">
            <v>270</v>
          </cell>
          <cell r="F76">
            <v>2</v>
          </cell>
          <cell r="G76">
            <v>6</v>
          </cell>
          <cell r="H76">
            <v>3</v>
          </cell>
          <cell r="I76">
            <v>3</v>
          </cell>
          <cell r="J76">
            <v>3</v>
          </cell>
          <cell r="K76">
            <v>256</v>
          </cell>
          <cell r="L76"/>
          <cell r="M76">
            <v>256</v>
          </cell>
          <cell r="N76">
            <v>451</v>
          </cell>
          <cell r="O76">
            <v>178</v>
          </cell>
          <cell r="P76">
            <v>273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103</v>
          </cell>
          <cell r="C78">
            <v>152</v>
          </cell>
          <cell r="D78">
            <v>65</v>
          </cell>
          <cell r="E78">
            <v>87</v>
          </cell>
          <cell r="F78">
            <v>-2</v>
          </cell>
          <cell r="G78">
            <v>-2</v>
          </cell>
          <cell r="H78">
            <v>-1</v>
          </cell>
          <cell r="I78">
            <v>-1</v>
          </cell>
          <cell r="J78">
            <v>-2</v>
          </cell>
          <cell r="K78">
            <v>101</v>
          </cell>
          <cell r="L78"/>
          <cell r="M78">
            <v>101</v>
          </cell>
          <cell r="N78">
            <v>150</v>
          </cell>
          <cell r="O78">
            <v>64</v>
          </cell>
          <cell r="P78">
            <v>86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12</v>
          </cell>
          <cell r="E79">
            <v>21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12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69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285</v>
          </cell>
          <cell r="C81">
            <v>495</v>
          </cell>
          <cell r="D81">
            <v>211</v>
          </cell>
          <cell r="E81">
            <v>284</v>
          </cell>
          <cell r="F81">
            <v>-5</v>
          </cell>
          <cell r="G81">
            <v>-6</v>
          </cell>
          <cell r="H81">
            <v>-6</v>
          </cell>
          <cell r="I81">
            <v>0</v>
          </cell>
          <cell r="J81">
            <v>-5</v>
          </cell>
          <cell r="K81">
            <v>280</v>
          </cell>
          <cell r="L81"/>
          <cell r="M81">
            <v>280</v>
          </cell>
          <cell r="N81">
            <v>489</v>
          </cell>
          <cell r="O81">
            <v>205</v>
          </cell>
          <cell r="P81">
            <v>284</v>
          </cell>
        </row>
        <row r="82">
          <cell r="A82" t="str">
            <v>万津町</v>
          </cell>
          <cell r="B82">
            <v>227</v>
          </cell>
          <cell r="C82">
            <v>334</v>
          </cell>
          <cell r="D82">
            <v>162</v>
          </cell>
          <cell r="E82">
            <v>172</v>
          </cell>
          <cell r="F82">
            <v>5</v>
          </cell>
          <cell r="G82">
            <v>6</v>
          </cell>
          <cell r="H82">
            <v>4</v>
          </cell>
          <cell r="I82">
            <v>2</v>
          </cell>
          <cell r="J82">
            <v>5</v>
          </cell>
          <cell r="K82">
            <v>232</v>
          </cell>
          <cell r="L82"/>
          <cell r="M82">
            <v>232</v>
          </cell>
          <cell r="N82">
            <v>340</v>
          </cell>
          <cell r="O82">
            <v>166</v>
          </cell>
          <cell r="P82">
            <v>174</v>
          </cell>
        </row>
        <row r="83">
          <cell r="A83" t="str">
            <v>島地町</v>
          </cell>
          <cell r="B83">
            <v>242</v>
          </cell>
          <cell r="C83">
            <v>453</v>
          </cell>
          <cell r="D83">
            <v>212</v>
          </cell>
          <cell r="E83">
            <v>241</v>
          </cell>
          <cell r="F83">
            <v>6</v>
          </cell>
          <cell r="G83">
            <v>10</v>
          </cell>
          <cell r="H83">
            <v>1</v>
          </cell>
          <cell r="I83">
            <v>9</v>
          </cell>
          <cell r="J83">
            <v>6</v>
          </cell>
          <cell r="K83">
            <v>248</v>
          </cell>
          <cell r="L83"/>
          <cell r="M83">
            <v>248</v>
          </cell>
          <cell r="N83">
            <v>463</v>
          </cell>
          <cell r="O83">
            <v>213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3440</v>
          </cell>
          <cell r="D84">
            <v>3243</v>
          </cell>
          <cell r="E84">
            <v>197</v>
          </cell>
          <cell r="F84">
            <v>-54</v>
          </cell>
          <cell r="G84">
            <v>-52</v>
          </cell>
          <cell r="H84">
            <v>-45</v>
          </cell>
          <cell r="I84">
            <v>-7</v>
          </cell>
          <cell r="J84">
            <v>-54</v>
          </cell>
          <cell r="K84">
            <v>48</v>
          </cell>
          <cell r="L84">
            <v>-54</v>
          </cell>
          <cell r="M84">
            <v>102</v>
          </cell>
          <cell r="N84">
            <v>3388</v>
          </cell>
          <cell r="O84">
            <v>3198</v>
          </cell>
          <cell r="P84">
            <v>190</v>
          </cell>
        </row>
        <row r="85">
          <cell r="A85" t="str">
            <v>立神町</v>
          </cell>
          <cell r="B85">
            <v>4</v>
          </cell>
          <cell r="C85">
            <v>11</v>
          </cell>
          <cell r="D85">
            <v>2</v>
          </cell>
          <cell r="E85">
            <v>9</v>
          </cell>
          <cell r="F85">
            <v>1</v>
          </cell>
          <cell r="G85">
            <v>2</v>
          </cell>
          <cell r="H85">
            <v>1</v>
          </cell>
          <cell r="I85">
            <v>1</v>
          </cell>
          <cell r="J85">
            <v>1</v>
          </cell>
          <cell r="K85">
            <v>5</v>
          </cell>
          <cell r="L85"/>
          <cell r="M85">
            <v>5</v>
          </cell>
          <cell r="N85">
            <v>13</v>
          </cell>
          <cell r="O85">
            <v>3</v>
          </cell>
          <cell r="P85">
            <v>10</v>
          </cell>
        </row>
        <row r="86">
          <cell r="A86" t="str">
            <v>祗園町</v>
          </cell>
          <cell r="B86">
            <v>620</v>
          </cell>
          <cell r="C86">
            <v>1045</v>
          </cell>
          <cell r="D86">
            <v>463</v>
          </cell>
          <cell r="E86">
            <v>582</v>
          </cell>
          <cell r="F86">
            <v>-4</v>
          </cell>
          <cell r="G86">
            <v>-8</v>
          </cell>
          <cell r="H86">
            <v>-3</v>
          </cell>
          <cell r="I86">
            <v>-5</v>
          </cell>
          <cell r="J86">
            <v>-5</v>
          </cell>
          <cell r="K86">
            <v>616</v>
          </cell>
          <cell r="L86"/>
          <cell r="M86">
            <v>616</v>
          </cell>
          <cell r="N86">
            <v>1037</v>
          </cell>
          <cell r="O86">
            <v>460</v>
          </cell>
          <cell r="P86">
            <v>577</v>
          </cell>
        </row>
        <row r="87">
          <cell r="A87" t="str">
            <v>光月町</v>
          </cell>
          <cell r="B87">
            <v>176</v>
          </cell>
          <cell r="C87">
            <v>344</v>
          </cell>
          <cell r="D87">
            <v>184</v>
          </cell>
          <cell r="E87">
            <v>160</v>
          </cell>
          <cell r="F87">
            <v>-13</v>
          </cell>
          <cell r="G87">
            <v>-15</v>
          </cell>
          <cell r="H87">
            <v>-12</v>
          </cell>
          <cell r="I87">
            <v>-3</v>
          </cell>
          <cell r="J87">
            <v>-13</v>
          </cell>
          <cell r="K87">
            <v>163</v>
          </cell>
          <cell r="L87"/>
          <cell r="M87">
            <v>163</v>
          </cell>
          <cell r="N87">
            <v>329</v>
          </cell>
          <cell r="O87">
            <v>172</v>
          </cell>
          <cell r="P87">
            <v>157</v>
          </cell>
        </row>
        <row r="88">
          <cell r="A88" t="str">
            <v>高天町</v>
          </cell>
          <cell r="B88">
            <v>272</v>
          </cell>
          <cell r="C88">
            <v>450</v>
          </cell>
          <cell r="D88">
            <v>205</v>
          </cell>
          <cell r="E88">
            <v>245</v>
          </cell>
          <cell r="F88">
            <v>2</v>
          </cell>
          <cell r="G88">
            <v>7</v>
          </cell>
          <cell r="H88">
            <v>4</v>
          </cell>
          <cell r="I88">
            <v>3</v>
          </cell>
          <cell r="J88">
            <v>2</v>
          </cell>
          <cell r="K88">
            <v>274</v>
          </cell>
          <cell r="L88"/>
          <cell r="M88">
            <v>274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75</v>
          </cell>
          <cell r="D89">
            <v>25</v>
          </cell>
          <cell r="E89">
            <v>50</v>
          </cell>
          <cell r="F89">
            <v>0</v>
          </cell>
          <cell r="G89">
            <v>-3</v>
          </cell>
          <cell r="H89">
            <v>-2</v>
          </cell>
          <cell r="I89">
            <v>-1</v>
          </cell>
          <cell r="J89">
            <v>0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23</v>
          </cell>
          <cell r="P89">
            <v>49</v>
          </cell>
        </row>
        <row r="90">
          <cell r="A90" t="str">
            <v>島瀬町</v>
          </cell>
          <cell r="B90">
            <v>511</v>
          </cell>
          <cell r="C90">
            <v>830</v>
          </cell>
          <cell r="D90">
            <v>387</v>
          </cell>
          <cell r="E90">
            <v>443</v>
          </cell>
          <cell r="F90">
            <v>-3</v>
          </cell>
          <cell r="G90">
            <v>-13</v>
          </cell>
          <cell r="H90">
            <v>-7</v>
          </cell>
          <cell r="I90">
            <v>-6</v>
          </cell>
          <cell r="J90">
            <v>-3</v>
          </cell>
          <cell r="K90">
            <v>508</v>
          </cell>
          <cell r="L90"/>
          <cell r="M90">
            <v>508</v>
          </cell>
          <cell r="N90">
            <v>817</v>
          </cell>
          <cell r="O90">
            <v>380</v>
          </cell>
          <cell r="P90">
            <v>437</v>
          </cell>
        </row>
        <row r="91">
          <cell r="A91" t="str">
            <v>栄町</v>
          </cell>
          <cell r="B91">
            <v>124</v>
          </cell>
          <cell r="C91">
            <v>251</v>
          </cell>
          <cell r="D91">
            <v>95</v>
          </cell>
          <cell r="E91">
            <v>156</v>
          </cell>
          <cell r="F91">
            <v>2</v>
          </cell>
          <cell r="G91">
            <v>3</v>
          </cell>
          <cell r="H91">
            <v>1</v>
          </cell>
          <cell r="I91">
            <v>2</v>
          </cell>
          <cell r="J91">
            <v>2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96</v>
          </cell>
          <cell r="P91">
            <v>158</v>
          </cell>
        </row>
        <row r="92">
          <cell r="A92" t="str">
            <v>常盤町</v>
          </cell>
          <cell r="B92">
            <v>133</v>
          </cell>
          <cell r="C92">
            <v>239</v>
          </cell>
          <cell r="D92">
            <v>102</v>
          </cell>
          <cell r="E92">
            <v>137</v>
          </cell>
          <cell r="F92">
            <v>-1</v>
          </cell>
          <cell r="G92">
            <v>-2</v>
          </cell>
          <cell r="H92">
            <v>2</v>
          </cell>
          <cell r="I92">
            <v>-4</v>
          </cell>
          <cell r="J92">
            <v>-1</v>
          </cell>
          <cell r="K92">
            <v>132</v>
          </cell>
          <cell r="L92"/>
          <cell r="M92">
            <v>132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198</v>
          </cell>
          <cell r="C93">
            <v>333</v>
          </cell>
          <cell r="D93">
            <v>127</v>
          </cell>
          <cell r="E93">
            <v>206</v>
          </cell>
          <cell r="F93">
            <v>-3</v>
          </cell>
          <cell r="G93">
            <v>-8</v>
          </cell>
          <cell r="H93">
            <v>-4</v>
          </cell>
          <cell r="I93">
            <v>-4</v>
          </cell>
          <cell r="J93">
            <v>-3</v>
          </cell>
          <cell r="K93">
            <v>195</v>
          </cell>
          <cell r="L93"/>
          <cell r="M93">
            <v>195</v>
          </cell>
          <cell r="N93">
            <v>325</v>
          </cell>
          <cell r="O93">
            <v>123</v>
          </cell>
          <cell r="P93">
            <v>202</v>
          </cell>
        </row>
        <row r="94">
          <cell r="A94" t="str">
            <v>松浦町</v>
          </cell>
          <cell r="B94">
            <v>58</v>
          </cell>
          <cell r="C94">
            <v>88</v>
          </cell>
          <cell r="D94">
            <v>37</v>
          </cell>
          <cell r="E94">
            <v>51</v>
          </cell>
          <cell r="F94">
            <v>-1</v>
          </cell>
          <cell r="G94">
            <v>-4</v>
          </cell>
          <cell r="H94">
            <v>-1</v>
          </cell>
          <cell r="I94">
            <v>-3</v>
          </cell>
          <cell r="J94">
            <v>0</v>
          </cell>
          <cell r="K94">
            <v>57</v>
          </cell>
          <cell r="L94"/>
          <cell r="M94">
            <v>57</v>
          </cell>
          <cell r="N94">
            <v>84</v>
          </cell>
          <cell r="O94">
            <v>36</v>
          </cell>
          <cell r="P94">
            <v>48</v>
          </cell>
        </row>
        <row r="95">
          <cell r="A95" t="str">
            <v>宮地町</v>
          </cell>
          <cell r="B95">
            <v>4</v>
          </cell>
          <cell r="C95">
            <v>119</v>
          </cell>
          <cell r="D95">
            <v>29</v>
          </cell>
          <cell r="E95">
            <v>90</v>
          </cell>
          <cell r="F95">
            <v>-1</v>
          </cell>
          <cell r="G95">
            <v>-1</v>
          </cell>
          <cell r="H95">
            <v>-1</v>
          </cell>
          <cell r="I95">
            <v>0</v>
          </cell>
          <cell r="J95">
            <v>-1</v>
          </cell>
          <cell r="K95">
            <v>3</v>
          </cell>
          <cell r="L95"/>
          <cell r="M95">
            <v>3</v>
          </cell>
          <cell r="N95">
            <v>118</v>
          </cell>
          <cell r="O95">
            <v>28</v>
          </cell>
          <cell r="P95">
            <v>90</v>
          </cell>
        </row>
        <row r="96">
          <cell r="A96" t="str">
            <v>熊野町</v>
          </cell>
          <cell r="B96">
            <v>88</v>
          </cell>
          <cell r="C96">
            <v>161</v>
          </cell>
          <cell r="D96">
            <v>78</v>
          </cell>
          <cell r="E96">
            <v>83</v>
          </cell>
          <cell r="F96">
            <v>1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164</v>
          </cell>
          <cell r="O96">
            <v>78</v>
          </cell>
          <cell r="P96">
            <v>86</v>
          </cell>
        </row>
        <row r="97">
          <cell r="A97" t="str">
            <v>花園町</v>
          </cell>
          <cell r="B97">
            <v>321</v>
          </cell>
          <cell r="C97">
            <v>692</v>
          </cell>
          <cell r="D97">
            <v>253</v>
          </cell>
          <cell r="E97">
            <v>439</v>
          </cell>
          <cell r="F97">
            <v>5</v>
          </cell>
          <cell r="G97">
            <v>3</v>
          </cell>
          <cell r="H97">
            <v>4</v>
          </cell>
          <cell r="I97">
            <v>-1</v>
          </cell>
          <cell r="J97">
            <v>3</v>
          </cell>
          <cell r="K97">
            <v>326</v>
          </cell>
          <cell r="L97"/>
          <cell r="M97">
            <v>326</v>
          </cell>
          <cell r="N97">
            <v>695</v>
          </cell>
          <cell r="O97">
            <v>257</v>
          </cell>
          <cell r="P97">
            <v>438</v>
          </cell>
        </row>
        <row r="98">
          <cell r="A98" t="str">
            <v>名切町</v>
          </cell>
          <cell r="B98">
            <v>294</v>
          </cell>
          <cell r="C98">
            <v>548</v>
          </cell>
          <cell r="D98">
            <v>262</v>
          </cell>
          <cell r="E98">
            <v>286</v>
          </cell>
          <cell r="F98">
            <v>1</v>
          </cell>
          <cell r="G98">
            <v>-4</v>
          </cell>
          <cell r="H98">
            <v>-3</v>
          </cell>
          <cell r="I98">
            <v>-1</v>
          </cell>
          <cell r="J98">
            <v>1</v>
          </cell>
          <cell r="K98">
            <v>295</v>
          </cell>
          <cell r="L98"/>
          <cell r="M98">
            <v>295</v>
          </cell>
          <cell r="N98">
            <v>544</v>
          </cell>
          <cell r="O98">
            <v>259</v>
          </cell>
          <cell r="P98">
            <v>285</v>
          </cell>
        </row>
        <row r="99">
          <cell r="A99" t="str">
            <v>山手町</v>
          </cell>
          <cell r="B99">
            <v>389</v>
          </cell>
          <cell r="C99">
            <v>968</v>
          </cell>
          <cell r="D99">
            <v>445</v>
          </cell>
          <cell r="E99">
            <v>523</v>
          </cell>
          <cell r="F99">
            <v>-6</v>
          </cell>
          <cell r="G99">
            <v>-13</v>
          </cell>
          <cell r="H99">
            <v>-7</v>
          </cell>
          <cell r="I99">
            <v>-6</v>
          </cell>
          <cell r="J99">
            <v>-6</v>
          </cell>
          <cell r="K99">
            <v>383</v>
          </cell>
          <cell r="L99"/>
          <cell r="M99">
            <v>383</v>
          </cell>
          <cell r="N99">
            <v>955</v>
          </cell>
          <cell r="O99">
            <v>438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27</v>
          </cell>
          <cell r="L100"/>
          <cell r="M100">
            <v>27</v>
          </cell>
          <cell r="N100">
            <v>52</v>
          </cell>
          <cell r="O100">
            <v>25</v>
          </cell>
          <cell r="P100">
            <v>27</v>
          </cell>
        </row>
        <row r="101">
          <cell r="A101" t="str">
            <v>烏帽子町</v>
          </cell>
          <cell r="B101">
            <v>19</v>
          </cell>
          <cell r="C101">
            <v>53</v>
          </cell>
          <cell r="D101">
            <v>24</v>
          </cell>
          <cell r="E101">
            <v>29</v>
          </cell>
          <cell r="F101">
            <v>1</v>
          </cell>
          <cell r="G101">
            <v>1</v>
          </cell>
          <cell r="H101">
            <v>1</v>
          </cell>
          <cell r="I101">
            <v>0</v>
          </cell>
          <cell r="J101">
            <v>1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331</v>
          </cell>
          <cell r="C102">
            <v>772</v>
          </cell>
          <cell r="D102">
            <v>353</v>
          </cell>
          <cell r="E102">
            <v>419</v>
          </cell>
          <cell r="F102">
            <v>-4</v>
          </cell>
          <cell r="G102">
            <v>-10</v>
          </cell>
          <cell r="H102">
            <v>-5</v>
          </cell>
          <cell r="I102">
            <v>-5</v>
          </cell>
          <cell r="J102">
            <v>-4</v>
          </cell>
          <cell r="K102">
            <v>327</v>
          </cell>
          <cell r="L102"/>
          <cell r="M102">
            <v>327</v>
          </cell>
          <cell r="N102">
            <v>762</v>
          </cell>
          <cell r="O102">
            <v>348</v>
          </cell>
          <cell r="P102">
            <v>414</v>
          </cell>
        </row>
        <row r="103">
          <cell r="A103" t="str">
            <v>折橋町</v>
          </cell>
          <cell r="B103">
            <v>734</v>
          </cell>
          <cell r="C103">
            <v>1637</v>
          </cell>
          <cell r="D103">
            <v>739</v>
          </cell>
          <cell r="E103">
            <v>898</v>
          </cell>
          <cell r="F103">
            <v>-4</v>
          </cell>
          <cell r="G103">
            <v>-23</v>
          </cell>
          <cell r="H103">
            <v>-10</v>
          </cell>
          <cell r="I103">
            <v>-13</v>
          </cell>
          <cell r="J103">
            <v>-3</v>
          </cell>
          <cell r="K103">
            <v>730</v>
          </cell>
          <cell r="L103"/>
          <cell r="M103">
            <v>730</v>
          </cell>
          <cell r="N103">
            <v>1614</v>
          </cell>
          <cell r="O103">
            <v>729</v>
          </cell>
          <cell r="P103">
            <v>885</v>
          </cell>
        </row>
        <row r="104">
          <cell r="A104" t="str">
            <v>春日町</v>
          </cell>
          <cell r="B104">
            <v>636</v>
          </cell>
          <cell r="C104">
            <v>1315</v>
          </cell>
          <cell r="D104">
            <v>612</v>
          </cell>
          <cell r="E104">
            <v>703</v>
          </cell>
          <cell r="F104">
            <v>-9</v>
          </cell>
          <cell r="G104">
            <v>-20</v>
          </cell>
          <cell r="H104">
            <v>-10</v>
          </cell>
          <cell r="I104">
            <v>-10</v>
          </cell>
          <cell r="J104">
            <v>-9</v>
          </cell>
          <cell r="K104">
            <v>627</v>
          </cell>
          <cell r="L104"/>
          <cell r="M104">
            <v>627</v>
          </cell>
          <cell r="N104">
            <v>1295</v>
          </cell>
          <cell r="O104">
            <v>602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1583</v>
          </cell>
          <cell r="D105">
            <v>731</v>
          </cell>
          <cell r="E105">
            <v>852</v>
          </cell>
          <cell r="F105">
            <v>0</v>
          </cell>
          <cell r="G105">
            <v>-14</v>
          </cell>
          <cell r="H105">
            <v>-6</v>
          </cell>
          <cell r="I105">
            <v>-8</v>
          </cell>
          <cell r="J105">
            <v>0</v>
          </cell>
          <cell r="K105">
            <v>791</v>
          </cell>
          <cell r="L105"/>
          <cell r="M105">
            <v>791</v>
          </cell>
          <cell r="N105">
            <v>1569</v>
          </cell>
          <cell r="O105">
            <v>725</v>
          </cell>
          <cell r="P105">
            <v>844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26</v>
          </cell>
          <cell r="L106"/>
          <cell r="M106">
            <v>26</v>
          </cell>
          <cell r="N106">
            <v>117</v>
          </cell>
          <cell r="O106">
            <v>62</v>
          </cell>
          <cell r="P106">
            <v>55</v>
          </cell>
        </row>
        <row r="107">
          <cell r="A107" t="str">
            <v>八幡町</v>
          </cell>
          <cell r="B107">
            <v>362</v>
          </cell>
          <cell r="C107">
            <v>707</v>
          </cell>
          <cell r="D107">
            <v>277</v>
          </cell>
          <cell r="E107">
            <v>430</v>
          </cell>
          <cell r="F107">
            <v>-4</v>
          </cell>
          <cell r="G107">
            <v>-8</v>
          </cell>
          <cell r="H107">
            <v>-3</v>
          </cell>
          <cell r="I107">
            <v>-5</v>
          </cell>
          <cell r="J107">
            <v>-3</v>
          </cell>
          <cell r="K107">
            <v>358</v>
          </cell>
          <cell r="L107"/>
          <cell r="M107">
            <v>358</v>
          </cell>
          <cell r="N107">
            <v>699</v>
          </cell>
          <cell r="O107">
            <v>274</v>
          </cell>
          <cell r="P107">
            <v>425</v>
          </cell>
        </row>
        <row r="108">
          <cell r="A108" t="str">
            <v>城山町</v>
          </cell>
          <cell r="B108">
            <v>137</v>
          </cell>
          <cell r="C108">
            <v>318</v>
          </cell>
          <cell r="D108">
            <v>135</v>
          </cell>
          <cell r="E108">
            <v>183</v>
          </cell>
          <cell r="F108">
            <v>3</v>
          </cell>
          <cell r="G108">
            <v>-3</v>
          </cell>
          <cell r="H108">
            <v>0</v>
          </cell>
          <cell r="I108">
            <v>-3</v>
          </cell>
          <cell r="J108">
            <v>4</v>
          </cell>
          <cell r="K108">
            <v>140</v>
          </cell>
          <cell r="L108"/>
          <cell r="M108">
            <v>140</v>
          </cell>
          <cell r="N108">
            <v>315</v>
          </cell>
          <cell r="O108">
            <v>135</v>
          </cell>
          <cell r="P108">
            <v>180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95</v>
          </cell>
          <cell r="E109">
            <v>116</v>
          </cell>
          <cell r="F109">
            <v>-1</v>
          </cell>
          <cell r="G109">
            <v>-1</v>
          </cell>
          <cell r="H109">
            <v>-1</v>
          </cell>
          <cell r="I109">
            <v>0</v>
          </cell>
          <cell r="J109">
            <v>-1</v>
          </cell>
          <cell r="K109">
            <v>112</v>
          </cell>
          <cell r="L109"/>
          <cell r="M109">
            <v>112</v>
          </cell>
          <cell r="N109">
            <v>210</v>
          </cell>
          <cell r="O109">
            <v>94</v>
          </cell>
          <cell r="P109">
            <v>116</v>
          </cell>
        </row>
        <row r="110">
          <cell r="A110" t="str">
            <v>俵町</v>
          </cell>
          <cell r="B110">
            <v>444</v>
          </cell>
          <cell r="C110">
            <v>813</v>
          </cell>
          <cell r="D110">
            <v>349</v>
          </cell>
          <cell r="E110">
            <v>464</v>
          </cell>
          <cell r="F110">
            <v>1</v>
          </cell>
          <cell r="G110">
            <v>-4</v>
          </cell>
          <cell r="H110">
            <v>4</v>
          </cell>
          <cell r="I110">
            <v>-8</v>
          </cell>
          <cell r="J110">
            <v>-1</v>
          </cell>
          <cell r="K110">
            <v>445</v>
          </cell>
          <cell r="L110"/>
          <cell r="M110">
            <v>445</v>
          </cell>
          <cell r="N110">
            <v>809</v>
          </cell>
          <cell r="O110">
            <v>353</v>
          </cell>
          <cell r="P110">
            <v>456</v>
          </cell>
        </row>
        <row r="111">
          <cell r="A111" t="str">
            <v>横尾町</v>
          </cell>
          <cell r="B111">
            <v>1071</v>
          </cell>
          <cell r="C111">
            <v>2268</v>
          </cell>
          <cell r="D111">
            <v>1034</v>
          </cell>
          <cell r="E111">
            <v>1234</v>
          </cell>
          <cell r="F111">
            <v>2</v>
          </cell>
          <cell r="G111">
            <v>-12</v>
          </cell>
          <cell r="H111">
            <v>-9</v>
          </cell>
          <cell r="I111">
            <v>-3</v>
          </cell>
          <cell r="J111">
            <v>2</v>
          </cell>
          <cell r="K111">
            <v>1073</v>
          </cell>
          <cell r="L111"/>
          <cell r="M111">
            <v>1073</v>
          </cell>
          <cell r="N111">
            <v>2256</v>
          </cell>
          <cell r="O111">
            <v>1025</v>
          </cell>
          <cell r="P111">
            <v>1231</v>
          </cell>
        </row>
        <row r="112">
          <cell r="A112" t="str">
            <v>梅田町</v>
          </cell>
          <cell r="B112">
            <v>381</v>
          </cell>
          <cell r="C112">
            <v>803</v>
          </cell>
          <cell r="D112">
            <v>368</v>
          </cell>
          <cell r="E112">
            <v>435</v>
          </cell>
          <cell r="F112">
            <v>-3</v>
          </cell>
          <cell r="G112">
            <v>-4</v>
          </cell>
          <cell r="H112">
            <v>-1</v>
          </cell>
          <cell r="I112">
            <v>-3</v>
          </cell>
          <cell r="J112">
            <v>-4</v>
          </cell>
          <cell r="K112">
            <v>378</v>
          </cell>
          <cell r="L112"/>
          <cell r="M112">
            <v>378</v>
          </cell>
          <cell r="N112">
            <v>799</v>
          </cell>
          <cell r="O112">
            <v>367</v>
          </cell>
          <cell r="P112">
            <v>432</v>
          </cell>
        </row>
        <row r="113">
          <cell r="A113" t="str">
            <v>保立町</v>
          </cell>
          <cell r="B113">
            <v>313</v>
          </cell>
          <cell r="C113">
            <v>703</v>
          </cell>
          <cell r="D113">
            <v>310</v>
          </cell>
          <cell r="E113">
            <v>393</v>
          </cell>
          <cell r="F113">
            <v>-1</v>
          </cell>
          <cell r="G113">
            <v>-6</v>
          </cell>
          <cell r="H113">
            <v>-3</v>
          </cell>
          <cell r="I113">
            <v>-3</v>
          </cell>
          <cell r="J113">
            <v>-1</v>
          </cell>
          <cell r="K113">
            <v>312</v>
          </cell>
          <cell r="L113"/>
          <cell r="M113">
            <v>312</v>
          </cell>
          <cell r="N113">
            <v>697</v>
          </cell>
          <cell r="O113">
            <v>307</v>
          </cell>
          <cell r="P113">
            <v>390</v>
          </cell>
        </row>
        <row r="114">
          <cell r="A114" t="str">
            <v>石坂町</v>
          </cell>
          <cell r="B114">
            <v>287</v>
          </cell>
          <cell r="C114">
            <v>622</v>
          </cell>
          <cell r="D114">
            <v>296</v>
          </cell>
          <cell r="E114">
            <v>326</v>
          </cell>
          <cell r="F114">
            <v>-1</v>
          </cell>
          <cell r="G114">
            <v>-14</v>
          </cell>
          <cell r="H114">
            <v>-6</v>
          </cell>
          <cell r="I114">
            <v>-8</v>
          </cell>
          <cell r="J114">
            <v>-1</v>
          </cell>
          <cell r="K114">
            <v>286</v>
          </cell>
          <cell r="L114"/>
          <cell r="M114">
            <v>286</v>
          </cell>
          <cell r="N114">
            <v>608</v>
          </cell>
          <cell r="O114">
            <v>290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346</v>
          </cell>
          <cell r="D116">
            <v>164</v>
          </cell>
          <cell r="E116">
            <v>182</v>
          </cell>
          <cell r="F116">
            <v>2</v>
          </cell>
          <cell r="G116">
            <v>2</v>
          </cell>
          <cell r="H116">
            <v>1</v>
          </cell>
          <cell r="I116">
            <v>1</v>
          </cell>
          <cell r="J116">
            <v>2</v>
          </cell>
          <cell r="K116">
            <v>149</v>
          </cell>
          <cell r="L116"/>
          <cell r="M116">
            <v>149</v>
          </cell>
          <cell r="N116">
            <v>348</v>
          </cell>
          <cell r="O116">
            <v>165</v>
          </cell>
          <cell r="P116">
            <v>183</v>
          </cell>
        </row>
        <row r="117">
          <cell r="A117" t="str">
            <v>福田町</v>
          </cell>
          <cell r="B117">
            <v>177</v>
          </cell>
          <cell r="C117">
            <v>405</v>
          </cell>
          <cell r="D117">
            <v>189</v>
          </cell>
          <cell r="E117">
            <v>216</v>
          </cell>
          <cell r="F117">
            <v>1</v>
          </cell>
          <cell r="G117">
            <v>-2</v>
          </cell>
          <cell r="H117">
            <v>-1</v>
          </cell>
          <cell r="I117">
            <v>-1</v>
          </cell>
          <cell r="J117">
            <v>1</v>
          </cell>
          <cell r="K117">
            <v>178</v>
          </cell>
          <cell r="L117"/>
          <cell r="M117">
            <v>178</v>
          </cell>
          <cell r="N117">
            <v>403</v>
          </cell>
          <cell r="O117">
            <v>188</v>
          </cell>
          <cell r="P117">
            <v>215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131</v>
          </cell>
          <cell r="E118">
            <v>127</v>
          </cell>
          <cell r="F118">
            <v>-1</v>
          </cell>
          <cell r="G118">
            <v>-1</v>
          </cell>
          <cell r="H118">
            <v>-3</v>
          </cell>
          <cell r="I118">
            <v>2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257</v>
          </cell>
          <cell r="O118">
            <v>128</v>
          </cell>
          <cell r="P118">
            <v>129</v>
          </cell>
        </row>
        <row r="119">
          <cell r="A119" t="str">
            <v>浜田町</v>
          </cell>
          <cell r="B119">
            <v>166</v>
          </cell>
          <cell r="C119">
            <v>259</v>
          </cell>
          <cell r="D119">
            <v>115</v>
          </cell>
          <cell r="E119">
            <v>144</v>
          </cell>
          <cell r="F119">
            <v>1</v>
          </cell>
          <cell r="G119">
            <v>-3</v>
          </cell>
          <cell r="H119">
            <v>-2</v>
          </cell>
          <cell r="I119">
            <v>-1</v>
          </cell>
          <cell r="J119">
            <v>0</v>
          </cell>
          <cell r="K119">
            <v>167</v>
          </cell>
          <cell r="L119"/>
          <cell r="M119">
            <v>167</v>
          </cell>
          <cell r="N119">
            <v>256</v>
          </cell>
          <cell r="O119">
            <v>113</v>
          </cell>
          <cell r="P119">
            <v>143</v>
          </cell>
        </row>
        <row r="120">
          <cell r="A120" t="str">
            <v>相生町</v>
          </cell>
          <cell r="B120">
            <v>118</v>
          </cell>
          <cell r="C120">
            <v>261</v>
          </cell>
          <cell r="D120">
            <v>119</v>
          </cell>
          <cell r="E120">
            <v>142</v>
          </cell>
          <cell r="F120">
            <v>0</v>
          </cell>
          <cell r="G120">
            <v>-3</v>
          </cell>
          <cell r="H120">
            <v>0</v>
          </cell>
          <cell r="I120">
            <v>-3</v>
          </cell>
          <cell r="J120">
            <v>-1</v>
          </cell>
          <cell r="K120">
            <v>118</v>
          </cell>
          <cell r="L120"/>
          <cell r="M120">
            <v>118</v>
          </cell>
          <cell r="N120">
            <v>258</v>
          </cell>
          <cell r="O120">
            <v>119</v>
          </cell>
          <cell r="P120">
            <v>139</v>
          </cell>
        </row>
        <row r="121">
          <cell r="A121" t="str">
            <v>谷郷町</v>
          </cell>
          <cell r="B121">
            <v>230</v>
          </cell>
          <cell r="C121">
            <v>436</v>
          </cell>
          <cell r="D121">
            <v>183</v>
          </cell>
          <cell r="E121">
            <v>253</v>
          </cell>
          <cell r="F121">
            <v>4</v>
          </cell>
          <cell r="G121">
            <v>6</v>
          </cell>
          <cell r="H121">
            <v>3</v>
          </cell>
          <cell r="I121">
            <v>3</v>
          </cell>
          <cell r="J121">
            <v>4</v>
          </cell>
          <cell r="K121">
            <v>234</v>
          </cell>
          <cell r="L121"/>
          <cell r="M121">
            <v>234</v>
          </cell>
          <cell r="N121">
            <v>442</v>
          </cell>
          <cell r="O121">
            <v>186</v>
          </cell>
          <cell r="P121">
            <v>256</v>
          </cell>
        </row>
        <row r="122">
          <cell r="A122" t="str">
            <v>天満町</v>
          </cell>
          <cell r="B122">
            <v>101</v>
          </cell>
          <cell r="C122">
            <v>184</v>
          </cell>
          <cell r="D122">
            <v>73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102</v>
          </cell>
          <cell r="L122"/>
          <cell r="M122">
            <v>102</v>
          </cell>
          <cell r="N122">
            <v>185</v>
          </cell>
          <cell r="O122">
            <v>74</v>
          </cell>
          <cell r="P122">
            <v>111</v>
          </cell>
        </row>
        <row r="123">
          <cell r="A123" t="str">
            <v>高砂町</v>
          </cell>
          <cell r="B123">
            <v>88</v>
          </cell>
          <cell r="C123">
            <v>118</v>
          </cell>
          <cell r="D123">
            <v>53</v>
          </cell>
          <cell r="E123">
            <v>65</v>
          </cell>
          <cell r="F123">
            <v>-3</v>
          </cell>
          <cell r="G123">
            <v>-5</v>
          </cell>
          <cell r="H123">
            <v>-6</v>
          </cell>
          <cell r="I123">
            <v>1</v>
          </cell>
          <cell r="J123">
            <v>-3</v>
          </cell>
          <cell r="K123">
            <v>85</v>
          </cell>
          <cell r="L123"/>
          <cell r="M123">
            <v>85</v>
          </cell>
          <cell r="N123">
            <v>113</v>
          </cell>
          <cell r="O123">
            <v>47</v>
          </cell>
          <cell r="P123">
            <v>66</v>
          </cell>
        </row>
        <row r="124">
          <cell r="A124" t="str">
            <v>木場田町</v>
          </cell>
          <cell r="B124">
            <v>149</v>
          </cell>
          <cell r="C124">
            <v>289</v>
          </cell>
          <cell r="D124">
            <v>124</v>
          </cell>
          <cell r="E124">
            <v>165</v>
          </cell>
          <cell r="F124">
            <v>0</v>
          </cell>
          <cell r="G124">
            <v>-5</v>
          </cell>
          <cell r="H124">
            <v>-1</v>
          </cell>
          <cell r="I124">
            <v>-4</v>
          </cell>
          <cell r="J124">
            <v>0</v>
          </cell>
          <cell r="K124">
            <v>149</v>
          </cell>
          <cell r="L124"/>
          <cell r="M124">
            <v>149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210</v>
          </cell>
          <cell r="C125">
            <v>457</v>
          </cell>
          <cell r="D125">
            <v>212</v>
          </cell>
          <cell r="E125">
            <v>245</v>
          </cell>
          <cell r="F125">
            <v>1</v>
          </cell>
          <cell r="G125">
            <v>-3</v>
          </cell>
          <cell r="H125">
            <v>-2</v>
          </cell>
          <cell r="I125">
            <v>-1</v>
          </cell>
          <cell r="J125">
            <v>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210</v>
          </cell>
          <cell r="P125">
            <v>244</v>
          </cell>
        </row>
        <row r="126">
          <cell r="A126" t="str">
            <v>東大久保町</v>
          </cell>
          <cell r="B126">
            <v>167</v>
          </cell>
          <cell r="C126">
            <v>294</v>
          </cell>
          <cell r="D126">
            <v>149</v>
          </cell>
          <cell r="E126">
            <v>145</v>
          </cell>
          <cell r="F126">
            <v>2</v>
          </cell>
          <cell r="G126">
            <v>2</v>
          </cell>
          <cell r="H126">
            <v>1</v>
          </cell>
          <cell r="I126">
            <v>1</v>
          </cell>
          <cell r="J126">
            <v>2</v>
          </cell>
          <cell r="K126">
            <v>169</v>
          </cell>
          <cell r="L126"/>
          <cell r="M126">
            <v>169</v>
          </cell>
          <cell r="N126">
            <v>296</v>
          </cell>
          <cell r="O126">
            <v>150</v>
          </cell>
          <cell r="P126">
            <v>146</v>
          </cell>
        </row>
        <row r="127">
          <cell r="A127" t="str">
            <v>西大久保町</v>
          </cell>
          <cell r="B127">
            <v>81</v>
          </cell>
          <cell r="C127">
            <v>162</v>
          </cell>
          <cell r="D127">
            <v>73</v>
          </cell>
          <cell r="E127">
            <v>89</v>
          </cell>
          <cell r="F127">
            <v>0</v>
          </cell>
          <cell r="G127">
            <v>-3</v>
          </cell>
          <cell r="H127">
            <v>0</v>
          </cell>
          <cell r="I127">
            <v>-3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159</v>
          </cell>
          <cell r="O127">
            <v>73</v>
          </cell>
          <cell r="P127">
            <v>86</v>
          </cell>
        </row>
        <row r="128">
          <cell r="A128" t="str">
            <v>長尾町</v>
          </cell>
          <cell r="B128">
            <v>50</v>
          </cell>
          <cell r="C128">
            <v>92</v>
          </cell>
          <cell r="D128">
            <v>36</v>
          </cell>
          <cell r="E128">
            <v>56</v>
          </cell>
          <cell r="F128">
            <v>-2</v>
          </cell>
          <cell r="G128">
            <v>-7</v>
          </cell>
          <cell r="H128">
            <v>-4</v>
          </cell>
          <cell r="I128">
            <v>-3</v>
          </cell>
          <cell r="J128">
            <v>-1</v>
          </cell>
          <cell r="K128">
            <v>48</v>
          </cell>
          <cell r="L128"/>
          <cell r="M128">
            <v>48</v>
          </cell>
          <cell r="N128">
            <v>85</v>
          </cell>
          <cell r="O128">
            <v>32</v>
          </cell>
          <cell r="P128">
            <v>53</v>
          </cell>
        </row>
        <row r="129">
          <cell r="A129" t="str">
            <v>上町</v>
          </cell>
          <cell r="B129">
            <v>137</v>
          </cell>
          <cell r="C129">
            <v>238</v>
          </cell>
          <cell r="D129">
            <v>102</v>
          </cell>
          <cell r="E129">
            <v>136</v>
          </cell>
          <cell r="F129">
            <v>-1</v>
          </cell>
          <cell r="G129">
            <v>-3</v>
          </cell>
          <cell r="H129">
            <v>0</v>
          </cell>
          <cell r="I129">
            <v>-3</v>
          </cell>
          <cell r="J129">
            <v>-1</v>
          </cell>
          <cell r="K129">
            <v>136</v>
          </cell>
          <cell r="L129"/>
          <cell r="M129">
            <v>136</v>
          </cell>
          <cell r="N129">
            <v>235</v>
          </cell>
          <cell r="O129">
            <v>102</v>
          </cell>
          <cell r="P129">
            <v>133</v>
          </cell>
        </row>
        <row r="130">
          <cell r="A130" t="str">
            <v>元町</v>
          </cell>
          <cell r="B130">
            <v>146</v>
          </cell>
          <cell r="C130">
            <v>266</v>
          </cell>
          <cell r="D130">
            <v>121</v>
          </cell>
          <cell r="E130">
            <v>145</v>
          </cell>
          <cell r="F130">
            <v>-2</v>
          </cell>
          <cell r="G130">
            <v>-3</v>
          </cell>
          <cell r="H130">
            <v>-3</v>
          </cell>
          <cell r="I130">
            <v>0</v>
          </cell>
          <cell r="J130">
            <v>-2</v>
          </cell>
          <cell r="K130">
            <v>144</v>
          </cell>
          <cell r="L130"/>
          <cell r="M130">
            <v>144</v>
          </cell>
          <cell r="N130">
            <v>263</v>
          </cell>
          <cell r="O130">
            <v>118</v>
          </cell>
          <cell r="P130">
            <v>145</v>
          </cell>
        </row>
        <row r="131">
          <cell r="A131" t="str">
            <v>泉町</v>
          </cell>
          <cell r="B131">
            <v>83</v>
          </cell>
          <cell r="C131">
            <v>155</v>
          </cell>
          <cell r="D131">
            <v>70</v>
          </cell>
          <cell r="E131">
            <v>85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1</v>
          </cell>
          <cell r="K131">
            <v>84</v>
          </cell>
          <cell r="L131"/>
          <cell r="M131">
            <v>84</v>
          </cell>
          <cell r="N131">
            <v>155</v>
          </cell>
          <cell r="O131">
            <v>70</v>
          </cell>
          <cell r="P131">
            <v>85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24</v>
          </cell>
          <cell r="L132"/>
          <cell r="M132">
            <v>24</v>
          </cell>
          <cell r="N132">
            <v>50</v>
          </cell>
          <cell r="O132">
            <v>20</v>
          </cell>
          <cell r="P132">
            <v>30</v>
          </cell>
        </row>
        <row r="133">
          <cell r="A133" t="str">
            <v>矢岳町</v>
          </cell>
          <cell r="B133">
            <v>324</v>
          </cell>
          <cell r="C133">
            <v>546</v>
          </cell>
          <cell r="D133">
            <v>260</v>
          </cell>
          <cell r="E133">
            <v>286</v>
          </cell>
          <cell r="F133">
            <v>0</v>
          </cell>
          <cell r="G133">
            <v>-1</v>
          </cell>
          <cell r="H133">
            <v>1</v>
          </cell>
          <cell r="I133">
            <v>-2</v>
          </cell>
          <cell r="J133">
            <v>0</v>
          </cell>
          <cell r="K133">
            <v>324</v>
          </cell>
          <cell r="L133"/>
          <cell r="M133">
            <v>324</v>
          </cell>
          <cell r="N133">
            <v>545</v>
          </cell>
          <cell r="O133">
            <v>261</v>
          </cell>
          <cell r="P133">
            <v>284</v>
          </cell>
        </row>
        <row r="134">
          <cell r="A134" t="str">
            <v>今福町</v>
          </cell>
          <cell r="B134">
            <v>350</v>
          </cell>
          <cell r="C134">
            <v>637</v>
          </cell>
          <cell r="D134">
            <v>288</v>
          </cell>
          <cell r="E134">
            <v>349</v>
          </cell>
          <cell r="F134">
            <v>2</v>
          </cell>
          <cell r="G134">
            <v>-12</v>
          </cell>
          <cell r="H134">
            <v>-3</v>
          </cell>
          <cell r="I134">
            <v>-9</v>
          </cell>
          <cell r="J134">
            <v>2</v>
          </cell>
          <cell r="K134">
            <v>352</v>
          </cell>
          <cell r="L134"/>
          <cell r="M134">
            <v>352</v>
          </cell>
          <cell r="N134">
            <v>625</v>
          </cell>
          <cell r="O134">
            <v>285</v>
          </cell>
          <cell r="P134">
            <v>340</v>
          </cell>
        </row>
        <row r="135">
          <cell r="A135" t="str">
            <v>金比良町</v>
          </cell>
          <cell r="B135">
            <v>204</v>
          </cell>
          <cell r="C135">
            <v>382</v>
          </cell>
          <cell r="D135">
            <v>179</v>
          </cell>
          <cell r="E135">
            <v>203</v>
          </cell>
          <cell r="F135">
            <v>2</v>
          </cell>
          <cell r="G135">
            <v>0</v>
          </cell>
          <cell r="H135">
            <v>1</v>
          </cell>
          <cell r="I135">
            <v>-1</v>
          </cell>
          <cell r="J135">
            <v>2</v>
          </cell>
          <cell r="K135">
            <v>206</v>
          </cell>
          <cell r="L135"/>
          <cell r="M135">
            <v>206</v>
          </cell>
          <cell r="N135">
            <v>382</v>
          </cell>
          <cell r="O135">
            <v>180</v>
          </cell>
          <cell r="P135">
            <v>202</v>
          </cell>
        </row>
        <row r="136">
          <cell r="A136" t="str">
            <v>御船町</v>
          </cell>
          <cell r="B136">
            <v>307</v>
          </cell>
          <cell r="C136">
            <v>616</v>
          </cell>
          <cell r="D136">
            <v>263</v>
          </cell>
          <cell r="E136">
            <v>353</v>
          </cell>
          <cell r="F136">
            <v>-5</v>
          </cell>
          <cell r="G136">
            <v>-10</v>
          </cell>
          <cell r="H136">
            <v>-4</v>
          </cell>
          <cell r="I136">
            <v>-6</v>
          </cell>
          <cell r="J136">
            <v>-5</v>
          </cell>
          <cell r="K136">
            <v>302</v>
          </cell>
          <cell r="L136"/>
          <cell r="M136">
            <v>302</v>
          </cell>
          <cell r="N136">
            <v>606</v>
          </cell>
          <cell r="O136">
            <v>259</v>
          </cell>
          <cell r="P136">
            <v>347</v>
          </cell>
        </row>
        <row r="137">
          <cell r="A137" t="str">
            <v>鵜渡越町</v>
          </cell>
          <cell r="B137">
            <v>100</v>
          </cell>
          <cell r="C137">
            <v>202</v>
          </cell>
          <cell r="D137">
            <v>94</v>
          </cell>
          <cell r="E137">
            <v>108</v>
          </cell>
          <cell r="F137">
            <v>0</v>
          </cell>
          <cell r="G137">
            <v>-2</v>
          </cell>
          <cell r="H137">
            <v>-1</v>
          </cell>
          <cell r="I137">
            <v>-1</v>
          </cell>
          <cell r="J137">
            <v>0</v>
          </cell>
          <cell r="K137">
            <v>100</v>
          </cell>
          <cell r="L137"/>
          <cell r="M137">
            <v>100</v>
          </cell>
          <cell r="N137">
            <v>200</v>
          </cell>
          <cell r="O137">
            <v>93</v>
          </cell>
          <cell r="P137">
            <v>107</v>
          </cell>
        </row>
        <row r="138">
          <cell r="A138" t="str">
            <v>神島町</v>
          </cell>
          <cell r="B138">
            <v>277</v>
          </cell>
          <cell r="C138">
            <v>511</v>
          </cell>
          <cell r="D138">
            <v>241</v>
          </cell>
          <cell r="E138">
            <v>270</v>
          </cell>
          <cell r="F138">
            <v>2</v>
          </cell>
          <cell r="G138">
            <v>-3</v>
          </cell>
          <cell r="H138">
            <v>-2</v>
          </cell>
          <cell r="I138">
            <v>-1</v>
          </cell>
          <cell r="J138">
            <v>3</v>
          </cell>
          <cell r="K138">
            <v>279</v>
          </cell>
          <cell r="L138"/>
          <cell r="M138">
            <v>279</v>
          </cell>
          <cell r="N138">
            <v>508</v>
          </cell>
          <cell r="O138">
            <v>239</v>
          </cell>
          <cell r="P138">
            <v>269</v>
          </cell>
        </row>
        <row r="139">
          <cell r="A139" t="str">
            <v>小島町</v>
          </cell>
          <cell r="B139">
            <v>349</v>
          </cell>
          <cell r="C139">
            <v>671</v>
          </cell>
          <cell r="D139">
            <v>319</v>
          </cell>
          <cell r="E139">
            <v>352</v>
          </cell>
          <cell r="F139">
            <v>-2</v>
          </cell>
          <cell r="G139">
            <v>-4</v>
          </cell>
          <cell r="H139">
            <v>-4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667</v>
          </cell>
          <cell r="O139">
            <v>315</v>
          </cell>
          <cell r="P139">
            <v>352</v>
          </cell>
        </row>
        <row r="140">
          <cell r="A140" t="str">
            <v>赤崎町</v>
          </cell>
          <cell r="B140">
            <v>1032</v>
          </cell>
          <cell r="C140">
            <v>2527</v>
          </cell>
          <cell r="D140">
            <v>1105</v>
          </cell>
          <cell r="E140">
            <v>1422</v>
          </cell>
          <cell r="F140">
            <v>-4</v>
          </cell>
          <cell r="G140">
            <v>-25</v>
          </cell>
          <cell r="H140">
            <v>-6</v>
          </cell>
          <cell r="I140">
            <v>-19</v>
          </cell>
          <cell r="J140">
            <v>-4</v>
          </cell>
          <cell r="K140">
            <v>1028</v>
          </cell>
          <cell r="L140"/>
          <cell r="M140">
            <v>1028</v>
          </cell>
          <cell r="N140">
            <v>2502</v>
          </cell>
          <cell r="O140">
            <v>1099</v>
          </cell>
          <cell r="P140">
            <v>1403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-1</v>
          </cell>
          <cell r="G141">
            <v>-2</v>
          </cell>
          <cell r="H141">
            <v>0</v>
          </cell>
          <cell r="I141">
            <v>-2</v>
          </cell>
          <cell r="J141">
            <v>-1</v>
          </cell>
          <cell r="K141">
            <v>103</v>
          </cell>
          <cell r="L141"/>
          <cell r="M141">
            <v>103</v>
          </cell>
          <cell r="N141">
            <v>218</v>
          </cell>
          <cell r="O141">
            <v>103</v>
          </cell>
          <cell r="P141">
            <v>115</v>
          </cell>
        </row>
        <row r="142">
          <cell r="A142" t="str">
            <v>野崎町</v>
          </cell>
          <cell r="B142">
            <v>66</v>
          </cell>
          <cell r="C142">
            <v>154</v>
          </cell>
          <cell r="D142">
            <v>73</v>
          </cell>
          <cell r="E142">
            <v>81</v>
          </cell>
          <cell r="F142">
            <v>-1</v>
          </cell>
          <cell r="G142">
            <v>-2</v>
          </cell>
          <cell r="H142">
            <v>-2</v>
          </cell>
          <cell r="I142">
            <v>0</v>
          </cell>
          <cell r="J142">
            <v>-1</v>
          </cell>
          <cell r="K142">
            <v>65</v>
          </cell>
          <cell r="L142"/>
          <cell r="M142">
            <v>65</v>
          </cell>
          <cell r="N142">
            <v>152</v>
          </cell>
          <cell r="O142">
            <v>71</v>
          </cell>
          <cell r="P142">
            <v>81</v>
          </cell>
        </row>
        <row r="143">
          <cell r="A143" t="str">
            <v>俵ヶ浦町</v>
          </cell>
          <cell r="B143">
            <v>114</v>
          </cell>
          <cell r="C143">
            <v>300</v>
          </cell>
          <cell r="D143">
            <v>137</v>
          </cell>
          <cell r="E143">
            <v>163</v>
          </cell>
          <cell r="F143">
            <v>-1</v>
          </cell>
          <cell r="G143">
            <v>-3</v>
          </cell>
          <cell r="H143">
            <v>0</v>
          </cell>
          <cell r="I143">
            <v>-3</v>
          </cell>
          <cell r="J143">
            <v>-1</v>
          </cell>
          <cell r="K143">
            <v>113</v>
          </cell>
          <cell r="L143"/>
          <cell r="M143">
            <v>113</v>
          </cell>
          <cell r="N143">
            <v>297</v>
          </cell>
          <cell r="O143">
            <v>137</v>
          </cell>
          <cell r="P143">
            <v>160</v>
          </cell>
        </row>
        <row r="144">
          <cell r="A144" t="str">
            <v>下船越町</v>
          </cell>
          <cell r="B144">
            <v>74</v>
          </cell>
          <cell r="C144">
            <v>190</v>
          </cell>
          <cell r="D144">
            <v>95</v>
          </cell>
          <cell r="E144">
            <v>95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74</v>
          </cell>
          <cell r="L144"/>
          <cell r="M144">
            <v>74</v>
          </cell>
          <cell r="N144">
            <v>189</v>
          </cell>
          <cell r="O144">
            <v>94</v>
          </cell>
          <cell r="P144">
            <v>95</v>
          </cell>
        </row>
        <row r="145">
          <cell r="A145" t="str">
            <v>船越町</v>
          </cell>
          <cell r="B145">
            <v>828</v>
          </cell>
          <cell r="C145">
            <v>1876</v>
          </cell>
          <cell r="D145">
            <v>871</v>
          </cell>
          <cell r="E145">
            <v>1005</v>
          </cell>
          <cell r="F145">
            <v>7</v>
          </cell>
          <cell r="G145">
            <v>-6</v>
          </cell>
          <cell r="H145">
            <v>-4</v>
          </cell>
          <cell r="I145">
            <v>-2</v>
          </cell>
          <cell r="J145">
            <v>8</v>
          </cell>
          <cell r="K145">
            <v>835</v>
          </cell>
          <cell r="L145"/>
          <cell r="M145">
            <v>835</v>
          </cell>
          <cell r="N145">
            <v>1870</v>
          </cell>
          <cell r="O145">
            <v>867</v>
          </cell>
          <cell r="P145">
            <v>1003</v>
          </cell>
        </row>
        <row r="146">
          <cell r="A146" t="str">
            <v>中里町</v>
          </cell>
          <cell r="B146">
            <v>669</v>
          </cell>
          <cell r="C146">
            <v>1716</v>
          </cell>
          <cell r="D146">
            <v>841</v>
          </cell>
          <cell r="E146">
            <v>875</v>
          </cell>
          <cell r="F146">
            <v>4</v>
          </cell>
          <cell r="G146">
            <v>-5</v>
          </cell>
          <cell r="H146">
            <v>1</v>
          </cell>
          <cell r="I146">
            <v>-6</v>
          </cell>
          <cell r="J146">
            <v>4</v>
          </cell>
          <cell r="K146">
            <v>673</v>
          </cell>
          <cell r="L146"/>
          <cell r="M146">
            <v>673</v>
          </cell>
          <cell r="N146">
            <v>1711</v>
          </cell>
          <cell r="O146">
            <v>842</v>
          </cell>
          <cell r="P146">
            <v>869</v>
          </cell>
        </row>
        <row r="147">
          <cell r="A147" t="str">
            <v>吉岡町</v>
          </cell>
          <cell r="B147">
            <v>1004</v>
          </cell>
          <cell r="C147">
            <v>2207</v>
          </cell>
          <cell r="D147">
            <v>1017</v>
          </cell>
          <cell r="E147">
            <v>1190</v>
          </cell>
          <cell r="F147">
            <v>4</v>
          </cell>
          <cell r="G147">
            <v>8</v>
          </cell>
          <cell r="H147">
            <v>4</v>
          </cell>
          <cell r="I147">
            <v>4</v>
          </cell>
          <cell r="J147">
            <v>4</v>
          </cell>
          <cell r="K147">
            <v>1008</v>
          </cell>
          <cell r="L147"/>
          <cell r="M147">
            <v>1008</v>
          </cell>
          <cell r="N147">
            <v>2215</v>
          </cell>
          <cell r="O147">
            <v>1021</v>
          </cell>
          <cell r="P147">
            <v>1194</v>
          </cell>
        </row>
        <row r="148">
          <cell r="A148" t="str">
            <v>下本山町</v>
          </cell>
          <cell r="B148">
            <v>469</v>
          </cell>
          <cell r="C148">
            <v>1170</v>
          </cell>
          <cell r="D148">
            <v>563</v>
          </cell>
          <cell r="E148">
            <v>607</v>
          </cell>
          <cell r="F148">
            <v>2</v>
          </cell>
          <cell r="G148">
            <v>0</v>
          </cell>
          <cell r="H148">
            <v>-2</v>
          </cell>
          <cell r="I148">
            <v>2</v>
          </cell>
          <cell r="J148">
            <v>2</v>
          </cell>
          <cell r="K148">
            <v>471</v>
          </cell>
          <cell r="L148"/>
          <cell r="M148">
            <v>471</v>
          </cell>
          <cell r="N148">
            <v>1170</v>
          </cell>
          <cell r="O148">
            <v>561</v>
          </cell>
          <cell r="P148">
            <v>609</v>
          </cell>
        </row>
        <row r="149">
          <cell r="A149" t="str">
            <v>上本山町</v>
          </cell>
          <cell r="B149">
            <v>643</v>
          </cell>
          <cell r="C149">
            <v>1906</v>
          </cell>
          <cell r="D149">
            <v>913</v>
          </cell>
          <cell r="E149">
            <v>993</v>
          </cell>
          <cell r="F149">
            <v>-2</v>
          </cell>
          <cell r="G149">
            <v>-25</v>
          </cell>
          <cell r="H149">
            <v>-22</v>
          </cell>
          <cell r="I149">
            <v>-3</v>
          </cell>
          <cell r="J149">
            <v>-2</v>
          </cell>
          <cell r="K149">
            <v>641</v>
          </cell>
          <cell r="L149"/>
          <cell r="M149">
            <v>641</v>
          </cell>
          <cell r="N149">
            <v>1881</v>
          </cell>
          <cell r="O149">
            <v>891</v>
          </cell>
          <cell r="P149">
            <v>990</v>
          </cell>
        </row>
        <row r="150">
          <cell r="A150" t="str">
            <v>八の久保町</v>
          </cell>
          <cell r="B150">
            <v>43</v>
          </cell>
          <cell r="C150">
            <v>110</v>
          </cell>
          <cell r="D150">
            <v>55</v>
          </cell>
          <cell r="E150">
            <v>55</v>
          </cell>
          <cell r="F150">
            <v>-1</v>
          </cell>
          <cell r="G150">
            <v>-2</v>
          </cell>
          <cell r="H150">
            <v>-2</v>
          </cell>
          <cell r="I150">
            <v>0</v>
          </cell>
          <cell r="J150">
            <v>-1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120</v>
          </cell>
          <cell r="D151">
            <v>44</v>
          </cell>
          <cell r="E151">
            <v>76</v>
          </cell>
          <cell r="F151">
            <v>0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560</v>
          </cell>
          <cell r="C152">
            <v>1267</v>
          </cell>
          <cell r="D152">
            <v>557</v>
          </cell>
          <cell r="E152">
            <v>710</v>
          </cell>
          <cell r="F152">
            <v>2</v>
          </cell>
          <cell r="G152">
            <v>0</v>
          </cell>
          <cell r="H152">
            <v>3</v>
          </cell>
          <cell r="I152">
            <v>-3</v>
          </cell>
          <cell r="J152">
            <v>2</v>
          </cell>
          <cell r="K152">
            <v>562</v>
          </cell>
          <cell r="L152"/>
          <cell r="M152">
            <v>562</v>
          </cell>
          <cell r="N152">
            <v>1267</v>
          </cell>
          <cell r="O152">
            <v>560</v>
          </cell>
          <cell r="P152">
            <v>707</v>
          </cell>
        </row>
        <row r="153">
          <cell r="A153" t="str">
            <v>野中町</v>
          </cell>
          <cell r="B153">
            <v>622</v>
          </cell>
          <cell r="C153">
            <v>1483</v>
          </cell>
          <cell r="D153">
            <v>663</v>
          </cell>
          <cell r="E153">
            <v>820</v>
          </cell>
          <cell r="F153">
            <v>1</v>
          </cell>
          <cell r="G153">
            <v>-13</v>
          </cell>
          <cell r="H153">
            <v>-4</v>
          </cell>
          <cell r="I153">
            <v>-9</v>
          </cell>
          <cell r="J153">
            <v>1</v>
          </cell>
          <cell r="K153">
            <v>623</v>
          </cell>
          <cell r="L153"/>
          <cell r="M153">
            <v>623</v>
          </cell>
          <cell r="N153">
            <v>1470</v>
          </cell>
          <cell r="O153">
            <v>659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214</v>
          </cell>
          <cell r="D154">
            <v>101</v>
          </cell>
          <cell r="E154">
            <v>113</v>
          </cell>
          <cell r="F154">
            <v>0</v>
          </cell>
          <cell r="G154">
            <v>-7</v>
          </cell>
          <cell r="H154">
            <v>-4</v>
          </cell>
          <cell r="I154">
            <v>-3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87</v>
          </cell>
          <cell r="O155">
            <v>37</v>
          </cell>
          <cell r="P155">
            <v>50</v>
          </cell>
        </row>
        <row r="156">
          <cell r="A156" t="str">
            <v>十文野町</v>
          </cell>
          <cell r="B156">
            <v>41</v>
          </cell>
          <cell r="C156">
            <v>104</v>
          </cell>
          <cell r="D156">
            <v>50</v>
          </cell>
          <cell r="E156">
            <v>54</v>
          </cell>
          <cell r="F156">
            <v>0</v>
          </cell>
          <cell r="G156">
            <v>-1</v>
          </cell>
          <cell r="H156">
            <v>0</v>
          </cell>
          <cell r="I156">
            <v>-1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50</v>
          </cell>
          <cell r="P156">
            <v>53</v>
          </cell>
        </row>
        <row r="157">
          <cell r="A157" t="str">
            <v>牧の地町</v>
          </cell>
          <cell r="B157">
            <v>171</v>
          </cell>
          <cell r="C157">
            <v>394</v>
          </cell>
          <cell r="D157">
            <v>190</v>
          </cell>
          <cell r="E157">
            <v>204</v>
          </cell>
          <cell r="F157">
            <v>-2</v>
          </cell>
          <cell r="G157">
            <v>-8</v>
          </cell>
          <cell r="H157">
            <v>-4</v>
          </cell>
          <cell r="I157">
            <v>-4</v>
          </cell>
          <cell r="J157">
            <v>-2</v>
          </cell>
          <cell r="K157">
            <v>169</v>
          </cell>
          <cell r="L157"/>
          <cell r="M157">
            <v>169</v>
          </cell>
          <cell r="N157">
            <v>386</v>
          </cell>
          <cell r="O157">
            <v>186</v>
          </cell>
          <cell r="P157">
            <v>200</v>
          </cell>
        </row>
        <row r="158">
          <cell r="A158" t="str">
            <v>踊石町</v>
          </cell>
          <cell r="B158">
            <v>103</v>
          </cell>
          <cell r="C158">
            <v>279</v>
          </cell>
          <cell r="D158">
            <v>112</v>
          </cell>
          <cell r="E158">
            <v>167</v>
          </cell>
          <cell r="F158">
            <v>1</v>
          </cell>
          <cell r="G158">
            <v>5</v>
          </cell>
          <cell r="H158">
            <v>2</v>
          </cell>
          <cell r="I158">
            <v>3</v>
          </cell>
          <cell r="J158">
            <v>1</v>
          </cell>
          <cell r="K158">
            <v>104</v>
          </cell>
          <cell r="L158"/>
          <cell r="M158">
            <v>104</v>
          </cell>
          <cell r="N158">
            <v>284</v>
          </cell>
          <cell r="O158">
            <v>114</v>
          </cell>
          <cell r="P158">
            <v>170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66</v>
          </cell>
          <cell r="P159">
            <v>64</v>
          </cell>
        </row>
        <row r="160">
          <cell r="A160" t="str">
            <v>小川内町</v>
          </cell>
          <cell r="B160">
            <v>39</v>
          </cell>
          <cell r="C160">
            <v>97</v>
          </cell>
          <cell r="D160">
            <v>44</v>
          </cell>
          <cell r="E160">
            <v>53</v>
          </cell>
          <cell r="F160">
            <v>-1</v>
          </cell>
          <cell r="G160">
            <v>-3</v>
          </cell>
          <cell r="H160">
            <v>-2</v>
          </cell>
          <cell r="I160">
            <v>-1</v>
          </cell>
          <cell r="J160">
            <v>-1</v>
          </cell>
          <cell r="K160">
            <v>38</v>
          </cell>
          <cell r="L160"/>
          <cell r="M160">
            <v>38</v>
          </cell>
          <cell r="N160">
            <v>94</v>
          </cell>
          <cell r="O160">
            <v>42</v>
          </cell>
          <cell r="P160">
            <v>52</v>
          </cell>
        </row>
        <row r="161">
          <cell r="A161" t="str">
            <v>瀬戸越町</v>
          </cell>
          <cell r="B161">
            <v>250</v>
          </cell>
          <cell r="C161">
            <v>500</v>
          </cell>
          <cell r="D161">
            <v>235</v>
          </cell>
          <cell r="E161">
            <v>265</v>
          </cell>
          <cell r="F161">
            <v>3</v>
          </cell>
          <cell r="G161">
            <v>2</v>
          </cell>
          <cell r="H161">
            <v>1</v>
          </cell>
          <cell r="I161">
            <v>1</v>
          </cell>
          <cell r="J161">
            <v>3</v>
          </cell>
          <cell r="K161">
            <v>253</v>
          </cell>
          <cell r="L161"/>
          <cell r="M161">
            <v>253</v>
          </cell>
          <cell r="N161">
            <v>502</v>
          </cell>
          <cell r="O161">
            <v>236</v>
          </cell>
          <cell r="P161">
            <v>266</v>
          </cell>
        </row>
        <row r="162">
          <cell r="A162" t="str">
            <v>田原町</v>
          </cell>
          <cell r="B162">
            <v>428</v>
          </cell>
          <cell r="C162">
            <v>915</v>
          </cell>
          <cell r="D162">
            <v>416</v>
          </cell>
          <cell r="E162">
            <v>499</v>
          </cell>
          <cell r="F162">
            <v>0</v>
          </cell>
          <cell r="G162">
            <v>-8</v>
          </cell>
          <cell r="H162">
            <v>-3</v>
          </cell>
          <cell r="I162">
            <v>-5</v>
          </cell>
          <cell r="J162">
            <v>0</v>
          </cell>
          <cell r="K162">
            <v>428</v>
          </cell>
          <cell r="L162"/>
          <cell r="M162">
            <v>428</v>
          </cell>
          <cell r="N162">
            <v>907</v>
          </cell>
          <cell r="O162">
            <v>413</v>
          </cell>
          <cell r="P162">
            <v>494</v>
          </cell>
        </row>
        <row r="163">
          <cell r="A163" t="str">
            <v>原分町</v>
          </cell>
          <cell r="B163">
            <v>1391</v>
          </cell>
          <cell r="C163">
            <v>3093</v>
          </cell>
          <cell r="D163">
            <v>1422</v>
          </cell>
          <cell r="E163">
            <v>1671</v>
          </cell>
          <cell r="F163">
            <v>-1</v>
          </cell>
          <cell r="G163">
            <v>-19</v>
          </cell>
          <cell r="H163">
            <v>-15</v>
          </cell>
          <cell r="I163">
            <v>-4</v>
          </cell>
          <cell r="J163">
            <v>-2</v>
          </cell>
          <cell r="K163">
            <v>1390</v>
          </cell>
          <cell r="L163"/>
          <cell r="M163">
            <v>1390</v>
          </cell>
          <cell r="N163">
            <v>3074</v>
          </cell>
          <cell r="O163">
            <v>1407</v>
          </cell>
          <cell r="P163">
            <v>1667</v>
          </cell>
        </row>
        <row r="164">
          <cell r="A164" t="str">
            <v>松瀬町</v>
          </cell>
          <cell r="B164">
            <v>974</v>
          </cell>
          <cell r="C164">
            <v>2310</v>
          </cell>
          <cell r="D164">
            <v>1077</v>
          </cell>
          <cell r="E164">
            <v>1233</v>
          </cell>
          <cell r="F164">
            <v>2</v>
          </cell>
          <cell r="G164">
            <v>-7</v>
          </cell>
          <cell r="H164">
            <v>-5</v>
          </cell>
          <cell r="I164">
            <v>-2</v>
          </cell>
          <cell r="J164">
            <v>2</v>
          </cell>
          <cell r="K164">
            <v>976</v>
          </cell>
          <cell r="L164"/>
          <cell r="M164">
            <v>976</v>
          </cell>
          <cell r="N164">
            <v>2303</v>
          </cell>
          <cell r="O164">
            <v>1072</v>
          </cell>
          <cell r="P164">
            <v>1231</v>
          </cell>
        </row>
        <row r="165">
          <cell r="A165" t="str">
            <v>知見寺町</v>
          </cell>
          <cell r="B165">
            <v>63</v>
          </cell>
          <cell r="C165">
            <v>148</v>
          </cell>
          <cell r="D165">
            <v>68</v>
          </cell>
          <cell r="E165">
            <v>80</v>
          </cell>
          <cell r="F165">
            <v>1</v>
          </cell>
          <cell r="G165">
            <v>2</v>
          </cell>
          <cell r="H165">
            <v>0</v>
          </cell>
          <cell r="I165">
            <v>2</v>
          </cell>
          <cell r="J165">
            <v>1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806</v>
          </cell>
          <cell r="C166">
            <v>1783</v>
          </cell>
          <cell r="D166">
            <v>809</v>
          </cell>
          <cell r="E166">
            <v>974</v>
          </cell>
          <cell r="F166">
            <v>-11</v>
          </cell>
          <cell r="G166">
            <v>-28</v>
          </cell>
          <cell r="H166">
            <v>-24</v>
          </cell>
          <cell r="I166">
            <v>-4</v>
          </cell>
          <cell r="J166">
            <v>-11</v>
          </cell>
          <cell r="K166">
            <v>795</v>
          </cell>
          <cell r="L166"/>
          <cell r="M166">
            <v>795</v>
          </cell>
          <cell r="N166">
            <v>1755</v>
          </cell>
          <cell r="O166">
            <v>785</v>
          </cell>
          <cell r="P166">
            <v>970</v>
          </cell>
        </row>
        <row r="167">
          <cell r="A167" t="str">
            <v>矢峰町</v>
          </cell>
          <cell r="B167">
            <v>626</v>
          </cell>
          <cell r="C167">
            <v>1371</v>
          </cell>
          <cell r="D167">
            <v>627</v>
          </cell>
          <cell r="E167">
            <v>744</v>
          </cell>
          <cell r="F167">
            <v>-5</v>
          </cell>
          <cell r="G167">
            <v>-23</v>
          </cell>
          <cell r="H167">
            <v>-13</v>
          </cell>
          <cell r="I167">
            <v>-10</v>
          </cell>
          <cell r="J167">
            <v>-5</v>
          </cell>
          <cell r="K167">
            <v>621</v>
          </cell>
          <cell r="L167"/>
          <cell r="M167">
            <v>621</v>
          </cell>
          <cell r="N167">
            <v>1348</v>
          </cell>
          <cell r="O167">
            <v>614</v>
          </cell>
          <cell r="P167">
            <v>734</v>
          </cell>
        </row>
        <row r="168">
          <cell r="A168" t="str">
            <v>松原町</v>
          </cell>
          <cell r="B168">
            <v>490</v>
          </cell>
          <cell r="C168">
            <v>1017</v>
          </cell>
          <cell r="D168">
            <v>432</v>
          </cell>
          <cell r="E168">
            <v>585</v>
          </cell>
          <cell r="F168">
            <v>0</v>
          </cell>
          <cell r="G168">
            <v>-10</v>
          </cell>
          <cell r="H168">
            <v>-4</v>
          </cell>
          <cell r="I168">
            <v>-6</v>
          </cell>
          <cell r="J168">
            <v>0</v>
          </cell>
          <cell r="K168">
            <v>490</v>
          </cell>
          <cell r="L168"/>
          <cell r="M168">
            <v>490</v>
          </cell>
          <cell r="N168">
            <v>1007</v>
          </cell>
          <cell r="O168">
            <v>428</v>
          </cell>
          <cell r="P168">
            <v>579</v>
          </cell>
        </row>
        <row r="169">
          <cell r="A169" t="str">
            <v>柚木元町</v>
          </cell>
          <cell r="B169">
            <v>326</v>
          </cell>
          <cell r="C169">
            <v>745</v>
          </cell>
          <cell r="D169">
            <v>362</v>
          </cell>
          <cell r="E169">
            <v>383</v>
          </cell>
          <cell r="F169">
            <v>-2</v>
          </cell>
          <cell r="G169">
            <v>-9</v>
          </cell>
          <cell r="H169">
            <v>-2</v>
          </cell>
          <cell r="I169">
            <v>-7</v>
          </cell>
          <cell r="J169">
            <v>-2</v>
          </cell>
          <cell r="K169">
            <v>324</v>
          </cell>
          <cell r="L169"/>
          <cell r="M169">
            <v>324</v>
          </cell>
          <cell r="N169">
            <v>736</v>
          </cell>
          <cell r="O169">
            <v>360</v>
          </cell>
          <cell r="P169">
            <v>376</v>
          </cell>
        </row>
        <row r="170">
          <cell r="A170" t="str">
            <v>筒井町</v>
          </cell>
          <cell r="B170">
            <v>89</v>
          </cell>
          <cell r="C170">
            <v>187</v>
          </cell>
          <cell r="D170">
            <v>94</v>
          </cell>
          <cell r="E170">
            <v>93</v>
          </cell>
          <cell r="F170">
            <v>1</v>
          </cell>
          <cell r="G170">
            <v>1</v>
          </cell>
          <cell r="H170">
            <v>2</v>
          </cell>
          <cell r="I170">
            <v>-1</v>
          </cell>
          <cell r="J170">
            <v>1</v>
          </cell>
          <cell r="K170">
            <v>90</v>
          </cell>
          <cell r="L170"/>
          <cell r="M170">
            <v>90</v>
          </cell>
          <cell r="N170">
            <v>188</v>
          </cell>
          <cell r="O170">
            <v>96</v>
          </cell>
          <cell r="P170">
            <v>92</v>
          </cell>
        </row>
        <row r="171">
          <cell r="A171" t="str">
            <v>柚木町</v>
          </cell>
          <cell r="B171">
            <v>433</v>
          </cell>
          <cell r="C171">
            <v>1128</v>
          </cell>
          <cell r="D171">
            <v>527</v>
          </cell>
          <cell r="E171">
            <v>601</v>
          </cell>
          <cell r="F171">
            <v>-2</v>
          </cell>
          <cell r="G171">
            <v>-10</v>
          </cell>
          <cell r="H171">
            <v>-4</v>
          </cell>
          <cell r="I171">
            <v>-6</v>
          </cell>
          <cell r="J171">
            <v>-2</v>
          </cell>
          <cell r="K171">
            <v>431</v>
          </cell>
          <cell r="L171"/>
          <cell r="M171">
            <v>431</v>
          </cell>
          <cell r="N171">
            <v>1118</v>
          </cell>
          <cell r="O171">
            <v>523</v>
          </cell>
          <cell r="P171">
            <v>595</v>
          </cell>
        </row>
        <row r="172">
          <cell r="A172" t="str">
            <v>小舟町</v>
          </cell>
          <cell r="B172">
            <v>252</v>
          </cell>
          <cell r="C172">
            <v>578</v>
          </cell>
          <cell r="D172">
            <v>287</v>
          </cell>
          <cell r="E172">
            <v>291</v>
          </cell>
          <cell r="F172">
            <v>1</v>
          </cell>
          <cell r="G172">
            <v>-1</v>
          </cell>
          <cell r="H172">
            <v>1</v>
          </cell>
          <cell r="I172">
            <v>-2</v>
          </cell>
          <cell r="J172">
            <v>1</v>
          </cell>
          <cell r="K172">
            <v>253</v>
          </cell>
          <cell r="L172"/>
          <cell r="M172">
            <v>253</v>
          </cell>
          <cell r="N172">
            <v>577</v>
          </cell>
          <cell r="O172">
            <v>288</v>
          </cell>
          <cell r="P172">
            <v>289</v>
          </cell>
        </row>
        <row r="173">
          <cell r="A173" t="str">
            <v>上柚木町</v>
          </cell>
          <cell r="B173">
            <v>158</v>
          </cell>
          <cell r="C173">
            <v>551</v>
          </cell>
          <cell r="D173">
            <v>213</v>
          </cell>
          <cell r="E173">
            <v>338</v>
          </cell>
          <cell r="F173">
            <v>0</v>
          </cell>
          <cell r="G173">
            <v>-3</v>
          </cell>
          <cell r="H173">
            <v>-3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210</v>
          </cell>
          <cell r="P173">
            <v>338</v>
          </cell>
        </row>
        <row r="174">
          <cell r="A174" t="str">
            <v>潜木町</v>
          </cell>
          <cell r="B174">
            <v>47</v>
          </cell>
          <cell r="C174">
            <v>133</v>
          </cell>
          <cell r="D174">
            <v>72</v>
          </cell>
          <cell r="E174">
            <v>61</v>
          </cell>
          <cell r="F174">
            <v>0</v>
          </cell>
          <cell r="G174">
            <v>-2</v>
          </cell>
          <cell r="H174">
            <v>-1</v>
          </cell>
          <cell r="I174">
            <v>-1</v>
          </cell>
          <cell r="J174">
            <v>0</v>
          </cell>
          <cell r="K174">
            <v>47</v>
          </cell>
          <cell r="L174"/>
          <cell r="M174">
            <v>47</v>
          </cell>
          <cell r="N174">
            <v>131</v>
          </cell>
          <cell r="O174">
            <v>71</v>
          </cell>
          <cell r="P174">
            <v>60</v>
          </cell>
        </row>
        <row r="175">
          <cell r="A175" t="str">
            <v>高花町</v>
          </cell>
          <cell r="B175">
            <v>45</v>
          </cell>
          <cell r="C175">
            <v>123</v>
          </cell>
          <cell r="D175">
            <v>53</v>
          </cell>
          <cell r="E175">
            <v>70</v>
          </cell>
          <cell r="F175">
            <v>0</v>
          </cell>
          <cell r="G175">
            <v>-2</v>
          </cell>
          <cell r="H175">
            <v>0</v>
          </cell>
          <cell r="I175">
            <v>-2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38</v>
          </cell>
          <cell r="L177"/>
          <cell r="M177">
            <v>38</v>
          </cell>
          <cell r="N177">
            <v>95</v>
          </cell>
          <cell r="O177">
            <v>46</v>
          </cell>
          <cell r="P177">
            <v>49</v>
          </cell>
        </row>
        <row r="178">
          <cell r="A178" t="str">
            <v>戸ヶ倉町</v>
          </cell>
          <cell r="B178">
            <v>5</v>
          </cell>
          <cell r="C178">
            <v>9</v>
          </cell>
          <cell r="D178">
            <v>4</v>
          </cell>
          <cell r="E178">
            <v>5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1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957</v>
          </cell>
          <cell r="D180">
            <v>480</v>
          </cell>
          <cell r="E180">
            <v>477</v>
          </cell>
          <cell r="F180">
            <v>0</v>
          </cell>
          <cell r="G180">
            <v>-5</v>
          </cell>
          <cell r="H180">
            <v>-6</v>
          </cell>
          <cell r="I180">
            <v>1</v>
          </cell>
          <cell r="J180">
            <v>0</v>
          </cell>
          <cell r="K180">
            <v>414</v>
          </cell>
          <cell r="L180"/>
          <cell r="M180">
            <v>414</v>
          </cell>
          <cell r="N180">
            <v>952</v>
          </cell>
          <cell r="O180">
            <v>474</v>
          </cell>
          <cell r="P180">
            <v>478</v>
          </cell>
        </row>
        <row r="181">
          <cell r="A181" t="str">
            <v>母ヶ浦町</v>
          </cell>
          <cell r="B181">
            <v>635</v>
          </cell>
          <cell r="C181">
            <v>1449</v>
          </cell>
          <cell r="D181">
            <v>724</v>
          </cell>
          <cell r="E181">
            <v>725</v>
          </cell>
          <cell r="F181">
            <v>5</v>
          </cell>
          <cell r="G181">
            <v>-2</v>
          </cell>
          <cell r="H181">
            <v>0</v>
          </cell>
          <cell r="I181">
            <v>-2</v>
          </cell>
          <cell r="J181">
            <v>5</v>
          </cell>
          <cell r="K181">
            <v>640</v>
          </cell>
          <cell r="L181"/>
          <cell r="M181">
            <v>640</v>
          </cell>
          <cell r="N181">
            <v>1447</v>
          </cell>
          <cell r="O181">
            <v>724</v>
          </cell>
          <cell r="P181">
            <v>723</v>
          </cell>
        </row>
        <row r="182">
          <cell r="A182" t="str">
            <v>椎木町</v>
          </cell>
          <cell r="B182">
            <v>1073</v>
          </cell>
          <cell r="C182">
            <v>1966</v>
          </cell>
          <cell r="D182">
            <v>960</v>
          </cell>
          <cell r="E182">
            <v>1006</v>
          </cell>
          <cell r="F182">
            <v>-13</v>
          </cell>
          <cell r="G182">
            <v>-20</v>
          </cell>
          <cell r="H182">
            <v>-15</v>
          </cell>
          <cell r="I182">
            <v>-5</v>
          </cell>
          <cell r="J182">
            <v>-11</v>
          </cell>
          <cell r="K182">
            <v>1060</v>
          </cell>
          <cell r="L182"/>
          <cell r="M182">
            <v>1060</v>
          </cell>
          <cell r="N182">
            <v>1946</v>
          </cell>
          <cell r="O182">
            <v>945</v>
          </cell>
          <cell r="P182">
            <v>1001</v>
          </cell>
        </row>
        <row r="183">
          <cell r="A183" t="str">
            <v>日野町</v>
          </cell>
          <cell r="B183">
            <v>2092</v>
          </cell>
          <cell r="C183">
            <v>4788</v>
          </cell>
          <cell r="D183">
            <v>2267</v>
          </cell>
          <cell r="E183">
            <v>2521</v>
          </cell>
          <cell r="F183">
            <v>3</v>
          </cell>
          <cell r="G183">
            <v>-33</v>
          </cell>
          <cell r="H183">
            <v>-17</v>
          </cell>
          <cell r="I183">
            <v>-16</v>
          </cell>
          <cell r="J183">
            <v>2</v>
          </cell>
          <cell r="K183">
            <v>2095</v>
          </cell>
          <cell r="L183"/>
          <cell r="M183">
            <v>2095</v>
          </cell>
          <cell r="N183">
            <v>4755</v>
          </cell>
          <cell r="O183">
            <v>2250</v>
          </cell>
          <cell r="P183">
            <v>2505</v>
          </cell>
        </row>
        <row r="184">
          <cell r="A184" t="str">
            <v>長坂町</v>
          </cell>
          <cell r="B184">
            <v>400</v>
          </cell>
          <cell r="C184">
            <v>1021</v>
          </cell>
          <cell r="D184">
            <v>474</v>
          </cell>
          <cell r="E184">
            <v>547</v>
          </cell>
          <cell r="F184">
            <v>2</v>
          </cell>
          <cell r="G184">
            <v>-4</v>
          </cell>
          <cell r="H184">
            <v>-3</v>
          </cell>
          <cell r="I184">
            <v>-1</v>
          </cell>
          <cell r="J184">
            <v>2</v>
          </cell>
          <cell r="K184">
            <v>402</v>
          </cell>
          <cell r="L184"/>
          <cell r="M184">
            <v>402</v>
          </cell>
          <cell r="N184">
            <v>1017</v>
          </cell>
          <cell r="O184">
            <v>471</v>
          </cell>
          <cell r="P184">
            <v>546</v>
          </cell>
        </row>
        <row r="185">
          <cell r="A185" t="str">
            <v>鹿子前町</v>
          </cell>
          <cell r="B185">
            <v>1151</v>
          </cell>
          <cell r="C185">
            <v>2939</v>
          </cell>
          <cell r="D185">
            <v>1321</v>
          </cell>
          <cell r="E185">
            <v>1618</v>
          </cell>
          <cell r="F185">
            <v>-1</v>
          </cell>
          <cell r="G185">
            <v>-24</v>
          </cell>
          <cell r="H185">
            <v>-11</v>
          </cell>
          <cell r="I185">
            <v>-13</v>
          </cell>
          <cell r="J185">
            <v>-2</v>
          </cell>
          <cell r="K185">
            <v>1150</v>
          </cell>
          <cell r="L185"/>
          <cell r="M185">
            <v>1150</v>
          </cell>
          <cell r="N185">
            <v>2915</v>
          </cell>
          <cell r="O185">
            <v>1310</v>
          </cell>
          <cell r="P185">
            <v>1605</v>
          </cell>
        </row>
        <row r="186">
          <cell r="A186" t="str">
            <v>高島町</v>
          </cell>
          <cell r="B186">
            <v>54</v>
          </cell>
          <cell r="C186">
            <v>141</v>
          </cell>
          <cell r="D186">
            <v>78</v>
          </cell>
          <cell r="E186">
            <v>63</v>
          </cell>
          <cell r="F186">
            <v>0</v>
          </cell>
          <cell r="G186">
            <v>-3</v>
          </cell>
          <cell r="H186">
            <v>-1</v>
          </cell>
          <cell r="I186">
            <v>-2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138</v>
          </cell>
          <cell r="O186">
            <v>77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293</v>
          </cell>
          <cell r="D187">
            <v>146</v>
          </cell>
          <cell r="E187">
            <v>147</v>
          </cell>
          <cell r="F187">
            <v>-2</v>
          </cell>
          <cell r="G187">
            <v>-4</v>
          </cell>
          <cell r="H187">
            <v>-1</v>
          </cell>
          <cell r="I187">
            <v>-3</v>
          </cell>
          <cell r="J187">
            <v>-3</v>
          </cell>
          <cell r="K187">
            <v>132</v>
          </cell>
          <cell r="L187"/>
          <cell r="M187">
            <v>132</v>
          </cell>
          <cell r="N187">
            <v>289</v>
          </cell>
          <cell r="O187">
            <v>145</v>
          </cell>
          <cell r="P187">
            <v>144</v>
          </cell>
        </row>
        <row r="188">
          <cell r="A188" t="str">
            <v>光町</v>
          </cell>
          <cell r="B188">
            <v>89</v>
          </cell>
          <cell r="C188">
            <v>241</v>
          </cell>
          <cell r="D188">
            <v>115</v>
          </cell>
          <cell r="E188">
            <v>126</v>
          </cell>
          <cell r="F188">
            <v>1</v>
          </cell>
          <cell r="G188">
            <v>-1</v>
          </cell>
          <cell r="H188">
            <v>-2</v>
          </cell>
          <cell r="I188">
            <v>1</v>
          </cell>
          <cell r="J188">
            <v>1</v>
          </cell>
          <cell r="K188">
            <v>90</v>
          </cell>
          <cell r="L188"/>
          <cell r="M188">
            <v>90</v>
          </cell>
          <cell r="N188">
            <v>240</v>
          </cell>
          <cell r="O188">
            <v>113</v>
          </cell>
          <cell r="P188">
            <v>127</v>
          </cell>
        </row>
        <row r="189">
          <cell r="A189" t="str">
            <v>棚方町</v>
          </cell>
          <cell r="B189">
            <v>1052</v>
          </cell>
          <cell r="C189">
            <v>2613</v>
          </cell>
          <cell r="D189">
            <v>1273</v>
          </cell>
          <cell r="E189">
            <v>1340</v>
          </cell>
          <cell r="F189">
            <v>3</v>
          </cell>
          <cell r="G189">
            <v>-2</v>
          </cell>
          <cell r="H189">
            <v>1</v>
          </cell>
          <cell r="I189">
            <v>-3</v>
          </cell>
          <cell r="J189">
            <v>4</v>
          </cell>
          <cell r="K189">
            <v>1055</v>
          </cell>
          <cell r="L189"/>
          <cell r="M189">
            <v>1055</v>
          </cell>
          <cell r="N189">
            <v>2611</v>
          </cell>
          <cell r="O189">
            <v>1274</v>
          </cell>
          <cell r="P189">
            <v>1337</v>
          </cell>
        </row>
        <row r="190">
          <cell r="A190" t="str">
            <v>相浦町</v>
          </cell>
          <cell r="B190">
            <v>976</v>
          </cell>
          <cell r="C190">
            <v>2121</v>
          </cell>
          <cell r="D190">
            <v>1005</v>
          </cell>
          <cell r="E190">
            <v>1116</v>
          </cell>
          <cell r="F190">
            <v>3</v>
          </cell>
          <cell r="G190">
            <v>0</v>
          </cell>
          <cell r="H190">
            <v>-5</v>
          </cell>
          <cell r="I190">
            <v>5</v>
          </cell>
          <cell r="J190">
            <v>3</v>
          </cell>
          <cell r="K190">
            <v>979</v>
          </cell>
          <cell r="L190"/>
          <cell r="M190">
            <v>979</v>
          </cell>
          <cell r="N190">
            <v>2121</v>
          </cell>
          <cell r="O190">
            <v>1000</v>
          </cell>
          <cell r="P190">
            <v>1121</v>
          </cell>
        </row>
        <row r="191">
          <cell r="A191" t="str">
            <v>大潟町</v>
          </cell>
          <cell r="B191">
            <v>2472</v>
          </cell>
          <cell r="C191">
            <v>5850</v>
          </cell>
          <cell r="D191">
            <v>3416</v>
          </cell>
          <cell r="E191">
            <v>2434</v>
          </cell>
          <cell r="F191">
            <v>-63</v>
          </cell>
          <cell r="G191">
            <v>-121</v>
          </cell>
          <cell r="H191">
            <v>-77</v>
          </cell>
          <cell r="I191">
            <v>-44</v>
          </cell>
          <cell r="J191">
            <v>-60</v>
          </cell>
          <cell r="K191">
            <v>2409</v>
          </cell>
          <cell r="L191"/>
          <cell r="M191">
            <v>2409</v>
          </cell>
          <cell r="N191">
            <v>5729</v>
          </cell>
          <cell r="O191">
            <v>3339</v>
          </cell>
          <cell r="P191">
            <v>2390</v>
          </cell>
        </row>
        <row r="192">
          <cell r="A192" t="str">
            <v>愛宕町</v>
          </cell>
          <cell r="B192">
            <v>305</v>
          </cell>
          <cell r="C192">
            <v>612</v>
          </cell>
          <cell r="D192">
            <v>285</v>
          </cell>
          <cell r="E192">
            <v>327</v>
          </cell>
          <cell r="F192">
            <v>5</v>
          </cell>
          <cell r="G192">
            <v>10</v>
          </cell>
          <cell r="H192">
            <v>5</v>
          </cell>
          <cell r="I192">
            <v>5</v>
          </cell>
          <cell r="J192">
            <v>4</v>
          </cell>
          <cell r="K192">
            <v>310</v>
          </cell>
          <cell r="L192"/>
          <cell r="M192">
            <v>310</v>
          </cell>
          <cell r="N192">
            <v>622</v>
          </cell>
          <cell r="O192">
            <v>290</v>
          </cell>
          <cell r="P192">
            <v>332</v>
          </cell>
        </row>
        <row r="193">
          <cell r="A193" t="str">
            <v>上相浦町</v>
          </cell>
          <cell r="B193">
            <v>303</v>
          </cell>
          <cell r="C193">
            <v>539</v>
          </cell>
          <cell r="D193">
            <v>249</v>
          </cell>
          <cell r="E193">
            <v>290</v>
          </cell>
          <cell r="F193">
            <v>-8</v>
          </cell>
          <cell r="G193">
            <v>-9</v>
          </cell>
          <cell r="H193">
            <v>-3</v>
          </cell>
          <cell r="I193">
            <v>-6</v>
          </cell>
          <cell r="J193">
            <v>-8</v>
          </cell>
          <cell r="K193">
            <v>295</v>
          </cell>
          <cell r="L193"/>
          <cell r="M193">
            <v>295</v>
          </cell>
          <cell r="N193">
            <v>530</v>
          </cell>
          <cell r="O193">
            <v>246</v>
          </cell>
          <cell r="P193">
            <v>284</v>
          </cell>
        </row>
        <row r="194">
          <cell r="A194" t="str">
            <v>木宮町</v>
          </cell>
          <cell r="B194">
            <v>145</v>
          </cell>
          <cell r="C194">
            <v>336</v>
          </cell>
          <cell r="D194">
            <v>179</v>
          </cell>
          <cell r="E194">
            <v>157</v>
          </cell>
          <cell r="F194">
            <v>-2</v>
          </cell>
          <cell r="G194">
            <v>-6</v>
          </cell>
          <cell r="H194">
            <v>-5</v>
          </cell>
          <cell r="I194">
            <v>-1</v>
          </cell>
          <cell r="J194">
            <v>-2</v>
          </cell>
          <cell r="K194">
            <v>143</v>
          </cell>
          <cell r="L194"/>
          <cell r="M194">
            <v>143</v>
          </cell>
          <cell r="N194">
            <v>330</v>
          </cell>
          <cell r="O194">
            <v>174</v>
          </cell>
          <cell r="P194">
            <v>156</v>
          </cell>
        </row>
        <row r="195">
          <cell r="A195" t="str">
            <v>川下町</v>
          </cell>
          <cell r="B195">
            <v>582</v>
          </cell>
          <cell r="C195">
            <v>956</v>
          </cell>
          <cell r="D195">
            <v>465</v>
          </cell>
          <cell r="E195">
            <v>491</v>
          </cell>
          <cell r="F195">
            <v>0</v>
          </cell>
          <cell r="G195">
            <v>-11</v>
          </cell>
          <cell r="H195">
            <v>-7</v>
          </cell>
          <cell r="I195">
            <v>-4</v>
          </cell>
          <cell r="J195">
            <v>0</v>
          </cell>
          <cell r="K195">
            <v>582</v>
          </cell>
          <cell r="L195"/>
          <cell r="M195">
            <v>582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1106</v>
          </cell>
          <cell r="C196">
            <v>2507</v>
          </cell>
          <cell r="D196">
            <v>1106</v>
          </cell>
          <cell r="E196">
            <v>1401</v>
          </cell>
          <cell r="F196">
            <v>-7</v>
          </cell>
          <cell r="G196">
            <v>-33</v>
          </cell>
          <cell r="H196">
            <v>-22</v>
          </cell>
          <cell r="I196">
            <v>-11</v>
          </cell>
          <cell r="J196">
            <v>-7</v>
          </cell>
          <cell r="K196">
            <v>1099</v>
          </cell>
          <cell r="L196"/>
          <cell r="M196">
            <v>1099</v>
          </cell>
          <cell r="N196">
            <v>2474</v>
          </cell>
          <cell r="O196">
            <v>1084</v>
          </cell>
          <cell r="P196">
            <v>1390</v>
          </cell>
        </row>
        <row r="197">
          <cell r="A197" t="str">
            <v>竹辺町</v>
          </cell>
          <cell r="B197">
            <v>324</v>
          </cell>
          <cell r="C197">
            <v>792</v>
          </cell>
          <cell r="D197">
            <v>385</v>
          </cell>
          <cell r="E197">
            <v>407</v>
          </cell>
          <cell r="F197">
            <v>-2</v>
          </cell>
          <cell r="G197">
            <v>6</v>
          </cell>
          <cell r="H197">
            <v>1</v>
          </cell>
          <cell r="I197">
            <v>5</v>
          </cell>
          <cell r="J197">
            <v>-2</v>
          </cell>
          <cell r="K197">
            <v>322</v>
          </cell>
          <cell r="L197"/>
          <cell r="M197">
            <v>322</v>
          </cell>
          <cell r="N197">
            <v>798</v>
          </cell>
          <cell r="O197">
            <v>386</v>
          </cell>
          <cell r="P197">
            <v>412</v>
          </cell>
        </row>
        <row r="198">
          <cell r="A198" t="str">
            <v>黒島町</v>
          </cell>
          <cell r="B198">
            <v>187</v>
          </cell>
          <cell r="C198">
            <v>305</v>
          </cell>
          <cell r="D198">
            <v>147</v>
          </cell>
          <cell r="E198">
            <v>158</v>
          </cell>
          <cell r="F198">
            <v>-3</v>
          </cell>
          <cell r="G198">
            <v>-5</v>
          </cell>
          <cell r="H198">
            <v>-4</v>
          </cell>
          <cell r="I198">
            <v>-1</v>
          </cell>
          <cell r="J198">
            <v>-3</v>
          </cell>
          <cell r="K198">
            <v>184</v>
          </cell>
          <cell r="L198"/>
          <cell r="M198">
            <v>184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383</v>
          </cell>
          <cell r="C199">
            <v>777</v>
          </cell>
          <cell r="D199">
            <v>380</v>
          </cell>
          <cell r="E199">
            <v>397</v>
          </cell>
          <cell r="F199">
            <v>-4</v>
          </cell>
          <cell r="G199">
            <v>-6</v>
          </cell>
          <cell r="H199">
            <v>-6</v>
          </cell>
          <cell r="I199">
            <v>0</v>
          </cell>
          <cell r="J199">
            <v>-5</v>
          </cell>
          <cell r="K199">
            <v>379</v>
          </cell>
          <cell r="L199"/>
          <cell r="M199">
            <v>379</v>
          </cell>
          <cell r="N199">
            <v>771</v>
          </cell>
          <cell r="O199">
            <v>374</v>
          </cell>
          <cell r="P199">
            <v>397</v>
          </cell>
        </row>
        <row r="200">
          <cell r="A200" t="str">
            <v>花高一丁目</v>
          </cell>
          <cell r="B200">
            <v>540</v>
          </cell>
          <cell r="C200">
            <v>1078</v>
          </cell>
          <cell r="D200">
            <v>466</v>
          </cell>
          <cell r="E200">
            <v>612</v>
          </cell>
          <cell r="F200">
            <v>-5</v>
          </cell>
          <cell r="G200">
            <v>-11</v>
          </cell>
          <cell r="H200">
            <v>2</v>
          </cell>
          <cell r="I200">
            <v>-13</v>
          </cell>
          <cell r="J200">
            <v>-6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468</v>
          </cell>
          <cell r="P200">
            <v>599</v>
          </cell>
        </row>
        <row r="201">
          <cell r="A201" t="str">
            <v>花高二丁目</v>
          </cell>
          <cell r="B201">
            <v>421</v>
          </cell>
          <cell r="C201">
            <v>945</v>
          </cell>
          <cell r="D201">
            <v>400</v>
          </cell>
          <cell r="E201">
            <v>545</v>
          </cell>
          <cell r="F201">
            <v>0</v>
          </cell>
          <cell r="G201">
            <v>-16</v>
          </cell>
          <cell r="H201">
            <v>-10</v>
          </cell>
          <cell r="I201">
            <v>-6</v>
          </cell>
          <cell r="J201">
            <v>0</v>
          </cell>
          <cell r="K201">
            <v>421</v>
          </cell>
          <cell r="L201"/>
          <cell r="M201">
            <v>421</v>
          </cell>
          <cell r="N201">
            <v>929</v>
          </cell>
          <cell r="O201">
            <v>390</v>
          </cell>
          <cell r="P201">
            <v>539</v>
          </cell>
        </row>
        <row r="202">
          <cell r="A202" t="str">
            <v>花高三丁目</v>
          </cell>
          <cell r="B202">
            <v>655</v>
          </cell>
          <cell r="C202">
            <v>1460</v>
          </cell>
          <cell r="D202">
            <v>650</v>
          </cell>
          <cell r="E202">
            <v>810</v>
          </cell>
          <cell r="F202">
            <v>-5</v>
          </cell>
          <cell r="G202">
            <v>-2</v>
          </cell>
          <cell r="H202">
            <v>-6</v>
          </cell>
          <cell r="I202">
            <v>4</v>
          </cell>
          <cell r="J202">
            <v>-5</v>
          </cell>
          <cell r="K202">
            <v>650</v>
          </cell>
          <cell r="L202"/>
          <cell r="M202">
            <v>650</v>
          </cell>
          <cell r="N202">
            <v>1458</v>
          </cell>
          <cell r="O202">
            <v>644</v>
          </cell>
          <cell r="P202">
            <v>814</v>
          </cell>
        </row>
        <row r="203">
          <cell r="A203" t="str">
            <v>花高四丁目</v>
          </cell>
          <cell r="B203">
            <v>332</v>
          </cell>
          <cell r="C203">
            <v>756</v>
          </cell>
          <cell r="D203">
            <v>342</v>
          </cell>
          <cell r="E203">
            <v>414</v>
          </cell>
          <cell r="F203">
            <v>0</v>
          </cell>
          <cell r="G203">
            <v>-2</v>
          </cell>
          <cell r="H203">
            <v>-3</v>
          </cell>
          <cell r="I203">
            <v>1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754</v>
          </cell>
          <cell r="O203">
            <v>339</v>
          </cell>
          <cell r="P203">
            <v>415</v>
          </cell>
        </row>
        <row r="204">
          <cell r="A204" t="str">
            <v>大岳台町</v>
          </cell>
          <cell r="B204">
            <v>636</v>
          </cell>
          <cell r="C204">
            <v>1403</v>
          </cell>
          <cell r="D204">
            <v>654</v>
          </cell>
          <cell r="E204">
            <v>749</v>
          </cell>
          <cell r="F204">
            <v>-1</v>
          </cell>
          <cell r="G204">
            <v>-6</v>
          </cell>
          <cell r="H204">
            <v>0</v>
          </cell>
          <cell r="I204">
            <v>-6</v>
          </cell>
          <cell r="J204">
            <v>-3</v>
          </cell>
          <cell r="K204">
            <v>635</v>
          </cell>
          <cell r="L204"/>
          <cell r="M204">
            <v>635</v>
          </cell>
          <cell r="N204">
            <v>1397</v>
          </cell>
          <cell r="O204">
            <v>654</v>
          </cell>
          <cell r="P204">
            <v>743</v>
          </cell>
        </row>
        <row r="205">
          <cell r="A205" t="str">
            <v>天神一丁目</v>
          </cell>
          <cell r="B205">
            <v>119</v>
          </cell>
          <cell r="C205">
            <v>255</v>
          </cell>
          <cell r="D205">
            <v>115</v>
          </cell>
          <cell r="E205">
            <v>140</v>
          </cell>
          <cell r="F205">
            <v>0</v>
          </cell>
          <cell r="G205">
            <v>-2</v>
          </cell>
          <cell r="H205">
            <v>-1</v>
          </cell>
          <cell r="I205">
            <v>-1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114</v>
          </cell>
          <cell r="P205">
            <v>139</v>
          </cell>
        </row>
        <row r="206">
          <cell r="A206" t="str">
            <v>天神二丁目</v>
          </cell>
          <cell r="B206">
            <v>727</v>
          </cell>
          <cell r="C206">
            <v>1534</v>
          </cell>
          <cell r="D206">
            <v>773</v>
          </cell>
          <cell r="E206">
            <v>761</v>
          </cell>
          <cell r="F206">
            <v>-4</v>
          </cell>
          <cell r="G206">
            <v>-14</v>
          </cell>
          <cell r="H206">
            <v>-8</v>
          </cell>
          <cell r="I206">
            <v>-6</v>
          </cell>
          <cell r="J206">
            <v>-2</v>
          </cell>
          <cell r="K206">
            <v>723</v>
          </cell>
          <cell r="L206"/>
          <cell r="M206">
            <v>723</v>
          </cell>
          <cell r="N206">
            <v>1520</v>
          </cell>
          <cell r="O206">
            <v>765</v>
          </cell>
          <cell r="P206">
            <v>755</v>
          </cell>
        </row>
        <row r="207">
          <cell r="A207" t="str">
            <v>天神三丁目</v>
          </cell>
          <cell r="B207">
            <v>530</v>
          </cell>
          <cell r="C207">
            <v>1122</v>
          </cell>
          <cell r="D207">
            <v>555</v>
          </cell>
          <cell r="E207">
            <v>567</v>
          </cell>
          <cell r="F207">
            <v>5</v>
          </cell>
          <cell r="G207">
            <v>-3</v>
          </cell>
          <cell r="H207">
            <v>-1</v>
          </cell>
          <cell r="I207">
            <v>-2</v>
          </cell>
          <cell r="J207">
            <v>3</v>
          </cell>
          <cell r="K207">
            <v>535</v>
          </cell>
          <cell r="L207"/>
          <cell r="M207">
            <v>535</v>
          </cell>
          <cell r="N207">
            <v>1119</v>
          </cell>
          <cell r="O207">
            <v>554</v>
          </cell>
          <cell r="P207">
            <v>565</v>
          </cell>
        </row>
        <row r="208">
          <cell r="A208" t="str">
            <v>天神四丁目</v>
          </cell>
          <cell r="B208">
            <v>832</v>
          </cell>
          <cell r="C208">
            <v>1739</v>
          </cell>
          <cell r="D208">
            <v>794</v>
          </cell>
          <cell r="E208">
            <v>945</v>
          </cell>
          <cell r="F208">
            <v>2</v>
          </cell>
          <cell r="G208">
            <v>-12</v>
          </cell>
          <cell r="H208">
            <v>-6</v>
          </cell>
          <cell r="I208">
            <v>-6</v>
          </cell>
          <cell r="J208">
            <v>2</v>
          </cell>
          <cell r="K208">
            <v>834</v>
          </cell>
          <cell r="L208"/>
          <cell r="M208">
            <v>834</v>
          </cell>
          <cell r="N208">
            <v>1727</v>
          </cell>
          <cell r="O208">
            <v>788</v>
          </cell>
          <cell r="P208">
            <v>939</v>
          </cell>
        </row>
        <row r="209">
          <cell r="A209" t="str">
            <v>天神五丁目</v>
          </cell>
          <cell r="B209">
            <v>543</v>
          </cell>
          <cell r="C209">
            <v>1309</v>
          </cell>
          <cell r="D209">
            <v>591</v>
          </cell>
          <cell r="E209">
            <v>718</v>
          </cell>
          <cell r="F209">
            <v>-5</v>
          </cell>
          <cell r="G209">
            <v>-6</v>
          </cell>
          <cell r="H209">
            <v>1</v>
          </cell>
          <cell r="I209">
            <v>-7</v>
          </cell>
          <cell r="J209">
            <v>-6</v>
          </cell>
          <cell r="K209">
            <v>538</v>
          </cell>
          <cell r="L209"/>
          <cell r="M209">
            <v>538</v>
          </cell>
          <cell r="N209">
            <v>1303</v>
          </cell>
          <cell r="O209">
            <v>592</v>
          </cell>
          <cell r="P209">
            <v>711</v>
          </cell>
        </row>
        <row r="210">
          <cell r="A210" t="str">
            <v>瀬戸越一丁目</v>
          </cell>
          <cell r="B210">
            <v>514</v>
          </cell>
          <cell r="C210">
            <v>1404</v>
          </cell>
          <cell r="D210">
            <v>654</v>
          </cell>
          <cell r="E210">
            <v>750</v>
          </cell>
          <cell r="F210">
            <v>-3</v>
          </cell>
          <cell r="G210">
            <v>-11</v>
          </cell>
          <cell r="H210">
            <v>-4</v>
          </cell>
          <cell r="I210">
            <v>-7</v>
          </cell>
          <cell r="J210">
            <v>-3</v>
          </cell>
          <cell r="K210">
            <v>511</v>
          </cell>
          <cell r="L210"/>
          <cell r="M210">
            <v>511</v>
          </cell>
          <cell r="N210">
            <v>1393</v>
          </cell>
          <cell r="O210">
            <v>650</v>
          </cell>
          <cell r="P210">
            <v>743</v>
          </cell>
        </row>
        <row r="211">
          <cell r="A211" t="str">
            <v>瀬戸越二丁目</v>
          </cell>
          <cell r="B211">
            <v>763</v>
          </cell>
          <cell r="C211">
            <v>1360</v>
          </cell>
          <cell r="D211">
            <v>548</v>
          </cell>
          <cell r="E211">
            <v>812</v>
          </cell>
          <cell r="F211">
            <v>3</v>
          </cell>
          <cell r="G211">
            <v>-3</v>
          </cell>
          <cell r="H211">
            <v>-7</v>
          </cell>
          <cell r="I211">
            <v>4</v>
          </cell>
          <cell r="J211">
            <v>3</v>
          </cell>
          <cell r="K211">
            <v>766</v>
          </cell>
          <cell r="L211"/>
          <cell r="M211">
            <v>766</v>
          </cell>
          <cell r="N211">
            <v>1357</v>
          </cell>
          <cell r="O211">
            <v>541</v>
          </cell>
          <cell r="P211">
            <v>816</v>
          </cell>
        </row>
        <row r="212">
          <cell r="A212" t="str">
            <v>瀬戸越三丁目</v>
          </cell>
          <cell r="B212">
            <v>478</v>
          </cell>
          <cell r="C212">
            <v>972</v>
          </cell>
          <cell r="D212">
            <v>448</v>
          </cell>
          <cell r="E212">
            <v>524</v>
          </cell>
          <cell r="F212">
            <v>-6</v>
          </cell>
          <cell r="G212">
            <v>-14</v>
          </cell>
          <cell r="H212">
            <v>-4</v>
          </cell>
          <cell r="I212">
            <v>-10</v>
          </cell>
          <cell r="J212">
            <v>-6</v>
          </cell>
          <cell r="K212">
            <v>472</v>
          </cell>
          <cell r="L212"/>
          <cell r="M212">
            <v>472</v>
          </cell>
          <cell r="N212">
            <v>958</v>
          </cell>
          <cell r="O212">
            <v>444</v>
          </cell>
          <cell r="P212">
            <v>514</v>
          </cell>
        </row>
        <row r="213">
          <cell r="A213" t="str">
            <v>瀬戸越四丁目</v>
          </cell>
          <cell r="B213">
            <v>645</v>
          </cell>
          <cell r="C213">
            <v>1577</v>
          </cell>
          <cell r="D213">
            <v>729</v>
          </cell>
          <cell r="E213">
            <v>848</v>
          </cell>
          <cell r="F213">
            <v>-3</v>
          </cell>
          <cell r="G213">
            <v>-16</v>
          </cell>
          <cell r="H213">
            <v>-11</v>
          </cell>
          <cell r="I213">
            <v>-5</v>
          </cell>
          <cell r="J213">
            <v>-3</v>
          </cell>
          <cell r="K213">
            <v>642</v>
          </cell>
          <cell r="L213"/>
          <cell r="M213">
            <v>642</v>
          </cell>
          <cell r="N213">
            <v>1561</v>
          </cell>
          <cell r="O213">
            <v>718</v>
          </cell>
          <cell r="P213">
            <v>843</v>
          </cell>
        </row>
        <row r="214">
          <cell r="A214" t="str">
            <v>早岐一丁目</v>
          </cell>
          <cell r="B214">
            <v>359</v>
          </cell>
          <cell r="C214">
            <v>708</v>
          </cell>
          <cell r="D214">
            <v>307</v>
          </cell>
          <cell r="E214">
            <v>401</v>
          </cell>
          <cell r="F214">
            <v>-4</v>
          </cell>
          <cell r="G214">
            <v>-10</v>
          </cell>
          <cell r="H214">
            <v>-7</v>
          </cell>
          <cell r="I214">
            <v>-3</v>
          </cell>
          <cell r="J214">
            <v>-4</v>
          </cell>
          <cell r="K214">
            <v>355</v>
          </cell>
          <cell r="L214"/>
          <cell r="M214">
            <v>355</v>
          </cell>
          <cell r="N214">
            <v>698</v>
          </cell>
          <cell r="O214">
            <v>300</v>
          </cell>
          <cell r="P214">
            <v>398</v>
          </cell>
        </row>
        <row r="215">
          <cell r="A215" t="str">
            <v>早岐二丁目</v>
          </cell>
          <cell r="B215">
            <v>336</v>
          </cell>
          <cell r="C215">
            <v>685</v>
          </cell>
          <cell r="D215">
            <v>302</v>
          </cell>
          <cell r="E215">
            <v>383</v>
          </cell>
          <cell r="F215">
            <v>3</v>
          </cell>
          <cell r="G215">
            <v>1</v>
          </cell>
          <cell r="H215">
            <v>2</v>
          </cell>
          <cell r="I215">
            <v>-1</v>
          </cell>
          <cell r="J215">
            <v>3</v>
          </cell>
          <cell r="K215">
            <v>339</v>
          </cell>
          <cell r="L215"/>
          <cell r="M215">
            <v>339</v>
          </cell>
          <cell r="N215">
            <v>686</v>
          </cell>
          <cell r="O215">
            <v>304</v>
          </cell>
          <cell r="P215">
            <v>382</v>
          </cell>
        </row>
        <row r="216">
          <cell r="A216" t="str">
            <v>早岐三丁目</v>
          </cell>
          <cell r="B216">
            <v>81</v>
          </cell>
          <cell r="C216">
            <v>159</v>
          </cell>
          <cell r="D216">
            <v>81</v>
          </cell>
          <cell r="E216">
            <v>78</v>
          </cell>
          <cell r="F216">
            <v>0</v>
          </cell>
          <cell r="G216">
            <v>-2</v>
          </cell>
          <cell r="H216">
            <v>-1</v>
          </cell>
          <cell r="I216">
            <v>-1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157</v>
          </cell>
          <cell r="O216">
            <v>80</v>
          </cell>
          <cell r="P216">
            <v>77</v>
          </cell>
        </row>
        <row r="217">
          <cell r="A217" t="str">
            <v>広田一丁目</v>
          </cell>
          <cell r="B217">
            <v>709</v>
          </cell>
          <cell r="C217">
            <v>1448</v>
          </cell>
          <cell r="D217">
            <v>675</v>
          </cell>
          <cell r="E217">
            <v>773</v>
          </cell>
          <cell r="F217">
            <v>-7</v>
          </cell>
          <cell r="G217">
            <v>-22</v>
          </cell>
          <cell r="H217">
            <v>-14</v>
          </cell>
          <cell r="I217">
            <v>-8</v>
          </cell>
          <cell r="J217">
            <v>-9</v>
          </cell>
          <cell r="K217">
            <v>702</v>
          </cell>
          <cell r="L217"/>
          <cell r="M217">
            <v>702</v>
          </cell>
          <cell r="N217">
            <v>1426</v>
          </cell>
          <cell r="O217">
            <v>661</v>
          </cell>
          <cell r="P217">
            <v>765</v>
          </cell>
        </row>
        <row r="218">
          <cell r="A218" t="str">
            <v>広田二丁目</v>
          </cell>
          <cell r="B218">
            <v>383</v>
          </cell>
          <cell r="C218">
            <v>867</v>
          </cell>
          <cell r="D218">
            <v>417</v>
          </cell>
          <cell r="E218">
            <v>450</v>
          </cell>
          <cell r="F218">
            <v>5</v>
          </cell>
          <cell r="G218">
            <v>3</v>
          </cell>
          <cell r="H218">
            <v>1</v>
          </cell>
          <cell r="I218">
            <v>2</v>
          </cell>
          <cell r="J218">
            <v>5</v>
          </cell>
          <cell r="K218">
            <v>388</v>
          </cell>
          <cell r="L218"/>
          <cell r="M218">
            <v>388</v>
          </cell>
          <cell r="N218">
            <v>870</v>
          </cell>
          <cell r="O218">
            <v>418</v>
          </cell>
          <cell r="P218">
            <v>452</v>
          </cell>
        </row>
        <row r="219">
          <cell r="A219" t="str">
            <v>広田三丁目</v>
          </cell>
          <cell r="B219">
            <v>1083</v>
          </cell>
          <cell r="C219">
            <v>2328</v>
          </cell>
          <cell r="D219">
            <v>1079</v>
          </cell>
          <cell r="E219">
            <v>1249</v>
          </cell>
          <cell r="F219">
            <v>5</v>
          </cell>
          <cell r="G219">
            <v>-7</v>
          </cell>
          <cell r="H219">
            <v>8</v>
          </cell>
          <cell r="I219">
            <v>-15</v>
          </cell>
          <cell r="J219">
            <v>6</v>
          </cell>
          <cell r="K219">
            <v>1088</v>
          </cell>
          <cell r="L219"/>
          <cell r="M219">
            <v>1088</v>
          </cell>
          <cell r="N219">
            <v>2321</v>
          </cell>
          <cell r="O219">
            <v>1087</v>
          </cell>
          <cell r="P219">
            <v>1234</v>
          </cell>
        </row>
        <row r="220">
          <cell r="A220" t="str">
            <v>広田四丁目</v>
          </cell>
          <cell r="B220">
            <v>320</v>
          </cell>
          <cell r="C220">
            <v>657</v>
          </cell>
          <cell r="D220">
            <v>314</v>
          </cell>
          <cell r="E220">
            <v>343</v>
          </cell>
          <cell r="F220">
            <v>-5</v>
          </cell>
          <cell r="G220">
            <v>-14</v>
          </cell>
          <cell r="H220">
            <v>-12</v>
          </cell>
          <cell r="I220">
            <v>-2</v>
          </cell>
          <cell r="J220">
            <v>-1</v>
          </cell>
          <cell r="K220">
            <v>315</v>
          </cell>
          <cell r="L220"/>
          <cell r="M220">
            <v>315</v>
          </cell>
          <cell r="N220">
            <v>643</v>
          </cell>
          <cell r="O220">
            <v>302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>
            <v>237</v>
          </cell>
          <cell r="L221"/>
          <cell r="M221">
            <v>237</v>
          </cell>
          <cell r="N221">
            <v>528</v>
          </cell>
          <cell r="O221">
            <v>238</v>
          </cell>
          <cell r="P221">
            <v>290</v>
          </cell>
        </row>
        <row r="222">
          <cell r="A222" t="str">
            <v>若竹台町</v>
          </cell>
          <cell r="B222">
            <v>641</v>
          </cell>
          <cell r="C222">
            <v>1519</v>
          </cell>
          <cell r="D222">
            <v>723</v>
          </cell>
          <cell r="E222">
            <v>796</v>
          </cell>
          <cell r="F222">
            <v>2</v>
          </cell>
          <cell r="G222">
            <v>-4</v>
          </cell>
          <cell r="H222">
            <v>-10</v>
          </cell>
          <cell r="I222">
            <v>6</v>
          </cell>
          <cell r="J222">
            <v>1</v>
          </cell>
          <cell r="K222">
            <v>643</v>
          </cell>
          <cell r="L222"/>
          <cell r="M222">
            <v>643</v>
          </cell>
          <cell r="N222">
            <v>1515</v>
          </cell>
          <cell r="O222">
            <v>713</v>
          </cell>
          <cell r="P222">
            <v>802</v>
          </cell>
        </row>
        <row r="223">
          <cell r="A223" t="str">
            <v>星和台町</v>
          </cell>
          <cell r="B223">
            <v>331</v>
          </cell>
          <cell r="C223">
            <v>752</v>
          </cell>
          <cell r="D223">
            <v>333</v>
          </cell>
          <cell r="E223">
            <v>419</v>
          </cell>
          <cell r="F223">
            <v>-5</v>
          </cell>
          <cell r="G223">
            <v>-8</v>
          </cell>
          <cell r="H223">
            <v>-3</v>
          </cell>
          <cell r="I223">
            <v>-5</v>
          </cell>
          <cell r="J223">
            <v>-5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485</v>
          </cell>
          <cell r="C224">
            <v>764</v>
          </cell>
          <cell r="D224">
            <v>229</v>
          </cell>
          <cell r="E224">
            <v>535</v>
          </cell>
          <cell r="F224">
            <v>-9</v>
          </cell>
          <cell r="G224">
            <v>-14</v>
          </cell>
          <cell r="H224">
            <v>-3</v>
          </cell>
          <cell r="I224">
            <v>-11</v>
          </cell>
          <cell r="J224">
            <v>-10</v>
          </cell>
          <cell r="K224">
            <v>476</v>
          </cell>
          <cell r="L224"/>
          <cell r="M224">
            <v>476</v>
          </cell>
          <cell r="N224">
            <v>750</v>
          </cell>
          <cell r="O224">
            <v>226</v>
          </cell>
          <cell r="P224">
            <v>524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2048</v>
          </cell>
          <cell r="D226">
            <v>898</v>
          </cell>
          <cell r="E226">
            <v>1150</v>
          </cell>
          <cell r="F226">
            <v>0</v>
          </cell>
          <cell r="G226">
            <v>-28</v>
          </cell>
          <cell r="H226">
            <v>-16</v>
          </cell>
          <cell r="I226">
            <v>-12</v>
          </cell>
          <cell r="J226">
            <v>0</v>
          </cell>
          <cell r="K226">
            <v>905</v>
          </cell>
          <cell r="L226"/>
          <cell r="M226">
            <v>905</v>
          </cell>
          <cell r="N226">
            <v>2020</v>
          </cell>
          <cell r="O226">
            <v>882</v>
          </cell>
          <cell r="P226">
            <v>1138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14</v>
          </cell>
          <cell r="C228">
            <v>35</v>
          </cell>
          <cell r="D228">
            <v>21</v>
          </cell>
          <cell r="E228">
            <v>14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40</v>
          </cell>
          <cell r="L229"/>
          <cell r="M229">
            <v>40</v>
          </cell>
          <cell r="N229">
            <v>121</v>
          </cell>
          <cell r="O229">
            <v>65</v>
          </cell>
          <cell r="P229">
            <v>56</v>
          </cell>
        </row>
        <row r="230">
          <cell r="A230" t="str">
            <v>吉井町板樋</v>
          </cell>
          <cell r="B230">
            <v>14</v>
          </cell>
          <cell r="C230">
            <v>35</v>
          </cell>
          <cell r="D230">
            <v>17</v>
          </cell>
          <cell r="E230">
            <v>18</v>
          </cell>
          <cell r="F230">
            <v>0</v>
          </cell>
          <cell r="G230">
            <v>-1</v>
          </cell>
          <cell r="H230">
            <v>-1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84</v>
          </cell>
          <cell r="O231">
            <v>39</v>
          </cell>
          <cell r="P231">
            <v>45</v>
          </cell>
        </row>
        <row r="232">
          <cell r="A232" t="str">
            <v>吉井町直谷</v>
          </cell>
          <cell r="B232">
            <v>480</v>
          </cell>
          <cell r="C232">
            <v>1235</v>
          </cell>
          <cell r="D232">
            <v>542</v>
          </cell>
          <cell r="E232">
            <v>693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481</v>
          </cell>
          <cell r="L232"/>
          <cell r="M232">
            <v>481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431</v>
          </cell>
          <cell r="C233">
            <v>882</v>
          </cell>
          <cell r="D233">
            <v>411</v>
          </cell>
          <cell r="E233">
            <v>471</v>
          </cell>
          <cell r="F233">
            <v>8</v>
          </cell>
          <cell r="G233">
            <v>0</v>
          </cell>
          <cell r="H233">
            <v>-7</v>
          </cell>
          <cell r="I233">
            <v>7</v>
          </cell>
          <cell r="J233">
            <v>2</v>
          </cell>
          <cell r="K233">
            <v>439</v>
          </cell>
          <cell r="L233"/>
          <cell r="M233">
            <v>439</v>
          </cell>
          <cell r="N233">
            <v>882</v>
          </cell>
          <cell r="O233">
            <v>404</v>
          </cell>
          <cell r="P233">
            <v>478</v>
          </cell>
        </row>
        <row r="234">
          <cell r="A234" t="str">
            <v>吉井町大渡</v>
          </cell>
          <cell r="B234">
            <v>93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-1</v>
          </cell>
          <cell r="H234">
            <v>-1</v>
          </cell>
          <cell r="I234">
            <v>0</v>
          </cell>
          <cell r="J234">
            <v>0</v>
          </cell>
          <cell r="K234">
            <v>93</v>
          </cell>
          <cell r="L234"/>
          <cell r="M234">
            <v>93</v>
          </cell>
          <cell r="N234">
            <v>212</v>
          </cell>
          <cell r="O234">
            <v>91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82</v>
          </cell>
          <cell r="D235">
            <v>40</v>
          </cell>
          <cell r="E235">
            <v>42</v>
          </cell>
          <cell r="F235">
            <v>0</v>
          </cell>
          <cell r="G235">
            <v>-1</v>
          </cell>
          <cell r="H235">
            <v>0</v>
          </cell>
          <cell r="I235">
            <v>-1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218</v>
          </cell>
          <cell r="D236">
            <v>100</v>
          </cell>
          <cell r="E236">
            <v>118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94</v>
          </cell>
          <cell r="L236"/>
          <cell r="M236">
            <v>94</v>
          </cell>
          <cell r="N236">
            <v>216</v>
          </cell>
          <cell r="O236">
            <v>99</v>
          </cell>
          <cell r="P236">
            <v>117</v>
          </cell>
        </row>
        <row r="237">
          <cell r="A237" t="str">
            <v>吉井町踊瀬</v>
          </cell>
          <cell r="B237">
            <v>105</v>
          </cell>
          <cell r="C237">
            <v>241</v>
          </cell>
          <cell r="D237">
            <v>107</v>
          </cell>
          <cell r="E237">
            <v>134</v>
          </cell>
          <cell r="F237">
            <v>-2</v>
          </cell>
          <cell r="G237">
            <v>-1</v>
          </cell>
          <cell r="H237">
            <v>1</v>
          </cell>
          <cell r="I237">
            <v>-2</v>
          </cell>
          <cell r="J237">
            <v>-2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108</v>
          </cell>
          <cell r="P237">
            <v>132</v>
          </cell>
        </row>
        <row r="238">
          <cell r="A238" t="str">
            <v>吉井町橋川内</v>
          </cell>
          <cell r="B238">
            <v>114</v>
          </cell>
          <cell r="C238">
            <v>288</v>
          </cell>
          <cell r="D238">
            <v>142</v>
          </cell>
          <cell r="E238">
            <v>146</v>
          </cell>
          <cell r="F238">
            <v>-1</v>
          </cell>
          <cell r="G238">
            <v>-3</v>
          </cell>
          <cell r="H238">
            <v>-1</v>
          </cell>
          <cell r="I238">
            <v>-2</v>
          </cell>
          <cell r="J238">
            <v>-1</v>
          </cell>
          <cell r="K238">
            <v>113</v>
          </cell>
          <cell r="L238"/>
          <cell r="M238">
            <v>113</v>
          </cell>
          <cell r="N238">
            <v>285</v>
          </cell>
          <cell r="O238">
            <v>141</v>
          </cell>
          <cell r="P238">
            <v>144</v>
          </cell>
        </row>
        <row r="239">
          <cell r="A239" t="str">
            <v>吉井町橋口</v>
          </cell>
          <cell r="B239">
            <v>16</v>
          </cell>
          <cell r="C239">
            <v>36</v>
          </cell>
          <cell r="D239">
            <v>19</v>
          </cell>
          <cell r="E239">
            <v>17</v>
          </cell>
          <cell r="F239">
            <v>-1</v>
          </cell>
          <cell r="G239">
            <v>-1</v>
          </cell>
          <cell r="H239">
            <v>-1</v>
          </cell>
          <cell r="I239">
            <v>0</v>
          </cell>
          <cell r="J239">
            <v>-1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16</v>
          </cell>
          <cell r="D240">
            <v>10</v>
          </cell>
          <cell r="E240">
            <v>6</v>
          </cell>
          <cell r="F240">
            <v>0</v>
          </cell>
          <cell r="G240">
            <v>-1</v>
          </cell>
          <cell r="H240">
            <v>-1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194</v>
          </cell>
          <cell r="D241">
            <v>77</v>
          </cell>
          <cell r="E241">
            <v>117</v>
          </cell>
          <cell r="F241">
            <v>-1</v>
          </cell>
          <cell r="G241">
            <v>-4</v>
          </cell>
          <cell r="H241">
            <v>-2</v>
          </cell>
          <cell r="I241">
            <v>-2</v>
          </cell>
          <cell r="J241">
            <v>-1</v>
          </cell>
          <cell r="K241">
            <v>64</v>
          </cell>
          <cell r="L241"/>
          <cell r="M241">
            <v>64</v>
          </cell>
          <cell r="N241">
            <v>190</v>
          </cell>
          <cell r="O241">
            <v>75</v>
          </cell>
          <cell r="P241">
            <v>115</v>
          </cell>
        </row>
        <row r="242">
          <cell r="A242" t="str">
            <v>吉井町吉元</v>
          </cell>
          <cell r="B242">
            <v>282</v>
          </cell>
          <cell r="C242">
            <v>764</v>
          </cell>
          <cell r="D242">
            <v>360</v>
          </cell>
          <cell r="E242">
            <v>404</v>
          </cell>
          <cell r="F242">
            <v>2</v>
          </cell>
          <cell r="G242">
            <v>4</v>
          </cell>
          <cell r="H242">
            <v>0</v>
          </cell>
          <cell r="I242">
            <v>4</v>
          </cell>
          <cell r="J242">
            <v>2</v>
          </cell>
          <cell r="K242">
            <v>284</v>
          </cell>
          <cell r="L242"/>
          <cell r="M242">
            <v>284</v>
          </cell>
          <cell r="N242">
            <v>768</v>
          </cell>
          <cell r="O242">
            <v>360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109</v>
          </cell>
          <cell r="O244">
            <v>53</v>
          </cell>
          <cell r="P244">
            <v>56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-1</v>
          </cell>
          <cell r="G245">
            <v>-1</v>
          </cell>
          <cell r="H245">
            <v>0</v>
          </cell>
          <cell r="I245">
            <v>-1</v>
          </cell>
          <cell r="J245">
            <v>-1</v>
          </cell>
          <cell r="K245">
            <v>24</v>
          </cell>
          <cell r="L245"/>
          <cell r="M245">
            <v>24</v>
          </cell>
          <cell r="N245">
            <v>63</v>
          </cell>
          <cell r="O245">
            <v>31</v>
          </cell>
          <cell r="P245">
            <v>32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68</v>
          </cell>
          <cell r="C247">
            <v>164</v>
          </cell>
          <cell r="D247">
            <v>74</v>
          </cell>
          <cell r="E247">
            <v>90</v>
          </cell>
          <cell r="F247">
            <v>-1</v>
          </cell>
          <cell r="G247">
            <v>-3</v>
          </cell>
          <cell r="H247">
            <v>-1</v>
          </cell>
          <cell r="I247">
            <v>-2</v>
          </cell>
          <cell r="J247">
            <v>-1</v>
          </cell>
          <cell r="K247">
            <v>67</v>
          </cell>
          <cell r="L247"/>
          <cell r="M247">
            <v>67</v>
          </cell>
          <cell r="N247">
            <v>161</v>
          </cell>
          <cell r="O247">
            <v>73</v>
          </cell>
          <cell r="P247">
            <v>88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43</v>
          </cell>
          <cell r="C249">
            <v>101</v>
          </cell>
          <cell r="D249">
            <v>47</v>
          </cell>
          <cell r="E249">
            <v>54</v>
          </cell>
          <cell r="F249">
            <v>1</v>
          </cell>
          <cell r="G249">
            <v>5</v>
          </cell>
          <cell r="H249">
            <v>3</v>
          </cell>
          <cell r="I249">
            <v>2</v>
          </cell>
          <cell r="J249">
            <v>1</v>
          </cell>
          <cell r="K249">
            <v>44</v>
          </cell>
          <cell r="L249"/>
          <cell r="M249">
            <v>44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109</v>
          </cell>
          <cell r="C251">
            <v>245</v>
          </cell>
          <cell r="D251">
            <v>115</v>
          </cell>
          <cell r="E251">
            <v>130</v>
          </cell>
          <cell r="F251">
            <v>-1</v>
          </cell>
          <cell r="G251">
            <v>-2</v>
          </cell>
          <cell r="H251">
            <v>-3</v>
          </cell>
          <cell r="I251">
            <v>1</v>
          </cell>
          <cell r="J251">
            <v>-1</v>
          </cell>
          <cell r="K251">
            <v>108</v>
          </cell>
          <cell r="L251"/>
          <cell r="M251">
            <v>108</v>
          </cell>
          <cell r="N251">
            <v>243</v>
          </cell>
          <cell r="O251">
            <v>112</v>
          </cell>
          <cell r="P251">
            <v>131</v>
          </cell>
        </row>
        <row r="252">
          <cell r="A252" t="str">
            <v>世知原町長田代</v>
          </cell>
          <cell r="B252">
            <v>29</v>
          </cell>
          <cell r="C252">
            <v>76</v>
          </cell>
          <cell r="D252">
            <v>36</v>
          </cell>
          <cell r="E252">
            <v>40</v>
          </cell>
          <cell r="F252">
            <v>-1</v>
          </cell>
          <cell r="G252">
            <v>-1</v>
          </cell>
          <cell r="H252">
            <v>-1</v>
          </cell>
          <cell r="I252">
            <v>0</v>
          </cell>
          <cell r="J252">
            <v>-1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69</v>
          </cell>
          <cell r="C253">
            <v>165</v>
          </cell>
          <cell r="D253">
            <v>89</v>
          </cell>
          <cell r="E253">
            <v>76</v>
          </cell>
          <cell r="F253">
            <v>2</v>
          </cell>
          <cell r="G253">
            <v>2</v>
          </cell>
          <cell r="H253">
            <v>2</v>
          </cell>
          <cell r="I253">
            <v>0</v>
          </cell>
          <cell r="J253">
            <v>2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279</v>
          </cell>
          <cell r="D255">
            <v>133</v>
          </cell>
          <cell r="E255">
            <v>146</v>
          </cell>
          <cell r="F255">
            <v>0</v>
          </cell>
          <cell r="G255">
            <v>-1</v>
          </cell>
          <cell r="H255">
            <v>-1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278</v>
          </cell>
          <cell r="O255">
            <v>132</v>
          </cell>
          <cell r="P255">
            <v>146</v>
          </cell>
        </row>
        <row r="256">
          <cell r="A256" t="str">
            <v>世知原町岩谷口</v>
          </cell>
          <cell r="B256">
            <v>68</v>
          </cell>
          <cell r="C256">
            <v>150</v>
          </cell>
          <cell r="D256">
            <v>73</v>
          </cell>
          <cell r="E256">
            <v>77</v>
          </cell>
          <cell r="F256">
            <v>2</v>
          </cell>
          <cell r="G256">
            <v>2</v>
          </cell>
          <cell r="H256">
            <v>1</v>
          </cell>
          <cell r="I256">
            <v>1</v>
          </cell>
          <cell r="J256">
            <v>2</v>
          </cell>
          <cell r="K256">
            <v>70</v>
          </cell>
          <cell r="L256"/>
          <cell r="M256">
            <v>70</v>
          </cell>
          <cell r="N256">
            <v>152</v>
          </cell>
          <cell r="O256">
            <v>74</v>
          </cell>
          <cell r="P256">
            <v>78</v>
          </cell>
        </row>
        <row r="257">
          <cell r="A257" t="str">
            <v>世知原町栗迎</v>
          </cell>
          <cell r="B257">
            <v>363</v>
          </cell>
          <cell r="C257">
            <v>1006</v>
          </cell>
          <cell r="D257">
            <v>446</v>
          </cell>
          <cell r="E257">
            <v>560</v>
          </cell>
          <cell r="F257">
            <v>-4</v>
          </cell>
          <cell r="G257">
            <v>-11</v>
          </cell>
          <cell r="H257">
            <v>-4</v>
          </cell>
          <cell r="I257">
            <v>-7</v>
          </cell>
          <cell r="J257">
            <v>-4</v>
          </cell>
          <cell r="K257">
            <v>359</v>
          </cell>
          <cell r="L257"/>
          <cell r="M257">
            <v>359</v>
          </cell>
          <cell r="N257">
            <v>995</v>
          </cell>
          <cell r="O257">
            <v>442</v>
          </cell>
          <cell r="P257">
            <v>553</v>
          </cell>
        </row>
        <row r="258">
          <cell r="A258" t="str">
            <v>世知原町矢櫃</v>
          </cell>
          <cell r="B258">
            <v>86</v>
          </cell>
          <cell r="C258">
            <v>149</v>
          </cell>
          <cell r="D258">
            <v>66</v>
          </cell>
          <cell r="E258">
            <v>83</v>
          </cell>
          <cell r="F258">
            <v>-1</v>
          </cell>
          <cell r="G258">
            <v>0</v>
          </cell>
          <cell r="H258">
            <v>-1</v>
          </cell>
          <cell r="I258">
            <v>1</v>
          </cell>
          <cell r="J258">
            <v>-1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605</v>
          </cell>
          <cell r="C260">
            <v>1020</v>
          </cell>
          <cell r="D260">
            <v>472</v>
          </cell>
          <cell r="E260">
            <v>548</v>
          </cell>
          <cell r="F260">
            <v>-14</v>
          </cell>
          <cell r="G260">
            <v>-24</v>
          </cell>
          <cell r="H260">
            <v>-14</v>
          </cell>
          <cell r="I260">
            <v>-10</v>
          </cell>
          <cell r="J260">
            <v>-15</v>
          </cell>
          <cell r="K260">
            <v>591</v>
          </cell>
          <cell r="L260"/>
          <cell r="M260">
            <v>591</v>
          </cell>
          <cell r="N260">
            <v>996</v>
          </cell>
          <cell r="O260">
            <v>458</v>
          </cell>
          <cell r="P260">
            <v>538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30</v>
          </cell>
          <cell r="P261">
            <v>31</v>
          </cell>
        </row>
        <row r="262">
          <cell r="A262" t="str">
            <v>宇久町太田江</v>
          </cell>
          <cell r="B262">
            <v>29</v>
          </cell>
          <cell r="C262">
            <v>44</v>
          </cell>
          <cell r="D262">
            <v>19</v>
          </cell>
          <cell r="E262">
            <v>25</v>
          </cell>
          <cell r="F262">
            <v>-1</v>
          </cell>
          <cell r="G262">
            <v>-1</v>
          </cell>
          <cell r="H262">
            <v>-1</v>
          </cell>
          <cell r="I262">
            <v>0</v>
          </cell>
          <cell r="J262">
            <v>-1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34</v>
          </cell>
          <cell r="O264">
            <v>16</v>
          </cell>
          <cell r="P264">
            <v>18</v>
          </cell>
        </row>
        <row r="265">
          <cell r="A265" t="str">
            <v>宇久町小浜</v>
          </cell>
          <cell r="B265">
            <v>37</v>
          </cell>
          <cell r="C265">
            <v>61</v>
          </cell>
          <cell r="D265">
            <v>37</v>
          </cell>
          <cell r="E265">
            <v>24</v>
          </cell>
          <cell r="F265">
            <v>-1</v>
          </cell>
          <cell r="G265">
            <v>-1</v>
          </cell>
          <cell r="H265">
            <v>-1</v>
          </cell>
          <cell r="I265">
            <v>0</v>
          </cell>
          <cell r="J265">
            <v>-1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180</v>
          </cell>
          <cell r="D266">
            <v>84</v>
          </cell>
          <cell r="E266">
            <v>96</v>
          </cell>
          <cell r="F266">
            <v>0</v>
          </cell>
          <cell r="G266">
            <v>-1</v>
          </cell>
          <cell r="H266">
            <v>0</v>
          </cell>
          <cell r="I266">
            <v>-1</v>
          </cell>
          <cell r="J266">
            <v>0</v>
          </cell>
          <cell r="K266">
            <v>108</v>
          </cell>
          <cell r="L266"/>
          <cell r="M266">
            <v>108</v>
          </cell>
          <cell r="N266">
            <v>179</v>
          </cell>
          <cell r="O266">
            <v>84</v>
          </cell>
          <cell r="P266">
            <v>95</v>
          </cell>
        </row>
        <row r="267">
          <cell r="A267" t="str">
            <v>宇久町飯良</v>
          </cell>
          <cell r="B267">
            <v>38</v>
          </cell>
          <cell r="C267">
            <v>68</v>
          </cell>
          <cell r="D267">
            <v>36</v>
          </cell>
          <cell r="E267">
            <v>32</v>
          </cell>
          <cell r="F267">
            <v>-1</v>
          </cell>
          <cell r="G267">
            <v>-1</v>
          </cell>
          <cell r="H267">
            <v>0</v>
          </cell>
          <cell r="I267">
            <v>-1</v>
          </cell>
          <cell r="J267">
            <v>-1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55</v>
          </cell>
          <cell r="C268">
            <v>90</v>
          </cell>
          <cell r="D268">
            <v>40</v>
          </cell>
          <cell r="E268">
            <v>50</v>
          </cell>
          <cell r="F268">
            <v>2</v>
          </cell>
          <cell r="G268">
            <v>0</v>
          </cell>
          <cell r="H268">
            <v>-1</v>
          </cell>
          <cell r="I268">
            <v>1</v>
          </cell>
          <cell r="J268">
            <v>2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1192</v>
          </cell>
          <cell r="D270">
            <v>578</v>
          </cell>
          <cell r="E270">
            <v>614</v>
          </cell>
          <cell r="F270">
            <v>0</v>
          </cell>
          <cell r="G270">
            <v>-7</v>
          </cell>
          <cell r="H270">
            <v>-2</v>
          </cell>
          <cell r="I270">
            <v>-5</v>
          </cell>
          <cell r="J270">
            <v>-1</v>
          </cell>
          <cell r="K270">
            <v>512</v>
          </cell>
          <cell r="L270"/>
          <cell r="M270">
            <v>512</v>
          </cell>
          <cell r="N270">
            <v>1185</v>
          </cell>
          <cell r="O270">
            <v>576</v>
          </cell>
          <cell r="P270">
            <v>609</v>
          </cell>
        </row>
        <row r="271">
          <cell r="A271" t="str">
            <v>小佐々町小坂</v>
          </cell>
          <cell r="B271">
            <v>192</v>
          </cell>
          <cell r="C271">
            <v>487</v>
          </cell>
          <cell r="D271">
            <v>222</v>
          </cell>
          <cell r="E271">
            <v>265</v>
          </cell>
          <cell r="F271">
            <v>0</v>
          </cell>
          <cell r="G271">
            <v>-4</v>
          </cell>
          <cell r="H271">
            <v>-3</v>
          </cell>
          <cell r="I271">
            <v>-1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412</v>
          </cell>
          <cell r="D272">
            <v>187</v>
          </cell>
          <cell r="E272">
            <v>225</v>
          </cell>
          <cell r="F272">
            <v>1</v>
          </cell>
          <cell r="G272">
            <v>-4</v>
          </cell>
          <cell r="H272">
            <v>-2</v>
          </cell>
          <cell r="I272">
            <v>-2</v>
          </cell>
          <cell r="J272">
            <v>1</v>
          </cell>
          <cell r="K272">
            <v>175</v>
          </cell>
          <cell r="L272"/>
          <cell r="M272">
            <v>175</v>
          </cell>
          <cell r="N272">
            <v>408</v>
          </cell>
          <cell r="O272">
            <v>185</v>
          </cell>
          <cell r="P272">
            <v>223</v>
          </cell>
        </row>
        <row r="273">
          <cell r="A273" t="str">
            <v>小佐々町田原</v>
          </cell>
          <cell r="B273">
            <v>130</v>
          </cell>
          <cell r="C273">
            <v>344</v>
          </cell>
          <cell r="D273">
            <v>165</v>
          </cell>
          <cell r="E273">
            <v>179</v>
          </cell>
          <cell r="F273">
            <v>-1</v>
          </cell>
          <cell r="G273">
            <v>-2</v>
          </cell>
          <cell r="H273">
            <v>1</v>
          </cell>
          <cell r="I273">
            <v>-3</v>
          </cell>
          <cell r="J273">
            <v>-2</v>
          </cell>
          <cell r="K273">
            <v>129</v>
          </cell>
          <cell r="L273"/>
          <cell r="M273">
            <v>129</v>
          </cell>
          <cell r="N273">
            <v>342</v>
          </cell>
          <cell r="O273">
            <v>166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137</v>
          </cell>
          <cell r="D274">
            <v>69</v>
          </cell>
          <cell r="E274">
            <v>68</v>
          </cell>
          <cell r="F274">
            <v>1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231</v>
          </cell>
          <cell r="C276">
            <v>628</v>
          </cell>
          <cell r="D276">
            <v>275</v>
          </cell>
          <cell r="E276">
            <v>353</v>
          </cell>
          <cell r="F276">
            <v>2</v>
          </cell>
          <cell r="G276">
            <v>2</v>
          </cell>
          <cell r="H276">
            <v>0</v>
          </cell>
          <cell r="I276">
            <v>2</v>
          </cell>
          <cell r="J276">
            <v>2</v>
          </cell>
          <cell r="K276">
            <v>233</v>
          </cell>
          <cell r="L276"/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468</v>
          </cell>
          <cell r="C277">
            <v>1184</v>
          </cell>
          <cell r="D277">
            <v>601</v>
          </cell>
          <cell r="E277">
            <v>583</v>
          </cell>
          <cell r="F277">
            <v>-3</v>
          </cell>
          <cell r="G277">
            <v>-15</v>
          </cell>
          <cell r="H277">
            <v>-9</v>
          </cell>
          <cell r="I277">
            <v>-6</v>
          </cell>
          <cell r="J277">
            <v>-2</v>
          </cell>
          <cell r="K277">
            <v>465</v>
          </cell>
          <cell r="L277"/>
          <cell r="M277">
            <v>465</v>
          </cell>
          <cell r="N277">
            <v>1169</v>
          </cell>
          <cell r="O277">
            <v>592</v>
          </cell>
          <cell r="P277">
            <v>577</v>
          </cell>
        </row>
        <row r="278">
          <cell r="A278" t="str">
            <v>小佐々町矢岳</v>
          </cell>
          <cell r="B278">
            <v>363</v>
          </cell>
          <cell r="C278">
            <v>915</v>
          </cell>
          <cell r="D278">
            <v>452</v>
          </cell>
          <cell r="E278">
            <v>463</v>
          </cell>
          <cell r="F278">
            <v>1</v>
          </cell>
          <cell r="G278">
            <v>-6</v>
          </cell>
          <cell r="H278">
            <v>-5</v>
          </cell>
          <cell r="I278">
            <v>-1</v>
          </cell>
          <cell r="J278">
            <v>1</v>
          </cell>
          <cell r="K278">
            <v>364</v>
          </cell>
          <cell r="L278"/>
          <cell r="M278">
            <v>364</v>
          </cell>
          <cell r="N278">
            <v>909</v>
          </cell>
          <cell r="O278">
            <v>447</v>
          </cell>
          <cell r="P278">
            <v>462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42</v>
          </cell>
          <cell r="D281">
            <v>19</v>
          </cell>
          <cell r="E281">
            <v>23</v>
          </cell>
          <cell r="F281">
            <v>0</v>
          </cell>
          <cell r="G281">
            <v>-1</v>
          </cell>
          <cell r="H281">
            <v>0</v>
          </cell>
          <cell r="I281">
            <v>-1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41</v>
          </cell>
          <cell r="O281">
            <v>19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138</v>
          </cell>
          <cell r="D284">
            <v>63</v>
          </cell>
          <cell r="E284">
            <v>75</v>
          </cell>
          <cell r="F284">
            <v>0</v>
          </cell>
          <cell r="G284">
            <v>1</v>
          </cell>
          <cell r="H284">
            <v>0</v>
          </cell>
          <cell r="I284">
            <v>1</v>
          </cell>
          <cell r="J284">
            <v>0</v>
          </cell>
          <cell r="K284">
            <v>35</v>
          </cell>
          <cell r="L284"/>
          <cell r="M284">
            <v>35</v>
          </cell>
          <cell r="N284">
            <v>139</v>
          </cell>
          <cell r="O284">
            <v>63</v>
          </cell>
          <cell r="P284">
            <v>76</v>
          </cell>
        </row>
        <row r="285">
          <cell r="A285" t="str">
            <v>江迎町箙尾</v>
          </cell>
          <cell r="B285">
            <v>25</v>
          </cell>
          <cell r="C285">
            <v>65</v>
          </cell>
          <cell r="D285">
            <v>32</v>
          </cell>
          <cell r="E285">
            <v>33</v>
          </cell>
          <cell r="F285">
            <v>2</v>
          </cell>
          <cell r="G285">
            <v>2</v>
          </cell>
          <cell r="H285">
            <v>0</v>
          </cell>
          <cell r="I285">
            <v>2</v>
          </cell>
          <cell r="J285">
            <v>2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95</v>
          </cell>
          <cell r="C286">
            <v>221</v>
          </cell>
          <cell r="D286">
            <v>107</v>
          </cell>
          <cell r="E286">
            <v>114</v>
          </cell>
          <cell r="F286">
            <v>-2</v>
          </cell>
          <cell r="G286">
            <v>-7</v>
          </cell>
          <cell r="H286">
            <v>-3</v>
          </cell>
          <cell r="I286">
            <v>-4</v>
          </cell>
          <cell r="J286">
            <v>-2</v>
          </cell>
          <cell r="K286">
            <v>93</v>
          </cell>
          <cell r="L286"/>
          <cell r="M286">
            <v>93</v>
          </cell>
          <cell r="N286">
            <v>214</v>
          </cell>
          <cell r="O286">
            <v>104</v>
          </cell>
          <cell r="P286">
            <v>110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405</v>
          </cell>
          <cell r="D288">
            <v>192</v>
          </cell>
          <cell r="E288">
            <v>213</v>
          </cell>
          <cell r="F288">
            <v>0</v>
          </cell>
          <cell r="G288">
            <v>-4</v>
          </cell>
          <cell r="H288">
            <v>-2</v>
          </cell>
          <cell r="I288">
            <v>-2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401</v>
          </cell>
          <cell r="O288">
            <v>190</v>
          </cell>
          <cell r="P288">
            <v>211</v>
          </cell>
        </row>
        <row r="289">
          <cell r="A289" t="str">
            <v>江迎町上川内</v>
          </cell>
          <cell r="B289">
            <v>60</v>
          </cell>
          <cell r="C289">
            <v>143</v>
          </cell>
          <cell r="D289">
            <v>72</v>
          </cell>
          <cell r="E289">
            <v>71</v>
          </cell>
          <cell r="F289">
            <v>2</v>
          </cell>
          <cell r="G289">
            <v>2</v>
          </cell>
          <cell r="H289">
            <v>-1</v>
          </cell>
          <cell r="I289">
            <v>3</v>
          </cell>
          <cell r="J289">
            <v>2</v>
          </cell>
          <cell r="K289">
            <v>62</v>
          </cell>
          <cell r="L289"/>
          <cell r="M289">
            <v>62</v>
          </cell>
          <cell r="N289">
            <v>145</v>
          </cell>
          <cell r="O289">
            <v>71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202</v>
          </cell>
          <cell r="D291">
            <v>99</v>
          </cell>
          <cell r="E291">
            <v>103</v>
          </cell>
          <cell r="F291">
            <v>-1</v>
          </cell>
          <cell r="G291">
            <v>-1</v>
          </cell>
          <cell r="H291">
            <v>0</v>
          </cell>
          <cell r="I291">
            <v>-1</v>
          </cell>
          <cell r="J291">
            <v>-1</v>
          </cell>
          <cell r="K291">
            <v>93</v>
          </cell>
          <cell r="L291"/>
          <cell r="M291">
            <v>93</v>
          </cell>
          <cell r="N291">
            <v>201</v>
          </cell>
          <cell r="O291">
            <v>99</v>
          </cell>
          <cell r="P291">
            <v>102</v>
          </cell>
        </row>
        <row r="292">
          <cell r="A292" t="str">
            <v>江迎町三浦</v>
          </cell>
          <cell r="B292">
            <v>156</v>
          </cell>
          <cell r="C292">
            <v>337</v>
          </cell>
          <cell r="D292">
            <v>145</v>
          </cell>
          <cell r="E292">
            <v>192</v>
          </cell>
          <cell r="F292">
            <v>-1</v>
          </cell>
          <cell r="G292">
            <v>-1</v>
          </cell>
          <cell r="H292">
            <v>-1</v>
          </cell>
          <cell r="I292">
            <v>0</v>
          </cell>
          <cell r="J292">
            <v>-1</v>
          </cell>
          <cell r="K292">
            <v>155</v>
          </cell>
          <cell r="L292"/>
          <cell r="M292">
            <v>155</v>
          </cell>
          <cell r="N292">
            <v>336</v>
          </cell>
          <cell r="O292">
            <v>144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177</v>
          </cell>
          <cell r="D293">
            <v>76</v>
          </cell>
          <cell r="E293">
            <v>101</v>
          </cell>
          <cell r="F293">
            <v>-1</v>
          </cell>
          <cell r="G293">
            <v>-3</v>
          </cell>
          <cell r="H293">
            <v>-1</v>
          </cell>
          <cell r="I293">
            <v>-2</v>
          </cell>
          <cell r="J293">
            <v>-1</v>
          </cell>
          <cell r="K293">
            <v>68</v>
          </cell>
          <cell r="L293"/>
          <cell r="M293">
            <v>68</v>
          </cell>
          <cell r="N293">
            <v>174</v>
          </cell>
          <cell r="O293">
            <v>75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247</v>
          </cell>
          <cell r="D294">
            <v>122</v>
          </cell>
          <cell r="E294">
            <v>125</v>
          </cell>
          <cell r="F294">
            <v>0</v>
          </cell>
          <cell r="G294">
            <v>-4</v>
          </cell>
          <cell r="H294">
            <v>0</v>
          </cell>
          <cell r="I294">
            <v>-4</v>
          </cell>
          <cell r="J294">
            <v>0</v>
          </cell>
          <cell r="K294">
            <v>111</v>
          </cell>
          <cell r="L294"/>
          <cell r="M294">
            <v>111</v>
          </cell>
          <cell r="N294">
            <v>243</v>
          </cell>
          <cell r="O294">
            <v>122</v>
          </cell>
          <cell r="P294">
            <v>121</v>
          </cell>
        </row>
        <row r="295">
          <cell r="A295" t="str">
            <v>江迎町小川内</v>
          </cell>
          <cell r="B295">
            <v>123</v>
          </cell>
          <cell r="C295">
            <v>234</v>
          </cell>
          <cell r="D295">
            <v>115</v>
          </cell>
          <cell r="E295">
            <v>119</v>
          </cell>
          <cell r="F295">
            <v>-2</v>
          </cell>
          <cell r="G295">
            <v>-3</v>
          </cell>
          <cell r="H295">
            <v>-2</v>
          </cell>
          <cell r="I295">
            <v>-1</v>
          </cell>
          <cell r="J295">
            <v>-2</v>
          </cell>
          <cell r="K295">
            <v>121</v>
          </cell>
          <cell r="L295"/>
          <cell r="M295">
            <v>121</v>
          </cell>
          <cell r="N295">
            <v>231</v>
          </cell>
          <cell r="O295">
            <v>113</v>
          </cell>
          <cell r="P295">
            <v>118</v>
          </cell>
        </row>
        <row r="296">
          <cell r="A296" t="str">
            <v>江迎町赤坂</v>
          </cell>
          <cell r="B296">
            <v>46</v>
          </cell>
          <cell r="C296">
            <v>216</v>
          </cell>
          <cell r="D296">
            <v>85</v>
          </cell>
          <cell r="E296">
            <v>131</v>
          </cell>
          <cell r="F296">
            <v>3</v>
          </cell>
          <cell r="G296">
            <v>5</v>
          </cell>
          <cell r="H296">
            <v>3</v>
          </cell>
          <cell r="I296">
            <v>2</v>
          </cell>
          <cell r="J296">
            <v>3</v>
          </cell>
          <cell r="K296">
            <v>49</v>
          </cell>
          <cell r="L296"/>
          <cell r="M296">
            <v>49</v>
          </cell>
          <cell r="N296">
            <v>221</v>
          </cell>
          <cell r="O296">
            <v>88</v>
          </cell>
          <cell r="P296">
            <v>133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247</v>
          </cell>
          <cell r="O297">
            <v>105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52</v>
          </cell>
          <cell r="O298">
            <v>26</v>
          </cell>
          <cell r="P298">
            <v>26</v>
          </cell>
        </row>
        <row r="299">
          <cell r="A299" t="str">
            <v>江迎町猪調</v>
          </cell>
          <cell r="B299">
            <v>277</v>
          </cell>
          <cell r="C299">
            <v>698</v>
          </cell>
          <cell r="D299">
            <v>326</v>
          </cell>
          <cell r="E299">
            <v>372</v>
          </cell>
          <cell r="F299">
            <v>0</v>
          </cell>
          <cell r="G299">
            <v>-1</v>
          </cell>
          <cell r="H299">
            <v>0</v>
          </cell>
          <cell r="I299">
            <v>-1</v>
          </cell>
          <cell r="J299">
            <v>0</v>
          </cell>
          <cell r="K299">
            <v>277</v>
          </cell>
          <cell r="L299"/>
          <cell r="M299">
            <v>277</v>
          </cell>
          <cell r="N299">
            <v>697</v>
          </cell>
          <cell r="O299">
            <v>326</v>
          </cell>
          <cell r="P299">
            <v>371</v>
          </cell>
        </row>
        <row r="300">
          <cell r="A300" t="str">
            <v>江迎町田ノ元</v>
          </cell>
          <cell r="B300">
            <v>396</v>
          </cell>
          <cell r="C300">
            <v>916</v>
          </cell>
          <cell r="D300">
            <v>405</v>
          </cell>
          <cell r="E300">
            <v>511</v>
          </cell>
          <cell r="F300">
            <v>-4</v>
          </cell>
          <cell r="G300">
            <v>-13</v>
          </cell>
          <cell r="H300">
            <v>-3</v>
          </cell>
          <cell r="I300">
            <v>-10</v>
          </cell>
          <cell r="J300">
            <v>-4</v>
          </cell>
          <cell r="K300">
            <v>392</v>
          </cell>
          <cell r="L300"/>
          <cell r="M300">
            <v>392</v>
          </cell>
          <cell r="N300">
            <v>903</v>
          </cell>
          <cell r="O300">
            <v>402</v>
          </cell>
          <cell r="P300">
            <v>501</v>
          </cell>
        </row>
        <row r="301">
          <cell r="A301" t="str">
            <v>鹿町町深江</v>
          </cell>
          <cell r="B301">
            <v>213</v>
          </cell>
          <cell r="C301">
            <v>468</v>
          </cell>
          <cell r="D301">
            <v>225</v>
          </cell>
          <cell r="E301">
            <v>243</v>
          </cell>
          <cell r="F301">
            <v>-3</v>
          </cell>
          <cell r="G301">
            <v>-10</v>
          </cell>
          <cell r="H301">
            <v>-3</v>
          </cell>
          <cell r="I301">
            <v>-7</v>
          </cell>
          <cell r="J301">
            <v>-2</v>
          </cell>
          <cell r="K301">
            <v>210</v>
          </cell>
          <cell r="L301"/>
          <cell r="M301">
            <v>210</v>
          </cell>
          <cell r="N301">
            <v>458</v>
          </cell>
          <cell r="O301">
            <v>222</v>
          </cell>
          <cell r="P301">
            <v>236</v>
          </cell>
        </row>
        <row r="302">
          <cell r="A302" t="str">
            <v>鹿町町新深江</v>
          </cell>
          <cell r="B302">
            <v>20</v>
          </cell>
          <cell r="C302">
            <v>54</v>
          </cell>
          <cell r="D302">
            <v>28</v>
          </cell>
          <cell r="E302">
            <v>26</v>
          </cell>
          <cell r="F302">
            <v>0</v>
          </cell>
          <cell r="G302">
            <v>-2</v>
          </cell>
          <cell r="H302">
            <v>-1</v>
          </cell>
          <cell r="I302">
            <v>-1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361</v>
          </cell>
          <cell r="D303">
            <v>165</v>
          </cell>
          <cell r="E303">
            <v>196</v>
          </cell>
          <cell r="F303">
            <v>0</v>
          </cell>
          <cell r="G303">
            <v>-4</v>
          </cell>
          <cell r="H303">
            <v>0</v>
          </cell>
          <cell r="I303">
            <v>-4</v>
          </cell>
          <cell r="J303">
            <v>0</v>
          </cell>
          <cell r="K303">
            <v>138</v>
          </cell>
          <cell r="L303"/>
          <cell r="M303">
            <v>138</v>
          </cell>
          <cell r="N303">
            <v>357</v>
          </cell>
          <cell r="O303">
            <v>165</v>
          </cell>
          <cell r="P303">
            <v>192</v>
          </cell>
        </row>
        <row r="304">
          <cell r="A304" t="str">
            <v>鹿町町土肥ノ浦</v>
          </cell>
          <cell r="B304">
            <v>218</v>
          </cell>
          <cell r="C304">
            <v>587</v>
          </cell>
          <cell r="D304">
            <v>307</v>
          </cell>
          <cell r="E304">
            <v>280</v>
          </cell>
          <cell r="F304">
            <v>-3</v>
          </cell>
          <cell r="G304">
            <v>-9</v>
          </cell>
          <cell r="H304">
            <v>-8</v>
          </cell>
          <cell r="I304">
            <v>-1</v>
          </cell>
          <cell r="J304">
            <v>-2</v>
          </cell>
          <cell r="K304">
            <v>215</v>
          </cell>
          <cell r="L304"/>
          <cell r="M304">
            <v>215</v>
          </cell>
          <cell r="N304">
            <v>578</v>
          </cell>
          <cell r="O304">
            <v>299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329</v>
          </cell>
          <cell r="D305">
            <v>164</v>
          </cell>
          <cell r="E305">
            <v>165</v>
          </cell>
          <cell r="F305">
            <v>0</v>
          </cell>
          <cell r="G305">
            <v>-4</v>
          </cell>
          <cell r="H305">
            <v>-3</v>
          </cell>
          <cell r="I305">
            <v>-1</v>
          </cell>
          <cell r="J305">
            <v>0</v>
          </cell>
          <cell r="K305">
            <v>154</v>
          </cell>
          <cell r="L305"/>
          <cell r="M305">
            <v>154</v>
          </cell>
          <cell r="N305">
            <v>325</v>
          </cell>
          <cell r="O305">
            <v>161</v>
          </cell>
          <cell r="P305">
            <v>164</v>
          </cell>
        </row>
        <row r="306">
          <cell r="A306" t="str">
            <v>鹿町町船ノ村</v>
          </cell>
          <cell r="B306">
            <v>40</v>
          </cell>
          <cell r="C306">
            <v>127</v>
          </cell>
          <cell r="D306">
            <v>56</v>
          </cell>
          <cell r="E306">
            <v>71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126</v>
          </cell>
          <cell r="O306">
            <v>56</v>
          </cell>
          <cell r="P306">
            <v>70</v>
          </cell>
        </row>
        <row r="307">
          <cell r="A307" t="str">
            <v>鹿町町中野</v>
          </cell>
          <cell r="B307">
            <v>20</v>
          </cell>
          <cell r="C307">
            <v>49</v>
          </cell>
          <cell r="D307">
            <v>27</v>
          </cell>
          <cell r="E307">
            <v>22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186</v>
          </cell>
          <cell r="C308">
            <v>476</v>
          </cell>
          <cell r="D308">
            <v>235</v>
          </cell>
          <cell r="E308">
            <v>241</v>
          </cell>
          <cell r="F308">
            <v>-1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185</v>
          </cell>
          <cell r="L308"/>
          <cell r="M308">
            <v>185</v>
          </cell>
          <cell r="N308">
            <v>473</v>
          </cell>
          <cell r="O308">
            <v>234</v>
          </cell>
          <cell r="P308">
            <v>239</v>
          </cell>
        </row>
        <row r="309">
          <cell r="A309" t="str">
            <v>鹿町町上歌ヶ浦</v>
          </cell>
          <cell r="B309">
            <v>31</v>
          </cell>
          <cell r="C309">
            <v>129</v>
          </cell>
          <cell r="D309">
            <v>66</v>
          </cell>
          <cell r="E309">
            <v>63</v>
          </cell>
          <cell r="F309">
            <v>0</v>
          </cell>
          <cell r="G309">
            <v>-1</v>
          </cell>
          <cell r="H309">
            <v>0</v>
          </cell>
          <cell r="I309">
            <v>-1</v>
          </cell>
          <cell r="J309">
            <v>0</v>
          </cell>
          <cell r="K309">
            <v>31</v>
          </cell>
          <cell r="L309"/>
          <cell r="M309">
            <v>31</v>
          </cell>
          <cell r="N309">
            <v>128</v>
          </cell>
          <cell r="O309">
            <v>66</v>
          </cell>
          <cell r="P309">
            <v>62</v>
          </cell>
        </row>
        <row r="310">
          <cell r="A310" t="str">
            <v>鹿町町下歌ヶ浦</v>
          </cell>
          <cell r="B310">
            <v>424</v>
          </cell>
          <cell r="C310">
            <v>1022</v>
          </cell>
          <cell r="D310">
            <v>480</v>
          </cell>
          <cell r="E310">
            <v>542</v>
          </cell>
          <cell r="F310">
            <v>-5</v>
          </cell>
          <cell r="G310">
            <v>-14</v>
          </cell>
          <cell r="H310">
            <v>-8</v>
          </cell>
          <cell r="I310">
            <v>-6</v>
          </cell>
          <cell r="J310">
            <v>-5</v>
          </cell>
          <cell r="K310">
            <v>419</v>
          </cell>
          <cell r="L310"/>
          <cell r="M310">
            <v>419</v>
          </cell>
          <cell r="N310">
            <v>1008</v>
          </cell>
          <cell r="O310">
            <v>472</v>
          </cell>
          <cell r="P310">
            <v>536</v>
          </cell>
        </row>
        <row r="311">
          <cell r="A311" t="str">
            <v>鹿町町大屋</v>
          </cell>
          <cell r="B311">
            <v>97</v>
          </cell>
          <cell r="C311">
            <v>241</v>
          </cell>
          <cell r="D311">
            <v>112</v>
          </cell>
          <cell r="E311">
            <v>129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239</v>
          </cell>
          <cell r="O311">
            <v>112</v>
          </cell>
          <cell r="P311">
            <v>127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378</v>
          </cell>
          <cell r="C314">
            <v>1232</v>
          </cell>
          <cell r="D314">
            <v>592</v>
          </cell>
          <cell r="E314">
            <v>640</v>
          </cell>
          <cell r="F314">
            <v>10</v>
          </cell>
          <cell r="G314">
            <v>30</v>
          </cell>
          <cell r="H314">
            <v>7</v>
          </cell>
          <cell r="I314">
            <v>23</v>
          </cell>
          <cell r="J314">
            <v>9</v>
          </cell>
          <cell r="K314">
            <v>388</v>
          </cell>
          <cell r="L314"/>
          <cell r="M314">
            <v>388</v>
          </cell>
          <cell r="N314">
            <v>1262</v>
          </cell>
          <cell r="O314">
            <v>599</v>
          </cell>
          <cell r="P314">
            <v>663</v>
          </cell>
        </row>
        <row r="315">
          <cell r="A315" t="str">
            <v>合計</v>
          </cell>
          <cell r="B315">
            <v>102526</v>
          </cell>
          <cell r="C315">
            <v>229012</v>
          </cell>
          <cell r="D315">
            <v>108623</v>
          </cell>
          <cell r="E315">
            <v>120389</v>
          </cell>
          <cell r="F315">
            <v>-276</v>
          </cell>
          <cell r="G315">
            <v>-1626</v>
          </cell>
          <cell r="H315">
            <v>-886</v>
          </cell>
          <cell r="I315">
            <v>-740</v>
          </cell>
          <cell r="J315">
            <v>-248</v>
          </cell>
          <cell r="K315">
            <v>102250</v>
          </cell>
          <cell r="L315">
            <v>-86</v>
          </cell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D3">
            <v>1520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D4">
            <v>1119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D5">
            <v>1727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1303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D7">
            <v>1357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D8">
            <v>1444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D9">
            <v>865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1863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D11">
            <v>1245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D12">
            <v>1521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D13">
            <v>1191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D15">
            <v>1848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D16">
            <v>1679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D17">
            <v>1015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D18">
            <v>853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D19">
            <v>530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D20">
            <v>1505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D21">
            <v>917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D22">
            <v>1318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D23">
            <v>795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D24">
            <v>489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D26">
            <v>463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340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D29">
            <v>856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D30">
            <v>1067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D31">
            <v>1201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1390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D34">
            <v>457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D35">
            <v>621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D38">
            <v>329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1037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D40">
            <v>451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150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D44">
            <v>817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D48">
            <v>84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D49">
            <v>118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D50">
            <v>164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D51">
            <v>544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D52">
            <v>695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D53">
            <v>955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D54">
            <v>442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D55">
            <v>256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D56">
            <v>258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D57">
            <v>185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D58">
            <v>113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D59">
            <v>699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D60">
            <v>315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210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D62">
            <v>809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D63">
            <v>1614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D64">
            <v>762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D65">
            <v>799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D66">
            <v>2256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D67">
            <v>1295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D68">
            <v>1569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D69">
            <v>117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D70">
            <v>52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D72">
            <v>697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D73">
            <v>348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D74">
            <v>608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D76">
            <v>403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D77">
            <v>257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D80">
            <v>263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D81">
            <v>235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D82">
            <v>85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D83">
            <v>50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D84">
            <v>155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D85">
            <v>159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D86">
            <v>296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D87">
            <v>545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D88">
            <v>625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D89">
            <v>382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D90">
            <v>606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D91">
            <v>200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D92">
            <v>508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D93">
            <v>667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D94">
            <v>2502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D95">
            <v>218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D97">
            <v>3401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114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D100">
            <v>359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D101">
            <v>1017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D102">
            <v>1870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D103">
            <v>189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D104">
            <v>152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D105">
            <v>297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D106">
            <v>2915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D107">
            <v>530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D108">
            <v>330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289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D111">
            <v>240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D112">
            <v>2611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D113">
            <v>2121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D114">
            <v>622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D115">
            <v>798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D116">
            <v>2474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D117">
            <v>952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D119">
            <v>5729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D120">
            <v>1447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D121">
            <v>1946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D122">
            <v>4755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D125">
            <v>1328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D127">
            <v>929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D128">
            <v>1458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D129">
            <v>754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D130">
            <v>2174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D132">
            <v>1515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D133">
            <v>1180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D134">
            <v>802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D135">
            <v>698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D136">
            <v>686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D137">
            <v>157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D138">
            <v>4425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D139">
            <v>528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D141">
            <v>1426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D142">
            <v>870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D143">
            <v>2321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D144">
            <v>643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D145">
            <v>553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D146">
            <v>2123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D147">
            <v>610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D148">
            <v>2380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D149">
            <v>2799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D150">
            <v>771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D151">
            <v>1397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D152">
            <v>4139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D153">
            <v>7417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D154">
            <v>2020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D155">
            <v>3734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D156">
            <v>2535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D157">
            <v>266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D158">
            <v>1262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D159">
            <v>3074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D160">
            <v>907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D161">
            <v>502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D162">
            <v>1393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D163">
            <v>1357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D164">
            <v>958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D165">
            <v>1561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D166">
            <v>1755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D167">
            <v>2303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D169">
            <v>1007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D170">
            <v>1348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D171">
            <v>1170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D174">
            <v>284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D175">
            <v>386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D176">
            <v>1267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D177">
            <v>1881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D178">
            <v>1711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D179">
            <v>2215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D180">
            <v>1470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94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D184">
            <v>87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736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D187">
            <v>577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D188">
            <v>188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D189">
            <v>1118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D191">
            <v>131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D194">
            <v>95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D199">
            <v>603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D200">
            <v>109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D201">
            <v>342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D202">
            <v>167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D204">
            <v>506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D206">
            <v>201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417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141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98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767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D214">
            <v>548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D215">
            <v>322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D216">
            <v>1146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D217">
            <v>3713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D218">
            <v>1428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D219">
            <v>750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D220">
            <v>1182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D221">
            <v>442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D222">
            <v>260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D226">
            <v>362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D228">
            <v>121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84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D232">
            <v>882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D233">
            <v>212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D235">
            <v>216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D237">
            <v>285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190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D241">
            <v>768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109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D244">
            <v>63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D246">
            <v>161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D250">
            <v>243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278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152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D256">
            <v>995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D259">
            <v>996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D265">
            <v>179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D269">
            <v>1185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408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D272">
            <v>342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D276">
            <v>1169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D277">
            <v>909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41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D283">
            <v>139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214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D288">
            <v>145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D290">
            <v>201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D291">
            <v>336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D292">
            <v>174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D293">
            <v>243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D294">
            <v>231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D295">
            <v>221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D296">
            <v>247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52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D298">
            <v>697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D299">
            <v>903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D300">
            <v>458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D302">
            <v>357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D303">
            <v>578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D304">
            <v>325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D305">
            <v>126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D307">
            <v>473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D308">
            <v>128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1008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D310">
            <v>239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813</v>
          </cell>
          <cell r="C3">
            <v>1182</v>
          </cell>
          <cell r="D3">
            <v>579</v>
          </cell>
          <cell r="E3">
            <v>603</v>
          </cell>
          <cell r="F3">
            <v>71</v>
          </cell>
          <cell r="G3">
            <v>73</v>
          </cell>
          <cell r="H3">
            <v>32</v>
          </cell>
          <cell r="I3">
            <v>41</v>
          </cell>
          <cell r="J3">
            <v>9</v>
          </cell>
          <cell r="K3">
            <v>884</v>
          </cell>
          <cell r="L3"/>
          <cell r="M3">
            <v>884</v>
          </cell>
          <cell r="N3">
            <v>1255</v>
          </cell>
          <cell r="O3">
            <v>611</v>
          </cell>
          <cell r="P3">
            <v>644</v>
          </cell>
        </row>
        <row r="4">
          <cell r="A4" t="str">
            <v>城間町</v>
          </cell>
          <cell r="B4">
            <v>165</v>
          </cell>
          <cell r="C4">
            <v>442</v>
          </cell>
          <cell r="D4">
            <v>230</v>
          </cell>
          <cell r="E4">
            <v>212</v>
          </cell>
          <cell r="F4">
            <v>-2</v>
          </cell>
          <cell r="G4">
            <v>-2</v>
          </cell>
          <cell r="H4">
            <v>-1</v>
          </cell>
          <cell r="I4">
            <v>-1</v>
          </cell>
          <cell r="J4">
            <v>-2</v>
          </cell>
          <cell r="K4">
            <v>163</v>
          </cell>
          <cell r="L4"/>
          <cell r="M4">
            <v>163</v>
          </cell>
          <cell r="N4">
            <v>440</v>
          </cell>
          <cell r="O4">
            <v>229</v>
          </cell>
          <cell r="P4">
            <v>211</v>
          </cell>
        </row>
        <row r="5">
          <cell r="A5" t="str">
            <v>瀬道町</v>
          </cell>
          <cell r="B5">
            <v>87</v>
          </cell>
          <cell r="C5">
            <v>260</v>
          </cell>
          <cell r="D5">
            <v>134</v>
          </cell>
          <cell r="E5">
            <v>126</v>
          </cell>
          <cell r="F5">
            <v>-1</v>
          </cell>
          <cell r="G5">
            <v>-1</v>
          </cell>
          <cell r="H5">
            <v>0</v>
          </cell>
          <cell r="I5">
            <v>-1</v>
          </cell>
          <cell r="J5">
            <v>-1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410</v>
          </cell>
          <cell r="D6">
            <v>206</v>
          </cell>
          <cell r="E6">
            <v>204</v>
          </cell>
          <cell r="F6">
            <v>0</v>
          </cell>
          <cell r="G6">
            <v>-3</v>
          </cell>
          <cell r="H6">
            <v>-1</v>
          </cell>
          <cell r="I6">
            <v>-2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362</v>
          </cell>
          <cell r="D8">
            <v>167</v>
          </cell>
          <cell r="E8">
            <v>195</v>
          </cell>
          <cell r="F8">
            <v>0</v>
          </cell>
          <cell r="G8">
            <v>2</v>
          </cell>
          <cell r="H8">
            <v>1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208</v>
          </cell>
          <cell r="E9">
            <v>200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407</v>
          </cell>
          <cell r="O9">
            <v>208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603</v>
          </cell>
          <cell r="D10">
            <v>269</v>
          </cell>
          <cell r="E10">
            <v>334</v>
          </cell>
          <cell r="F10">
            <v>0</v>
          </cell>
          <cell r="G10">
            <v>-4</v>
          </cell>
          <cell r="H10">
            <v>-3</v>
          </cell>
          <cell r="I10">
            <v>-1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599</v>
          </cell>
          <cell r="O10">
            <v>266</v>
          </cell>
          <cell r="P10">
            <v>333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20</v>
          </cell>
          <cell r="L11"/>
          <cell r="M11">
            <v>20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205</v>
          </cell>
          <cell r="C12">
            <v>510</v>
          </cell>
          <cell r="D12">
            <v>244</v>
          </cell>
          <cell r="E12">
            <v>266</v>
          </cell>
          <cell r="F12">
            <v>4</v>
          </cell>
          <cell r="G12">
            <v>3</v>
          </cell>
          <cell r="H12">
            <v>2</v>
          </cell>
          <cell r="I12">
            <v>1</v>
          </cell>
          <cell r="J12">
            <v>4</v>
          </cell>
          <cell r="K12">
            <v>209</v>
          </cell>
          <cell r="L12"/>
          <cell r="M12">
            <v>209</v>
          </cell>
          <cell r="N12">
            <v>513</v>
          </cell>
          <cell r="O12">
            <v>246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142</v>
          </cell>
          <cell r="E13">
            <v>138</v>
          </cell>
          <cell r="F13">
            <v>0</v>
          </cell>
          <cell r="G13">
            <v>4</v>
          </cell>
          <cell r="H13">
            <v>2</v>
          </cell>
          <cell r="I13">
            <v>2</v>
          </cell>
          <cell r="J13">
            <v>0</v>
          </cell>
          <cell r="K13">
            <v>104</v>
          </cell>
          <cell r="L13"/>
          <cell r="M13">
            <v>104</v>
          </cell>
          <cell r="N13">
            <v>284</v>
          </cell>
          <cell r="O13">
            <v>144</v>
          </cell>
          <cell r="P13">
            <v>140</v>
          </cell>
        </row>
        <row r="14">
          <cell r="A14" t="str">
            <v>吉福町</v>
          </cell>
          <cell r="B14">
            <v>47</v>
          </cell>
          <cell r="C14">
            <v>109</v>
          </cell>
          <cell r="D14">
            <v>50</v>
          </cell>
          <cell r="E14">
            <v>59</v>
          </cell>
          <cell r="F14">
            <v>-1</v>
          </cell>
          <cell r="G14">
            <v>-4</v>
          </cell>
          <cell r="H14">
            <v>-3</v>
          </cell>
          <cell r="I14">
            <v>-1</v>
          </cell>
          <cell r="J14">
            <v>-1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141</v>
          </cell>
          <cell r="D15">
            <v>72</v>
          </cell>
          <cell r="E15">
            <v>69</v>
          </cell>
          <cell r="F15">
            <v>0</v>
          </cell>
          <cell r="G15">
            <v>-1</v>
          </cell>
          <cell r="H15">
            <v>-1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98</v>
          </cell>
          <cell r="D16">
            <v>48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97</v>
          </cell>
          <cell r="O16">
            <v>47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342</v>
          </cell>
          <cell r="D17">
            <v>173</v>
          </cell>
          <cell r="E17">
            <v>169</v>
          </cell>
          <cell r="F17">
            <v>1</v>
          </cell>
          <cell r="G17">
            <v>-1</v>
          </cell>
          <cell r="H17">
            <v>-1</v>
          </cell>
          <cell r="I17">
            <v>0</v>
          </cell>
          <cell r="J17">
            <v>1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172</v>
          </cell>
          <cell r="P17">
            <v>169</v>
          </cell>
        </row>
        <row r="18">
          <cell r="A18" t="str">
            <v>江永町</v>
          </cell>
          <cell r="B18">
            <v>76</v>
          </cell>
          <cell r="C18">
            <v>167</v>
          </cell>
          <cell r="D18">
            <v>82</v>
          </cell>
          <cell r="E18">
            <v>85</v>
          </cell>
          <cell r="F18">
            <v>-1</v>
          </cell>
          <cell r="G18">
            <v>-1</v>
          </cell>
          <cell r="H18">
            <v>0</v>
          </cell>
          <cell r="I18">
            <v>-1</v>
          </cell>
          <cell r="J18">
            <v>-1</v>
          </cell>
          <cell r="K18">
            <v>75</v>
          </cell>
          <cell r="L18"/>
          <cell r="M18">
            <v>75</v>
          </cell>
          <cell r="N18">
            <v>166</v>
          </cell>
          <cell r="O18">
            <v>82</v>
          </cell>
          <cell r="P18">
            <v>84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-1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-2</v>
          </cell>
          <cell r="G20">
            <v>-5</v>
          </cell>
          <cell r="H20">
            <v>-3</v>
          </cell>
          <cell r="I20">
            <v>-2</v>
          </cell>
          <cell r="J20">
            <v>-2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202</v>
          </cell>
          <cell r="E21">
            <v>215</v>
          </cell>
          <cell r="F21">
            <v>0</v>
          </cell>
          <cell r="G21">
            <v>-3</v>
          </cell>
          <cell r="H21">
            <v>-3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767</v>
          </cell>
          <cell r="D23">
            <v>374</v>
          </cell>
          <cell r="E23">
            <v>393</v>
          </cell>
          <cell r="F23">
            <v>0</v>
          </cell>
          <cell r="G23">
            <v>-1</v>
          </cell>
          <cell r="H23">
            <v>-1</v>
          </cell>
          <cell r="I23">
            <v>0</v>
          </cell>
          <cell r="J23">
            <v>1</v>
          </cell>
          <cell r="K23">
            <v>262</v>
          </cell>
          <cell r="L23"/>
          <cell r="M23">
            <v>262</v>
          </cell>
          <cell r="N23">
            <v>766</v>
          </cell>
          <cell r="O23">
            <v>373</v>
          </cell>
          <cell r="P23">
            <v>393</v>
          </cell>
        </row>
        <row r="24">
          <cell r="A24" t="str">
            <v>針尾中町</v>
          </cell>
          <cell r="B24">
            <v>226</v>
          </cell>
          <cell r="C24">
            <v>580</v>
          </cell>
          <cell r="D24">
            <v>278</v>
          </cell>
          <cell r="E24">
            <v>302</v>
          </cell>
          <cell r="F24">
            <v>1</v>
          </cell>
          <cell r="G24">
            <v>-1</v>
          </cell>
          <cell r="H24">
            <v>-2</v>
          </cell>
          <cell r="I24">
            <v>1</v>
          </cell>
          <cell r="J24">
            <v>1</v>
          </cell>
          <cell r="K24">
            <v>227</v>
          </cell>
          <cell r="L24"/>
          <cell r="M24">
            <v>227</v>
          </cell>
          <cell r="N24">
            <v>579</v>
          </cell>
          <cell r="O24">
            <v>276</v>
          </cell>
          <cell r="P24">
            <v>303</v>
          </cell>
        </row>
        <row r="25">
          <cell r="A25" t="str">
            <v>針尾西町</v>
          </cell>
          <cell r="B25">
            <v>150</v>
          </cell>
          <cell r="C25">
            <v>548</v>
          </cell>
          <cell r="D25">
            <v>255</v>
          </cell>
          <cell r="E25">
            <v>293</v>
          </cell>
          <cell r="F25">
            <v>2</v>
          </cell>
          <cell r="G25">
            <v>4</v>
          </cell>
          <cell r="H25">
            <v>2</v>
          </cell>
          <cell r="I25">
            <v>2</v>
          </cell>
          <cell r="J25">
            <v>2</v>
          </cell>
          <cell r="K25">
            <v>152</v>
          </cell>
          <cell r="L25"/>
          <cell r="M25">
            <v>152</v>
          </cell>
          <cell r="N25">
            <v>552</v>
          </cell>
          <cell r="O25">
            <v>257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322</v>
          </cell>
          <cell r="D26">
            <v>165</v>
          </cell>
          <cell r="E26">
            <v>157</v>
          </cell>
          <cell r="F26">
            <v>-1</v>
          </cell>
          <cell r="G26">
            <v>-1</v>
          </cell>
          <cell r="H26">
            <v>-2</v>
          </cell>
          <cell r="I26">
            <v>1</v>
          </cell>
          <cell r="J26">
            <v>-1</v>
          </cell>
          <cell r="K26">
            <v>139</v>
          </cell>
          <cell r="L26"/>
          <cell r="M26">
            <v>139</v>
          </cell>
          <cell r="N26">
            <v>321</v>
          </cell>
          <cell r="O26">
            <v>163</v>
          </cell>
          <cell r="P26">
            <v>158</v>
          </cell>
        </row>
        <row r="27">
          <cell r="A27" t="str">
            <v>有福町</v>
          </cell>
          <cell r="B27">
            <v>1679</v>
          </cell>
          <cell r="C27">
            <v>3713</v>
          </cell>
          <cell r="D27">
            <v>1785</v>
          </cell>
          <cell r="E27">
            <v>1928</v>
          </cell>
          <cell r="F27">
            <v>5</v>
          </cell>
          <cell r="G27">
            <v>4</v>
          </cell>
          <cell r="H27">
            <v>4</v>
          </cell>
          <cell r="I27">
            <v>0</v>
          </cell>
          <cell r="J27">
            <v>5</v>
          </cell>
          <cell r="K27">
            <v>1684</v>
          </cell>
          <cell r="L27"/>
          <cell r="M27">
            <v>1684</v>
          </cell>
          <cell r="N27">
            <v>3717</v>
          </cell>
          <cell r="O27">
            <v>1789</v>
          </cell>
          <cell r="P27">
            <v>1928</v>
          </cell>
        </row>
        <row r="28">
          <cell r="A28" t="str">
            <v>指方町</v>
          </cell>
          <cell r="B28">
            <v>507</v>
          </cell>
          <cell r="C28">
            <v>1146</v>
          </cell>
          <cell r="D28">
            <v>542</v>
          </cell>
          <cell r="E28">
            <v>604</v>
          </cell>
          <cell r="F28">
            <v>-6</v>
          </cell>
          <cell r="G28">
            <v>-10</v>
          </cell>
          <cell r="H28">
            <v>-3</v>
          </cell>
          <cell r="I28">
            <v>-7</v>
          </cell>
          <cell r="J28">
            <v>-6</v>
          </cell>
          <cell r="K28">
            <v>501</v>
          </cell>
          <cell r="L28"/>
          <cell r="M28">
            <v>501</v>
          </cell>
          <cell r="N28">
            <v>1136</v>
          </cell>
          <cell r="O28">
            <v>539</v>
          </cell>
          <cell r="P28">
            <v>597</v>
          </cell>
        </row>
        <row r="29">
          <cell r="A29" t="str">
            <v>江上町</v>
          </cell>
          <cell r="B29">
            <v>465</v>
          </cell>
          <cell r="C29">
            <v>1428</v>
          </cell>
          <cell r="D29">
            <v>629</v>
          </cell>
          <cell r="E29">
            <v>799</v>
          </cell>
          <cell r="F29">
            <v>-3</v>
          </cell>
          <cell r="G29">
            <v>2</v>
          </cell>
          <cell r="H29">
            <v>1</v>
          </cell>
          <cell r="I29">
            <v>1</v>
          </cell>
          <cell r="J29">
            <v>-1</v>
          </cell>
          <cell r="K29">
            <v>462</v>
          </cell>
          <cell r="L29"/>
          <cell r="M29">
            <v>462</v>
          </cell>
          <cell r="N29">
            <v>1430</v>
          </cell>
          <cell r="O29">
            <v>630</v>
          </cell>
          <cell r="P29">
            <v>800</v>
          </cell>
        </row>
        <row r="30">
          <cell r="A30" t="str">
            <v>権常寺町</v>
          </cell>
          <cell r="B30">
            <v>1753</v>
          </cell>
          <cell r="C30">
            <v>4425</v>
          </cell>
          <cell r="D30">
            <v>2063</v>
          </cell>
          <cell r="E30">
            <v>2362</v>
          </cell>
          <cell r="F30">
            <v>3</v>
          </cell>
          <cell r="G30">
            <v>3</v>
          </cell>
          <cell r="H30">
            <v>6</v>
          </cell>
          <cell r="I30">
            <v>-3</v>
          </cell>
          <cell r="J30">
            <v>2</v>
          </cell>
          <cell r="K30">
            <v>1756</v>
          </cell>
          <cell r="L30"/>
          <cell r="M30">
            <v>1756</v>
          </cell>
          <cell r="N30">
            <v>4428</v>
          </cell>
          <cell r="O30">
            <v>2069</v>
          </cell>
          <cell r="P30">
            <v>2359</v>
          </cell>
        </row>
        <row r="31">
          <cell r="A31" t="str">
            <v>中原町</v>
          </cell>
          <cell r="B31">
            <v>257</v>
          </cell>
          <cell r="C31">
            <v>553</v>
          </cell>
          <cell r="D31">
            <v>253</v>
          </cell>
          <cell r="E31">
            <v>300</v>
          </cell>
          <cell r="F31">
            <v>2</v>
          </cell>
          <cell r="G31">
            <v>1</v>
          </cell>
          <cell r="H31">
            <v>1</v>
          </cell>
          <cell r="I31">
            <v>0</v>
          </cell>
          <cell r="J31">
            <v>2</v>
          </cell>
          <cell r="K31">
            <v>259</v>
          </cell>
          <cell r="L31"/>
          <cell r="M31">
            <v>259</v>
          </cell>
          <cell r="N31">
            <v>554</v>
          </cell>
          <cell r="O31">
            <v>254</v>
          </cell>
          <cell r="P31">
            <v>300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359</v>
          </cell>
          <cell r="E32">
            <v>395</v>
          </cell>
          <cell r="F32">
            <v>0</v>
          </cell>
          <cell r="G32">
            <v>0</v>
          </cell>
          <cell r="H32">
            <v>-1</v>
          </cell>
          <cell r="I32">
            <v>1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358</v>
          </cell>
          <cell r="P32">
            <v>396</v>
          </cell>
        </row>
        <row r="33">
          <cell r="A33" t="str">
            <v>重尾町</v>
          </cell>
          <cell r="B33">
            <v>740</v>
          </cell>
          <cell r="C33">
            <v>2123</v>
          </cell>
          <cell r="D33">
            <v>1046</v>
          </cell>
          <cell r="E33">
            <v>1077</v>
          </cell>
          <cell r="F33">
            <v>5</v>
          </cell>
          <cell r="G33">
            <v>7</v>
          </cell>
          <cell r="H33">
            <v>0</v>
          </cell>
          <cell r="I33">
            <v>7</v>
          </cell>
          <cell r="J33">
            <v>4</v>
          </cell>
          <cell r="K33">
            <v>745</v>
          </cell>
          <cell r="L33"/>
          <cell r="M33">
            <v>745</v>
          </cell>
          <cell r="N33">
            <v>2130</v>
          </cell>
          <cell r="O33">
            <v>1046</v>
          </cell>
          <cell r="P33">
            <v>1084</v>
          </cell>
        </row>
        <row r="34">
          <cell r="A34" t="str">
            <v>浦川内町</v>
          </cell>
          <cell r="B34">
            <v>240</v>
          </cell>
          <cell r="C34">
            <v>610</v>
          </cell>
          <cell r="D34">
            <v>306</v>
          </cell>
          <cell r="E34">
            <v>304</v>
          </cell>
          <cell r="F34">
            <v>3</v>
          </cell>
          <cell r="G34">
            <v>-1</v>
          </cell>
          <cell r="H34">
            <v>-1</v>
          </cell>
          <cell r="I34">
            <v>0</v>
          </cell>
          <cell r="J34">
            <v>3</v>
          </cell>
          <cell r="K34">
            <v>243</v>
          </cell>
          <cell r="L34"/>
          <cell r="M34">
            <v>243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1509</v>
          </cell>
          <cell r="C35">
            <v>2380</v>
          </cell>
          <cell r="D35">
            <v>1136</v>
          </cell>
          <cell r="E35">
            <v>1244</v>
          </cell>
          <cell r="F35">
            <v>22</v>
          </cell>
          <cell r="G35">
            <v>23</v>
          </cell>
          <cell r="H35">
            <v>18</v>
          </cell>
          <cell r="I35">
            <v>5</v>
          </cell>
          <cell r="J35">
            <v>20</v>
          </cell>
          <cell r="K35">
            <v>1531</v>
          </cell>
          <cell r="L35"/>
          <cell r="M35">
            <v>1531</v>
          </cell>
          <cell r="N35">
            <v>2403</v>
          </cell>
          <cell r="O35">
            <v>1154</v>
          </cell>
          <cell r="P35">
            <v>1249</v>
          </cell>
        </row>
        <row r="36">
          <cell r="A36" t="str">
            <v>田の浦町</v>
          </cell>
          <cell r="B36">
            <v>522</v>
          </cell>
          <cell r="C36">
            <v>1180</v>
          </cell>
          <cell r="D36">
            <v>541</v>
          </cell>
          <cell r="E36">
            <v>639</v>
          </cell>
          <cell r="F36">
            <v>-1</v>
          </cell>
          <cell r="G36">
            <v>-7</v>
          </cell>
          <cell r="H36">
            <v>-2</v>
          </cell>
          <cell r="I36">
            <v>-5</v>
          </cell>
          <cell r="J36">
            <v>-2</v>
          </cell>
          <cell r="K36">
            <v>521</v>
          </cell>
          <cell r="L36"/>
          <cell r="M36">
            <v>521</v>
          </cell>
          <cell r="N36">
            <v>1173</v>
          </cell>
          <cell r="O36">
            <v>539</v>
          </cell>
          <cell r="P36">
            <v>634</v>
          </cell>
        </row>
        <row r="37">
          <cell r="A37" t="str">
            <v>勝海町</v>
          </cell>
          <cell r="B37">
            <v>298</v>
          </cell>
          <cell r="C37">
            <v>802</v>
          </cell>
          <cell r="D37">
            <v>355</v>
          </cell>
          <cell r="E37">
            <v>447</v>
          </cell>
          <cell r="F37">
            <v>-1</v>
          </cell>
          <cell r="G37">
            <v>1</v>
          </cell>
          <cell r="H37">
            <v>0</v>
          </cell>
          <cell r="I37">
            <v>1</v>
          </cell>
          <cell r="J37">
            <v>-1</v>
          </cell>
          <cell r="K37">
            <v>297</v>
          </cell>
          <cell r="L37"/>
          <cell r="M37">
            <v>297</v>
          </cell>
          <cell r="N37">
            <v>803</v>
          </cell>
          <cell r="O37">
            <v>355</v>
          </cell>
          <cell r="P37">
            <v>448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558</v>
          </cell>
          <cell r="C39">
            <v>1328</v>
          </cell>
          <cell r="D39">
            <v>592</v>
          </cell>
          <cell r="E39">
            <v>736</v>
          </cell>
          <cell r="F39">
            <v>-4</v>
          </cell>
          <cell r="G39">
            <v>-4</v>
          </cell>
          <cell r="H39">
            <v>1</v>
          </cell>
          <cell r="I39">
            <v>-5</v>
          </cell>
          <cell r="J39">
            <v>-1</v>
          </cell>
          <cell r="K39">
            <v>554</v>
          </cell>
          <cell r="L39"/>
          <cell r="M39">
            <v>554</v>
          </cell>
          <cell r="N39">
            <v>1324</v>
          </cell>
          <cell r="O39">
            <v>593</v>
          </cell>
          <cell r="P39">
            <v>731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1030</v>
          </cell>
          <cell r="C41">
            <v>2174</v>
          </cell>
          <cell r="D41">
            <v>1049</v>
          </cell>
          <cell r="E41">
            <v>1125</v>
          </cell>
          <cell r="F41">
            <v>-3</v>
          </cell>
          <cell r="G41">
            <v>-9</v>
          </cell>
          <cell r="H41">
            <v>-4</v>
          </cell>
          <cell r="I41">
            <v>-5</v>
          </cell>
          <cell r="J41">
            <v>-3</v>
          </cell>
          <cell r="K41">
            <v>1027</v>
          </cell>
          <cell r="L41"/>
          <cell r="M41">
            <v>1027</v>
          </cell>
          <cell r="N41">
            <v>2165</v>
          </cell>
          <cell r="O41">
            <v>1045</v>
          </cell>
          <cell r="P41">
            <v>1120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1238</v>
          </cell>
          <cell r="C43">
            <v>2799</v>
          </cell>
          <cell r="D43">
            <v>1346</v>
          </cell>
          <cell r="E43">
            <v>1453</v>
          </cell>
          <cell r="F43">
            <v>10</v>
          </cell>
          <cell r="G43">
            <v>4</v>
          </cell>
          <cell r="H43">
            <v>2</v>
          </cell>
          <cell r="I43">
            <v>2</v>
          </cell>
          <cell r="J43">
            <v>9</v>
          </cell>
          <cell r="K43">
            <v>1248</v>
          </cell>
          <cell r="L43"/>
          <cell r="M43">
            <v>1248</v>
          </cell>
          <cell r="N43">
            <v>2803</v>
          </cell>
          <cell r="O43">
            <v>1348</v>
          </cell>
          <cell r="P43">
            <v>1455</v>
          </cell>
        </row>
        <row r="44">
          <cell r="A44" t="str">
            <v>黒髪町</v>
          </cell>
          <cell r="B44">
            <v>3300</v>
          </cell>
          <cell r="C44">
            <v>7417</v>
          </cell>
          <cell r="D44">
            <v>3393</v>
          </cell>
          <cell r="E44">
            <v>4024</v>
          </cell>
          <cell r="F44">
            <v>2</v>
          </cell>
          <cell r="G44">
            <v>-21</v>
          </cell>
          <cell r="H44">
            <v>-8</v>
          </cell>
          <cell r="I44">
            <v>-13</v>
          </cell>
          <cell r="J44">
            <v>2</v>
          </cell>
          <cell r="K44">
            <v>3302</v>
          </cell>
          <cell r="L44"/>
          <cell r="M44">
            <v>3302</v>
          </cell>
          <cell r="N44">
            <v>7396</v>
          </cell>
          <cell r="O44">
            <v>3385</v>
          </cell>
          <cell r="P44">
            <v>4011</v>
          </cell>
        </row>
        <row r="45">
          <cell r="A45" t="str">
            <v>日宇町</v>
          </cell>
          <cell r="B45">
            <v>1733</v>
          </cell>
          <cell r="C45">
            <v>3734</v>
          </cell>
          <cell r="D45">
            <v>1757</v>
          </cell>
          <cell r="E45">
            <v>1977</v>
          </cell>
          <cell r="F45">
            <v>5</v>
          </cell>
          <cell r="G45">
            <v>10</v>
          </cell>
          <cell r="H45">
            <v>3</v>
          </cell>
          <cell r="I45">
            <v>7</v>
          </cell>
          <cell r="J45">
            <v>5</v>
          </cell>
          <cell r="K45">
            <v>1738</v>
          </cell>
          <cell r="L45"/>
          <cell r="M45">
            <v>1738</v>
          </cell>
          <cell r="N45">
            <v>3744</v>
          </cell>
          <cell r="O45">
            <v>1760</v>
          </cell>
          <cell r="P45">
            <v>1984</v>
          </cell>
        </row>
        <row r="46">
          <cell r="A46" t="str">
            <v>大和町</v>
          </cell>
          <cell r="B46">
            <v>1853</v>
          </cell>
          <cell r="C46">
            <v>4139</v>
          </cell>
          <cell r="D46">
            <v>1906</v>
          </cell>
          <cell r="E46">
            <v>2233</v>
          </cell>
          <cell r="F46">
            <v>10</v>
          </cell>
          <cell r="G46">
            <v>-7</v>
          </cell>
          <cell r="H46">
            <v>-6</v>
          </cell>
          <cell r="I46">
            <v>-1</v>
          </cell>
          <cell r="J46">
            <v>10</v>
          </cell>
          <cell r="K46">
            <v>1863</v>
          </cell>
          <cell r="L46"/>
          <cell r="M46">
            <v>1863</v>
          </cell>
          <cell r="N46">
            <v>4132</v>
          </cell>
          <cell r="O46">
            <v>1900</v>
          </cell>
          <cell r="P46">
            <v>2232</v>
          </cell>
        </row>
        <row r="47">
          <cell r="A47" t="str">
            <v>白岳町</v>
          </cell>
          <cell r="B47">
            <v>1241</v>
          </cell>
          <cell r="C47">
            <v>2535</v>
          </cell>
          <cell r="D47">
            <v>1244</v>
          </cell>
          <cell r="E47">
            <v>1291</v>
          </cell>
          <cell r="F47">
            <v>2</v>
          </cell>
          <cell r="G47">
            <v>2</v>
          </cell>
          <cell r="H47">
            <v>3</v>
          </cell>
          <cell r="I47">
            <v>-1</v>
          </cell>
          <cell r="J47">
            <v>2</v>
          </cell>
          <cell r="K47">
            <v>1243</v>
          </cell>
          <cell r="L47"/>
          <cell r="M47">
            <v>1243</v>
          </cell>
          <cell r="N47">
            <v>2537</v>
          </cell>
          <cell r="O47">
            <v>1247</v>
          </cell>
          <cell r="P47">
            <v>1290</v>
          </cell>
        </row>
        <row r="48">
          <cell r="A48" t="str">
            <v>沖新町</v>
          </cell>
          <cell r="B48">
            <v>7</v>
          </cell>
          <cell r="C48">
            <v>266</v>
          </cell>
          <cell r="D48">
            <v>204</v>
          </cell>
          <cell r="E48">
            <v>62</v>
          </cell>
          <cell r="F48">
            <v>66</v>
          </cell>
          <cell r="G48">
            <v>66</v>
          </cell>
          <cell r="H48">
            <v>48</v>
          </cell>
          <cell r="I48">
            <v>18</v>
          </cell>
          <cell r="J48">
            <v>65</v>
          </cell>
          <cell r="K48">
            <v>73</v>
          </cell>
          <cell r="L48">
            <v>65</v>
          </cell>
          <cell r="M48">
            <v>8</v>
          </cell>
          <cell r="N48">
            <v>332</v>
          </cell>
          <cell r="O48">
            <v>252</v>
          </cell>
          <cell r="P48">
            <v>80</v>
          </cell>
        </row>
        <row r="49">
          <cell r="A49" t="str">
            <v>東浜町</v>
          </cell>
          <cell r="B49">
            <v>599</v>
          </cell>
          <cell r="C49">
            <v>1444</v>
          </cell>
          <cell r="D49">
            <v>657</v>
          </cell>
          <cell r="E49">
            <v>787</v>
          </cell>
          <cell r="F49">
            <v>-3</v>
          </cell>
          <cell r="G49">
            <v>-4</v>
          </cell>
          <cell r="H49">
            <v>-1</v>
          </cell>
          <cell r="I49">
            <v>-3</v>
          </cell>
          <cell r="J49">
            <v>-2</v>
          </cell>
          <cell r="K49">
            <v>596</v>
          </cell>
          <cell r="L49"/>
          <cell r="M49">
            <v>596</v>
          </cell>
          <cell r="N49">
            <v>1440</v>
          </cell>
          <cell r="O49">
            <v>656</v>
          </cell>
          <cell r="P49">
            <v>784</v>
          </cell>
        </row>
        <row r="50">
          <cell r="A50" t="str">
            <v>十郎新町</v>
          </cell>
          <cell r="B50">
            <v>491</v>
          </cell>
          <cell r="C50">
            <v>865</v>
          </cell>
          <cell r="D50">
            <v>359</v>
          </cell>
          <cell r="E50">
            <v>506</v>
          </cell>
          <cell r="F50">
            <v>0</v>
          </cell>
          <cell r="G50">
            <v>-2</v>
          </cell>
          <cell r="H50">
            <v>-2</v>
          </cell>
          <cell r="I50">
            <v>0</v>
          </cell>
          <cell r="J50">
            <v>0</v>
          </cell>
          <cell r="K50">
            <v>491</v>
          </cell>
          <cell r="L50"/>
          <cell r="M50">
            <v>491</v>
          </cell>
          <cell r="N50">
            <v>863</v>
          </cell>
          <cell r="O50">
            <v>357</v>
          </cell>
          <cell r="P50">
            <v>506</v>
          </cell>
        </row>
        <row r="51">
          <cell r="A51" t="str">
            <v>天神町</v>
          </cell>
          <cell r="B51">
            <v>572</v>
          </cell>
          <cell r="C51">
            <v>1357</v>
          </cell>
          <cell r="D51">
            <v>644</v>
          </cell>
          <cell r="E51">
            <v>713</v>
          </cell>
          <cell r="F51">
            <v>5</v>
          </cell>
          <cell r="G51">
            <v>6</v>
          </cell>
          <cell r="H51">
            <v>2</v>
          </cell>
          <cell r="I51">
            <v>4</v>
          </cell>
          <cell r="J51">
            <v>5</v>
          </cell>
          <cell r="K51">
            <v>577</v>
          </cell>
          <cell r="L51"/>
          <cell r="M51">
            <v>577</v>
          </cell>
          <cell r="N51">
            <v>1363</v>
          </cell>
          <cell r="O51">
            <v>646</v>
          </cell>
          <cell r="P51">
            <v>717</v>
          </cell>
        </row>
        <row r="52">
          <cell r="A52" t="str">
            <v>大黒町</v>
          </cell>
          <cell r="B52">
            <v>976</v>
          </cell>
          <cell r="C52">
            <v>1848</v>
          </cell>
          <cell r="D52">
            <v>844</v>
          </cell>
          <cell r="E52">
            <v>1004</v>
          </cell>
          <cell r="F52">
            <v>3</v>
          </cell>
          <cell r="G52">
            <v>-4</v>
          </cell>
          <cell r="H52">
            <v>-2</v>
          </cell>
          <cell r="I52">
            <v>-2</v>
          </cell>
          <cell r="J52">
            <v>0</v>
          </cell>
          <cell r="K52">
            <v>979</v>
          </cell>
          <cell r="L52"/>
          <cell r="M52">
            <v>979</v>
          </cell>
          <cell r="N52">
            <v>1844</v>
          </cell>
          <cell r="O52">
            <v>842</v>
          </cell>
          <cell r="P52">
            <v>1002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363</v>
          </cell>
          <cell r="E53">
            <v>418</v>
          </cell>
          <cell r="F53">
            <v>0</v>
          </cell>
          <cell r="G53">
            <v>0</v>
          </cell>
          <cell r="H53">
            <v>-2</v>
          </cell>
          <cell r="I53">
            <v>2</v>
          </cell>
          <cell r="J53">
            <v>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361</v>
          </cell>
          <cell r="P53">
            <v>420</v>
          </cell>
        </row>
        <row r="54">
          <cell r="A54" t="str">
            <v>大宮町</v>
          </cell>
          <cell r="B54">
            <v>614</v>
          </cell>
          <cell r="C54">
            <v>1191</v>
          </cell>
          <cell r="D54">
            <v>553</v>
          </cell>
          <cell r="E54">
            <v>638</v>
          </cell>
          <cell r="F54">
            <v>3</v>
          </cell>
          <cell r="G54">
            <v>3</v>
          </cell>
          <cell r="H54">
            <v>1</v>
          </cell>
          <cell r="I54">
            <v>2</v>
          </cell>
          <cell r="J54">
            <v>3</v>
          </cell>
          <cell r="K54">
            <v>617</v>
          </cell>
          <cell r="L54"/>
          <cell r="M54">
            <v>617</v>
          </cell>
          <cell r="N54">
            <v>1194</v>
          </cell>
          <cell r="O54">
            <v>554</v>
          </cell>
          <cell r="P54">
            <v>640</v>
          </cell>
        </row>
        <row r="55">
          <cell r="A55" t="str">
            <v>干尽町</v>
          </cell>
          <cell r="B55">
            <v>202</v>
          </cell>
          <cell r="C55">
            <v>359</v>
          </cell>
          <cell r="D55">
            <v>186</v>
          </cell>
          <cell r="E55">
            <v>173</v>
          </cell>
          <cell r="F55">
            <v>9</v>
          </cell>
          <cell r="G55">
            <v>5</v>
          </cell>
          <cell r="H55">
            <v>7</v>
          </cell>
          <cell r="I55">
            <v>-2</v>
          </cell>
          <cell r="J55">
            <v>9</v>
          </cell>
          <cell r="K55">
            <v>211</v>
          </cell>
          <cell r="L55"/>
          <cell r="M55">
            <v>211</v>
          </cell>
          <cell r="N55">
            <v>364</v>
          </cell>
          <cell r="O55">
            <v>193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114</v>
          </cell>
          <cell r="D57">
            <v>113</v>
          </cell>
          <cell r="E57">
            <v>1</v>
          </cell>
          <cell r="F57">
            <v>291</v>
          </cell>
          <cell r="G57">
            <v>291</v>
          </cell>
          <cell r="H57">
            <v>223</v>
          </cell>
          <cell r="I57">
            <v>68</v>
          </cell>
          <cell r="J57">
            <v>291</v>
          </cell>
          <cell r="K57">
            <v>296</v>
          </cell>
          <cell r="L57">
            <v>291</v>
          </cell>
          <cell r="M57">
            <v>5</v>
          </cell>
          <cell r="N57">
            <v>405</v>
          </cell>
          <cell r="O57">
            <v>336</v>
          </cell>
          <cell r="P57">
            <v>69</v>
          </cell>
        </row>
        <row r="58">
          <cell r="A58" t="str">
            <v>藤原町</v>
          </cell>
          <cell r="B58">
            <v>787</v>
          </cell>
          <cell r="C58">
            <v>1679</v>
          </cell>
          <cell r="D58">
            <v>745</v>
          </cell>
          <cell r="E58">
            <v>934</v>
          </cell>
          <cell r="F58">
            <v>-2</v>
          </cell>
          <cell r="G58">
            <v>-4</v>
          </cell>
          <cell r="H58">
            <v>-3</v>
          </cell>
          <cell r="I58">
            <v>-1</v>
          </cell>
          <cell r="J58">
            <v>-2</v>
          </cell>
          <cell r="K58">
            <v>785</v>
          </cell>
          <cell r="L58"/>
          <cell r="M58">
            <v>785</v>
          </cell>
          <cell r="N58">
            <v>1675</v>
          </cell>
          <cell r="O58">
            <v>742</v>
          </cell>
          <cell r="P58">
            <v>933</v>
          </cell>
        </row>
        <row r="59">
          <cell r="A59" t="str">
            <v>木風町</v>
          </cell>
          <cell r="B59">
            <v>830</v>
          </cell>
          <cell r="C59">
            <v>1863</v>
          </cell>
          <cell r="D59">
            <v>890</v>
          </cell>
          <cell r="E59">
            <v>973</v>
          </cell>
          <cell r="F59">
            <v>0</v>
          </cell>
          <cell r="G59">
            <v>-4</v>
          </cell>
          <cell r="H59">
            <v>0</v>
          </cell>
          <cell r="I59">
            <v>-4</v>
          </cell>
          <cell r="J59">
            <v>0</v>
          </cell>
          <cell r="K59">
            <v>830</v>
          </cell>
          <cell r="L59"/>
          <cell r="M59">
            <v>830</v>
          </cell>
          <cell r="N59">
            <v>1859</v>
          </cell>
          <cell r="O59">
            <v>890</v>
          </cell>
          <cell r="P59">
            <v>969</v>
          </cell>
        </row>
        <row r="60">
          <cell r="A60" t="str">
            <v>稲荷町</v>
          </cell>
          <cell r="B60">
            <v>601</v>
          </cell>
          <cell r="C60">
            <v>1015</v>
          </cell>
          <cell r="D60">
            <v>441</v>
          </cell>
          <cell r="E60">
            <v>574</v>
          </cell>
          <cell r="F60">
            <v>7</v>
          </cell>
          <cell r="G60">
            <v>8</v>
          </cell>
          <cell r="H60">
            <v>4</v>
          </cell>
          <cell r="I60">
            <v>4</v>
          </cell>
          <cell r="J60">
            <v>7</v>
          </cell>
          <cell r="K60">
            <v>608</v>
          </cell>
          <cell r="L60"/>
          <cell r="M60">
            <v>608</v>
          </cell>
          <cell r="N60">
            <v>1023</v>
          </cell>
          <cell r="O60">
            <v>445</v>
          </cell>
          <cell r="P60">
            <v>578</v>
          </cell>
        </row>
        <row r="61">
          <cell r="A61" t="str">
            <v>若葉町</v>
          </cell>
          <cell r="B61">
            <v>491</v>
          </cell>
          <cell r="C61">
            <v>853</v>
          </cell>
          <cell r="D61">
            <v>409</v>
          </cell>
          <cell r="E61">
            <v>444</v>
          </cell>
          <cell r="F61">
            <v>5</v>
          </cell>
          <cell r="G61">
            <v>1</v>
          </cell>
          <cell r="H61">
            <v>6</v>
          </cell>
          <cell r="I61">
            <v>-5</v>
          </cell>
          <cell r="J61">
            <v>-1</v>
          </cell>
          <cell r="K61">
            <v>496</v>
          </cell>
          <cell r="L61"/>
          <cell r="M61">
            <v>496</v>
          </cell>
          <cell r="N61">
            <v>854</v>
          </cell>
          <cell r="O61">
            <v>415</v>
          </cell>
          <cell r="P61">
            <v>439</v>
          </cell>
        </row>
        <row r="62">
          <cell r="A62" t="str">
            <v>潮見町</v>
          </cell>
          <cell r="B62">
            <v>823</v>
          </cell>
          <cell r="C62">
            <v>1505</v>
          </cell>
          <cell r="D62">
            <v>667</v>
          </cell>
          <cell r="E62">
            <v>838</v>
          </cell>
          <cell r="F62">
            <v>16</v>
          </cell>
          <cell r="G62">
            <v>14</v>
          </cell>
          <cell r="H62">
            <v>12</v>
          </cell>
          <cell r="I62">
            <v>2</v>
          </cell>
          <cell r="J62">
            <v>10</v>
          </cell>
          <cell r="K62">
            <v>839</v>
          </cell>
          <cell r="L62"/>
          <cell r="M62">
            <v>839</v>
          </cell>
          <cell r="N62">
            <v>1519</v>
          </cell>
          <cell r="O62">
            <v>679</v>
          </cell>
          <cell r="P62">
            <v>840</v>
          </cell>
        </row>
        <row r="63">
          <cell r="A63" t="str">
            <v>福石町</v>
          </cell>
          <cell r="B63">
            <v>289</v>
          </cell>
          <cell r="C63">
            <v>530</v>
          </cell>
          <cell r="D63">
            <v>247</v>
          </cell>
          <cell r="E63">
            <v>283</v>
          </cell>
          <cell r="F63">
            <v>3</v>
          </cell>
          <cell r="G63">
            <v>6</v>
          </cell>
          <cell r="H63">
            <v>0</v>
          </cell>
          <cell r="I63">
            <v>6</v>
          </cell>
          <cell r="J63">
            <v>4</v>
          </cell>
          <cell r="K63">
            <v>292</v>
          </cell>
          <cell r="L63"/>
          <cell r="M63">
            <v>292</v>
          </cell>
          <cell r="N63">
            <v>536</v>
          </cell>
          <cell r="O63">
            <v>247</v>
          </cell>
          <cell r="P63">
            <v>289</v>
          </cell>
        </row>
        <row r="64">
          <cell r="A64" t="str">
            <v>白南風町</v>
          </cell>
          <cell r="B64">
            <v>524</v>
          </cell>
          <cell r="C64">
            <v>917</v>
          </cell>
          <cell r="D64">
            <v>377</v>
          </cell>
          <cell r="E64">
            <v>540</v>
          </cell>
          <cell r="F64">
            <v>43</v>
          </cell>
          <cell r="G64">
            <v>44</v>
          </cell>
          <cell r="H64">
            <v>6</v>
          </cell>
          <cell r="I64">
            <v>38</v>
          </cell>
          <cell r="J64">
            <v>-1</v>
          </cell>
          <cell r="K64">
            <v>567</v>
          </cell>
          <cell r="L64"/>
          <cell r="M64">
            <v>567</v>
          </cell>
          <cell r="N64">
            <v>961</v>
          </cell>
          <cell r="O64">
            <v>383</v>
          </cell>
          <cell r="P64">
            <v>578</v>
          </cell>
        </row>
        <row r="65">
          <cell r="A65" t="str">
            <v>三浦町</v>
          </cell>
          <cell r="B65">
            <v>730</v>
          </cell>
          <cell r="C65">
            <v>1318</v>
          </cell>
          <cell r="D65">
            <v>610</v>
          </cell>
          <cell r="E65">
            <v>708</v>
          </cell>
          <cell r="F65">
            <v>2</v>
          </cell>
          <cell r="G65">
            <v>4</v>
          </cell>
          <cell r="H65">
            <v>1</v>
          </cell>
          <cell r="I65">
            <v>3</v>
          </cell>
          <cell r="J65">
            <v>2</v>
          </cell>
          <cell r="K65">
            <v>732</v>
          </cell>
          <cell r="L65"/>
          <cell r="M65">
            <v>732</v>
          </cell>
          <cell r="N65">
            <v>1322</v>
          </cell>
          <cell r="O65">
            <v>611</v>
          </cell>
          <cell r="P65">
            <v>711</v>
          </cell>
        </row>
        <row r="66">
          <cell r="A66" t="str">
            <v>山祗町</v>
          </cell>
          <cell r="B66">
            <v>558</v>
          </cell>
          <cell r="C66">
            <v>1245</v>
          </cell>
          <cell r="D66">
            <v>561</v>
          </cell>
          <cell r="E66">
            <v>684</v>
          </cell>
          <cell r="F66">
            <v>4</v>
          </cell>
          <cell r="G66">
            <v>3</v>
          </cell>
          <cell r="H66">
            <v>2</v>
          </cell>
          <cell r="I66">
            <v>1</v>
          </cell>
          <cell r="J66">
            <v>4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716</v>
          </cell>
          <cell r="C67">
            <v>1521</v>
          </cell>
          <cell r="D67">
            <v>714</v>
          </cell>
          <cell r="E67">
            <v>807</v>
          </cell>
          <cell r="F67">
            <v>-3</v>
          </cell>
          <cell r="G67">
            <v>-6</v>
          </cell>
          <cell r="H67">
            <v>-3</v>
          </cell>
          <cell r="I67">
            <v>-3</v>
          </cell>
          <cell r="J67">
            <v>-3</v>
          </cell>
          <cell r="K67">
            <v>713</v>
          </cell>
          <cell r="L67"/>
          <cell r="M67">
            <v>713</v>
          </cell>
          <cell r="N67">
            <v>1515</v>
          </cell>
          <cell r="O67">
            <v>711</v>
          </cell>
          <cell r="P67">
            <v>804</v>
          </cell>
        </row>
        <row r="68">
          <cell r="A68" t="str">
            <v>峰坂町</v>
          </cell>
          <cell r="B68">
            <v>231</v>
          </cell>
          <cell r="C68">
            <v>442</v>
          </cell>
          <cell r="D68">
            <v>201</v>
          </cell>
          <cell r="E68">
            <v>241</v>
          </cell>
          <cell r="F68">
            <v>-1</v>
          </cell>
          <cell r="G68">
            <v>-3</v>
          </cell>
          <cell r="H68">
            <v>-3</v>
          </cell>
          <cell r="I68">
            <v>0</v>
          </cell>
          <cell r="J68">
            <v>-1</v>
          </cell>
          <cell r="K68">
            <v>230</v>
          </cell>
          <cell r="L68"/>
          <cell r="M68">
            <v>230</v>
          </cell>
          <cell r="N68">
            <v>439</v>
          </cell>
          <cell r="O68">
            <v>198</v>
          </cell>
          <cell r="P68">
            <v>241</v>
          </cell>
        </row>
        <row r="69">
          <cell r="A69" t="str">
            <v>白木町</v>
          </cell>
          <cell r="B69">
            <v>423</v>
          </cell>
          <cell r="C69">
            <v>856</v>
          </cell>
          <cell r="D69">
            <v>415</v>
          </cell>
          <cell r="E69">
            <v>441</v>
          </cell>
          <cell r="F69">
            <v>6</v>
          </cell>
          <cell r="G69">
            <v>8</v>
          </cell>
          <cell r="H69">
            <v>5</v>
          </cell>
          <cell r="I69">
            <v>3</v>
          </cell>
          <cell r="J69">
            <v>6</v>
          </cell>
          <cell r="K69">
            <v>429</v>
          </cell>
          <cell r="L69"/>
          <cell r="M69">
            <v>429</v>
          </cell>
          <cell r="N69">
            <v>864</v>
          </cell>
          <cell r="O69">
            <v>420</v>
          </cell>
          <cell r="P69">
            <v>444</v>
          </cell>
        </row>
        <row r="70">
          <cell r="A70" t="str">
            <v>小佐世保町</v>
          </cell>
          <cell r="B70">
            <v>614</v>
          </cell>
          <cell r="C70">
            <v>1390</v>
          </cell>
          <cell r="D70">
            <v>620</v>
          </cell>
          <cell r="E70">
            <v>770</v>
          </cell>
          <cell r="F70">
            <v>6</v>
          </cell>
          <cell r="G70">
            <v>6</v>
          </cell>
          <cell r="H70">
            <v>6</v>
          </cell>
          <cell r="I70">
            <v>0</v>
          </cell>
          <cell r="J70">
            <v>1</v>
          </cell>
          <cell r="K70">
            <v>620</v>
          </cell>
          <cell r="L70"/>
          <cell r="M70">
            <v>620</v>
          </cell>
          <cell r="N70">
            <v>1396</v>
          </cell>
          <cell r="O70">
            <v>626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1201</v>
          </cell>
          <cell r="D71">
            <v>523</v>
          </cell>
          <cell r="E71">
            <v>678</v>
          </cell>
          <cell r="F71">
            <v>-3</v>
          </cell>
          <cell r="G71">
            <v>-2</v>
          </cell>
          <cell r="H71">
            <v>1</v>
          </cell>
          <cell r="I71">
            <v>-3</v>
          </cell>
          <cell r="J71">
            <v>-3</v>
          </cell>
          <cell r="K71">
            <v>565</v>
          </cell>
          <cell r="L71"/>
          <cell r="M71">
            <v>565</v>
          </cell>
          <cell r="N71">
            <v>1199</v>
          </cell>
          <cell r="O71">
            <v>524</v>
          </cell>
          <cell r="P71">
            <v>675</v>
          </cell>
        </row>
        <row r="72">
          <cell r="A72" t="str">
            <v>高梨町</v>
          </cell>
          <cell r="B72">
            <v>539</v>
          </cell>
          <cell r="C72">
            <v>1067</v>
          </cell>
          <cell r="D72">
            <v>520</v>
          </cell>
          <cell r="E72">
            <v>547</v>
          </cell>
          <cell r="F72">
            <v>5</v>
          </cell>
          <cell r="G72">
            <v>0</v>
          </cell>
          <cell r="H72">
            <v>-1</v>
          </cell>
          <cell r="I72">
            <v>1</v>
          </cell>
          <cell r="J72">
            <v>5</v>
          </cell>
          <cell r="K72">
            <v>544</v>
          </cell>
          <cell r="L72"/>
          <cell r="M72">
            <v>544</v>
          </cell>
          <cell r="N72">
            <v>1067</v>
          </cell>
          <cell r="O72">
            <v>519</v>
          </cell>
          <cell r="P72">
            <v>548</v>
          </cell>
        </row>
        <row r="73">
          <cell r="A73" t="str">
            <v>勝富町</v>
          </cell>
          <cell r="B73">
            <v>293</v>
          </cell>
          <cell r="C73">
            <v>457</v>
          </cell>
          <cell r="D73">
            <v>221</v>
          </cell>
          <cell r="E73">
            <v>236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1</v>
          </cell>
          <cell r="K73">
            <v>294</v>
          </cell>
          <cell r="L73"/>
          <cell r="M73">
            <v>294</v>
          </cell>
          <cell r="N73">
            <v>458</v>
          </cell>
          <cell r="O73">
            <v>221</v>
          </cell>
          <cell r="P73">
            <v>237</v>
          </cell>
        </row>
        <row r="74">
          <cell r="A74" t="str">
            <v>松川町</v>
          </cell>
          <cell r="B74">
            <v>370</v>
          </cell>
          <cell r="C74">
            <v>621</v>
          </cell>
          <cell r="D74">
            <v>310</v>
          </cell>
          <cell r="E74">
            <v>311</v>
          </cell>
          <cell r="F74">
            <v>0</v>
          </cell>
          <cell r="G74">
            <v>-1</v>
          </cell>
          <cell r="H74">
            <v>-1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620</v>
          </cell>
          <cell r="O74">
            <v>309</v>
          </cell>
          <cell r="P74">
            <v>311</v>
          </cell>
        </row>
        <row r="75">
          <cell r="A75" t="str">
            <v>戸尾町</v>
          </cell>
          <cell r="B75">
            <v>488</v>
          </cell>
          <cell r="C75">
            <v>795</v>
          </cell>
          <cell r="D75">
            <v>323</v>
          </cell>
          <cell r="E75">
            <v>472</v>
          </cell>
          <cell r="F75">
            <v>4</v>
          </cell>
          <cell r="G75">
            <v>4</v>
          </cell>
          <cell r="H75">
            <v>4</v>
          </cell>
          <cell r="I75">
            <v>0</v>
          </cell>
          <cell r="J75">
            <v>-1</v>
          </cell>
          <cell r="K75">
            <v>492</v>
          </cell>
          <cell r="L75"/>
          <cell r="M75">
            <v>492</v>
          </cell>
          <cell r="N75">
            <v>799</v>
          </cell>
          <cell r="O75">
            <v>327</v>
          </cell>
          <cell r="P75">
            <v>472</v>
          </cell>
        </row>
        <row r="76">
          <cell r="A76" t="str">
            <v>京坪町</v>
          </cell>
          <cell r="B76">
            <v>256</v>
          </cell>
          <cell r="C76">
            <v>451</v>
          </cell>
          <cell r="D76">
            <v>178</v>
          </cell>
          <cell r="E76">
            <v>273</v>
          </cell>
          <cell r="F76">
            <v>3</v>
          </cell>
          <cell r="G76">
            <v>5</v>
          </cell>
          <cell r="H76">
            <v>2</v>
          </cell>
          <cell r="I76">
            <v>3</v>
          </cell>
          <cell r="J76">
            <v>2</v>
          </cell>
          <cell r="K76">
            <v>259</v>
          </cell>
          <cell r="L76"/>
          <cell r="M76">
            <v>259</v>
          </cell>
          <cell r="N76">
            <v>456</v>
          </cell>
          <cell r="O76">
            <v>180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150</v>
          </cell>
          <cell r="D78">
            <v>64</v>
          </cell>
          <cell r="E78">
            <v>86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101</v>
          </cell>
          <cell r="L78"/>
          <cell r="M78">
            <v>101</v>
          </cell>
          <cell r="N78">
            <v>151</v>
          </cell>
          <cell r="O78">
            <v>64</v>
          </cell>
          <cell r="P78">
            <v>87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12</v>
          </cell>
          <cell r="E79">
            <v>20</v>
          </cell>
          <cell r="F79">
            <v>1</v>
          </cell>
          <cell r="G79">
            <v>1</v>
          </cell>
          <cell r="H79">
            <v>1</v>
          </cell>
          <cell r="I79">
            <v>0</v>
          </cell>
          <cell r="J79">
            <v>1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70</v>
          </cell>
          <cell r="E80">
            <v>92</v>
          </cell>
          <cell r="F80">
            <v>0</v>
          </cell>
          <cell r="G80">
            <v>-2</v>
          </cell>
          <cell r="H80">
            <v>-2</v>
          </cell>
          <cell r="I80">
            <v>0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160</v>
          </cell>
          <cell r="O80">
            <v>68</v>
          </cell>
          <cell r="P80">
            <v>92</v>
          </cell>
        </row>
        <row r="81">
          <cell r="A81" t="str">
            <v>塩浜町</v>
          </cell>
          <cell r="B81">
            <v>280</v>
          </cell>
          <cell r="C81">
            <v>489</v>
          </cell>
          <cell r="D81">
            <v>205</v>
          </cell>
          <cell r="E81">
            <v>284</v>
          </cell>
          <cell r="F81">
            <v>2</v>
          </cell>
          <cell r="G81">
            <v>6</v>
          </cell>
          <cell r="H81">
            <v>1</v>
          </cell>
          <cell r="I81">
            <v>5</v>
          </cell>
          <cell r="J81">
            <v>2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206</v>
          </cell>
          <cell r="P81">
            <v>289</v>
          </cell>
        </row>
        <row r="82">
          <cell r="A82" t="str">
            <v>万津町</v>
          </cell>
          <cell r="B82">
            <v>232</v>
          </cell>
          <cell r="C82">
            <v>340</v>
          </cell>
          <cell r="D82">
            <v>166</v>
          </cell>
          <cell r="E82">
            <v>174</v>
          </cell>
          <cell r="F82">
            <v>1</v>
          </cell>
          <cell r="G82">
            <v>4</v>
          </cell>
          <cell r="H82">
            <v>2</v>
          </cell>
          <cell r="I82">
            <v>2</v>
          </cell>
          <cell r="J82">
            <v>0</v>
          </cell>
          <cell r="K82">
            <v>233</v>
          </cell>
          <cell r="L82"/>
          <cell r="M82">
            <v>233</v>
          </cell>
          <cell r="N82">
            <v>344</v>
          </cell>
          <cell r="O82">
            <v>168</v>
          </cell>
          <cell r="P82">
            <v>176</v>
          </cell>
        </row>
        <row r="83">
          <cell r="A83" t="str">
            <v>島地町</v>
          </cell>
          <cell r="B83">
            <v>248</v>
          </cell>
          <cell r="C83">
            <v>463</v>
          </cell>
          <cell r="D83">
            <v>213</v>
          </cell>
          <cell r="E83">
            <v>250</v>
          </cell>
          <cell r="F83">
            <v>-1</v>
          </cell>
          <cell r="G83">
            <v>0</v>
          </cell>
          <cell r="H83">
            <v>1</v>
          </cell>
          <cell r="I83">
            <v>-1</v>
          </cell>
          <cell r="J83">
            <v>-1</v>
          </cell>
          <cell r="K83">
            <v>247</v>
          </cell>
          <cell r="L83"/>
          <cell r="M83">
            <v>247</v>
          </cell>
          <cell r="N83">
            <v>463</v>
          </cell>
          <cell r="O83">
            <v>214</v>
          </cell>
          <cell r="P83">
            <v>249</v>
          </cell>
        </row>
        <row r="84">
          <cell r="A84" t="str">
            <v>平瀬町</v>
          </cell>
          <cell r="B84">
            <v>102</v>
          </cell>
          <cell r="C84">
            <v>3388</v>
          </cell>
          <cell r="D84">
            <v>3198</v>
          </cell>
          <cell r="E84">
            <v>190</v>
          </cell>
          <cell r="F84">
            <v>-26</v>
          </cell>
          <cell r="G84">
            <v>-27</v>
          </cell>
          <cell r="H84">
            <v>-20</v>
          </cell>
          <cell r="I84">
            <v>-7</v>
          </cell>
          <cell r="J84">
            <v>-26</v>
          </cell>
          <cell r="K84">
            <v>76</v>
          </cell>
          <cell r="L84">
            <v>-26</v>
          </cell>
          <cell r="M84">
            <v>102</v>
          </cell>
          <cell r="N84">
            <v>3361</v>
          </cell>
          <cell r="O84">
            <v>3178</v>
          </cell>
          <cell r="P84">
            <v>183</v>
          </cell>
        </row>
        <row r="85">
          <cell r="A85" t="str">
            <v>立神町</v>
          </cell>
          <cell r="B85">
            <v>5</v>
          </cell>
          <cell r="C85">
            <v>13</v>
          </cell>
          <cell r="D85">
            <v>3</v>
          </cell>
          <cell r="E85">
            <v>10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616</v>
          </cell>
          <cell r="C86">
            <v>1037</v>
          </cell>
          <cell r="D86">
            <v>460</v>
          </cell>
          <cell r="E86">
            <v>577</v>
          </cell>
          <cell r="F86">
            <v>3</v>
          </cell>
          <cell r="G86">
            <v>6</v>
          </cell>
          <cell r="H86">
            <v>4</v>
          </cell>
          <cell r="I86">
            <v>2</v>
          </cell>
          <cell r="J86">
            <v>3</v>
          </cell>
          <cell r="K86">
            <v>619</v>
          </cell>
          <cell r="L86"/>
          <cell r="M86">
            <v>619</v>
          </cell>
          <cell r="N86">
            <v>1043</v>
          </cell>
          <cell r="O86">
            <v>464</v>
          </cell>
          <cell r="P86">
            <v>579</v>
          </cell>
        </row>
        <row r="87">
          <cell r="A87" t="str">
            <v>光月町</v>
          </cell>
          <cell r="B87">
            <v>163</v>
          </cell>
          <cell r="C87">
            <v>329</v>
          </cell>
          <cell r="D87">
            <v>172</v>
          </cell>
          <cell r="E87">
            <v>157</v>
          </cell>
          <cell r="F87">
            <v>18</v>
          </cell>
          <cell r="G87">
            <v>16</v>
          </cell>
          <cell r="H87">
            <v>14</v>
          </cell>
          <cell r="I87">
            <v>2</v>
          </cell>
          <cell r="J87">
            <v>18</v>
          </cell>
          <cell r="K87">
            <v>181</v>
          </cell>
          <cell r="L87"/>
          <cell r="M87">
            <v>181</v>
          </cell>
          <cell r="N87">
            <v>345</v>
          </cell>
          <cell r="O87">
            <v>186</v>
          </cell>
          <cell r="P87">
            <v>159</v>
          </cell>
        </row>
        <row r="88">
          <cell r="A88" t="str">
            <v>高天町</v>
          </cell>
          <cell r="B88">
            <v>274</v>
          </cell>
          <cell r="C88">
            <v>457</v>
          </cell>
          <cell r="D88">
            <v>209</v>
          </cell>
          <cell r="E88">
            <v>248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273</v>
          </cell>
          <cell r="L88"/>
          <cell r="M88">
            <v>273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23</v>
          </cell>
          <cell r="E89">
            <v>49</v>
          </cell>
          <cell r="F89">
            <v>0</v>
          </cell>
          <cell r="G89">
            <v>0</v>
          </cell>
          <cell r="H89">
            <v>-1</v>
          </cell>
          <cell r="I89">
            <v>1</v>
          </cell>
          <cell r="J89">
            <v>-1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22</v>
          </cell>
          <cell r="P89">
            <v>50</v>
          </cell>
        </row>
        <row r="90">
          <cell r="A90" t="str">
            <v>島瀬町</v>
          </cell>
          <cell r="B90">
            <v>508</v>
          </cell>
          <cell r="C90">
            <v>817</v>
          </cell>
          <cell r="D90">
            <v>380</v>
          </cell>
          <cell r="E90">
            <v>437</v>
          </cell>
          <cell r="F90">
            <v>6</v>
          </cell>
          <cell r="G90">
            <v>7</v>
          </cell>
          <cell r="H90">
            <v>6</v>
          </cell>
          <cell r="I90">
            <v>1</v>
          </cell>
          <cell r="J90">
            <v>6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386</v>
          </cell>
          <cell r="P90">
            <v>438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96</v>
          </cell>
          <cell r="E91">
            <v>158</v>
          </cell>
          <cell r="F91">
            <v>-1</v>
          </cell>
          <cell r="G91">
            <v>-2</v>
          </cell>
          <cell r="H91">
            <v>-2</v>
          </cell>
          <cell r="I91">
            <v>0</v>
          </cell>
          <cell r="J91">
            <v>-1</v>
          </cell>
          <cell r="K91">
            <v>125</v>
          </cell>
          <cell r="L91"/>
          <cell r="M91">
            <v>125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132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0</v>
          </cell>
          <cell r="I92">
            <v>1</v>
          </cell>
          <cell r="J92">
            <v>0</v>
          </cell>
          <cell r="K92">
            <v>132</v>
          </cell>
          <cell r="L92"/>
          <cell r="M92">
            <v>132</v>
          </cell>
          <cell r="N92">
            <v>238</v>
          </cell>
          <cell r="O92">
            <v>104</v>
          </cell>
          <cell r="P92">
            <v>134</v>
          </cell>
        </row>
        <row r="93">
          <cell r="A93" t="str">
            <v>湊町</v>
          </cell>
          <cell r="B93">
            <v>195</v>
          </cell>
          <cell r="C93">
            <v>325</v>
          </cell>
          <cell r="D93">
            <v>123</v>
          </cell>
          <cell r="E93">
            <v>202</v>
          </cell>
          <cell r="F93">
            <v>0</v>
          </cell>
          <cell r="G93">
            <v>-1</v>
          </cell>
          <cell r="H93">
            <v>1</v>
          </cell>
          <cell r="I93">
            <v>-2</v>
          </cell>
          <cell r="J93">
            <v>0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57</v>
          </cell>
          <cell r="C94">
            <v>84</v>
          </cell>
          <cell r="D94">
            <v>36</v>
          </cell>
          <cell r="E94">
            <v>48</v>
          </cell>
          <cell r="F94">
            <v>1</v>
          </cell>
          <cell r="G94">
            <v>1</v>
          </cell>
          <cell r="H94">
            <v>0</v>
          </cell>
          <cell r="I94">
            <v>1</v>
          </cell>
          <cell r="J94">
            <v>1</v>
          </cell>
          <cell r="K94">
            <v>58</v>
          </cell>
          <cell r="L94"/>
          <cell r="M94">
            <v>58</v>
          </cell>
          <cell r="N94">
            <v>85</v>
          </cell>
          <cell r="O94">
            <v>36</v>
          </cell>
          <cell r="P94">
            <v>49</v>
          </cell>
        </row>
        <row r="95">
          <cell r="A95" t="str">
            <v>宮地町</v>
          </cell>
          <cell r="B95">
            <v>3</v>
          </cell>
          <cell r="C95">
            <v>118</v>
          </cell>
          <cell r="D95">
            <v>28</v>
          </cell>
          <cell r="E95">
            <v>90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89</v>
          </cell>
          <cell r="C96">
            <v>164</v>
          </cell>
          <cell r="D96">
            <v>78</v>
          </cell>
          <cell r="E96">
            <v>86</v>
          </cell>
          <cell r="F96">
            <v>-1</v>
          </cell>
          <cell r="G96">
            <v>-2</v>
          </cell>
          <cell r="H96">
            <v>-1</v>
          </cell>
          <cell r="I96">
            <v>-1</v>
          </cell>
          <cell r="J96">
            <v>-1</v>
          </cell>
          <cell r="K96">
            <v>88</v>
          </cell>
          <cell r="L96"/>
          <cell r="M96">
            <v>88</v>
          </cell>
          <cell r="N96">
            <v>162</v>
          </cell>
          <cell r="O96">
            <v>77</v>
          </cell>
          <cell r="P96">
            <v>85</v>
          </cell>
        </row>
        <row r="97">
          <cell r="A97" t="str">
            <v>花園町</v>
          </cell>
          <cell r="B97">
            <v>326</v>
          </cell>
          <cell r="C97">
            <v>695</v>
          </cell>
          <cell r="D97">
            <v>257</v>
          </cell>
          <cell r="E97">
            <v>438</v>
          </cell>
          <cell r="F97">
            <v>3</v>
          </cell>
          <cell r="G97">
            <v>6</v>
          </cell>
          <cell r="H97">
            <v>3</v>
          </cell>
          <cell r="I97">
            <v>3</v>
          </cell>
          <cell r="J97">
            <v>3</v>
          </cell>
          <cell r="K97">
            <v>329</v>
          </cell>
          <cell r="L97"/>
          <cell r="M97">
            <v>329</v>
          </cell>
          <cell r="N97">
            <v>701</v>
          </cell>
          <cell r="O97">
            <v>260</v>
          </cell>
          <cell r="P97">
            <v>441</v>
          </cell>
        </row>
        <row r="98">
          <cell r="A98" t="str">
            <v>名切町</v>
          </cell>
          <cell r="B98">
            <v>295</v>
          </cell>
          <cell r="C98">
            <v>544</v>
          </cell>
          <cell r="D98">
            <v>259</v>
          </cell>
          <cell r="E98">
            <v>285</v>
          </cell>
          <cell r="F98">
            <v>-1</v>
          </cell>
          <cell r="G98">
            <v>-5</v>
          </cell>
          <cell r="H98">
            <v>-3</v>
          </cell>
          <cell r="I98">
            <v>-2</v>
          </cell>
          <cell r="J98">
            <v>-1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383</v>
          </cell>
          <cell r="C99">
            <v>955</v>
          </cell>
          <cell r="D99">
            <v>438</v>
          </cell>
          <cell r="E99">
            <v>517</v>
          </cell>
          <cell r="F99">
            <v>5</v>
          </cell>
          <cell r="G99">
            <v>5</v>
          </cell>
          <cell r="H99">
            <v>5</v>
          </cell>
          <cell r="I99">
            <v>0</v>
          </cell>
          <cell r="J99">
            <v>5</v>
          </cell>
          <cell r="K99">
            <v>388</v>
          </cell>
          <cell r="L99"/>
          <cell r="M99">
            <v>388</v>
          </cell>
          <cell r="N99">
            <v>960</v>
          </cell>
          <cell r="O99">
            <v>443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-1</v>
          </cell>
          <cell r="G100">
            <v>-1</v>
          </cell>
          <cell r="H100">
            <v>-1</v>
          </cell>
          <cell r="I100">
            <v>0</v>
          </cell>
          <cell r="J100">
            <v>-1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762</v>
          </cell>
          <cell r="D102">
            <v>348</v>
          </cell>
          <cell r="E102">
            <v>414</v>
          </cell>
          <cell r="F102">
            <v>0</v>
          </cell>
          <cell r="G102">
            <v>-4</v>
          </cell>
          <cell r="H102">
            <v>-4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758</v>
          </cell>
          <cell r="O102">
            <v>344</v>
          </cell>
          <cell r="P102">
            <v>414</v>
          </cell>
        </row>
        <row r="103">
          <cell r="A103" t="str">
            <v>折橋町</v>
          </cell>
          <cell r="B103">
            <v>730</v>
          </cell>
          <cell r="C103">
            <v>1614</v>
          </cell>
          <cell r="D103">
            <v>729</v>
          </cell>
          <cell r="E103">
            <v>885</v>
          </cell>
          <cell r="F103">
            <v>-4</v>
          </cell>
          <cell r="G103">
            <v>-12</v>
          </cell>
          <cell r="H103">
            <v>-7</v>
          </cell>
          <cell r="I103">
            <v>-5</v>
          </cell>
          <cell r="J103">
            <v>-4</v>
          </cell>
          <cell r="K103">
            <v>726</v>
          </cell>
          <cell r="L103"/>
          <cell r="M103">
            <v>726</v>
          </cell>
          <cell r="N103">
            <v>1602</v>
          </cell>
          <cell r="O103">
            <v>722</v>
          </cell>
          <cell r="P103">
            <v>880</v>
          </cell>
        </row>
        <row r="104">
          <cell r="A104" t="str">
            <v>春日町</v>
          </cell>
          <cell r="B104">
            <v>627</v>
          </cell>
          <cell r="C104">
            <v>1295</v>
          </cell>
          <cell r="D104">
            <v>602</v>
          </cell>
          <cell r="E104">
            <v>693</v>
          </cell>
          <cell r="F104">
            <v>5</v>
          </cell>
          <cell r="G104">
            <v>6</v>
          </cell>
          <cell r="H104">
            <v>6</v>
          </cell>
          <cell r="I104">
            <v>0</v>
          </cell>
          <cell r="J104">
            <v>5</v>
          </cell>
          <cell r="K104">
            <v>632</v>
          </cell>
          <cell r="L104"/>
          <cell r="M104">
            <v>632</v>
          </cell>
          <cell r="N104">
            <v>1301</v>
          </cell>
          <cell r="O104">
            <v>608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1569</v>
          </cell>
          <cell r="D105">
            <v>725</v>
          </cell>
          <cell r="E105">
            <v>844</v>
          </cell>
          <cell r="F105">
            <v>-2</v>
          </cell>
          <cell r="G105">
            <v>-7</v>
          </cell>
          <cell r="H105">
            <v>-4</v>
          </cell>
          <cell r="I105">
            <v>-3</v>
          </cell>
          <cell r="J105">
            <v>-2</v>
          </cell>
          <cell r="K105">
            <v>789</v>
          </cell>
          <cell r="L105"/>
          <cell r="M105">
            <v>789</v>
          </cell>
          <cell r="N105">
            <v>1562</v>
          </cell>
          <cell r="O105">
            <v>721</v>
          </cell>
          <cell r="P105">
            <v>841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-2</v>
          </cell>
          <cell r="G106">
            <v>-2</v>
          </cell>
          <cell r="H106">
            <v>-1</v>
          </cell>
          <cell r="I106">
            <v>-1</v>
          </cell>
          <cell r="J106">
            <v>-2</v>
          </cell>
          <cell r="K106">
            <v>24</v>
          </cell>
          <cell r="L106"/>
          <cell r="M106">
            <v>24</v>
          </cell>
          <cell r="N106">
            <v>115</v>
          </cell>
          <cell r="O106">
            <v>61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699</v>
          </cell>
          <cell r="D107">
            <v>274</v>
          </cell>
          <cell r="E107">
            <v>425</v>
          </cell>
          <cell r="F107">
            <v>2</v>
          </cell>
          <cell r="G107">
            <v>5</v>
          </cell>
          <cell r="H107">
            <v>2</v>
          </cell>
          <cell r="I107">
            <v>3</v>
          </cell>
          <cell r="J107">
            <v>1</v>
          </cell>
          <cell r="K107">
            <v>360</v>
          </cell>
          <cell r="L107"/>
          <cell r="M107">
            <v>360</v>
          </cell>
          <cell r="N107">
            <v>704</v>
          </cell>
          <cell r="O107">
            <v>276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315</v>
          </cell>
          <cell r="D108">
            <v>135</v>
          </cell>
          <cell r="E108">
            <v>180</v>
          </cell>
          <cell r="F108">
            <v>0</v>
          </cell>
          <cell r="G108">
            <v>-2</v>
          </cell>
          <cell r="H108">
            <v>0</v>
          </cell>
          <cell r="I108">
            <v>-2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313</v>
          </cell>
          <cell r="O108">
            <v>135</v>
          </cell>
          <cell r="P108">
            <v>178</v>
          </cell>
        </row>
        <row r="109">
          <cell r="A109" t="str">
            <v>宮田町</v>
          </cell>
          <cell r="B109">
            <v>112</v>
          </cell>
          <cell r="C109">
            <v>210</v>
          </cell>
          <cell r="D109">
            <v>94</v>
          </cell>
          <cell r="E109">
            <v>116</v>
          </cell>
          <cell r="F109">
            <v>1</v>
          </cell>
          <cell r="G109">
            <v>1</v>
          </cell>
          <cell r="H109">
            <v>0</v>
          </cell>
          <cell r="I109">
            <v>1</v>
          </cell>
          <cell r="J109">
            <v>1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445</v>
          </cell>
          <cell r="C110">
            <v>809</v>
          </cell>
          <cell r="D110">
            <v>353</v>
          </cell>
          <cell r="E110">
            <v>456</v>
          </cell>
          <cell r="F110">
            <v>7</v>
          </cell>
          <cell r="G110">
            <v>5</v>
          </cell>
          <cell r="H110">
            <v>0</v>
          </cell>
          <cell r="I110">
            <v>5</v>
          </cell>
          <cell r="J110">
            <v>7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1073</v>
          </cell>
          <cell r="C111">
            <v>2256</v>
          </cell>
          <cell r="D111">
            <v>1025</v>
          </cell>
          <cell r="E111">
            <v>1231</v>
          </cell>
          <cell r="F111">
            <v>2</v>
          </cell>
          <cell r="G111">
            <v>-14</v>
          </cell>
          <cell r="H111">
            <v>-2</v>
          </cell>
          <cell r="I111">
            <v>-12</v>
          </cell>
          <cell r="J111">
            <v>2</v>
          </cell>
          <cell r="K111">
            <v>1075</v>
          </cell>
          <cell r="L111"/>
          <cell r="M111">
            <v>1075</v>
          </cell>
          <cell r="N111">
            <v>2242</v>
          </cell>
          <cell r="O111">
            <v>1023</v>
          </cell>
          <cell r="P111">
            <v>1219</v>
          </cell>
        </row>
        <row r="112">
          <cell r="A112" t="str">
            <v>梅田町</v>
          </cell>
          <cell r="B112">
            <v>378</v>
          </cell>
          <cell r="C112">
            <v>799</v>
          </cell>
          <cell r="D112">
            <v>367</v>
          </cell>
          <cell r="E112">
            <v>432</v>
          </cell>
          <cell r="F112">
            <v>-3</v>
          </cell>
          <cell r="G112">
            <v>-7</v>
          </cell>
          <cell r="H112">
            <v>-4</v>
          </cell>
          <cell r="I112">
            <v>-3</v>
          </cell>
          <cell r="J112">
            <v>-3</v>
          </cell>
          <cell r="K112">
            <v>375</v>
          </cell>
          <cell r="L112"/>
          <cell r="M112">
            <v>375</v>
          </cell>
          <cell r="N112">
            <v>792</v>
          </cell>
          <cell r="O112">
            <v>363</v>
          </cell>
          <cell r="P112">
            <v>429</v>
          </cell>
        </row>
        <row r="113">
          <cell r="A113" t="str">
            <v>保立町</v>
          </cell>
          <cell r="B113">
            <v>312</v>
          </cell>
          <cell r="C113">
            <v>697</v>
          </cell>
          <cell r="D113">
            <v>307</v>
          </cell>
          <cell r="E113">
            <v>390</v>
          </cell>
          <cell r="F113">
            <v>5</v>
          </cell>
          <cell r="G113">
            <v>7</v>
          </cell>
          <cell r="H113">
            <v>3</v>
          </cell>
          <cell r="I113">
            <v>4</v>
          </cell>
          <cell r="J113">
            <v>5</v>
          </cell>
          <cell r="K113">
            <v>317</v>
          </cell>
          <cell r="L113"/>
          <cell r="M113">
            <v>317</v>
          </cell>
          <cell r="N113">
            <v>704</v>
          </cell>
          <cell r="O113">
            <v>310</v>
          </cell>
          <cell r="P113">
            <v>394</v>
          </cell>
        </row>
        <row r="114">
          <cell r="A114" t="str">
            <v>石坂町</v>
          </cell>
          <cell r="B114">
            <v>286</v>
          </cell>
          <cell r="C114">
            <v>608</v>
          </cell>
          <cell r="D114">
            <v>290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287</v>
          </cell>
          <cell r="L114"/>
          <cell r="M114">
            <v>287</v>
          </cell>
          <cell r="N114">
            <v>607</v>
          </cell>
          <cell r="O114">
            <v>289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306</v>
          </cell>
          <cell r="D115">
            <v>147</v>
          </cell>
          <cell r="E115">
            <v>159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305</v>
          </cell>
          <cell r="O115">
            <v>147</v>
          </cell>
          <cell r="P115">
            <v>158</v>
          </cell>
        </row>
        <row r="116">
          <cell r="A116" t="str">
            <v>中通町</v>
          </cell>
          <cell r="B116">
            <v>149</v>
          </cell>
          <cell r="C116">
            <v>348</v>
          </cell>
          <cell r="D116">
            <v>165</v>
          </cell>
          <cell r="E116">
            <v>183</v>
          </cell>
          <cell r="F116">
            <v>-1</v>
          </cell>
          <cell r="G116">
            <v>2</v>
          </cell>
          <cell r="H116">
            <v>1</v>
          </cell>
          <cell r="I116">
            <v>1</v>
          </cell>
          <cell r="J116">
            <v>-1</v>
          </cell>
          <cell r="K116">
            <v>148</v>
          </cell>
          <cell r="L116"/>
          <cell r="M116">
            <v>148</v>
          </cell>
          <cell r="N116">
            <v>350</v>
          </cell>
          <cell r="O116">
            <v>166</v>
          </cell>
          <cell r="P116">
            <v>184</v>
          </cell>
        </row>
        <row r="117">
          <cell r="A117" t="str">
            <v>福田町</v>
          </cell>
          <cell r="B117">
            <v>178</v>
          </cell>
          <cell r="C117">
            <v>403</v>
          </cell>
          <cell r="D117">
            <v>188</v>
          </cell>
          <cell r="E117">
            <v>215</v>
          </cell>
          <cell r="F117">
            <v>-4</v>
          </cell>
          <cell r="G117">
            <v>-6</v>
          </cell>
          <cell r="H117">
            <v>-1</v>
          </cell>
          <cell r="I117">
            <v>-5</v>
          </cell>
          <cell r="J117">
            <v>-4</v>
          </cell>
          <cell r="K117">
            <v>174</v>
          </cell>
          <cell r="L117"/>
          <cell r="M117">
            <v>174</v>
          </cell>
          <cell r="N117">
            <v>397</v>
          </cell>
          <cell r="O117">
            <v>187</v>
          </cell>
          <cell r="P117">
            <v>210</v>
          </cell>
        </row>
        <row r="118">
          <cell r="A118" t="str">
            <v>万徳町</v>
          </cell>
          <cell r="B118">
            <v>140</v>
          </cell>
          <cell r="C118">
            <v>257</v>
          </cell>
          <cell r="D118">
            <v>128</v>
          </cell>
          <cell r="E118">
            <v>129</v>
          </cell>
          <cell r="F118">
            <v>1</v>
          </cell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141</v>
          </cell>
          <cell r="L118"/>
          <cell r="M118">
            <v>141</v>
          </cell>
          <cell r="N118">
            <v>258</v>
          </cell>
          <cell r="O118">
            <v>129</v>
          </cell>
          <cell r="P118">
            <v>129</v>
          </cell>
        </row>
        <row r="119">
          <cell r="A119" t="str">
            <v>浜田町</v>
          </cell>
          <cell r="B119">
            <v>167</v>
          </cell>
          <cell r="C119">
            <v>256</v>
          </cell>
          <cell r="D119">
            <v>113</v>
          </cell>
          <cell r="E119">
            <v>143</v>
          </cell>
          <cell r="F119">
            <v>-3</v>
          </cell>
          <cell r="G119">
            <v>-5</v>
          </cell>
          <cell r="H119">
            <v>-2</v>
          </cell>
          <cell r="I119">
            <v>-3</v>
          </cell>
          <cell r="J119">
            <v>-3</v>
          </cell>
          <cell r="K119">
            <v>164</v>
          </cell>
          <cell r="L119"/>
          <cell r="M119">
            <v>164</v>
          </cell>
          <cell r="N119">
            <v>251</v>
          </cell>
          <cell r="O119">
            <v>111</v>
          </cell>
          <cell r="P119">
            <v>140</v>
          </cell>
        </row>
        <row r="120">
          <cell r="A120" t="str">
            <v>相生町</v>
          </cell>
          <cell r="B120">
            <v>118</v>
          </cell>
          <cell r="C120">
            <v>258</v>
          </cell>
          <cell r="D120">
            <v>119</v>
          </cell>
          <cell r="E120">
            <v>139</v>
          </cell>
          <cell r="F120">
            <v>-1</v>
          </cell>
          <cell r="G120">
            <v>-3</v>
          </cell>
          <cell r="H120">
            <v>-2</v>
          </cell>
          <cell r="I120">
            <v>-1</v>
          </cell>
          <cell r="J120">
            <v>0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117</v>
          </cell>
          <cell r="P120">
            <v>138</v>
          </cell>
        </row>
        <row r="121">
          <cell r="A121" t="str">
            <v>谷郷町</v>
          </cell>
          <cell r="B121">
            <v>234</v>
          </cell>
          <cell r="C121">
            <v>442</v>
          </cell>
          <cell r="D121">
            <v>186</v>
          </cell>
          <cell r="E121">
            <v>256</v>
          </cell>
          <cell r="F121">
            <v>1</v>
          </cell>
          <cell r="G121">
            <v>-1</v>
          </cell>
          <cell r="H121">
            <v>-1</v>
          </cell>
          <cell r="I121">
            <v>0</v>
          </cell>
          <cell r="J121">
            <v>1</v>
          </cell>
          <cell r="K121">
            <v>235</v>
          </cell>
          <cell r="L121"/>
          <cell r="M121">
            <v>235</v>
          </cell>
          <cell r="N121">
            <v>441</v>
          </cell>
          <cell r="O121">
            <v>185</v>
          </cell>
          <cell r="P121">
            <v>256</v>
          </cell>
        </row>
        <row r="122">
          <cell r="A122" t="str">
            <v>天満町</v>
          </cell>
          <cell r="B122">
            <v>102</v>
          </cell>
          <cell r="C122">
            <v>185</v>
          </cell>
          <cell r="D122">
            <v>74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75</v>
          </cell>
          <cell r="P122">
            <v>111</v>
          </cell>
        </row>
        <row r="123">
          <cell r="A123" t="str">
            <v>高砂町</v>
          </cell>
          <cell r="B123">
            <v>85</v>
          </cell>
          <cell r="C123">
            <v>113</v>
          </cell>
          <cell r="D123">
            <v>47</v>
          </cell>
          <cell r="E123">
            <v>66</v>
          </cell>
          <cell r="F123">
            <v>3</v>
          </cell>
          <cell r="G123">
            <v>3</v>
          </cell>
          <cell r="H123">
            <v>1</v>
          </cell>
          <cell r="I123">
            <v>2</v>
          </cell>
          <cell r="J123">
            <v>3</v>
          </cell>
          <cell r="K123">
            <v>88</v>
          </cell>
          <cell r="L123"/>
          <cell r="M123">
            <v>88</v>
          </cell>
          <cell r="N123">
            <v>116</v>
          </cell>
          <cell r="O123">
            <v>48</v>
          </cell>
          <cell r="P123">
            <v>68</v>
          </cell>
        </row>
        <row r="124">
          <cell r="A124" t="str">
            <v>木場田町</v>
          </cell>
          <cell r="B124">
            <v>149</v>
          </cell>
          <cell r="C124">
            <v>284</v>
          </cell>
          <cell r="D124">
            <v>123</v>
          </cell>
          <cell r="E124">
            <v>161</v>
          </cell>
          <cell r="F124">
            <v>1</v>
          </cell>
          <cell r="G124">
            <v>-1</v>
          </cell>
          <cell r="H124">
            <v>0</v>
          </cell>
          <cell r="I124">
            <v>-1</v>
          </cell>
          <cell r="J124">
            <v>1</v>
          </cell>
          <cell r="K124">
            <v>150</v>
          </cell>
          <cell r="L124"/>
          <cell r="M124">
            <v>150</v>
          </cell>
          <cell r="N124">
            <v>283</v>
          </cell>
          <cell r="O124">
            <v>123</v>
          </cell>
          <cell r="P124">
            <v>160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210</v>
          </cell>
          <cell r="E125">
            <v>244</v>
          </cell>
          <cell r="F125">
            <v>1</v>
          </cell>
          <cell r="G125">
            <v>3</v>
          </cell>
          <cell r="H125">
            <v>3</v>
          </cell>
          <cell r="I125">
            <v>0</v>
          </cell>
          <cell r="J125">
            <v>1</v>
          </cell>
          <cell r="K125">
            <v>212</v>
          </cell>
          <cell r="L125"/>
          <cell r="M125">
            <v>212</v>
          </cell>
          <cell r="N125">
            <v>457</v>
          </cell>
          <cell r="O125">
            <v>213</v>
          </cell>
          <cell r="P125">
            <v>244</v>
          </cell>
        </row>
        <row r="126">
          <cell r="A126" t="str">
            <v>東大久保町</v>
          </cell>
          <cell r="B126">
            <v>169</v>
          </cell>
          <cell r="C126">
            <v>296</v>
          </cell>
          <cell r="D126">
            <v>150</v>
          </cell>
          <cell r="E126">
            <v>146</v>
          </cell>
          <cell r="F126">
            <v>-3</v>
          </cell>
          <cell r="G126">
            <v>-5</v>
          </cell>
          <cell r="H126">
            <v>-2</v>
          </cell>
          <cell r="I126">
            <v>-3</v>
          </cell>
          <cell r="J126">
            <v>-3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148</v>
          </cell>
          <cell r="P126">
            <v>143</v>
          </cell>
        </row>
        <row r="127">
          <cell r="A127" t="str">
            <v>西大久保町</v>
          </cell>
          <cell r="B127">
            <v>81</v>
          </cell>
          <cell r="C127">
            <v>159</v>
          </cell>
          <cell r="D127">
            <v>73</v>
          </cell>
          <cell r="E127">
            <v>86</v>
          </cell>
          <cell r="F127">
            <v>1</v>
          </cell>
          <cell r="G127">
            <v>1</v>
          </cell>
          <cell r="H127">
            <v>0</v>
          </cell>
          <cell r="I127">
            <v>1</v>
          </cell>
          <cell r="J127">
            <v>1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48</v>
          </cell>
          <cell r="C128">
            <v>85</v>
          </cell>
          <cell r="D128">
            <v>32</v>
          </cell>
          <cell r="E128">
            <v>53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32</v>
          </cell>
          <cell r="P128">
            <v>52</v>
          </cell>
        </row>
        <row r="129">
          <cell r="A129" t="str">
            <v>上町</v>
          </cell>
          <cell r="B129">
            <v>136</v>
          </cell>
          <cell r="C129">
            <v>235</v>
          </cell>
          <cell r="D129">
            <v>102</v>
          </cell>
          <cell r="E129">
            <v>133</v>
          </cell>
          <cell r="F129">
            <v>0</v>
          </cell>
          <cell r="G129">
            <v>-1</v>
          </cell>
          <cell r="H129">
            <v>-1</v>
          </cell>
          <cell r="I129">
            <v>0</v>
          </cell>
          <cell r="J129">
            <v>0</v>
          </cell>
          <cell r="K129">
            <v>136</v>
          </cell>
          <cell r="L129"/>
          <cell r="M129">
            <v>136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144</v>
          </cell>
          <cell r="C130">
            <v>263</v>
          </cell>
          <cell r="D130">
            <v>118</v>
          </cell>
          <cell r="E130">
            <v>145</v>
          </cell>
          <cell r="F130">
            <v>1</v>
          </cell>
          <cell r="G130">
            <v>-1</v>
          </cell>
          <cell r="H130">
            <v>0</v>
          </cell>
          <cell r="I130">
            <v>-1</v>
          </cell>
          <cell r="J130">
            <v>2</v>
          </cell>
          <cell r="K130">
            <v>145</v>
          </cell>
          <cell r="L130"/>
          <cell r="M130">
            <v>145</v>
          </cell>
          <cell r="N130">
            <v>262</v>
          </cell>
          <cell r="O130">
            <v>118</v>
          </cell>
          <cell r="P130">
            <v>144</v>
          </cell>
        </row>
        <row r="131">
          <cell r="A131" t="str">
            <v>泉町</v>
          </cell>
          <cell r="B131">
            <v>84</v>
          </cell>
          <cell r="C131">
            <v>155</v>
          </cell>
          <cell r="D131">
            <v>70</v>
          </cell>
          <cell r="E131">
            <v>85</v>
          </cell>
          <cell r="F131">
            <v>3</v>
          </cell>
          <cell r="G131">
            <v>4</v>
          </cell>
          <cell r="H131">
            <v>5</v>
          </cell>
          <cell r="I131">
            <v>-1</v>
          </cell>
          <cell r="J131">
            <v>0</v>
          </cell>
          <cell r="K131">
            <v>87</v>
          </cell>
          <cell r="L131"/>
          <cell r="M131">
            <v>87</v>
          </cell>
          <cell r="N131">
            <v>159</v>
          </cell>
          <cell r="O131">
            <v>75</v>
          </cell>
          <cell r="P131">
            <v>84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1</v>
          </cell>
          <cell r="G132">
            <v>2</v>
          </cell>
          <cell r="H132">
            <v>0</v>
          </cell>
          <cell r="I132">
            <v>2</v>
          </cell>
          <cell r="J132">
            <v>1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324</v>
          </cell>
          <cell r="C133">
            <v>545</v>
          </cell>
          <cell r="D133">
            <v>261</v>
          </cell>
          <cell r="E133">
            <v>284</v>
          </cell>
          <cell r="F133">
            <v>-3</v>
          </cell>
          <cell r="G133">
            <v>-1</v>
          </cell>
          <cell r="H133">
            <v>1</v>
          </cell>
          <cell r="I133">
            <v>-2</v>
          </cell>
          <cell r="J133">
            <v>-3</v>
          </cell>
          <cell r="K133">
            <v>321</v>
          </cell>
          <cell r="L133"/>
          <cell r="M133">
            <v>321</v>
          </cell>
          <cell r="N133">
            <v>544</v>
          </cell>
          <cell r="O133">
            <v>262</v>
          </cell>
          <cell r="P133">
            <v>282</v>
          </cell>
        </row>
        <row r="134">
          <cell r="A134" t="str">
            <v>今福町</v>
          </cell>
          <cell r="B134">
            <v>352</v>
          </cell>
          <cell r="C134">
            <v>625</v>
          </cell>
          <cell r="D134">
            <v>285</v>
          </cell>
          <cell r="E134">
            <v>340</v>
          </cell>
          <cell r="F134">
            <v>1</v>
          </cell>
          <cell r="G134">
            <v>2</v>
          </cell>
          <cell r="H134">
            <v>4</v>
          </cell>
          <cell r="I134">
            <v>-2</v>
          </cell>
          <cell r="J134">
            <v>2</v>
          </cell>
          <cell r="K134">
            <v>353</v>
          </cell>
          <cell r="L134"/>
          <cell r="M134">
            <v>353</v>
          </cell>
          <cell r="N134">
            <v>627</v>
          </cell>
          <cell r="O134">
            <v>289</v>
          </cell>
          <cell r="P134">
            <v>338</v>
          </cell>
        </row>
        <row r="135">
          <cell r="A135" t="str">
            <v>金比良町</v>
          </cell>
          <cell r="B135">
            <v>206</v>
          </cell>
          <cell r="C135">
            <v>382</v>
          </cell>
          <cell r="D135">
            <v>180</v>
          </cell>
          <cell r="E135">
            <v>202</v>
          </cell>
          <cell r="F135">
            <v>1</v>
          </cell>
          <cell r="G135">
            <v>5</v>
          </cell>
          <cell r="H135">
            <v>4</v>
          </cell>
          <cell r="I135">
            <v>1</v>
          </cell>
          <cell r="J135">
            <v>1</v>
          </cell>
          <cell r="K135">
            <v>207</v>
          </cell>
          <cell r="L135"/>
          <cell r="M135">
            <v>207</v>
          </cell>
          <cell r="N135">
            <v>387</v>
          </cell>
          <cell r="O135">
            <v>184</v>
          </cell>
          <cell r="P135">
            <v>203</v>
          </cell>
        </row>
        <row r="136">
          <cell r="A136" t="str">
            <v>御船町</v>
          </cell>
          <cell r="B136">
            <v>302</v>
          </cell>
          <cell r="C136">
            <v>606</v>
          </cell>
          <cell r="D136">
            <v>259</v>
          </cell>
          <cell r="E136">
            <v>347</v>
          </cell>
          <cell r="F136">
            <v>-1</v>
          </cell>
          <cell r="G136">
            <v>-4</v>
          </cell>
          <cell r="H136">
            <v>-3</v>
          </cell>
          <cell r="I136">
            <v>-1</v>
          </cell>
          <cell r="J136">
            <v>-1</v>
          </cell>
          <cell r="K136">
            <v>301</v>
          </cell>
          <cell r="L136"/>
          <cell r="M136">
            <v>301</v>
          </cell>
          <cell r="N136">
            <v>602</v>
          </cell>
          <cell r="O136">
            <v>256</v>
          </cell>
          <cell r="P136">
            <v>346</v>
          </cell>
        </row>
        <row r="137">
          <cell r="A137" t="str">
            <v>鵜渡越町</v>
          </cell>
          <cell r="B137">
            <v>100</v>
          </cell>
          <cell r="C137">
            <v>200</v>
          </cell>
          <cell r="D137">
            <v>93</v>
          </cell>
          <cell r="E137">
            <v>107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99</v>
          </cell>
          <cell r="L137"/>
          <cell r="M137">
            <v>99</v>
          </cell>
          <cell r="N137">
            <v>199</v>
          </cell>
          <cell r="O137">
            <v>93</v>
          </cell>
          <cell r="P137">
            <v>106</v>
          </cell>
        </row>
        <row r="138">
          <cell r="A138" t="str">
            <v>神島町</v>
          </cell>
          <cell r="B138">
            <v>279</v>
          </cell>
          <cell r="C138">
            <v>508</v>
          </cell>
          <cell r="D138">
            <v>239</v>
          </cell>
          <cell r="E138">
            <v>269</v>
          </cell>
          <cell r="F138">
            <v>-2</v>
          </cell>
          <cell r="G138">
            <v>-4</v>
          </cell>
          <cell r="H138">
            <v>-3</v>
          </cell>
          <cell r="I138">
            <v>-1</v>
          </cell>
          <cell r="J138">
            <v>-2</v>
          </cell>
          <cell r="K138">
            <v>277</v>
          </cell>
          <cell r="L138"/>
          <cell r="M138">
            <v>277</v>
          </cell>
          <cell r="N138">
            <v>504</v>
          </cell>
          <cell r="O138">
            <v>236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667</v>
          </cell>
          <cell r="D139">
            <v>315</v>
          </cell>
          <cell r="E139">
            <v>352</v>
          </cell>
          <cell r="F139">
            <v>2</v>
          </cell>
          <cell r="G139">
            <v>3</v>
          </cell>
          <cell r="H139">
            <v>3</v>
          </cell>
          <cell r="I139">
            <v>0</v>
          </cell>
          <cell r="J139">
            <v>2</v>
          </cell>
          <cell r="K139">
            <v>349</v>
          </cell>
          <cell r="L139"/>
          <cell r="M139">
            <v>349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1028</v>
          </cell>
          <cell r="C140">
            <v>2502</v>
          </cell>
          <cell r="D140">
            <v>1099</v>
          </cell>
          <cell r="E140">
            <v>1403</v>
          </cell>
          <cell r="F140">
            <v>-5</v>
          </cell>
          <cell r="G140">
            <v>-11</v>
          </cell>
          <cell r="H140">
            <v>-8</v>
          </cell>
          <cell r="I140">
            <v>-3</v>
          </cell>
          <cell r="J140">
            <v>-5</v>
          </cell>
          <cell r="K140">
            <v>1023</v>
          </cell>
          <cell r="L140"/>
          <cell r="M140">
            <v>1023</v>
          </cell>
          <cell r="N140">
            <v>2491</v>
          </cell>
          <cell r="O140">
            <v>1091</v>
          </cell>
          <cell r="P140">
            <v>1400</v>
          </cell>
        </row>
        <row r="141">
          <cell r="A141" t="str">
            <v>庵浦町</v>
          </cell>
          <cell r="B141">
            <v>103</v>
          </cell>
          <cell r="C141">
            <v>218</v>
          </cell>
          <cell r="D141">
            <v>103</v>
          </cell>
          <cell r="E141">
            <v>115</v>
          </cell>
          <cell r="F141">
            <v>1</v>
          </cell>
          <cell r="G141">
            <v>3</v>
          </cell>
          <cell r="H141">
            <v>0</v>
          </cell>
          <cell r="I141">
            <v>3</v>
          </cell>
          <cell r="J141">
            <v>1</v>
          </cell>
          <cell r="K141">
            <v>104</v>
          </cell>
          <cell r="L141"/>
          <cell r="M141">
            <v>104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152</v>
          </cell>
          <cell r="D142">
            <v>71</v>
          </cell>
          <cell r="E142">
            <v>81</v>
          </cell>
          <cell r="F142">
            <v>0</v>
          </cell>
          <cell r="G142">
            <v>-3</v>
          </cell>
          <cell r="H142">
            <v>-1</v>
          </cell>
          <cell r="I142">
            <v>-2</v>
          </cell>
          <cell r="J142">
            <v>0</v>
          </cell>
          <cell r="K142">
            <v>65</v>
          </cell>
          <cell r="L142"/>
          <cell r="M142">
            <v>65</v>
          </cell>
          <cell r="N142">
            <v>149</v>
          </cell>
          <cell r="O142">
            <v>70</v>
          </cell>
          <cell r="P142">
            <v>79</v>
          </cell>
        </row>
        <row r="143">
          <cell r="A143" t="str">
            <v>俵ヶ浦町</v>
          </cell>
          <cell r="B143">
            <v>113</v>
          </cell>
          <cell r="C143">
            <v>297</v>
          </cell>
          <cell r="D143">
            <v>137</v>
          </cell>
          <cell r="E143">
            <v>160</v>
          </cell>
          <cell r="F143">
            <v>0</v>
          </cell>
          <cell r="G143">
            <v>2</v>
          </cell>
          <cell r="H143">
            <v>0</v>
          </cell>
          <cell r="I143">
            <v>2</v>
          </cell>
          <cell r="J143">
            <v>0</v>
          </cell>
          <cell r="K143">
            <v>113</v>
          </cell>
          <cell r="L143"/>
          <cell r="M143">
            <v>113</v>
          </cell>
          <cell r="N143">
            <v>299</v>
          </cell>
          <cell r="O143">
            <v>137</v>
          </cell>
          <cell r="P143">
            <v>162</v>
          </cell>
        </row>
        <row r="144">
          <cell r="A144" t="str">
            <v>下船越町</v>
          </cell>
          <cell r="B144">
            <v>74</v>
          </cell>
          <cell r="C144">
            <v>189</v>
          </cell>
          <cell r="D144">
            <v>94</v>
          </cell>
          <cell r="E144">
            <v>95</v>
          </cell>
          <cell r="F144">
            <v>1</v>
          </cell>
          <cell r="G144">
            <v>5</v>
          </cell>
          <cell r="H144">
            <v>2</v>
          </cell>
          <cell r="I144">
            <v>3</v>
          </cell>
          <cell r="J144">
            <v>1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96</v>
          </cell>
          <cell r="P144">
            <v>98</v>
          </cell>
        </row>
        <row r="145">
          <cell r="A145" t="str">
            <v>船越町</v>
          </cell>
          <cell r="B145">
            <v>835</v>
          </cell>
          <cell r="C145">
            <v>1870</v>
          </cell>
          <cell r="D145">
            <v>867</v>
          </cell>
          <cell r="E145">
            <v>1003</v>
          </cell>
          <cell r="F145">
            <v>-4</v>
          </cell>
          <cell r="G145">
            <v>-13</v>
          </cell>
          <cell r="H145">
            <v>-6</v>
          </cell>
          <cell r="I145">
            <v>-7</v>
          </cell>
          <cell r="J145">
            <v>-4</v>
          </cell>
          <cell r="K145">
            <v>831</v>
          </cell>
          <cell r="L145"/>
          <cell r="M145">
            <v>831</v>
          </cell>
          <cell r="N145">
            <v>1857</v>
          </cell>
          <cell r="O145">
            <v>861</v>
          </cell>
          <cell r="P145">
            <v>996</v>
          </cell>
        </row>
        <row r="146">
          <cell r="A146" t="str">
            <v>中里町</v>
          </cell>
          <cell r="B146">
            <v>673</v>
          </cell>
          <cell r="C146">
            <v>1711</v>
          </cell>
          <cell r="D146">
            <v>842</v>
          </cell>
          <cell r="E146">
            <v>869</v>
          </cell>
          <cell r="F146">
            <v>5</v>
          </cell>
          <cell r="G146">
            <v>10</v>
          </cell>
          <cell r="H146">
            <v>9</v>
          </cell>
          <cell r="I146">
            <v>1</v>
          </cell>
          <cell r="J146">
            <v>5</v>
          </cell>
          <cell r="K146">
            <v>678</v>
          </cell>
          <cell r="L146"/>
          <cell r="M146">
            <v>678</v>
          </cell>
          <cell r="N146">
            <v>1721</v>
          </cell>
          <cell r="O146">
            <v>851</v>
          </cell>
          <cell r="P146">
            <v>870</v>
          </cell>
        </row>
        <row r="147">
          <cell r="A147" t="str">
            <v>吉岡町</v>
          </cell>
          <cell r="B147">
            <v>1008</v>
          </cell>
          <cell r="C147">
            <v>2215</v>
          </cell>
          <cell r="D147">
            <v>1021</v>
          </cell>
          <cell r="E147">
            <v>1194</v>
          </cell>
          <cell r="F147">
            <v>-4</v>
          </cell>
          <cell r="G147">
            <v>-5</v>
          </cell>
          <cell r="H147">
            <v>-8</v>
          </cell>
          <cell r="I147">
            <v>3</v>
          </cell>
          <cell r="J147">
            <v>-4</v>
          </cell>
          <cell r="K147">
            <v>1004</v>
          </cell>
          <cell r="L147"/>
          <cell r="M147">
            <v>1004</v>
          </cell>
          <cell r="N147">
            <v>2210</v>
          </cell>
          <cell r="O147">
            <v>1013</v>
          </cell>
          <cell r="P147">
            <v>1197</v>
          </cell>
        </row>
        <row r="148">
          <cell r="A148" t="str">
            <v>下本山町</v>
          </cell>
          <cell r="B148">
            <v>471</v>
          </cell>
          <cell r="C148">
            <v>1170</v>
          </cell>
          <cell r="D148">
            <v>561</v>
          </cell>
          <cell r="E148">
            <v>609</v>
          </cell>
          <cell r="F148">
            <v>5</v>
          </cell>
          <cell r="G148">
            <v>2</v>
          </cell>
          <cell r="H148">
            <v>0</v>
          </cell>
          <cell r="I148">
            <v>2</v>
          </cell>
          <cell r="J148">
            <v>5</v>
          </cell>
          <cell r="K148">
            <v>476</v>
          </cell>
          <cell r="L148"/>
          <cell r="M148">
            <v>476</v>
          </cell>
          <cell r="N148">
            <v>1172</v>
          </cell>
          <cell r="O148">
            <v>561</v>
          </cell>
          <cell r="P148">
            <v>611</v>
          </cell>
        </row>
        <row r="149">
          <cell r="A149" t="str">
            <v>上本山町</v>
          </cell>
          <cell r="B149">
            <v>641</v>
          </cell>
          <cell r="C149">
            <v>1881</v>
          </cell>
          <cell r="D149">
            <v>891</v>
          </cell>
          <cell r="E149">
            <v>990</v>
          </cell>
          <cell r="F149">
            <v>4</v>
          </cell>
          <cell r="G149">
            <v>0</v>
          </cell>
          <cell r="H149">
            <v>-2</v>
          </cell>
          <cell r="I149">
            <v>2</v>
          </cell>
          <cell r="J149">
            <v>3</v>
          </cell>
          <cell r="K149">
            <v>645</v>
          </cell>
          <cell r="L149"/>
          <cell r="M149">
            <v>645</v>
          </cell>
          <cell r="N149">
            <v>1881</v>
          </cell>
          <cell r="O149">
            <v>889</v>
          </cell>
          <cell r="P149">
            <v>992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562</v>
          </cell>
          <cell r="C152">
            <v>1267</v>
          </cell>
          <cell r="D152">
            <v>560</v>
          </cell>
          <cell r="E152">
            <v>707</v>
          </cell>
          <cell r="F152">
            <v>-2</v>
          </cell>
          <cell r="G152">
            <v>-9</v>
          </cell>
          <cell r="H152">
            <v>-6</v>
          </cell>
          <cell r="I152">
            <v>-3</v>
          </cell>
          <cell r="J152">
            <v>-3</v>
          </cell>
          <cell r="K152">
            <v>560</v>
          </cell>
          <cell r="L152"/>
          <cell r="M152">
            <v>560</v>
          </cell>
          <cell r="N152">
            <v>1258</v>
          </cell>
          <cell r="O152">
            <v>554</v>
          </cell>
          <cell r="P152">
            <v>704</v>
          </cell>
        </row>
        <row r="153">
          <cell r="A153" t="str">
            <v>野中町</v>
          </cell>
          <cell r="B153">
            <v>623</v>
          </cell>
          <cell r="C153">
            <v>1470</v>
          </cell>
          <cell r="D153">
            <v>659</v>
          </cell>
          <cell r="E153">
            <v>811</v>
          </cell>
          <cell r="F153">
            <v>0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623</v>
          </cell>
          <cell r="L153"/>
          <cell r="M153">
            <v>623</v>
          </cell>
          <cell r="N153">
            <v>1471</v>
          </cell>
          <cell r="O153">
            <v>660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-1</v>
          </cell>
          <cell r="H155">
            <v>0</v>
          </cell>
          <cell r="I155">
            <v>-1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50</v>
          </cell>
          <cell r="E156">
            <v>53</v>
          </cell>
          <cell r="F156">
            <v>1</v>
          </cell>
          <cell r="G156">
            <v>0</v>
          </cell>
          <cell r="H156">
            <v>1</v>
          </cell>
          <cell r="I156">
            <v>-1</v>
          </cell>
          <cell r="J156">
            <v>1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169</v>
          </cell>
          <cell r="C157">
            <v>386</v>
          </cell>
          <cell r="D157">
            <v>186</v>
          </cell>
          <cell r="E157">
            <v>200</v>
          </cell>
          <cell r="F157">
            <v>3</v>
          </cell>
          <cell r="G157">
            <v>4</v>
          </cell>
          <cell r="H157">
            <v>1</v>
          </cell>
          <cell r="I157">
            <v>3</v>
          </cell>
          <cell r="J157">
            <v>3</v>
          </cell>
          <cell r="K157">
            <v>172</v>
          </cell>
          <cell r="L157"/>
          <cell r="M157">
            <v>172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104</v>
          </cell>
          <cell r="C158">
            <v>284</v>
          </cell>
          <cell r="D158">
            <v>114</v>
          </cell>
          <cell r="E158">
            <v>170</v>
          </cell>
          <cell r="F158">
            <v>-1</v>
          </cell>
          <cell r="G158">
            <v>-3</v>
          </cell>
          <cell r="H158">
            <v>0</v>
          </cell>
          <cell r="I158">
            <v>-3</v>
          </cell>
          <cell r="J158">
            <v>-1</v>
          </cell>
          <cell r="K158">
            <v>103</v>
          </cell>
          <cell r="L158"/>
          <cell r="M158">
            <v>103</v>
          </cell>
          <cell r="N158">
            <v>281</v>
          </cell>
          <cell r="O158">
            <v>114</v>
          </cell>
          <cell r="P158">
            <v>167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-1</v>
          </cell>
          <cell r="G159">
            <v>-1</v>
          </cell>
          <cell r="H159">
            <v>1</v>
          </cell>
          <cell r="I159">
            <v>-2</v>
          </cell>
          <cell r="J159">
            <v>0</v>
          </cell>
          <cell r="K159">
            <v>59</v>
          </cell>
          <cell r="L159"/>
          <cell r="M159">
            <v>59</v>
          </cell>
          <cell r="N159">
            <v>129</v>
          </cell>
          <cell r="O159">
            <v>67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94</v>
          </cell>
          <cell r="D160">
            <v>42</v>
          </cell>
          <cell r="E160">
            <v>52</v>
          </cell>
          <cell r="F160">
            <v>0</v>
          </cell>
          <cell r="G160">
            <v>-1</v>
          </cell>
          <cell r="H160">
            <v>0</v>
          </cell>
          <cell r="I160">
            <v>-1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253</v>
          </cell>
          <cell r="C161">
            <v>502</v>
          </cell>
          <cell r="D161">
            <v>236</v>
          </cell>
          <cell r="E161">
            <v>266</v>
          </cell>
          <cell r="F161">
            <v>-1</v>
          </cell>
          <cell r="G161">
            <v>-4</v>
          </cell>
          <cell r="H161">
            <v>-2</v>
          </cell>
          <cell r="I161">
            <v>-2</v>
          </cell>
          <cell r="J161">
            <v>-1</v>
          </cell>
          <cell r="K161">
            <v>252</v>
          </cell>
          <cell r="L161"/>
          <cell r="M161">
            <v>252</v>
          </cell>
          <cell r="N161">
            <v>498</v>
          </cell>
          <cell r="O161">
            <v>234</v>
          </cell>
          <cell r="P161">
            <v>264</v>
          </cell>
        </row>
        <row r="162">
          <cell r="A162" t="str">
            <v>田原町</v>
          </cell>
          <cell r="B162">
            <v>428</v>
          </cell>
          <cell r="C162">
            <v>907</v>
          </cell>
          <cell r="D162">
            <v>413</v>
          </cell>
          <cell r="E162">
            <v>494</v>
          </cell>
          <cell r="F162">
            <v>-1</v>
          </cell>
          <cell r="G162">
            <v>-1</v>
          </cell>
          <cell r="H162">
            <v>-1</v>
          </cell>
          <cell r="I162">
            <v>0</v>
          </cell>
          <cell r="J162">
            <v>-1</v>
          </cell>
          <cell r="K162">
            <v>427</v>
          </cell>
          <cell r="L162"/>
          <cell r="M162">
            <v>427</v>
          </cell>
          <cell r="N162">
            <v>906</v>
          </cell>
          <cell r="O162">
            <v>412</v>
          </cell>
          <cell r="P162">
            <v>494</v>
          </cell>
        </row>
        <row r="163">
          <cell r="A163" t="str">
            <v>原分町</v>
          </cell>
          <cell r="B163">
            <v>1390</v>
          </cell>
          <cell r="C163">
            <v>3074</v>
          </cell>
          <cell r="D163">
            <v>1407</v>
          </cell>
          <cell r="E163">
            <v>1667</v>
          </cell>
          <cell r="F163">
            <v>1</v>
          </cell>
          <cell r="G163">
            <v>0</v>
          </cell>
          <cell r="H163">
            <v>3</v>
          </cell>
          <cell r="I163">
            <v>-3</v>
          </cell>
          <cell r="J163">
            <v>2</v>
          </cell>
          <cell r="K163">
            <v>1391</v>
          </cell>
          <cell r="L163"/>
          <cell r="M163">
            <v>1391</v>
          </cell>
          <cell r="N163">
            <v>3074</v>
          </cell>
          <cell r="O163">
            <v>1410</v>
          </cell>
          <cell r="P163">
            <v>1664</v>
          </cell>
        </row>
        <row r="164">
          <cell r="A164" t="str">
            <v>松瀬町</v>
          </cell>
          <cell r="B164">
            <v>976</v>
          </cell>
          <cell r="C164">
            <v>2303</v>
          </cell>
          <cell r="D164">
            <v>1072</v>
          </cell>
          <cell r="E164">
            <v>1231</v>
          </cell>
          <cell r="F164">
            <v>7</v>
          </cell>
          <cell r="G164">
            <v>6</v>
          </cell>
          <cell r="H164">
            <v>6</v>
          </cell>
          <cell r="I164">
            <v>0</v>
          </cell>
          <cell r="J164">
            <v>7</v>
          </cell>
          <cell r="K164">
            <v>983</v>
          </cell>
          <cell r="L164"/>
          <cell r="M164">
            <v>983</v>
          </cell>
          <cell r="N164">
            <v>2309</v>
          </cell>
          <cell r="O164">
            <v>1078</v>
          </cell>
          <cell r="P164">
            <v>1231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795</v>
          </cell>
          <cell r="C166">
            <v>1755</v>
          </cell>
          <cell r="D166">
            <v>785</v>
          </cell>
          <cell r="E166">
            <v>970</v>
          </cell>
          <cell r="F166">
            <v>-8</v>
          </cell>
          <cell r="G166">
            <v>-10</v>
          </cell>
          <cell r="H166">
            <v>-8</v>
          </cell>
          <cell r="I166">
            <v>-2</v>
          </cell>
          <cell r="J166">
            <v>-8</v>
          </cell>
          <cell r="K166">
            <v>787</v>
          </cell>
          <cell r="L166"/>
          <cell r="M166">
            <v>787</v>
          </cell>
          <cell r="N166">
            <v>1745</v>
          </cell>
          <cell r="O166">
            <v>777</v>
          </cell>
          <cell r="P166">
            <v>968</v>
          </cell>
        </row>
        <row r="167">
          <cell r="A167" t="str">
            <v>矢峰町</v>
          </cell>
          <cell r="B167">
            <v>621</v>
          </cell>
          <cell r="C167">
            <v>1348</v>
          </cell>
          <cell r="D167">
            <v>614</v>
          </cell>
          <cell r="E167">
            <v>734</v>
          </cell>
          <cell r="F167">
            <v>0</v>
          </cell>
          <cell r="G167">
            <v>-3</v>
          </cell>
          <cell r="H167">
            <v>0</v>
          </cell>
          <cell r="I167">
            <v>-3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1345</v>
          </cell>
          <cell r="O167">
            <v>614</v>
          </cell>
          <cell r="P167">
            <v>731</v>
          </cell>
        </row>
        <row r="168">
          <cell r="A168" t="str">
            <v>松原町</v>
          </cell>
          <cell r="B168">
            <v>490</v>
          </cell>
          <cell r="C168">
            <v>1007</v>
          </cell>
          <cell r="D168">
            <v>428</v>
          </cell>
          <cell r="E168">
            <v>579</v>
          </cell>
          <cell r="F168">
            <v>3</v>
          </cell>
          <cell r="G168">
            <v>5</v>
          </cell>
          <cell r="H168">
            <v>3</v>
          </cell>
          <cell r="I168">
            <v>2</v>
          </cell>
          <cell r="J168">
            <v>2</v>
          </cell>
          <cell r="K168">
            <v>493</v>
          </cell>
          <cell r="L168"/>
          <cell r="M168">
            <v>493</v>
          </cell>
          <cell r="N168">
            <v>1012</v>
          </cell>
          <cell r="O168">
            <v>431</v>
          </cell>
          <cell r="P168">
            <v>581</v>
          </cell>
        </row>
        <row r="169">
          <cell r="A169" t="str">
            <v>柚木元町</v>
          </cell>
          <cell r="B169">
            <v>324</v>
          </cell>
          <cell r="C169">
            <v>736</v>
          </cell>
          <cell r="D169">
            <v>360</v>
          </cell>
          <cell r="E169">
            <v>376</v>
          </cell>
          <cell r="F169">
            <v>1</v>
          </cell>
          <cell r="G169">
            <v>5</v>
          </cell>
          <cell r="H169">
            <v>3</v>
          </cell>
          <cell r="I169">
            <v>2</v>
          </cell>
          <cell r="J169">
            <v>1</v>
          </cell>
          <cell r="K169">
            <v>325</v>
          </cell>
          <cell r="L169"/>
          <cell r="M169">
            <v>325</v>
          </cell>
          <cell r="N169">
            <v>741</v>
          </cell>
          <cell r="O169">
            <v>363</v>
          </cell>
          <cell r="P169">
            <v>378</v>
          </cell>
        </row>
        <row r="170">
          <cell r="A170" t="str">
            <v>筒井町</v>
          </cell>
          <cell r="B170">
            <v>90</v>
          </cell>
          <cell r="C170">
            <v>188</v>
          </cell>
          <cell r="D170">
            <v>96</v>
          </cell>
          <cell r="E170">
            <v>92</v>
          </cell>
          <cell r="F170">
            <v>1</v>
          </cell>
          <cell r="G170">
            <v>2</v>
          </cell>
          <cell r="H170">
            <v>2</v>
          </cell>
          <cell r="I170">
            <v>0</v>
          </cell>
          <cell r="J170">
            <v>1</v>
          </cell>
          <cell r="K170">
            <v>91</v>
          </cell>
          <cell r="L170"/>
          <cell r="M170">
            <v>91</v>
          </cell>
          <cell r="N170">
            <v>190</v>
          </cell>
          <cell r="O170">
            <v>98</v>
          </cell>
          <cell r="P170">
            <v>92</v>
          </cell>
        </row>
        <row r="171">
          <cell r="A171" t="str">
            <v>柚木町</v>
          </cell>
          <cell r="B171">
            <v>431</v>
          </cell>
          <cell r="C171">
            <v>1118</v>
          </cell>
          <cell r="D171">
            <v>523</v>
          </cell>
          <cell r="E171">
            <v>595</v>
          </cell>
          <cell r="F171">
            <v>-1</v>
          </cell>
          <cell r="G171">
            <v>3</v>
          </cell>
          <cell r="H171">
            <v>3</v>
          </cell>
          <cell r="I171">
            <v>0</v>
          </cell>
          <cell r="J171">
            <v>5</v>
          </cell>
          <cell r="K171">
            <v>430</v>
          </cell>
          <cell r="L171"/>
          <cell r="M171">
            <v>430</v>
          </cell>
          <cell r="N171">
            <v>1121</v>
          </cell>
          <cell r="O171">
            <v>526</v>
          </cell>
          <cell r="P171">
            <v>595</v>
          </cell>
        </row>
        <row r="172">
          <cell r="A172" t="str">
            <v>小舟町</v>
          </cell>
          <cell r="B172">
            <v>253</v>
          </cell>
          <cell r="C172">
            <v>577</v>
          </cell>
          <cell r="D172">
            <v>288</v>
          </cell>
          <cell r="E172">
            <v>289</v>
          </cell>
          <cell r="F172">
            <v>2</v>
          </cell>
          <cell r="G172">
            <v>0</v>
          </cell>
          <cell r="H172">
            <v>1</v>
          </cell>
          <cell r="I172">
            <v>-1</v>
          </cell>
          <cell r="J172">
            <v>2</v>
          </cell>
          <cell r="K172">
            <v>255</v>
          </cell>
          <cell r="L172"/>
          <cell r="M172">
            <v>255</v>
          </cell>
          <cell r="N172">
            <v>577</v>
          </cell>
          <cell r="O172">
            <v>289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210</v>
          </cell>
          <cell r="E173">
            <v>338</v>
          </cell>
          <cell r="F173">
            <v>0</v>
          </cell>
          <cell r="G173">
            <v>0</v>
          </cell>
          <cell r="H173">
            <v>-1</v>
          </cell>
          <cell r="I173">
            <v>1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209</v>
          </cell>
          <cell r="P173">
            <v>339</v>
          </cell>
        </row>
        <row r="174">
          <cell r="A174" t="str">
            <v>潜木町</v>
          </cell>
          <cell r="B174">
            <v>47</v>
          </cell>
          <cell r="C174">
            <v>131</v>
          </cell>
          <cell r="D174">
            <v>71</v>
          </cell>
          <cell r="E174">
            <v>60</v>
          </cell>
          <cell r="F174">
            <v>1</v>
          </cell>
          <cell r="G174">
            <v>3</v>
          </cell>
          <cell r="H174">
            <v>1</v>
          </cell>
          <cell r="I174">
            <v>2</v>
          </cell>
          <cell r="J174">
            <v>1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-1</v>
          </cell>
          <cell r="G177">
            <v>-3</v>
          </cell>
          <cell r="H177">
            <v>-1</v>
          </cell>
          <cell r="I177">
            <v>-2</v>
          </cell>
          <cell r="J177">
            <v>-1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952</v>
          </cell>
          <cell r="D180">
            <v>474</v>
          </cell>
          <cell r="E180">
            <v>478</v>
          </cell>
          <cell r="F180">
            <v>-1</v>
          </cell>
          <cell r="G180">
            <v>-1</v>
          </cell>
          <cell r="H180">
            <v>0</v>
          </cell>
          <cell r="I180">
            <v>-1</v>
          </cell>
          <cell r="J180">
            <v>-1</v>
          </cell>
          <cell r="K180">
            <v>413</v>
          </cell>
          <cell r="L180"/>
          <cell r="M180">
            <v>413</v>
          </cell>
          <cell r="N180">
            <v>951</v>
          </cell>
          <cell r="O180">
            <v>474</v>
          </cell>
          <cell r="P180">
            <v>477</v>
          </cell>
        </row>
        <row r="181">
          <cell r="A181" t="str">
            <v>母ヶ浦町</v>
          </cell>
          <cell r="B181">
            <v>640</v>
          </cell>
          <cell r="C181">
            <v>1447</v>
          </cell>
          <cell r="D181">
            <v>724</v>
          </cell>
          <cell r="E181">
            <v>723</v>
          </cell>
          <cell r="F181">
            <v>10</v>
          </cell>
          <cell r="G181">
            <v>12</v>
          </cell>
          <cell r="H181">
            <v>4</v>
          </cell>
          <cell r="I181">
            <v>8</v>
          </cell>
          <cell r="J181">
            <v>8</v>
          </cell>
          <cell r="K181">
            <v>650</v>
          </cell>
          <cell r="L181"/>
          <cell r="M181">
            <v>650</v>
          </cell>
          <cell r="N181">
            <v>1459</v>
          </cell>
          <cell r="O181">
            <v>728</v>
          </cell>
          <cell r="P181">
            <v>731</v>
          </cell>
        </row>
        <row r="182">
          <cell r="A182" t="str">
            <v>椎木町</v>
          </cell>
          <cell r="B182">
            <v>1060</v>
          </cell>
          <cell r="C182">
            <v>1946</v>
          </cell>
          <cell r="D182">
            <v>945</v>
          </cell>
          <cell r="E182">
            <v>1001</v>
          </cell>
          <cell r="F182">
            <v>13</v>
          </cell>
          <cell r="G182">
            <v>15</v>
          </cell>
          <cell r="H182">
            <v>4</v>
          </cell>
          <cell r="I182">
            <v>11</v>
          </cell>
          <cell r="J182">
            <v>11</v>
          </cell>
          <cell r="K182">
            <v>1073</v>
          </cell>
          <cell r="L182"/>
          <cell r="M182">
            <v>1073</v>
          </cell>
          <cell r="N182">
            <v>1961</v>
          </cell>
          <cell r="O182">
            <v>949</v>
          </cell>
          <cell r="P182">
            <v>1012</v>
          </cell>
        </row>
        <row r="183">
          <cell r="A183" t="str">
            <v>日野町</v>
          </cell>
          <cell r="B183">
            <v>2095</v>
          </cell>
          <cell r="C183">
            <v>4755</v>
          </cell>
          <cell r="D183">
            <v>2250</v>
          </cell>
          <cell r="E183">
            <v>2505</v>
          </cell>
          <cell r="F183">
            <v>1</v>
          </cell>
          <cell r="G183">
            <v>-10</v>
          </cell>
          <cell r="H183">
            <v>-7</v>
          </cell>
          <cell r="I183">
            <v>-3</v>
          </cell>
          <cell r="J183">
            <v>0</v>
          </cell>
          <cell r="K183">
            <v>2096</v>
          </cell>
          <cell r="L183"/>
          <cell r="M183">
            <v>2096</v>
          </cell>
          <cell r="N183">
            <v>4745</v>
          </cell>
          <cell r="O183">
            <v>2243</v>
          </cell>
          <cell r="P183">
            <v>2502</v>
          </cell>
        </row>
        <row r="184">
          <cell r="A184" t="str">
            <v>長坂町</v>
          </cell>
          <cell r="B184">
            <v>402</v>
          </cell>
          <cell r="C184">
            <v>1017</v>
          </cell>
          <cell r="D184">
            <v>471</v>
          </cell>
          <cell r="E184">
            <v>546</v>
          </cell>
          <cell r="F184">
            <v>-3</v>
          </cell>
          <cell r="G184">
            <v>-6</v>
          </cell>
          <cell r="H184">
            <v>-2</v>
          </cell>
          <cell r="I184">
            <v>-4</v>
          </cell>
          <cell r="J184">
            <v>-3</v>
          </cell>
          <cell r="K184">
            <v>399</v>
          </cell>
          <cell r="L184"/>
          <cell r="M184">
            <v>399</v>
          </cell>
          <cell r="N184">
            <v>1011</v>
          </cell>
          <cell r="O184">
            <v>469</v>
          </cell>
          <cell r="P184">
            <v>542</v>
          </cell>
        </row>
        <row r="185">
          <cell r="A185" t="str">
            <v>鹿子前町</v>
          </cell>
          <cell r="B185">
            <v>1150</v>
          </cell>
          <cell r="C185">
            <v>2915</v>
          </cell>
          <cell r="D185">
            <v>1310</v>
          </cell>
          <cell r="E185">
            <v>1605</v>
          </cell>
          <cell r="F185">
            <v>-3</v>
          </cell>
          <cell r="G185">
            <v>-20</v>
          </cell>
          <cell r="H185">
            <v>-12</v>
          </cell>
          <cell r="I185">
            <v>-8</v>
          </cell>
          <cell r="J185">
            <v>-3</v>
          </cell>
          <cell r="K185">
            <v>1147</v>
          </cell>
          <cell r="L185"/>
          <cell r="M185">
            <v>1147</v>
          </cell>
          <cell r="N185">
            <v>2895</v>
          </cell>
          <cell r="O185">
            <v>1298</v>
          </cell>
          <cell r="P185">
            <v>1597</v>
          </cell>
        </row>
        <row r="186">
          <cell r="A186" t="str">
            <v>高島町</v>
          </cell>
          <cell r="B186">
            <v>54</v>
          </cell>
          <cell r="C186">
            <v>138</v>
          </cell>
          <cell r="D186">
            <v>77</v>
          </cell>
          <cell r="E186">
            <v>61</v>
          </cell>
          <cell r="F186">
            <v>0</v>
          </cell>
          <cell r="G186">
            <v>-1</v>
          </cell>
          <cell r="H186">
            <v>-1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289</v>
          </cell>
          <cell r="D187">
            <v>145</v>
          </cell>
          <cell r="E187">
            <v>144</v>
          </cell>
          <cell r="F187">
            <v>0</v>
          </cell>
          <cell r="G187">
            <v>1</v>
          </cell>
          <cell r="H187">
            <v>0</v>
          </cell>
          <cell r="I187">
            <v>1</v>
          </cell>
          <cell r="J187">
            <v>0</v>
          </cell>
          <cell r="K187">
            <v>132</v>
          </cell>
          <cell r="L187"/>
          <cell r="M187">
            <v>132</v>
          </cell>
          <cell r="N187">
            <v>290</v>
          </cell>
          <cell r="O187">
            <v>145</v>
          </cell>
          <cell r="P187">
            <v>145</v>
          </cell>
        </row>
        <row r="188">
          <cell r="A188" t="str">
            <v>光町</v>
          </cell>
          <cell r="B188">
            <v>90</v>
          </cell>
          <cell r="C188">
            <v>240</v>
          </cell>
          <cell r="D188">
            <v>113</v>
          </cell>
          <cell r="E188">
            <v>127</v>
          </cell>
          <cell r="F188">
            <v>5</v>
          </cell>
          <cell r="G188">
            <v>6</v>
          </cell>
          <cell r="H188">
            <v>5</v>
          </cell>
          <cell r="I188">
            <v>1</v>
          </cell>
          <cell r="J188">
            <v>3</v>
          </cell>
          <cell r="K188">
            <v>95</v>
          </cell>
          <cell r="L188"/>
          <cell r="M188">
            <v>95</v>
          </cell>
          <cell r="N188">
            <v>246</v>
          </cell>
          <cell r="O188">
            <v>118</v>
          </cell>
          <cell r="P188">
            <v>128</v>
          </cell>
        </row>
        <row r="189">
          <cell r="A189" t="str">
            <v>棚方町</v>
          </cell>
          <cell r="B189">
            <v>1055</v>
          </cell>
          <cell r="C189">
            <v>2611</v>
          </cell>
          <cell r="D189">
            <v>1274</v>
          </cell>
          <cell r="E189">
            <v>1337</v>
          </cell>
          <cell r="F189">
            <v>-1</v>
          </cell>
          <cell r="G189">
            <v>-4</v>
          </cell>
          <cell r="H189">
            <v>-3</v>
          </cell>
          <cell r="I189">
            <v>-1</v>
          </cell>
          <cell r="J189">
            <v>-1</v>
          </cell>
          <cell r="K189">
            <v>1054</v>
          </cell>
          <cell r="L189"/>
          <cell r="M189">
            <v>1054</v>
          </cell>
          <cell r="N189">
            <v>2607</v>
          </cell>
          <cell r="O189">
            <v>1271</v>
          </cell>
          <cell r="P189">
            <v>1336</v>
          </cell>
        </row>
        <row r="190">
          <cell r="A190" t="str">
            <v>相浦町</v>
          </cell>
          <cell r="B190">
            <v>979</v>
          </cell>
          <cell r="C190">
            <v>2121</v>
          </cell>
          <cell r="D190">
            <v>1000</v>
          </cell>
          <cell r="E190">
            <v>1121</v>
          </cell>
          <cell r="F190">
            <v>13</v>
          </cell>
          <cell r="G190">
            <v>24</v>
          </cell>
          <cell r="H190">
            <v>13</v>
          </cell>
          <cell r="I190">
            <v>11</v>
          </cell>
          <cell r="J190">
            <v>12</v>
          </cell>
          <cell r="K190">
            <v>992</v>
          </cell>
          <cell r="L190"/>
          <cell r="M190">
            <v>992</v>
          </cell>
          <cell r="N190">
            <v>2145</v>
          </cell>
          <cell r="O190">
            <v>1013</v>
          </cell>
          <cell r="P190">
            <v>1132</v>
          </cell>
        </row>
        <row r="191">
          <cell r="A191" t="str">
            <v>大潟町</v>
          </cell>
          <cell r="B191">
            <v>2409</v>
          </cell>
          <cell r="C191">
            <v>5729</v>
          </cell>
          <cell r="D191">
            <v>3339</v>
          </cell>
          <cell r="E191">
            <v>2390</v>
          </cell>
          <cell r="F191">
            <v>15</v>
          </cell>
          <cell r="G191">
            <v>23</v>
          </cell>
          <cell r="H191">
            <v>13</v>
          </cell>
          <cell r="I191">
            <v>10</v>
          </cell>
          <cell r="J191">
            <v>16</v>
          </cell>
          <cell r="K191">
            <v>2424</v>
          </cell>
          <cell r="L191"/>
          <cell r="M191">
            <v>2424</v>
          </cell>
          <cell r="N191">
            <v>5752</v>
          </cell>
          <cell r="O191">
            <v>3352</v>
          </cell>
          <cell r="P191">
            <v>2400</v>
          </cell>
        </row>
        <row r="192">
          <cell r="A192" t="str">
            <v>愛宕町</v>
          </cell>
          <cell r="B192">
            <v>310</v>
          </cell>
          <cell r="C192">
            <v>622</v>
          </cell>
          <cell r="D192">
            <v>290</v>
          </cell>
          <cell r="E192">
            <v>332</v>
          </cell>
          <cell r="F192">
            <v>-2</v>
          </cell>
          <cell r="G192">
            <v>-6</v>
          </cell>
          <cell r="H192">
            <v>-3</v>
          </cell>
          <cell r="I192">
            <v>-3</v>
          </cell>
          <cell r="J192">
            <v>-3</v>
          </cell>
          <cell r="K192">
            <v>308</v>
          </cell>
          <cell r="L192"/>
          <cell r="M192">
            <v>308</v>
          </cell>
          <cell r="N192">
            <v>616</v>
          </cell>
          <cell r="O192">
            <v>287</v>
          </cell>
          <cell r="P192">
            <v>329</v>
          </cell>
        </row>
        <row r="193">
          <cell r="A193" t="str">
            <v>上相浦町</v>
          </cell>
          <cell r="B193">
            <v>295</v>
          </cell>
          <cell r="C193">
            <v>530</v>
          </cell>
          <cell r="D193">
            <v>246</v>
          </cell>
          <cell r="E193">
            <v>284</v>
          </cell>
          <cell r="F193">
            <v>0</v>
          </cell>
          <cell r="G193">
            <v>-6</v>
          </cell>
          <cell r="H193">
            <v>-2</v>
          </cell>
          <cell r="I193">
            <v>-4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524</v>
          </cell>
          <cell r="O193">
            <v>244</v>
          </cell>
          <cell r="P193">
            <v>280</v>
          </cell>
        </row>
        <row r="194">
          <cell r="A194" t="str">
            <v>木宮町</v>
          </cell>
          <cell r="B194">
            <v>143</v>
          </cell>
          <cell r="C194">
            <v>330</v>
          </cell>
          <cell r="D194">
            <v>174</v>
          </cell>
          <cell r="E194">
            <v>156</v>
          </cell>
          <cell r="F194">
            <v>-2</v>
          </cell>
          <cell r="G194">
            <v>-4</v>
          </cell>
          <cell r="H194">
            <v>-3</v>
          </cell>
          <cell r="I194">
            <v>-1</v>
          </cell>
          <cell r="J194">
            <v>-2</v>
          </cell>
          <cell r="K194">
            <v>141</v>
          </cell>
          <cell r="L194"/>
          <cell r="M194">
            <v>141</v>
          </cell>
          <cell r="N194">
            <v>326</v>
          </cell>
          <cell r="O194">
            <v>171</v>
          </cell>
          <cell r="P194">
            <v>155</v>
          </cell>
        </row>
        <row r="195">
          <cell r="A195" t="str">
            <v>川下町</v>
          </cell>
          <cell r="B195">
            <v>582</v>
          </cell>
          <cell r="C195">
            <v>945</v>
          </cell>
          <cell r="D195">
            <v>458</v>
          </cell>
          <cell r="E195">
            <v>487</v>
          </cell>
          <cell r="F195">
            <v>6</v>
          </cell>
          <cell r="G195">
            <v>6</v>
          </cell>
          <cell r="H195">
            <v>3</v>
          </cell>
          <cell r="I195">
            <v>3</v>
          </cell>
          <cell r="J195">
            <v>6</v>
          </cell>
          <cell r="K195">
            <v>588</v>
          </cell>
          <cell r="L195"/>
          <cell r="M195">
            <v>588</v>
          </cell>
          <cell r="N195">
            <v>951</v>
          </cell>
          <cell r="O195">
            <v>461</v>
          </cell>
          <cell r="P195">
            <v>490</v>
          </cell>
        </row>
        <row r="196">
          <cell r="A196" t="str">
            <v>新田町</v>
          </cell>
          <cell r="B196">
            <v>1099</v>
          </cell>
          <cell r="C196">
            <v>2474</v>
          </cell>
          <cell r="D196">
            <v>1084</v>
          </cell>
          <cell r="E196">
            <v>1390</v>
          </cell>
          <cell r="F196">
            <v>3</v>
          </cell>
          <cell r="G196">
            <v>-2</v>
          </cell>
          <cell r="H196">
            <v>3</v>
          </cell>
          <cell r="I196">
            <v>-5</v>
          </cell>
          <cell r="J196">
            <v>3</v>
          </cell>
          <cell r="K196">
            <v>1102</v>
          </cell>
          <cell r="L196"/>
          <cell r="M196">
            <v>1102</v>
          </cell>
          <cell r="N196">
            <v>2472</v>
          </cell>
          <cell r="O196">
            <v>1087</v>
          </cell>
          <cell r="P196">
            <v>1385</v>
          </cell>
        </row>
        <row r="197">
          <cell r="A197" t="str">
            <v>竹辺町</v>
          </cell>
          <cell r="B197">
            <v>322</v>
          </cell>
          <cell r="C197">
            <v>798</v>
          </cell>
          <cell r="D197">
            <v>386</v>
          </cell>
          <cell r="E197">
            <v>412</v>
          </cell>
          <cell r="F197">
            <v>0</v>
          </cell>
          <cell r="G197">
            <v>-3</v>
          </cell>
          <cell r="H197">
            <v>-2</v>
          </cell>
          <cell r="I197">
            <v>-1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184</v>
          </cell>
          <cell r="C198">
            <v>300</v>
          </cell>
          <cell r="D198">
            <v>143</v>
          </cell>
          <cell r="E198">
            <v>157</v>
          </cell>
          <cell r="F198">
            <v>2</v>
          </cell>
          <cell r="G198">
            <v>1</v>
          </cell>
          <cell r="H198">
            <v>1</v>
          </cell>
          <cell r="I198">
            <v>0</v>
          </cell>
          <cell r="J198">
            <v>2</v>
          </cell>
          <cell r="K198">
            <v>186</v>
          </cell>
          <cell r="L198"/>
          <cell r="M198">
            <v>186</v>
          </cell>
          <cell r="N198">
            <v>301</v>
          </cell>
          <cell r="O198">
            <v>144</v>
          </cell>
          <cell r="P198">
            <v>157</v>
          </cell>
        </row>
        <row r="199">
          <cell r="A199" t="str">
            <v>卸本町</v>
          </cell>
          <cell r="B199">
            <v>379</v>
          </cell>
          <cell r="C199">
            <v>771</v>
          </cell>
          <cell r="D199">
            <v>374</v>
          </cell>
          <cell r="E199">
            <v>397</v>
          </cell>
          <cell r="F199">
            <v>-2</v>
          </cell>
          <cell r="G199">
            <v>-2</v>
          </cell>
          <cell r="H199">
            <v>1</v>
          </cell>
          <cell r="I199">
            <v>-3</v>
          </cell>
          <cell r="J199">
            <v>-2</v>
          </cell>
          <cell r="K199">
            <v>377</v>
          </cell>
          <cell r="L199"/>
          <cell r="M199">
            <v>377</v>
          </cell>
          <cell r="N199">
            <v>769</v>
          </cell>
          <cell r="O199">
            <v>375</v>
          </cell>
          <cell r="P199">
            <v>394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468</v>
          </cell>
          <cell r="E200">
            <v>599</v>
          </cell>
          <cell r="F200">
            <v>0</v>
          </cell>
          <cell r="G200">
            <v>0</v>
          </cell>
          <cell r="H200">
            <v>1</v>
          </cell>
          <cell r="I200">
            <v>-1</v>
          </cell>
          <cell r="J200">
            <v>0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469</v>
          </cell>
          <cell r="P200">
            <v>598</v>
          </cell>
        </row>
        <row r="201">
          <cell r="A201" t="str">
            <v>花高二丁目</v>
          </cell>
          <cell r="B201">
            <v>421</v>
          </cell>
          <cell r="C201">
            <v>929</v>
          </cell>
          <cell r="D201">
            <v>390</v>
          </cell>
          <cell r="E201">
            <v>539</v>
          </cell>
          <cell r="F201">
            <v>-2</v>
          </cell>
          <cell r="G201">
            <v>-8</v>
          </cell>
          <cell r="H201">
            <v>-5</v>
          </cell>
          <cell r="I201">
            <v>-3</v>
          </cell>
          <cell r="J201">
            <v>-2</v>
          </cell>
          <cell r="K201">
            <v>419</v>
          </cell>
          <cell r="L201"/>
          <cell r="M201">
            <v>419</v>
          </cell>
          <cell r="N201">
            <v>921</v>
          </cell>
          <cell r="O201">
            <v>385</v>
          </cell>
          <cell r="P201">
            <v>536</v>
          </cell>
        </row>
        <row r="202">
          <cell r="A202" t="str">
            <v>花高三丁目</v>
          </cell>
          <cell r="B202">
            <v>650</v>
          </cell>
          <cell r="C202">
            <v>1458</v>
          </cell>
          <cell r="D202">
            <v>644</v>
          </cell>
          <cell r="E202">
            <v>814</v>
          </cell>
          <cell r="F202">
            <v>-1</v>
          </cell>
          <cell r="G202">
            <v>0</v>
          </cell>
          <cell r="H202">
            <v>-1</v>
          </cell>
          <cell r="I202">
            <v>1</v>
          </cell>
          <cell r="J202">
            <v>-1</v>
          </cell>
          <cell r="K202">
            <v>649</v>
          </cell>
          <cell r="L202"/>
          <cell r="M202">
            <v>649</v>
          </cell>
          <cell r="N202">
            <v>1458</v>
          </cell>
          <cell r="O202">
            <v>643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754</v>
          </cell>
          <cell r="D203">
            <v>339</v>
          </cell>
          <cell r="E203">
            <v>415</v>
          </cell>
          <cell r="F203">
            <v>0</v>
          </cell>
          <cell r="G203">
            <v>-1</v>
          </cell>
          <cell r="H203">
            <v>-1</v>
          </cell>
          <cell r="I203">
            <v>0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753</v>
          </cell>
          <cell r="O203">
            <v>338</v>
          </cell>
          <cell r="P203">
            <v>415</v>
          </cell>
        </row>
        <row r="204">
          <cell r="A204" t="str">
            <v>大岳台町</v>
          </cell>
          <cell r="B204">
            <v>635</v>
          </cell>
          <cell r="C204">
            <v>1397</v>
          </cell>
          <cell r="D204">
            <v>654</v>
          </cell>
          <cell r="E204">
            <v>743</v>
          </cell>
          <cell r="F204">
            <v>-1</v>
          </cell>
          <cell r="G204">
            <v>-3</v>
          </cell>
          <cell r="H204">
            <v>0</v>
          </cell>
          <cell r="I204">
            <v>-3</v>
          </cell>
          <cell r="J204">
            <v>-1</v>
          </cell>
          <cell r="K204">
            <v>634</v>
          </cell>
          <cell r="L204"/>
          <cell r="M204">
            <v>634</v>
          </cell>
          <cell r="N204">
            <v>1394</v>
          </cell>
          <cell r="O204">
            <v>654</v>
          </cell>
          <cell r="P204">
            <v>740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114</v>
          </cell>
          <cell r="E205">
            <v>139</v>
          </cell>
          <cell r="F205">
            <v>0</v>
          </cell>
          <cell r="G205">
            <v>1</v>
          </cell>
          <cell r="H205">
            <v>0</v>
          </cell>
          <cell r="I205">
            <v>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254</v>
          </cell>
          <cell r="O205">
            <v>114</v>
          </cell>
          <cell r="P205">
            <v>140</v>
          </cell>
        </row>
        <row r="206">
          <cell r="A206" t="str">
            <v>天神二丁目</v>
          </cell>
          <cell r="B206">
            <v>723</v>
          </cell>
          <cell r="C206">
            <v>1520</v>
          </cell>
          <cell r="D206">
            <v>765</v>
          </cell>
          <cell r="E206">
            <v>755</v>
          </cell>
          <cell r="F206">
            <v>2</v>
          </cell>
          <cell r="G206">
            <v>3</v>
          </cell>
          <cell r="H206">
            <v>1</v>
          </cell>
          <cell r="I206">
            <v>2</v>
          </cell>
          <cell r="J206">
            <v>-2</v>
          </cell>
          <cell r="K206">
            <v>725</v>
          </cell>
          <cell r="L206"/>
          <cell r="M206">
            <v>725</v>
          </cell>
          <cell r="N206">
            <v>1523</v>
          </cell>
          <cell r="O206">
            <v>766</v>
          </cell>
          <cell r="P206">
            <v>757</v>
          </cell>
        </row>
        <row r="207">
          <cell r="A207" t="str">
            <v>天神三丁目</v>
          </cell>
          <cell r="B207">
            <v>535</v>
          </cell>
          <cell r="C207">
            <v>1119</v>
          </cell>
          <cell r="D207">
            <v>554</v>
          </cell>
          <cell r="E207">
            <v>565</v>
          </cell>
          <cell r="F207">
            <v>6</v>
          </cell>
          <cell r="G207">
            <v>3</v>
          </cell>
          <cell r="H207">
            <v>1</v>
          </cell>
          <cell r="I207">
            <v>2</v>
          </cell>
          <cell r="J207">
            <v>6</v>
          </cell>
          <cell r="K207">
            <v>541</v>
          </cell>
          <cell r="L207"/>
          <cell r="M207">
            <v>541</v>
          </cell>
          <cell r="N207">
            <v>1122</v>
          </cell>
          <cell r="O207">
            <v>555</v>
          </cell>
          <cell r="P207">
            <v>567</v>
          </cell>
        </row>
        <row r="208">
          <cell r="A208" t="str">
            <v>天神四丁目</v>
          </cell>
          <cell r="B208">
            <v>834</v>
          </cell>
          <cell r="C208">
            <v>1727</v>
          </cell>
          <cell r="D208">
            <v>788</v>
          </cell>
          <cell r="E208">
            <v>939</v>
          </cell>
          <cell r="F208">
            <v>-3</v>
          </cell>
          <cell r="G208">
            <v>1</v>
          </cell>
          <cell r="H208">
            <v>1</v>
          </cell>
          <cell r="I208">
            <v>0</v>
          </cell>
          <cell r="J208">
            <v>-1</v>
          </cell>
          <cell r="K208">
            <v>831</v>
          </cell>
          <cell r="L208"/>
          <cell r="M208">
            <v>831</v>
          </cell>
          <cell r="N208">
            <v>1728</v>
          </cell>
          <cell r="O208">
            <v>789</v>
          </cell>
          <cell r="P208">
            <v>939</v>
          </cell>
        </row>
        <row r="209">
          <cell r="A209" t="str">
            <v>天神五丁目</v>
          </cell>
          <cell r="B209">
            <v>538</v>
          </cell>
          <cell r="C209">
            <v>1303</v>
          </cell>
          <cell r="D209">
            <v>592</v>
          </cell>
          <cell r="E209">
            <v>711</v>
          </cell>
          <cell r="F209">
            <v>0</v>
          </cell>
          <cell r="G209">
            <v>1</v>
          </cell>
          <cell r="H209">
            <v>1</v>
          </cell>
          <cell r="I209">
            <v>0</v>
          </cell>
          <cell r="J209">
            <v>1</v>
          </cell>
          <cell r="K209">
            <v>538</v>
          </cell>
          <cell r="L209"/>
          <cell r="M209">
            <v>538</v>
          </cell>
          <cell r="N209">
            <v>1304</v>
          </cell>
          <cell r="O209">
            <v>593</v>
          </cell>
          <cell r="P209">
            <v>711</v>
          </cell>
        </row>
        <row r="210">
          <cell r="A210" t="str">
            <v>瀬戸越一丁目</v>
          </cell>
          <cell r="B210">
            <v>511</v>
          </cell>
          <cell r="C210">
            <v>1393</v>
          </cell>
          <cell r="D210">
            <v>650</v>
          </cell>
          <cell r="E210">
            <v>743</v>
          </cell>
          <cell r="F210">
            <v>-2</v>
          </cell>
          <cell r="G210">
            <v>-8</v>
          </cell>
          <cell r="H210">
            <v>-9</v>
          </cell>
          <cell r="I210">
            <v>1</v>
          </cell>
          <cell r="J210">
            <v>-2</v>
          </cell>
          <cell r="K210">
            <v>509</v>
          </cell>
          <cell r="L210"/>
          <cell r="M210">
            <v>509</v>
          </cell>
          <cell r="N210">
            <v>1385</v>
          </cell>
          <cell r="O210">
            <v>641</v>
          </cell>
          <cell r="P210">
            <v>744</v>
          </cell>
        </row>
        <row r="211">
          <cell r="A211" t="str">
            <v>瀬戸越二丁目</v>
          </cell>
          <cell r="B211">
            <v>766</v>
          </cell>
          <cell r="C211">
            <v>1357</v>
          </cell>
          <cell r="D211">
            <v>541</v>
          </cell>
          <cell r="E211">
            <v>816</v>
          </cell>
          <cell r="F211">
            <v>2</v>
          </cell>
          <cell r="G211">
            <v>-1</v>
          </cell>
          <cell r="H211">
            <v>0</v>
          </cell>
          <cell r="I211">
            <v>-1</v>
          </cell>
          <cell r="J211">
            <v>2</v>
          </cell>
          <cell r="K211">
            <v>768</v>
          </cell>
          <cell r="L211"/>
          <cell r="M211">
            <v>768</v>
          </cell>
          <cell r="N211">
            <v>1356</v>
          </cell>
          <cell r="O211">
            <v>541</v>
          </cell>
          <cell r="P211">
            <v>815</v>
          </cell>
        </row>
        <row r="212">
          <cell r="A212" t="str">
            <v>瀬戸越三丁目</v>
          </cell>
          <cell r="B212">
            <v>472</v>
          </cell>
          <cell r="C212">
            <v>958</v>
          </cell>
          <cell r="D212">
            <v>444</v>
          </cell>
          <cell r="E212">
            <v>514</v>
          </cell>
          <cell r="F212">
            <v>1</v>
          </cell>
          <cell r="G212">
            <v>2</v>
          </cell>
          <cell r="H212">
            <v>1</v>
          </cell>
          <cell r="I212">
            <v>1</v>
          </cell>
          <cell r="J212">
            <v>1</v>
          </cell>
          <cell r="K212">
            <v>473</v>
          </cell>
          <cell r="L212"/>
          <cell r="M212">
            <v>473</v>
          </cell>
          <cell r="N212">
            <v>960</v>
          </cell>
          <cell r="O212">
            <v>445</v>
          </cell>
          <cell r="P212">
            <v>515</v>
          </cell>
        </row>
        <row r="213">
          <cell r="A213" t="str">
            <v>瀬戸越四丁目</v>
          </cell>
          <cell r="B213">
            <v>642</v>
          </cell>
          <cell r="C213">
            <v>1561</v>
          </cell>
          <cell r="D213">
            <v>718</v>
          </cell>
          <cell r="E213">
            <v>843</v>
          </cell>
          <cell r="F213">
            <v>2</v>
          </cell>
          <cell r="G213">
            <v>4</v>
          </cell>
          <cell r="H213">
            <v>5</v>
          </cell>
          <cell r="I213">
            <v>-1</v>
          </cell>
          <cell r="J213">
            <v>1</v>
          </cell>
          <cell r="K213">
            <v>644</v>
          </cell>
          <cell r="L213"/>
          <cell r="M213">
            <v>644</v>
          </cell>
          <cell r="N213">
            <v>1565</v>
          </cell>
          <cell r="O213">
            <v>723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698</v>
          </cell>
          <cell r="D214">
            <v>300</v>
          </cell>
          <cell r="E214">
            <v>398</v>
          </cell>
          <cell r="F214">
            <v>0</v>
          </cell>
          <cell r="G214">
            <v>-3</v>
          </cell>
          <cell r="H214">
            <v>-4</v>
          </cell>
          <cell r="I214">
            <v>1</v>
          </cell>
          <cell r="J214">
            <v>-2</v>
          </cell>
          <cell r="K214">
            <v>355</v>
          </cell>
          <cell r="L214"/>
          <cell r="M214">
            <v>355</v>
          </cell>
          <cell r="N214">
            <v>695</v>
          </cell>
          <cell r="O214">
            <v>296</v>
          </cell>
          <cell r="P214">
            <v>399</v>
          </cell>
        </row>
        <row r="215">
          <cell r="A215" t="str">
            <v>早岐二丁目</v>
          </cell>
          <cell r="B215">
            <v>339</v>
          </cell>
          <cell r="C215">
            <v>686</v>
          </cell>
          <cell r="D215">
            <v>304</v>
          </cell>
          <cell r="E215">
            <v>382</v>
          </cell>
          <cell r="F215">
            <v>4</v>
          </cell>
          <cell r="G215">
            <v>6</v>
          </cell>
          <cell r="H215">
            <v>0</v>
          </cell>
          <cell r="I215">
            <v>6</v>
          </cell>
          <cell r="J215">
            <v>3</v>
          </cell>
          <cell r="K215">
            <v>343</v>
          </cell>
          <cell r="L215"/>
          <cell r="M215">
            <v>343</v>
          </cell>
          <cell r="N215">
            <v>692</v>
          </cell>
          <cell r="O215">
            <v>304</v>
          </cell>
          <cell r="P215">
            <v>388</v>
          </cell>
        </row>
        <row r="216">
          <cell r="A216" t="str">
            <v>早岐三丁目</v>
          </cell>
          <cell r="B216">
            <v>81</v>
          </cell>
          <cell r="C216">
            <v>157</v>
          </cell>
          <cell r="D216">
            <v>80</v>
          </cell>
          <cell r="E216">
            <v>77</v>
          </cell>
          <cell r="F216">
            <v>0</v>
          </cell>
          <cell r="G216">
            <v>-2</v>
          </cell>
          <cell r="H216">
            <v>-2</v>
          </cell>
          <cell r="I216">
            <v>0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155</v>
          </cell>
          <cell r="O216">
            <v>78</v>
          </cell>
          <cell r="P216">
            <v>77</v>
          </cell>
        </row>
        <row r="217">
          <cell r="A217" t="str">
            <v>広田一丁目</v>
          </cell>
          <cell r="B217">
            <v>702</v>
          </cell>
          <cell r="C217">
            <v>1426</v>
          </cell>
          <cell r="D217">
            <v>661</v>
          </cell>
          <cell r="E217">
            <v>765</v>
          </cell>
          <cell r="F217">
            <v>3</v>
          </cell>
          <cell r="G217">
            <v>1</v>
          </cell>
          <cell r="H217">
            <v>-1</v>
          </cell>
          <cell r="I217">
            <v>2</v>
          </cell>
          <cell r="J217">
            <v>0</v>
          </cell>
          <cell r="K217">
            <v>705</v>
          </cell>
          <cell r="L217"/>
          <cell r="M217">
            <v>705</v>
          </cell>
          <cell r="N217">
            <v>1427</v>
          </cell>
          <cell r="O217">
            <v>660</v>
          </cell>
          <cell r="P217">
            <v>767</v>
          </cell>
        </row>
        <row r="218">
          <cell r="A218" t="str">
            <v>広田二丁目</v>
          </cell>
          <cell r="B218">
            <v>388</v>
          </cell>
          <cell r="C218">
            <v>870</v>
          </cell>
          <cell r="D218">
            <v>418</v>
          </cell>
          <cell r="E218">
            <v>452</v>
          </cell>
          <cell r="F218">
            <v>4</v>
          </cell>
          <cell r="G218">
            <v>2</v>
          </cell>
          <cell r="H218">
            <v>1</v>
          </cell>
          <cell r="I218">
            <v>1</v>
          </cell>
          <cell r="J218">
            <v>4</v>
          </cell>
          <cell r="K218">
            <v>392</v>
          </cell>
          <cell r="L218"/>
          <cell r="M218">
            <v>392</v>
          </cell>
          <cell r="N218">
            <v>872</v>
          </cell>
          <cell r="O218">
            <v>419</v>
          </cell>
          <cell r="P218">
            <v>453</v>
          </cell>
        </row>
        <row r="219">
          <cell r="A219" t="str">
            <v>広田三丁目</v>
          </cell>
          <cell r="B219">
            <v>1088</v>
          </cell>
          <cell r="C219">
            <v>2321</v>
          </cell>
          <cell r="D219">
            <v>1087</v>
          </cell>
          <cell r="E219">
            <v>1234</v>
          </cell>
          <cell r="F219">
            <v>1</v>
          </cell>
          <cell r="G219">
            <v>6</v>
          </cell>
          <cell r="H219">
            <v>3</v>
          </cell>
          <cell r="I219">
            <v>3</v>
          </cell>
          <cell r="J219">
            <v>1</v>
          </cell>
          <cell r="K219">
            <v>1089</v>
          </cell>
          <cell r="L219"/>
          <cell r="M219">
            <v>1089</v>
          </cell>
          <cell r="N219">
            <v>2327</v>
          </cell>
          <cell r="O219">
            <v>1090</v>
          </cell>
          <cell r="P219">
            <v>1237</v>
          </cell>
        </row>
        <row r="220">
          <cell r="A220" t="str">
            <v>広田四丁目</v>
          </cell>
          <cell r="B220">
            <v>315</v>
          </cell>
          <cell r="C220">
            <v>643</v>
          </cell>
          <cell r="D220">
            <v>302</v>
          </cell>
          <cell r="E220">
            <v>341</v>
          </cell>
          <cell r="F220">
            <v>3</v>
          </cell>
          <cell r="G220">
            <v>1</v>
          </cell>
          <cell r="H220">
            <v>1</v>
          </cell>
          <cell r="I220">
            <v>0</v>
          </cell>
          <cell r="J220">
            <v>4</v>
          </cell>
          <cell r="K220">
            <v>318</v>
          </cell>
          <cell r="L220"/>
          <cell r="M220">
            <v>318</v>
          </cell>
          <cell r="N220">
            <v>644</v>
          </cell>
          <cell r="O220">
            <v>303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-2</v>
          </cell>
          <cell r="G221">
            <v>-10</v>
          </cell>
          <cell r="H221">
            <v>-4</v>
          </cell>
          <cell r="I221">
            <v>-6</v>
          </cell>
          <cell r="J221">
            <v>-1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643</v>
          </cell>
          <cell r="C222">
            <v>1515</v>
          </cell>
          <cell r="D222">
            <v>713</v>
          </cell>
          <cell r="E222">
            <v>802</v>
          </cell>
          <cell r="F222">
            <v>-4</v>
          </cell>
          <cell r="G222">
            <v>-4</v>
          </cell>
          <cell r="H222">
            <v>-3</v>
          </cell>
          <cell r="I222">
            <v>-1</v>
          </cell>
          <cell r="J222">
            <v>-4</v>
          </cell>
          <cell r="K222">
            <v>639</v>
          </cell>
          <cell r="L222"/>
          <cell r="M222">
            <v>639</v>
          </cell>
          <cell r="N222">
            <v>1511</v>
          </cell>
          <cell r="O222">
            <v>710</v>
          </cell>
          <cell r="P222">
            <v>801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476</v>
          </cell>
          <cell r="C224">
            <v>750</v>
          </cell>
          <cell r="D224">
            <v>226</v>
          </cell>
          <cell r="E224">
            <v>524</v>
          </cell>
          <cell r="F224">
            <v>0</v>
          </cell>
          <cell r="G224">
            <v>-1</v>
          </cell>
          <cell r="H224">
            <v>-3</v>
          </cell>
          <cell r="I224">
            <v>2</v>
          </cell>
          <cell r="J224">
            <v>1</v>
          </cell>
          <cell r="K224">
            <v>476</v>
          </cell>
          <cell r="L224"/>
          <cell r="M224">
            <v>476</v>
          </cell>
          <cell r="N224">
            <v>749</v>
          </cell>
          <cell r="O224">
            <v>223</v>
          </cell>
          <cell r="P224">
            <v>526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2020</v>
          </cell>
          <cell r="D226">
            <v>882</v>
          </cell>
          <cell r="E226">
            <v>1138</v>
          </cell>
          <cell r="F226">
            <v>-3</v>
          </cell>
          <cell r="G226">
            <v>2</v>
          </cell>
          <cell r="H226">
            <v>1</v>
          </cell>
          <cell r="I226">
            <v>1</v>
          </cell>
          <cell r="J226">
            <v>-3</v>
          </cell>
          <cell r="K226">
            <v>902</v>
          </cell>
          <cell r="L226"/>
          <cell r="M226">
            <v>902</v>
          </cell>
          <cell r="N226">
            <v>2022</v>
          </cell>
          <cell r="O226">
            <v>883</v>
          </cell>
          <cell r="P226">
            <v>1139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1</v>
          </cell>
          <cell r="G229">
            <v>1</v>
          </cell>
          <cell r="H229">
            <v>0</v>
          </cell>
          <cell r="I229">
            <v>1</v>
          </cell>
          <cell r="J229">
            <v>1</v>
          </cell>
          <cell r="K229">
            <v>41</v>
          </cell>
          <cell r="L229"/>
          <cell r="M229">
            <v>41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-2</v>
          </cell>
          <cell r="H231">
            <v>0</v>
          </cell>
          <cell r="I231">
            <v>-2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481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482</v>
          </cell>
          <cell r="L232"/>
          <cell r="M232">
            <v>482</v>
          </cell>
          <cell r="N232">
            <v>1241</v>
          </cell>
          <cell r="O232">
            <v>544</v>
          </cell>
          <cell r="P232">
            <v>697</v>
          </cell>
        </row>
        <row r="233">
          <cell r="A233" t="str">
            <v>吉井町立石</v>
          </cell>
          <cell r="B233">
            <v>439</v>
          </cell>
          <cell r="C233">
            <v>882</v>
          </cell>
          <cell r="D233">
            <v>404</v>
          </cell>
          <cell r="E233">
            <v>478</v>
          </cell>
          <cell r="F233">
            <v>-1</v>
          </cell>
          <cell r="G233">
            <v>-1</v>
          </cell>
          <cell r="H233">
            <v>-3</v>
          </cell>
          <cell r="I233">
            <v>2</v>
          </cell>
          <cell r="J233">
            <v>0</v>
          </cell>
          <cell r="K233">
            <v>438</v>
          </cell>
          <cell r="L233"/>
          <cell r="M233">
            <v>438</v>
          </cell>
          <cell r="N233">
            <v>881</v>
          </cell>
          <cell r="O233">
            <v>401</v>
          </cell>
          <cell r="P233">
            <v>480</v>
          </cell>
        </row>
        <row r="234">
          <cell r="A234" t="str">
            <v>吉井町大渡</v>
          </cell>
          <cell r="B234">
            <v>93</v>
          </cell>
          <cell r="C234">
            <v>212</v>
          </cell>
          <cell r="D234">
            <v>91</v>
          </cell>
          <cell r="E234">
            <v>121</v>
          </cell>
          <cell r="F234">
            <v>1</v>
          </cell>
          <cell r="G234">
            <v>3</v>
          </cell>
          <cell r="H234">
            <v>1</v>
          </cell>
          <cell r="I234">
            <v>2</v>
          </cell>
          <cell r="J234">
            <v>1</v>
          </cell>
          <cell r="K234">
            <v>94</v>
          </cell>
          <cell r="L234"/>
          <cell r="M234">
            <v>94</v>
          </cell>
          <cell r="N234">
            <v>215</v>
          </cell>
          <cell r="O234">
            <v>92</v>
          </cell>
          <cell r="P234">
            <v>123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216</v>
          </cell>
          <cell r="D236">
            <v>99</v>
          </cell>
          <cell r="E236">
            <v>117</v>
          </cell>
          <cell r="F236">
            <v>1</v>
          </cell>
          <cell r="G236">
            <v>-1</v>
          </cell>
          <cell r="H236">
            <v>-1</v>
          </cell>
          <cell r="I236">
            <v>0</v>
          </cell>
          <cell r="J236">
            <v>1</v>
          </cell>
          <cell r="K236">
            <v>95</v>
          </cell>
          <cell r="L236"/>
          <cell r="M236">
            <v>95</v>
          </cell>
          <cell r="N236">
            <v>215</v>
          </cell>
          <cell r="O236">
            <v>98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108</v>
          </cell>
          <cell r="E237">
            <v>132</v>
          </cell>
          <cell r="F237">
            <v>0</v>
          </cell>
          <cell r="G237">
            <v>-1</v>
          </cell>
          <cell r="H237">
            <v>-2</v>
          </cell>
          <cell r="I237">
            <v>1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239</v>
          </cell>
          <cell r="O237">
            <v>106</v>
          </cell>
          <cell r="P237">
            <v>133</v>
          </cell>
        </row>
        <row r="238">
          <cell r="A238" t="str">
            <v>吉井町橋川内</v>
          </cell>
          <cell r="B238">
            <v>113</v>
          </cell>
          <cell r="C238">
            <v>285</v>
          </cell>
          <cell r="D238">
            <v>141</v>
          </cell>
          <cell r="E238">
            <v>144</v>
          </cell>
          <cell r="F238">
            <v>-2</v>
          </cell>
          <cell r="G238">
            <v>-3</v>
          </cell>
          <cell r="H238">
            <v>-1</v>
          </cell>
          <cell r="I238">
            <v>-2</v>
          </cell>
          <cell r="J238">
            <v>-2</v>
          </cell>
          <cell r="K238">
            <v>111</v>
          </cell>
          <cell r="L238"/>
          <cell r="M238">
            <v>111</v>
          </cell>
          <cell r="N238">
            <v>282</v>
          </cell>
          <cell r="O238">
            <v>140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190</v>
          </cell>
          <cell r="D241">
            <v>75</v>
          </cell>
          <cell r="E241">
            <v>115</v>
          </cell>
          <cell r="F241">
            <v>0</v>
          </cell>
          <cell r="G241">
            <v>1</v>
          </cell>
          <cell r="H241">
            <v>0</v>
          </cell>
          <cell r="I241">
            <v>1</v>
          </cell>
          <cell r="J241">
            <v>0</v>
          </cell>
          <cell r="K241">
            <v>64</v>
          </cell>
          <cell r="L241"/>
          <cell r="M241">
            <v>64</v>
          </cell>
          <cell r="N241">
            <v>191</v>
          </cell>
          <cell r="O241">
            <v>75</v>
          </cell>
          <cell r="P241">
            <v>116</v>
          </cell>
        </row>
        <row r="242">
          <cell r="A242" t="str">
            <v>吉井町吉元</v>
          </cell>
          <cell r="B242">
            <v>284</v>
          </cell>
          <cell r="C242">
            <v>768</v>
          </cell>
          <cell r="D242">
            <v>360</v>
          </cell>
          <cell r="E242">
            <v>408</v>
          </cell>
          <cell r="F242">
            <v>1</v>
          </cell>
          <cell r="G242">
            <v>3</v>
          </cell>
          <cell r="H242">
            <v>3</v>
          </cell>
          <cell r="I242">
            <v>0</v>
          </cell>
          <cell r="J242">
            <v>2</v>
          </cell>
          <cell r="K242">
            <v>285</v>
          </cell>
          <cell r="L242"/>
          <cell r="M242">
            <v>285</v>
          </cell>
          <cell r="N242">
            <v>771</v>
          </cell>
          <cell r="O242">
            <v>363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-2</v>
          </cell>
          <cell r="H244">
            <v>-1</v>
          </cell>
          <cell r="I244">
            <v>-1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24</v>
          </cell>
          <cell r="C245">
            <v>63</v>
          </cell>
          <cell r="D245">
            <v>31</v>
          </cell>
          <cell r="E245">
            <v>32</v>
          </cell>
          <cell r="F245">
            <v>1</v>
          </cell>
          <cell r="G245">
            <v>1</v>
          </cell>
          <cell r="H245">
            <v>0</v>
          </cell>
          <cell r="I245">
            <v>1</v>
          </cell>
          <cell r="J245">
            <v>1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67</v>
          </cell>
          <cell r="C247">
            <v>161</v>
          </cell>
          <cell r="D247">
            <v>73</v>
          </cell>
          <cell r="E247">
            <v>88</v>
          </cell>
          <cell r="F247">
            <v>-1</v>
          </cell>
          <cell r="G247">
            <v>-4</v>
          </cell>
          <cell r="H247">
            <v>-1</v>
          </cell>
          <cell r="I247">
            <v>-3</v>
          </cell>
          <cell r="J247">
            <v>-1</v>
          </cell>
          <cell r="K247">
            <v>66</v>
          </cell>
          <cell r="L247"/>
          <cell r="M247">
            <v>66</v>
          </cell>
          <cell r="N247">
            <v>157</v>
          </cell>
          <cell r="O247">
            <v>72</v>
          </cell>
          <cell r="P247">
            <v>85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44</v>
          </cell>
          <cell r="C249">
            <v>106</v>
          </cell>
          <cell r="D249">
            <v>50</v>
          </cell>
          <cell r="E249">
            <v>56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1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108</v>
          </cell>
          <cell r="C251">
            <v>243</v>
          </cell>
          <cell r="D251">
            <v>112</v>
          </cell>
          <cell r="E251">
            <v>131</v>
          </cell>
          <cell r="F251">
            <v>4</v>
          </cell>
          <cell r="G251">
            <v>3</v>
          </cell>
          <cell r="H251">
            <v>1</v>
          </cell>
          <cell r="I251">
            <v>2</v>
          </cell>
          <cell r="J251">
            <v>4</v>
          </cell>
          <cell r="K251">
            <v>112</v>
          </cell>
          <cell r="L251"/>
          <cell r="M251">
            <v>112</v>
          </cell>
          <cell r="N251">
            <v>246</v>
          </cell>
          <cell r="O251">
            <v>113</v>
          </cell>
          <cell r="P251">
            <v>133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278</v>
          </cell>
          <cell r="D255">
            <v>132</v>
          </cell>
          <cell r="E255">
            <v>146</v>
          </cell>
          <cell r="F255">
            <v>0</v>
          </cell>
          <cell r="G255">
            <v>-3</v>
          </cell>
          <cell r="H255">
            <v>-3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152</v>
          </cell>
          <cell r="D256">
            <v>74</v>
          </cell>
          <cell r="E256">
            <v>78</v>
          </cell>
          <cell r="F256">
            <v>1</v>
          </cell>
          <cell r="G256">
            <v>1</v>
          </cell>
          <cell r="H256">
            <v>1</v>
          </cell>
          <cell r="I256">
            <v>0</v>
          </cell>
          <cell r="J256">
            <v>1</v>
          </cell>
          <cell r="K256">
            <v>71</v>
          </cell>
          <cell r="L256"/>
          <cell r="M256">
            <v>71</v>
          </cell>
          <cell r="N256">
            <v>153</v>
          </cell>
          <cell r="O256">
            <v>75</v>
          </cell>
          <cell r="P256">
            <v>78</v>
          </cell>
        </row>
        <row r="257">
          <cell r="A257" t="str">
            <v>世知原町栗迎</v>
          </cell>
          <cell r="B257">
            <v>359</v>
          </cell>
          <cell r="C257">
            <v>995</v>
          </cell>
          <cell r="D257">
            <v>442</v>
          </cell>
          <cell r="E257">
            <v>553</v>
          </cell>
          <cell r="F257">
            <v>-1</v>
          </cell>
          <cell r="G257">
            <v>-2</v>
          </cell>
          <cell r="H257">
            <v>0</v>
          </cell>
          <cell r="I257">
            <v>-2</v>
          </cell>
          <cell r="J257">
            <v>-1</v>
          </cell>
          <cell r="K257">
            <v>358</v>
          </cell>
          <cell r="L257"/>
          <cell r="M257">
            <v>358</v>
          </cell>
          <cell r="N257">
            <v>993</v>
          </cell>
          <cell r="O257">
            <v>442</v>
          </cell>
          <cell r="P257">
            <v>551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591</v>
          </cell>
          <cell r="C260">
            <v>996</v>
          </cell>
          <cell r="D260">
            <v>458</v>
          </cell>
          <cell r="E260">
            <v>538</v>
          </cell>
          <cell r="F260">
            <v>9</v>
          </cell>
          <cell r="G260">
            <v>9</v>
          </cell>
          <cell r="H260">
            <v>8</v>
          </cell>
          <cell r="I260">
            <v>1</v>
          </cell>
          <cell r="J260">
            <v>9</v>
          </cell>
          <cell r="K260">
            <v>600</v>
          </cell>
          <cell r="L260"/>
          <cell r="M260">
            <v>600</v>
          </cell>
          <cell r="N260">
            <v>1005</v>
          </cell>
          <cell r="O260">
            <v>466</v>
          </cell>
          <cell r="P260">
            <v>539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31</v>
          </cell>
          <cell r="P261">
            <v>31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-1</v>
          </cell>
          <cell r="H264">
            <v>0</v>
          </cell>
          <cell r="I264">
            <v>-1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33</v>
          </cell>
          <cell r="O264">
            <v>16</v>
          </cell>
          <cell r="P264">
            <v>17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179</v>
          </cell>
          <cell r="D266">
            <v>84</v>
          </cell>
          <cell r="E266">
            <v>95</v>
          </cell>
          <cell r="F266">
            <v>3</v>
          </cell>
          <cell r="G266">
            <v>6</v>
          </cell>
          <cell r="H266">
            <v>3</v>
          </cell>
          <cell r="I266">
            <v>3</v>
          </cell>
          <cell r="J266">
            <v>3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87</v>
          </cell>
          <cell r="P266">
            <v>98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1185</v>
          </cell>
          <cell r="D270">
            <v>576</v>
          </cell>
          <cell r="E270">
            <v>609</v>
          </cell>
          <cell r="F270">
            <v>-2</v>
          </cell>
          <cell r="G270">
            <v>-7</v>
          </cell>
          <cell r="H270">
            <v>0</v>
          </cell>
          <cell r="I270">
            <v>-7</v>
          </cell>
          <cell r="J270">
            <v>-2</v>
          </cell>
          <cell r="K270">
            <v>510</v>
          </cell>
          <cell r="L270"/>
          <cell r="M270">
            <v>510</v>
          </cell>
          <cell r="N270">
            <v>1178</v>
          </cell>
          <cell r="O270">
            <v>576</v>
          </cell>
          <cell r="P270">
            <v>602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0</v>
          </cell>
          <cell r="G271">
            <v>-1</v>
          </cell>
          <cell r="H271">
            <v>-1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408</v>
          </cell>
          <cell r="D272">
            <v>185</v>
          </cell>
          <cell r="E272">
            <v>223</v>
          </cell>
          <cell r="F272">
            <v>1</v>
          </cell>
          <cell r="G272">
            <v>1</v>
          </cell>
          <cell r="H272">
            <v>3</v>
          </cell>
          <cell r="I272">
            <v>-2</v>
          </cell>
          <cell r="J272">
            <v>1</v>
          </cell>
          <cell r="K272">
            <v>176</v>
          </cell>
          <cell r="L272"/>
          <cell r="M272">
            <v>176</v>
          </cell>
          <cell r="N272">
            <v>409</v>
          </cell>
          <cell r="O272">
            <v>188</v>
          </cell>
          <cell r="P272">
            <v>221</v>
          </cell>
        </row>
        <row r="273">
          <cell r="A273" t="str">
            <v>小佐々町田原</v>
          </cell>
          <cell r="B273">
            <v>129</v>
          </cell>
          <cell r="C273">
            <v>342</v>
          </cell>
          <cell r="D273">
            <v>166</v>
          </cell>
          <cell r="E273">
            <v>176</v>
          </cell>
          <cell r="F273">
            <v>2</v>
          </cell>
          <cell r="G273">
            <v>5</v>
          </cell>
          <cell r="H273">
            <v>3</v>
          </cell>
          <cell r="I273">
            <v>2</v>
          </cell>
          <cell r="J273">
            <v>2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169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630</v>
          </cell>
          <cell r="D276">
            <v>275</v>
          </cell>
          <cell r="E276">
            <v>355</v>
          </cell>
          <cell r="F276">
            <v>2</v>
          </cell>
          <cell r="G276">
            <v>-1</v>
          </cell>
          <cell r="H276">
            <v>-1</v>
          </cell>
          <cell r="I276">
            <v>0</v>
          </cell>
          <cell r="J276">
            <v>2</v>
          </cell>
          <cell r="K276">
            <v>235</v>
          </cell>
          <cell r="L276"/>
          <cell r="M276">
            <v>235</v>
          </cell>
          <cell r="N276">
            <v>629</v>
          </cell>
          <cell r="O276">
            <v>274</v>
          </cell>
          <cell r="P276">
            <v>355</v>
          </cell>
        </row>
        <row r="277">
          <cell r="A277" t="str">
            <v>小佐々町楠泊</v>
          </cell>
          <cell r="B277">
            <v>465</v>
          </cell>
          <cell r="C277">
            <v>1169</v>
          </cell>
          <cell r="D277">
            <v>592</v>
          </cell>
          <cell r="E277">
            <v>577</v>
          </cell>
          <cell r="F277">
            <v>-1</v>
          </cell>
          <cell r="G277">
            <v>-7</v>
          </cell>
          <cell r="H277">
            <v>-4</v>
          </cell>
          <cell r="I277">
            <v>-3</v>
          </cell>
          <cell r="J277">
            <v>-3</v>
          </cell>
          <cell r="K277">
            <v>464</v>
          </cell>
          <cell r="L277"/>
          <cell r="M277">
            <v>464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364</v>
          </cell>
          <cell r="C278">
            <v>909</v>
          </cell>
          <cell r="D278">
            <v>447</v>
          </cell>
          <cell r="E278">
            <v>462</v>
          </cell>
          <cell r="F278">
            <v>-2</v>
          </cell>
          <cell r="G278">
            <v>-7</v>
          </cell>
          <cell r="H278">
            <v>-2</v>
          </cell>
          <cell r="I278">
            <v>-5</v>
          </cell>
          <cell r="J278">
            <v>-3</v>
          </cell>
          <cell r="K278">
            <v>362</v>
          </cell>
          <cell r="L278"/>
          <cell r="M278">
            <v>362</v>
          </cell>
          <cell r="N278">
            <v>902</v>
          </cell>
          <cell r="O278">
            <v>445</v>
          </cell>
          <cell r="P278">
            <v>457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41</v>
          </cell>
          <cell r="D281">
            <v>19</v>
          </cell>
          <cell r="E281">
            <v>22</v>
          </cell>
          <cell r="F281">
            <v>0</v>
          </cell>
          <cell r="G281">
            <v>-1</v>
          </cell>
          <cell r="H281">
            <v>-1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139</v>
          </cell>
          <cell r="D284">
            <v>63</v>
          </cell>
          <cell r="E284">
            <v>76</v>
          </cell>
          <cell r="F284">
            <v>3</v>
          </cell>
          <cell r="G284">
            <v>2</v>
          </cell>
          <cell r="H284">
            <v>1</v>
          </cell>
          <cell r="I284">
            <v>1</v>
          </cell>
          <cell r="J284">
            <v>3</v>
          </cell>
          <cell r="K284">
            <v>38</v>
          </cell>
          <cell r="L284"/>
          <cell r="M284">
            <v>38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214</v>
          </cell>
          <cell r="D286">
            <v>104</v>
          </cell>
          <cell r="E286">
            <v>110</v>
          </cell>
          <cell r="F286">
            <v>0</v>
          </cell>
          <cell r="G286">
            <v>4</v>
          </cell>
          <cell r="H286">
            <v>3</v>
          </cell>
          <cell r="I286">
            <v>1</v>
          </cell>
          <cell r="J286">
            <v>0</v>
          </cell>
          <cell r="K286">
            <v>93</v>
          </cell>
          <cell r="L286"/>
          <cell r="M286">
            <v>93</v>
          </cell>
          <cell r="N286">
            <v>218</v>
          </cell>
          <cell r="O286">
            <v>107</v>
          </cell>
          <cell r="P286">
            <v>111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-1</v>
          </cell>
          <cell r="H287">
            <v>-1</v>
          </cell>
          <cell r="I287">
            <v>0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401</v>
          </cell>
          <cell r="D288">
            <v>190</v>
          </cell>
          <cell r="E288">
            <v>211</v>
          </cell>
          <cell r="F288">
            <v>0</v>
          </cell>
          <cell r="G288">
            <v>1</v>
          </cell>
          <cell r="H288">
            <v>1</v>
          </cell>
          <cell r="I288">
            <v>0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402</v>
          </cell>
          <cell r="O288">
            <v>191</v>
          </cell>
          <cell r="P288">
            <v>211</v>
          </cell>
        </row>
        <row r="289">
          <cell r="A289" t="str">
            <v>江迎町上川内</v>
          </cell>
          <cell r="B289">
            <v>62</v>
          </cell>
          <cell r="C289">
            <v>145</v>
          </cell>
          <cell r="D289">
            <v>71</v>
          </cell>
          <cell r="E289">
            <v>74</v>
          </cell>
          <cell r="F289">
            <v>1</v>
          </cell>
          <cell r="G289">
            <v>3</v>
          </cell>
          <cell r="H289">
            <v>2</v>
          </cell>
          <cell r="I289">
            <v>1</v>
          </cell>
          <cell r="J289">
            <v>1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93</v>
          </cell>
          <cell r="C291">
            <v>201</v>
          </cell>
          <cell r="D291">
            <v>99</v>
          </cell>
          <cell r="E291">
            <v>102</v>
          </cell>
          <cell r="F291">
            <v>-1</v>
          </cell>
          <cell r="G291">
            <v>-3</v>
          </cell>
          <cell r="H291">
            <v>-1</v>
          </cell>
          <cell r="I291">
            <v>-2</v>
          </cell>
          <cell r="J291">
            <v>-1</v>
          </cell>
          <cell r="K291">
            <v>92</v>
          </cell>
          <cell r="L291"/>
          <cell r="M291">
            <v>92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155</v>
          </cell>
          <cell r="C292">
            <v>336</v>
          </cell>
          <cell r="D292">
            <v>144</v>
          </cell>
          <cell r="E292">
            <v>192</v>
          </cell>
          <cell r="F292">
            <v>3</v>
          </cell>
          <cell r="G292">
            <v>3</v>
          </cell>
          <cell r="H292">
            <v>3</v>
          </cell>
          <cell r="I292">
            <v>0</v>
          </cell>
          <cell r="J292">
            <v>0</v>
          </cell>
          <cell r="K292">
            <v>158</v>
          </cell>
          <cell r="L292"/>
          <cell r="M292">
            <v>158</v>
          </cell>
          <cell r="N292">
            <v>339</v>
          </cell>
          <cell r="O292">
            <v>147</v>
          </cell>
          <cell r="P292">
            <v>192</v>
          </cell>
        </row>
        <row r="293">
          <cell r="A293" t="str">
            <v>江迎町北平</v>
          </cell>
          <cell r="B293">
            <v>68</v>
          </cell>
          <cell r="C293">
            <v>174</v>
          </cell>
          <cell r="D293">
            <v>75</v>
          </cell>
          <cell r="E293">
            <v>99</v>
          </cell>
          <cell r="F293">
            <v>1</v>
          </cell>
          <cell r="G293">
            <v>2</v>
          </cell>
          <cell r="H293">
            <v>2</v>
          </cell>
          <cell r="I293">
            <v>0</v>
          </cell>
          <cell r="J293">
            <v>1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243</v>
          </cell>
          <cell r="D294">
            <v>122</v>
          </cell>
          <cell r="E294">
            <v>121</v>
          </cell>
          <cell r="F294">
            <v>-3</v>
          </cell>
          <cell r="G294">
            <v>-5</v>
          </cell>
          <cell r="H294">
            <v>-3</v>
          </cell>
          <cell r="I294">
            <v>-2</v>
          </cell>
          <cell r="J294">
            <v>-3</v>
          </cell>
          <cell r="K294">
            <v>108</v>
          </cell>
          <cell r="L294"/>
          <cell r="M294">
            <v>108</v>
          </cell>
          <cell r="N294">
            <v>238</v>
          </cell>
          <cell r="O294">
            <v>119</v>
          </cell>
          <cell r="P294">
            <v>119</v>
          </cell>
        </row>
        <row r="295">
          <cell r="A295" t="str">
            <v>江迎町小川内</v>
          </cell>
          <cell r="B295">
            <v>121</v>
          </cell>
          <cell r="C295">
            <v>231</v>
          </cell>
          <cell r="D295">
            <v>113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230</v>
          </cell>
          <cell r="O295">
            <v>112</v>
          </cell>
          <cell r="P295">
            <v>118</v>
          </cell>
        </row>
        <row r="296">
          <cell r="A296" t="str">
            <v>江迎町赤坂</v>
          </cell>
          <cell r="B296">
            <v>49</v>
          </cell>
          <cell r="C296">
            <v>221</v>
          </cell>
          <cell r="D296">
            <v>88</v>
          </cell>
          <cell r="E296">
            <v>133</v>
          </cell>
          <cell r="F296">
            <v>-2</v>
          </cell>
          <cell r="G296">
            <v>-4</v>
          </cell>
          <cell r="H296">
            <v>-2</v>
          </cell>
          <cell r="I296">
            <v>-2</v>
          </cell>
          <cell r="J296">
            <v>-2</v>
          </cell>
          <cell r="K296">
            <v>47</v>
          </cell>
          <cell r="L296"/>
          <cell r="M296">
            <v>47</v>
          </cell>
          <cell r="N296">
            <v>217</v>
          </cell>
          <cell r="O296">
            <v>86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-1</v>
          </cell>
          <cell r="H297">
            <v>-1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1</v>
          </cell>
          <cell r="H298">
            <v>0</v>
          </cell>
          <cell r="I298">
            <v>1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277</v>
          </cell>
          <cell r="C299">
            <v>697</v>
          </cell>
          <cell r="D299">
            <v>326</v>
          </cell>
          <cell r="E299">
            <v>371</v>
          </cell>
          <cell r="F299">
            <v>-1</v>
          </cell>
          <cell r="G299">
            <v>-3</v>
          </cell>
          <cell r="H299">
            <v>-2</v>
          </cell>
          <cell r="I299">
            <v>-1</v>
          </cell>
          <cell r="J299">
            <v>-1</v>
          </cell>
          <cell r="K299">
            <v>276</v>
          </cell>
          <cell r="L299"/>
          <cell r="M299">
            <v>276</v>
          </cell>
          <cell r="N299">
            <v>694</v>
          </cell>
          <cell r="O299">
            <v>324</v>
          </cell>
          <cell r="P299">
            <v>370</v>
          </cell>
        </row>
        <row r="300">
          <cell r="A300" t="str">
            <v>江迎町田ノ元</v>
          </cell>
          <cell r="B300">
            <v>392</v>
          </cell>
          <cell r="C300">
            <v>903</v>
          </cell>
          <cell r="D300">
            <v>402</v>
          </cell>
          <cell r="E300">
            <v>501</v>
          </cell>
          <cell r="F300">
            <v>0</v>
          </cell>
          <cell r="G300">
            <v>-1</v>
          </cell>
          <cell r="H300">
            <v>1</v>
          </cell>
          <cell r="I300">
            <v>-2</v>
          </cell>
          <cell r="J300">
            <v>0</v>
          </cell>
          <cell r="K300">
            <v>392</v>
          </cell>
          <cell r="L300"/>
          <cell r="M300">
            <v>392</v>
          </cell>
          <cell r="N300">
            <v>902</v>
          </cell>
          <cell r="O300">
            <v>403</v>
          </cell>
          <cell r="P300">
            <v>499</v>
          </cell>
        </row>
        <row r="301">
          <cell r="A301" t="str">
            <v>鹿町町深江</v>
          </cell>
          <cell r="B301">
            <v>210</v>
          </cell>
          <cell r="C301">
            <v>458</v>
          </cell>
          <cell r="D301">
            <v>222</v>
          </cell>
          <cell r="E301">
            <v>236</v>
          </cell>
          <cell r="F301">
            <v>1</v>
          </cell>
          <cell r="G301">
            <v>-1</v>
          </cell>
          <cell r="H301">
            <v>1</v>
          </cell>
          <cell r="I301">
            <v>-2</v>
          </cell>
          <cell r="J301">
            <v>1</v>
          </cell>
          <cell r="K301">
            <v>211</v>
          </cell>
          <cell r="L301"/>
          <cell r="M301">
            <v>211</v>
          </cell>
          <cell r="N301">
            <v>457</v>
          </cell>
          <cell r="O301">
            <v>223</v>
          </cell>
          <cell r="P301">
            <v>234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357</v>
          </cell>
          <cell r="D303">
            <v>165</v>
          </cell>
          <cell r="E303">
            <v>192</v>
          </cell>
          <cell r="F303">
            <v>-1</v>
          </cell>
          <cell r="G303">
            <v>-1</v>
          </cell>
          <cell r="H303">
            <v>-2</v>
          </cell>
          <cell r="I303">
            <v>1</v>
          </cell>
          <cell r="J303">
            <v>-1</v>
          </cell>
          <cell r="K303">
            <v>137</v>
          </cell>
          <cell r="L303"/>
          <cell r="M303">
            <v>137</v>
          </cell>
          <cell r="N303">
            <v>356</v>
          </cell>
          <cell r="O303">
            <v>163</v>
          </cell>
          <cell r="P303">
            <v>193</v>
          </cell>
        </row>
        <row r="304">
          <cell r="A304" t="str">
            <v>鹿町町土肥ノ浦</v>
          </cell>
          <cell r="B304">
            <v>215</v>
          </cell>
          <cell r="C304">
            <v>578</v>
          </cell>
          <cell r="D304">
            <v>299</v>
          </cell>
          <cell r="E304">
            <v>279</v>
          </cell>
          <cell r="F304">
            <v>4</v>
          </cell>
          <cell r="G304">
            <v>3</v>
          </cell>
          <cell r="H304">
            <v>3</v>
          </cell>
          <cell r="I304">
            <v>0</v>
          </cell>
          <cell r="J304">
            <v>4</v>
          </cell>
          <cell r="K304">
            <v>219</v>
          </cell>
          <cell r="L304"/>
          <cell r="M304">
            <v>219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325</v>
          </cell>
          <cell r="D305">
            <v>161</v>
          </cell>
          <cell r="E305">
            <v>164</v>
          </cell>
          <cell r="F305">
            <v>1</v>
          </cell>
          <cell r="G305">
            <v>3</v>
          </cell>
          <cell r="H305">
            <v>2</v>
          </cell>
          <cell r="I305">
            <v>1</v>
          </cell>
          <cell r="J305">
            <v>1</v>
          </cell>
          <cell r="K305">
            <v>155</v>
          </cell>
          <cell r="L305"/>
          <cell r="M305">
            <v>155</v>
          </cell>
          <cell r="N305">
            <v>328</v>
          </cell>
          <cell r="O305">
            <v>163</v>
          </cell>
          <cell r="P305">
            <v>165</v>
          </cell>
        </row>
        <row r="306">
          <cell r="A306" t="str">
            <v>鹿町町船ノ村</v>
          </cell>
          <cell r="B306">
            <v>40</v>
          </cell>
          <cell r="C306">
            <v>126</v>
          </cell>
          <cell r="D306">
            <v>56</v>
          </cell>
          <cell r="E306">
            <v>70</v>
          </cell>
          <cell r="F306">
            <v>0</v>
          </cell>
          <cell r="G306">
            <v>-3</v>
          </cell>
          <cell r="H306">
            <v>-2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123</v>
          </cell>
          <cell r="O306">
            <v>54</v>
          </cell>
          <cell r="P306">
            <v>69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185</v>
          </cell>
          <cell r="C308">
            <v>473</v>
          </cell>
          <cell r="D308">
            <v>234</v>
          </cell>
          <cell r="E308">
            <v>239</v>
          </cell>
          <cell r="F308">
            <v>-2</v>
          </cell>
          <cell r="G308">
            <v>0</v>
          </cell>
          <cell r="H308">
            <v>-2</v>
          </cell>
          <cell r="I308">
            <v>2</v>
          </cell>
          <cell r="J308">
            <v>-1</v>
          </cell>
          <cell r="K308">
            <v>183</v>
          </cell>
          <cell r="L308"/>
          <cell r="M308">
            <v>183</v>
          </cell>
          <cell r="N308">
            <v>473</v>
          </cell>
          <cell r="O308">
            <v>232</v>
          </cell>
          <cell r="P308">
            <v>241</v>
          </cell>
        </row>
        <row r="309">
          <cell r="A309" t="str">
            <v>鹿町町上歌ヶ浦</v>
          </cell>
          <cell r="B309">
            <v>31</v>
          </cell>
          <cell r="C309">
            <v>128</v>
          </cell>
          <cell r="D309">
            <v>66</v>
          </cell>
          <cell r="E309">
            <v>62</v>
          </cell>
          <cell r="F309">
            <v>1</v>
          </cell>
          <cell r="G309">
            <v>1</v>
          </cell>
          <cell r="H309">
            <v>1</v>
          </cell>
          <cell r="I309">
            <v>0</v>
          </cell>
          <cell r="J309">
            <v>1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1008</v>
          </cell>
          <cell r="D310">
            <v>472</v>
          </cell>
          <cell r="E310">
            <v>536</v>
          </cell>
          <cell r="F310">
            <v>0</v>
          </cell>
          <cell r="G310">
            <v>-2</v>
          </cell>
          <cell r="H310">
            <v>-1</v>
          </cell>
          <cell r="I310">
            <v>-1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1006</v>
          </cell>
          <cell r="O310">
            <v>471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239</v>
          </cell>
          <cell r="D311">
            <v>112</v>
          </cell>
          <cell r="E311">
            <v>127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388</v>
          </cell>
          <cell r="C314">
            <v>1262</v>
          </cell>
          <cell r="D314">
            <v>599</v>
          </cell>
          <cell r="E314">
            <v>663</v>
          </cell>
          <cell r="F314">
            <v>4</v>
          </cell>
          <cell r="G314">
            <v>14</v>
          </cell>
          <cell r="H314">
            <v>7</v>
          </cell>
          <cell r="I314">
            <v>7</v>
          </cell>
          <cell r="J314">
            <v>4</v>
          </cell>
          <cell r="K314">
            <v>392</v>
          </cell>
          <cell r="L314"/>
          <cell r="M314">
            <v>392</v>
          </cell>
          <cell r="N314">
            <v>1276</v>
          </cell>
          <cell r="O314">
            <v>606</v>
          </cell>
          <cell r="P314">
            <v>670</v>
          </cell>
        </row>
        <row r="315">
          <cell r="A315" t="str">
            <v>合計</v>
          </cell>
          <cell r="B315">
            <v>102336</v>
          </cell>
          <cell r="C315">
            <v>227386</v>
          </cell>
          <cell r="D315">
            <v>107737</v>
          </cell>
          <cell r="E315">
            <v>119649</v>
          </cell>
          <cell r="F315">
            <v>709</v>
          </cell>
          <cell r="G315">
            <v>478</v>
          </cell>
          <cell r="H315">
            <v>351</v>
          </cell>
          <cell r="I315">
            <v>127</v>
          </cell>
          <cell r="J315">
            <v>563</v>
          </cell>
          <cell r="K315">
            <v>103045</v>
          </cell>
          <cell r="L315">
            <v>330</v>
          </cell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254</v>
          </cell>
          <cell r="E2">
            <v>114</v>
          </cell>
          <cell r="F2">
            <v>140</v>
          </cell>
        </row>
        <row r="3">
          <cell r="B3" t="str">
            <v>天神二丁目</v>
          </cell>
          <cell r="C3">
            <v>725</v>
          </cell>
          <cell r="D3">
            <v>1523</v>
          </cell>
          <cell r="E3">
            <v>766</v>
          </cell>
          <cell r="F3">
            <v>757</v>
          </cell>
        </row>
        <row r="4">
          <cell r="B4" t="str">
            <v>天神三丁目</v>
          </cell>
          <cell r="C4">
            <v>541</v>
          </cell>
          <cell r="D4">
            <v>1122</v>
          </cell>
          <cell r="E4">
            <v>555</v>
          </cell>
          <cell r="F4">
            <v>567</v>
          </cell>
        </row>
        <row r="5">
          <cell r="B5" t="str">
            <v>天神四丁目</v>
          </cell>
          <cell r="C5">
            <v>831</v>
          </cell>
          <cell r="D5">
            <v>1728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1304</v>
          </cell>
          <cell r="E6">
            <v>593</v>
          </cell>
          <cell r="F6">
            <v>711</v>
          </cell>
        </row>
        <row r="7">
          <cell r="B7" t="str">
            <v>天神町</v>
          </cell>
          <cell r="C7">
            <v>577</v>
          </cell>
          <cell r="D7">
            <v>1363</v>
          </cell>
          <cell r="E7">
            <v>646</v>
          </cell>
          <cell r="F7">
            <v>717</v>
          </cell>
        </row>
        <row r="8">
          <cell r="B8" t="str">
            <v>東浜町</v>
          </cell>
          <cell r="C8">
            <v>596</v>
          </cell>
          <cell r="D8">
            <v>1440</v>
          </cell>
          <cell r="E8">
            <v>656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863</v>
          </cell>
          <cell r="E9">
            <v>357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1859</v>
          </cell>
          <cell r="E10">
            <v>890</v>
          </cell>
          <cell r="F10">
            <v>969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1515</v>
          </cell>
          <cell r="E12">
            <v>711</v>
          </cell>
          <cell r="F12">
            <v>804</v>
          </cell>
        </row>
        <row r="13">
          <cell r="B13" t="str">
            <v>大宮町</v>
          </cell>
          <cell r="C13">
            <v>617</v>
          </cell>
          <cell r="D13">
            <v>1194</v>
          </cell>
          <cell r="E13">
            <v>554</v>
          </cell>
          <cell r="F13">
            <v>640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361</v>
          </cell>
          <cell r="F14">
            <v>420</v>
          </cell>
        </row>
        <row r="15">
          <cell r="B15" t="str">
            <v>大黒町</v>
          </cell>
          <cell r="C15">
            <v>979</v>
          </cell>
          <cell r="D15">
            <v>1844</v>
          </cell>
          <cell r="E15">
            <v>842</v>
          </cell>
          <cell r="F15">
            <v>1002</v>
          </cell>
        </row>
        <row r="16">
          <cell r="B16" t="str">
            <v>藤原町</v>
          </cell>
          <cell r="C16">
            <v>785</v>
          </cell>
          <cell r="D16">
            <v>1675</v>
          </cell>
          <cell r="E16">
            <v>742</v>
          </cell>
          <cell r="F16">
            <v>933</v>
          </cell>
        </row>
        <row r="17">
          <cell r="B17" t="str">
            <v>稲荷町</v>
          </cell>
          <cell r="C17">
            <v>608</v>
          </cell>
          <cell r="D17">
            <v>1023</v>
          </cell>
          <cell r="E17">
            <v>445</v>
          </cell>
          <cell r="F17">
            <v>578</v>
          </cell>
        </row>
        <row r="18">
          <cell r="B18" t="str">
            <v>若葉町</v>
          </cell>
          <cell r="C18">
            <v>496</v>
          </cell>
          <cell r="D18">
            <v>854</v>
          </cell>
          <cell r="E18">
            <v>415</v>
          </cell>
          <cell r="F18">
            <v>439</v>
          </cell>
        </row>
        <row r="19">
          <cell r="B19" t="str">
            <v>福石町</v>
          </cell>
          <cell r="C19">
            <v>292</v>
          </cell>
          <cell r="D19">
            <v>536</v>
          </cell>
          <cell r="E19">
            <v>247</v>
          </cell>
          <cell r="F19">
            <v>289</v>
          </cell>
        </row>
        <row r="20">
          <cell r="B20" t="str">
            <v>潮見町</v>
          </cell>
          <cell r="C20">
            <v>839</v>
          </cell>
          <cell r="D20">
            <v>1519</v>
          </cell>
          <cell r="E20">
            <v>679</v>
          </cell>
          <cell r="F20">
            <v>840</v>
          </cell>
        </row>
        <row r="21">
          <cell r="B21" t="str">
            <v>白南風町</v>
          </cell>
          <cell r="C21">
            <v>567</v>
          </cell>
          <cell r="D21">
            <v>961</v>
          </cell>
          <cell r="E21">
            <v>383</v>
          </cell>
          <cell r="F21">
            <v>578</v>
          </cell>
        </row>
        <row r="22">
          <cell r="B22" t="str">
            <v>三浦町</v>
          </cell>
          <cell r="C22">
            <v>732</v>
          </cell>
          <cell r="D22">
            <v>1322</v>
          </cell>
          <cell r="E22">
            <v>611</v>
          </cell>
          <cell r="F22">
            <v>711</v>
          </cell>
        </row>
        <row r="23">
          <cell r="B23" t="str">
            <v>戸尾町</v>
          </cell>
          <cell r="C23">
            <v>492</v>
          </cell>
          <cell r="D23">
            <v>799</v>
          </cell>
          <cell r="E23">
            <v>327</v>
          </cell>
          <cell r="F23">
            <v>472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206</v>
          </cell>
          <cell r="F24">
            <v>289</v>
          </cell>
        </row>
        <row r="25">
          <cell r="B25" t="str">
            <v>山県町</v>
          </cell>
          <cell r="C25">
            <v>109</v>
          </cell>
          <cell r="D25">
            <v>160</v>
          </cell>
          <cell r="E25">
            <v>68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214</v>
          </cell>
          <cell r="F26">
            <v>249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168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429</v>
          </cell>
          <cell r="D29">
            <v>864</v>
          </cell>
          <cell r="E29">
            <v>420</v>
          </cell>
          <cell r="F29">
            <v>444</v>
          </cell>
        </row>
        <row r="30">
          <cell r="B30" t="str">
            <v>高梨町</v>
          </cell>
          <cell r="C30">
            <v>544</v>
          </cell>
          <cell r="D30">
            <v>1067</v>
          </cell>
          <cell r="E30">
            <v>519</v>
          </cell>
          <cell r="F30">
            <v>548</v>
          </cell>
        </row>
        <row r="31">
          <cell r="B31" t="str">
            <v>須佐町</v>
          </cell>
          <cell r="C31">
            <v>565</v>
          </cell>
          <cell r="D31">
            <v>1199</v>
          </cell>
          <cell r="E31">
            <v>524</v>
          </cell>
          <cell r="F31">
            <v>675</v>
          </cell>
        </row>
        <row r="32">
          <cell r="B32" t="str">
            <v>峰坂町</v>
          </cell>
          <cell r="C32">
            <v>230</v>
          </cell>
          <cell r="D32">
            <v>439</v>
          </cell>
          <cell r="E32">
            <v>198</v>
          </cell>
          <cell r="F32">
            <v>241</v>
          </cell>
        </row>
        <row r="33">
          <cell r="B33" t="str">
            <v>小佐世保町</v>
          </cell>
          <cell r="C33">
            <v>620</v>
          </cell>
          <cell r="D33">
            <v>1396</v>
          </cell>
          <cell r="E33">
            <v>626</v>
          </cell>
          <cell r="F33">
            <v>770</v>
          </cell>
        </row>
        <row r="34">
          <cell r="B34" t="str">
            <v>勝富町</v>
          </cell>
          <cell r="C34">
            <v>294</v>
          </cell>
          <cell r="D34">
            <v>458</v>
          </cell>
          <cell r="E34">
            <v>221</v>
          </cell>
          <cell r="F34">
            <v>237</v>
          </cell>
        </row>
        <row r="35">
          <cell r="B35" t="str">
            <v>松川町</v>
          </cell>
          <cell r="C35">
            <v>370</v>
          </cell>
          <cell r="D35">
            <v>620</v>
          </cell>
          <cell r="E35">
            <v>309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181</v>
          </cell>
          <cell r="D38">
            <v>345</v>
          </cell>
          <cell r="E38">
            <v>186</v>
          </cell>
          <cell r="F38">
            <v>159</v>
          </cell>
        </row>
        <row r="39">
          <cell r="B39" t="str">
            <v>祗園町</v>
          </cell>
          <cell r="C39">
            <v>619</v>
          </cell>
          <cell r="D39">
            <v>1043</v>
          </cell>
          <cell r="E39">
            <v>464</v>
          </cell>
          <cell r="F39">
            <v>579</v>
          </cell>
        </row>
        <row r="40">
          <cell r="B40" t="str">
            <v>京坪町</v>
          </cell>
          <cell r="C40">
            <v>259</v>
          </cell>
          <cell r="D40">
            <v>456</v>
          </cell>
          <cell r="E40">
            <v>180</v>
          </cell>
          <cell r="F40">
            <v>276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151</v>
          </cell>
          <cell r="E42">
            <v>64</v>
          </cell>
          <cell r="F42">
            <v>87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22</v>
          </cell>
          <cell r="F43">
            <v>50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386</v>
          </cell>
          <cell r="F44">
            <v>438</v>
          </cell>
        </row>
        <row r="45">
          <cell r="B45" t="str">
            <v>栄町</v>
          </cell>
          <cell r="C45">
            <v>125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132</v>
          </cell>
          <cell r="D47">
            <v>238</v>
          </cell>
          <cell r="E47">
            <v>104</v>
          </cell>
          <cell r="F47">
            <v>134</v>
          </cell>
        </row>
        <row r="48">
          <cell r="B48" t="str">
            <v>松浦町</v>
          </cell>
          <cell r="C48">
            <v>58</v>
          </cell>
          <cell r="D48">
            <v>85</v>
          </cell>
          <cell r="E48">
            <v>36</v>
          </cell>
          <cell r="F48">
            <v>49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88</v>
          </cell>
          <cell r="D50">
            <v>162</v>
          </cell>
          <cell r="E50">
            <v>77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701</v>
          </cell>
          <cell r="E52">
            <v>260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960</v>
          </cell>
          <cell r="E53">
            <v>443</v>
          </cell>
          <cell r="F53">
            <v>517</v>
          </cell>
        </row>
        <row r="54">
          <cell r="B54" t="str">
            <v>谷郷町</v>
          </cell>
          <cell r="C54">
            <v>237</v>
          </cell>
          <cell r="D54">
            <v>558</v>
          </cell>
          <cell r="E54">
            <v>213</v>
          </cell>
          <cell r="F54">
            <v>345</v>
          </cell>
        </row>
        <row r="55">
          <cell r="B55" t="str">
            <v>浜田町</v>
          </cell>
          <cell r="C55">
            <v>164</v>
          </cell>
          <cell r="D55">
            <v>251</v>
          </cell>
          <cell r="E55">
            <v>111</v>
          </cell>
          <cell r="F55">
            <v>140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117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75</v>
          </cell>
          <cell r="F57">
            <v>111</v>
          </cell>
        </row>
        <row r="58">
          <cell r="B58" t="str">
            <v>高砂町</v>
          </cell>
          <cell r="C58">
            <v>88</v>
          </cell>
          <cell r="D58">
            <v>116</v>
          </cell>
          <cell r="E58">
            <v>48</v>
          </cell>
          <cell r="F58">
            <v>68</v>
          </cell>
        </row>
        <row r="59">
          <cell r="B59" t="str">
            <v>八幡町</v>
          </cell>
          <cell r="C59">
            <v>360</v>
          </cell>
          <cell r="D59">
            <v>704</v>
          </cell>
          <cell r="E59">
            <v>276</v>
          </cell>
          <cell r="F59">
            <v>428</v>
          </cell>
        </row>
        <row r="60">
          <cell r="B60" t="str">
            <v>城山町</v>
          </cell>
          <cell r="C60">
            <v>140</v>
          </cell>
          <cell r="D60">
            <v>313</v>
          </cell>
          <cell r="E60">
            <v>135</v>
          </cell>
          <cell r="F60">
            <v>178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726</v>
          </cell>
          <cell r="D63">
            <v>1602</v>
          </cell>
          <cell r="E63">
            <v>722</v>
          </cell>
          <cell r="F63">
            <v>880</v>
          </cell>
        </row>
        <row r="64">
          <cell r="B64" t="str">
            <v>松山町</v>
          </cell>
          <cell r="C64">
            <v>327</v>
          </cell>
          <cell r="D64">
            <v>758</v>
          </cell>
          <cell r="E64">
            <v>344</v>
          </cell>
          <cell r="F64">
            <v>414</v>
          </cell>
        </row>
        <row r="65">
          <cell r="B65" t="str">
            <v>梅田町</v>
          </cell>
          <cell r="C65">
            <v>375</v>
          </cell>
          <cell r="D65">
            <v>792</v>
          </cell>
          <cell r="E65">
            <v>363</v>
          </cell>
          <cell r="F65">
            <v>429</v>
          </cell>
        </row>
        <row r="66">
          <cell r="B66" t="str">
            <v>横尾町</v>
          </cell>
          <cell r="C66">
            <v>1075</v>
          </cell>
          <cell r="D66">
            <v>2242</v>
          </cell>
          <cell r="E66">
            <v>1023</v>
          </cell>
          <cell r="F66">
            <v>1219</v>
          </cell>
        </row>
        <row r="67">
          <cell r="B67" t="str">
            <v>春日町</v>
          </cell>
          <cell r="C67">
            <v>632</v>
          </cell>
          <cell r="D67">
            <v>1301</v>
          </cell>
          <cell r="E67">
            <v>608</v>
          </cell>
          <cell r="F67">
            <v>693</v>
          </cell>
        </row>
        <row r="68">
          <cell r="B68" t="str">
            <v>桜木町</v>
          </cell>
          <cell r="C68">
            <v>789</v>
          </cell>
          <cell r="D68">
            <v>1562</v>
          </cell>
          <cell r="E68">
            <v>721</v>
          </cell>
          <cell r="F68">
            <v>841</v>
          </cell>
        </row>
        <row r="69">
          <cell r="B69" t="str">
            <v>赤木町</v>
          </cell>
          <cell r="C69">
            <v>24</v>
          </cell>
          <cell r="D69">
            <v>115</v>
          </cell>
          <cell r="E69">
            <v>61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317</v>
          </cell>
          <cell r="D72">
            <v>704</v>
          </cell>
          <cell r="E72">
            <v>310</v>
          </cell>
          <cell r="F72">
            <v>394</v>
          </cell>
        </row>
        <row r="73">
          <cell r="B73" t="str">
            <v>中通町</v>
          </cell>
          <cell r="C73">
            <v>148</v>
          </cell>
          <cell r="D73">
            <v>350</v>
          </cell>
          <cell r="E73">
            <v>166</v>
          </cell>
          <cell r="F73">
            <v>184</v>
          </cell>
        </row>
        <row r="74">
          <cell r="B74" t="str">
            <v>石坂町</v>
          </cell>
          <cell r="C74">
            <v>287</v>
          </cell>
          <cell r="D74">
            <v>607</v>
          </cell>
          <cell r="E74">
            <v>289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305</v>
          </cell>
          <cell r="E75">
            <v>147</v>
          </cell>
          <cell r="F75">
            <v>158</v>
          </cell>
        </row>
        <row r="76">
          <cell r="B76" t="str">
            <v>福田町</v>
          </cell>
          <cell r="C76">
            <v>174</v>
          </cell>
          <cell r="D76">
            <v>397</v>
          </cell>
          <cell r="E76">
            <v>187</v>
          </cell>
          <cell r="F76">
            <v>210</v>
          </cell>
        </row>
        <row r="77">
          <cell r="B77" t="str">
            <v>万徳町</v>
          </cell>
          <cell r="C77">
            <v>141</v>
          </cell>
          <cell r="D77">
            <v>258</v>
          </cell>
          <cell r="E77">
            <v>129</v>
          </cell>
          <cell r="F77">
            <v>129</v>
          </cell>
        </row>
        <row r="78">
          <cell r="B78" t="str">
            <v>木場田町</v>
          </cell>
          <cell r="C78">
            <v>150</v>
          </cell>
          <cell r="D78">
            <v>283</v>
          </cell>
          <cell r="E78">
            <v>123</v>
          </cell>
          <cell r="F78">
            <v>160</v>
          </cell>
        </row>
        <row r="79">
          <cell r="B79" t="str">
            <v>比良町</v>
          </cell>
          <cell r="C79">
            <v>212</v>
          </cell>
          <cell r="D79">
            <v>457</v>
          </cell>
          <cell r="E79">
            <v>213</v>
          </cell>
          <cell r="F79">
            <v>244</v>
          </cell>
        </row>
        <row r="80">
          <cell r="B80" t="str">
            <v>元町</v>
          </cell>
          <cell r="C80">
            <v>145</v>
          </cell>
          <cell r="D80">
            <v>262</v>
          </cell>
          <cell r="E80">
            <v>118</v>
          </cell>
          <cell r="F80">
            <v>144</v>
          </cell>
        </row>
        <row r="81">
          <cell r="B81" t="str">
            <v>上町</v>
          </cell>
          <cell r="C81">
            <v>136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32</v>
          </cell>
          <cell r="F82">
            <v>52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159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148</v>
          </cell>
          <cell r="F86">
            <v>143</v>
          </cell>
        </row>
        <row r="87">
          <cell r="B87" t="str">
            <v>矢岳町</v>
          </cell>
          <cell r="C87">
            <v>321</v>
          </cell>
          <cell r="D87">
            <v>544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353</v>
          </cell>
          <cell r="D88">
            <v>627</v>
          </cell>
          <cell r="E88">
            <v>289</v>
          </cell>
          <cell r="F88">
            <v>338</v>
          </cell>
        </row>
        <row r="89">
          <cell r="B89" t="str">
            <v>金比良町</v>
          </cell>
          <cell r="C89">
            <v>207</v>
          </cell>
          <cell r="D89">
            <v>387</v>
          </cell>
          <cell r="E89">
            <v>184</v>
          </cell>
          <cell r="F89">
            <v>203</v>
          </cell>
        </row>
        <row r="90">
          <cell r="B90" t="str">
            <v>御船町</v>
          </cell>
          <cell r="C90">
            <v>301</v>
          </cell>
          <cell r="D90">
            <v>602</v>
          </cell>
          <cell r="E90">
            <v>256</v>
          </cell>
          <cell r="F90">
            <v>346</v>
          </cell>
        </row>
        <row r="91">
          <cell r="B91" t="str">
            <v>鵜渡越町</v>
          </cell>
          <cell r="C91">
            <v>99</v>
          </cell>
          <cell r="D91">
            <v>199</v>
          </cell>
          <cell r="E91">
            <v>93</v>
          </cell>
          <cell r="F91">
            <v>106</v>
          </cell>
        </row>
        <row r="92">
          <cell r="B92" t="str">
            <v>神島町</v>
          </cell>
          <cell r="C92">
            <v>277</v>
          </cell>
          <cell r="D92">
            <v>504</v>
          </cell>
          <cell r="E92">
            <v>236</v>
          </cell>
          <cell r="F92">
            <v>268</v>
          </cell>
        </row>
        <row r="93">
          <cell r="B93" t="str">
            <v>小島町</v>
          </cell>
          <cell r="C93">
            <v>349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1023</v>
          </cell>
          <cell r="D94">
            <v>2491</v>
          </cell>
          <cell r="E94">
            <v>1091</v>
          </cell>
          <cell r="F94">
            <v>1400</v>
          </cell>
        </row>
        <row r="95">
          <cell r="B95" t="str">
            <v>庵浦町</v>
          </cell>
          <cell r="C95">
            <v>104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3371</v>
          </cell>
          <cell r="E97">
            <v>3181</v>
          </cell>
          <cell r="F97">
            <v>190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405</v>
          </cell>
          <cell r="E99">
            <v>336</v>
          </cell>
          <cell r="F99">
            <v>69</v>
          </cell>
        </row>
        <row r="100">
          <cell r="B100" t="str">
            <v>干尽町</v>
          </cell>
          <cell r="C100">
            <v>211</v>
          </cell>
          <cell r="D100">
            <v>364</v>
          </cell>
          <cell r="E100">
            <v>193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1011</v>
          </cell>
          <cell r="E101">
            <v>469</v>
          </cell>
          <cell r="F101">
            <v>542</v>
          </cell>
        </row>
        <row r="102">
          <cell r="B102" t="str">
            <v>船越町</v>
          </cell>
          <cell r="C102">
            <v>831</v>
          </cell>
          <cell r="D102">
            <v>1857</v>
          </cell>
          <cell r="E102">
            <v>861</v>
          </cell>
          <cell r="F102">
            <v>996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96</v>
          </cell>
          <cell r="F103">
            <v>98</v>
          </cell>
        </row>
        <row r="104">
          <cell r="B104" t="str">
            <v>野崎町</v>
          </cell>
          <cell r="C104">
            <v>65</v>
          </cell>
          <cell r="D104">
            <v>149</v>
          </cell>
          <cell r="E104">
            <v>70</v>
          </cell>
          <cell r="F104">
            <v>79</v>
          </cell>
        </row>
        <row r="105">
          <cell r="B105" t="str">
            <v>俵ヶ浦町</v>
          </cell>
          <cell r="C105">
            <v>113</v>
          </cell>
          <cell r="D105">
            <v>299</v>
          </cell>
          <cell r="E105">
            <v>137</v>
          </cell>
          <cell r="F105">
            <v>162</v>
          </cell>
        </row>
        <row r="106">
          <cell r="B106" t="str">
            <v>鹿子前町</v>
          </cell>
          <cell r="C106">
            <v>1147</v>
          </cell>
          <cell r="D106">
            <v>2895</v>
          </cell>
          <cell r="E106">
            <v>1298</v>
          </cell>
          <cell r="F106">
            <v>1597</v>
          </cell>
        </row>
        <row r="107">
          <cell r="B107" t="str">
            <v>上相浦町</v>
          </cell>
          <cell r="C107">
            <v>295</v>
          </cell>
          <cell r="D107">
            <v>524</v>
          </cell>
          <cell r="E107">
            <v>244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326</v>
          </cell>
          <cell r="E108">
            <v>171</v>
          </cell>
          <cell r="F108">
            <v>155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290</v>
          </cell>
          <cell r="E110">
            <v>145</v>
          </cell>
          <cell r="F110">
            <v>145</v>
          </cell>
        </row>
        <row r="111">
          <cell r="B111" t="str">
            <v>光町</v>
          </cell>
          <cell r="C111">
            <v>95</v>
          </cell>
          <cell r="D111">
            <v>246</v>
          </cell>
          <cell r="E111">
            <v>118</v>
          </cell>
          <cell r="F111">
            <v>128</v>
          </cell>
        </row>
        <row r="112">
          <cell r="B112" t="str">
            <v>棚方町</v>
          </cell>
          <cell r="C112">
            <v>1054</v>
          </cell>
          <cell r="D112">
            <v>2607</v>
          </cell>
          <cell r="E112">
            <v>1271</v>
          </cell>
          <cell r="F112">
            <v>1336</v>
          </cell>
        </row>
        <row r="113">
          <cell r="B113" t="str">
            <v>相浦町</v>
          </cell>
          <cell r="C113">
            <v>992</v>
          </cell>
          <cell r="D113">
            <v>2145</v>
          </cell>
          <cell r="E113">
            <v>1013</v>
          </cell>
          <cell r="F113">
            <v>1132</v>
          </cell>
        </row>
        <row r="114">
          <cell r="B114" t="str">
            <v>愛宕町</v>
          </cell>
          <cell r="C114">
            <v>308</v>
          </cell>
          <cell r="D114">
            <v>616</v>
          </cell>
          <cell r="E114">
            <v>287</v>
          </cell>
          <cell r="F114">
            <v>329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1102</v>
          </cell>
          <cell r="D116">
            <v>2472</v>
          </cell>
          <cell r="E116">
            <v>1087</v>
          </cell>
          <cell r="F116">
            <v>1385</v>
          </cell>
        </row>
        <row r="117">
          <cell r="B117" t="str">
            <v>小野町</v>
          </cell>
          <cell r="C117">
            <v>413</v>
          </cell>
          <cell r="D117">
            <v>951</v>
          </cell>
          <cell r="E117">
            <v>474</v>
          </cell>
          <cell r="F117">
            <v>477</v>
          </cell>
        </row>
        <row r="118">
          <cell r="B118" t="str">
            <v>川下町</v>
          </cell>
          <cell r="C118">
            <v>588</v>
          </cell>
          <cell r="D118">
            <v>951</v>
          </cell>
          <cell r="E118">
            <v>461</v>
          </cell>
          <cell r="F118">
            <v>490</v>
          </cell>
        </row>
        <row r="119">
          <cell r="B119" t="str">
            <v>大潟町</v>
          </cell>
          <cell r="C119">
            <v>2424</v>
          </cell>
          <cell r="D119">
            <v>5752</v>
          </cell>
          <cell r="E119">
            <v>3352</v>
          </cell>
          <cell r="F119">
            <v>2400</v>
          </cell>
        </row>
        <row r="120">
          <cell r="B120" t="str">
            <v>母ヶ浦町</v>
          </cell>
          <cell r="C120">
            <v>650</v>
          </cell>
          <cell r="D120">
            <v>1459</v>
          </cell>
          <cell r="E120">
            <v>728</v>
          </cell>
          <cell r="F120">
            <v>731</v>
          </cell>
        </row>
        <row r="121">
          <cell r="B121" t="str">
            <v>椎木町</v>
          </cell>
          <cell r="C121">
            <v>1073</v>
          </cell>
          <cell r="D121">
            <v>1961</v>
          </cell>
          <cell r="E121">
            <v>949</v>
          </cell>
          <cell r="F121">
            <v>1012</v>
          </cell>
        </row>
        <row r="122">
          <cell r="B122" t="str">
            <v>日野町</v>
          </cell>
          <cell r="C122">
            <v>2096</v>
          </cell>
          <cell r="D122">
            <v>4745</v>
          </cell>
          <cell r="E122">
            <v>2243</v>
          </cell>
          <cell r="F122">
            <v>2502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554</v>
          </cell>
          <cell r="D125">
            <v>1324</v>
          </cell>
          <cell r="E125">
            <v>593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469</v>
          </cell>
          <cell r="F126">
            <v>598</v>
          </cell>
        </row>
        <row r="127">
          <cell r="B127" t="str">
            <v>花高二丁目</v>
          </cell>
          <cell r="C127">
            <v>419</v>
          </cell>
          <cell r="D127">
            <v>921</v>
          </cell>
          <cell r="E127">
            <v>385</v>
          </cell>
          <cell r="F127">
            <v>536</v>
          </cell>
        </row>
        <row r="128">
          <cell r="B128" t="str">
            <v>花高三丁目</v>
          </cell>
          <cell r="C128">
            <v>649</v>
          </cell>
          <cell r="D128">
            <v>1458</v>
          </cell>
          <cell r="E128">
            <v>643</v>
          </cell>
          <cell r="F128">
            <v>815</v>
          </cell>
        </row>
        <row r="129">
          <cell r="B129" t="str">
            <v>花高四丁目</v>
          </cell>
          <cell r="C129">
            <v>332</v>
          </cell>
          <cell r="D129">
            <v>753</v>
          </cell>
          <cell r="E129">
            <v>338</v>
          </cell>
          <cell r="F129">
            <v>415</v>
          </cell>
        </row>
        <row r="130">
          <cell r="B130" t="str">
            <v>早苗町</v>
          </cell>
          <cell r="C130">
            <v>1027</v>
          </cell>
          <cell r="D130">
            <v>2165</v>
          </cell>
          <cell r="E130">
            <v>1045</v>
          </cell>
          <cell r="F130">
            <v>1120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1511</v>
          </cell>
          <cell r="E132">
            <v>710</v>
          </cell>
          <cell r="F132">
            <v>801</v>
          </cell>
        </row>
        <row r="133">
          <cell r="B133" t="str">
            <v>田の浦町</v>
          </cell>
          <cell r="C133">
            <v>521</v>
          </cell>
          <cell r="D133">
            <v>1173</v>
          </cell>
          <cell r="E133">
            <v>539</v>
          </cell>
          <cell r="F133">
            <v>634</v>
          </cell>
        </row>
        <row r="134">
          <cell r="B134" t="str">
            <v>勝海町</v>
          </cell>
          <cell r="C134">
            <v>297</v>
          </cell>
          <cell r="D134">
            <v>803</v>
          </cell>
          <cell r="E134">
            <v>355</v>
          </cell>
          <cell r="F134">
            <v>448</v>
          </cell>
        </row>
        <row r="135">
          <cell r="B135" t="str">
            <v>早岐一丁目</v>
          </cell>
          <cell r="C135">
            <v>355</v>
          </cell>
          <cell r="D135">
            <v>695</v>
          </cell>
          <cell r="E135">
            <v>296</v>
          </cell>
          <cell r="F135">
            <v>399</v>
          </cell>
        </row>
        <row r="136">
          <cell r="B136" t="str">
            <v>早岐二丁目</v>
          </cell>
          <cell r="C136">
            <v>343</v>
          </cell>
          <cell r="D136">
            <v>692</v>
          </cell>
          <cell r="E136">
            <v>304</v>
          </cell>
          <cell r="F136">
            <v>388</v>
          </cell>
        </row>
        <row r="137">
          <cell r="B137" t="str">
            <v>早岐三丁目</v>
          </cell>
          <cell r="C137">
            <v>81</v>
          </cell>
          <cell r="D137">
            <v>155</v>
          </cell>
          <cell r="E137">
            <v>78</v>
          </cell>
          <cell r="F137">
            <v>77</v>
          </cell>
        </row>
        <row r="138">
          <cell r="B138" t="str">
            <v>権常寺町</v>
          </cell>
          <cell r="C138">
            <v>1756</v>
          </cell>
          <cell r="D138">
            <v>4428</v>
          </cell>
          <cell r="E138">
            <v>2069</v>
          </cell>
          <cell r="F138">
            <v>2359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358</v>
          </cell>
          <cell r="F140">
            <v>396</v>
          </cell>
        </row>
        <row r="141">
          <cell r="B141" t="str">
            <v>広田一丁目</v>
          </cell>
          <cell r="C141">
            <v>705</v>
          </cell>
          <cell r="D141">
            <v>1427</v>
          </cell>
          <cell r="E141">
            <v>660</v>
          </cell>
          <cell r="F141">
            <v>767</v>
          </cell>
        </row>
        <row r="142">
          <cell r="B142" t="str">
            <v>広田二丁目</v>
          </cell>
          <cell r="C142">
            <v>392</v>
          </cell>
          <cell r="D142">
            <v>872</v>
          </cell>
          <cell r="E142">
            <v>419</v>
          </cell>
          <cell r="F142">
            <v>453</v>
          </cell>
        </row>
        <row r="143">
          <cell r="B143" t="str">
            <v>広田三丁目</v>
          </cell>
          <cell r="C143">
            <v>1089</v>
          </cell>
          <cell r="D143">
            <v>2327</v>
          </cell>
          <cell r="E143">
            <v>1090</v>
          </cell>
          <cell r="F143">
            <v>1237</v>
          </cell>
        </row>
        <row r="144">
          <cell r="B144" t="str">
            <v>広田四丁目</v>
          </cell>
          <cell r="C144">
            <v>318</v>
          </cell>
          <cell r="D144">
            <v>644</v>
          </cell>
          <cell r="E144">
            <v>303</v>
          </cell>
          <cell r="F144">
            <v>341</v>
          </cell>
        </row>
        <row r="145">
          <cell r="B145" t="str">
            <v>中原町</v>
          </cell>
          <cell r="C145">
            <v>259</v>
          </cell>
          <cell r="D145">
            <v>554</v>
          </cell>
          <cell r="E145">
            <v>254</v>
          </cell>
          <cell r="F145">
            <v>300</v>
          </cell>
        </row>
        <row r="146">
          <cell r="B146" t="str">
            <v>重尾町</v>
          </cell>
          <cell r="C146">
            <v>745</v>
          </cell>
          <cell r="D146">
            <v>2130</v>
          </cell>
          <cell r="E146">
            <v>1046</v>
          </cell>
          <cell r="F146">
            <v>1084</v>
          </cell>
        </row>
        <row r="147">
          <cell r="B147" t="str">
            <v>浦川内町</v>
          </cell>
          <cell r="C147">
            <v>243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2403</v>
          </cell>
          <cell r="E148">
            <v>1154</v>
          </cell>
          <cell r="F148">
            <v>1249</v>
          </cell>
        </row>
        <row r="149">
          <cell r="B149" t="str">
            <v>大塔町</v>
          </cell>
          <cell r="C149">
            <v>1248</v>
          </cell>
          <cell r="D149">
            <v>2803</v>
          </cell>
          <cell r="E149">
            <v>1348</v>
          </cell>
          <cell r="F149">
            <v>1455</v>
          </cell>
        </row>
        <row r="150">
          <cell r="B150" t="str">
            <v>卸本町</v>
          </cell>
          <cell r="C150">
            <v>377</v>
          </cell>
          <cell r="D150">
            <v>769</v>
          </cell>
          <cell r="E150">
            <v>375</v>
          </cell>
          <cell r="F150">
            <v>394</v>
          </cell>
        </row>
        <row r="151">
          <cell r="B151" t="str">
            <v>大岳台町</v>
          </cell>
          <cell r="C151">
            <v>634</v>
          </cell>
          <cell r="D151">
            <v>1394</v>
          </cell>
          <cell r="E151">
            <v>654</v>
          </cell>
          <cell r="F151">
            <v>740</v>
          </cell>
        </row>
        <row r="152">
          <cell r="B152" t="str">
            <v>大和町</v>
          </cell>
          <cell r="C152">
            <v>1863</v>
          </cell>
          <cell r="D152">
            <v>4132</v>
          </cell>
          <cell r="E152">
            <v>1900</v>
          </cell>
          <cell r="F152">
            <v>2232</v>
          </cell>
        </row>
        <row r="153">
          <cell r="B153" t="str">
            <v>黒髪町</v>
          </cell>
          <cell r="C153">
            <v>3302</v>
          </cell>
          <cell r="D153">
            <v>7396</v>
          </cell>
          <cell r="E153">
            <v>3385</v>
          </cell>
          <cell r="F153">
            <v>4011</v>
          </cell>
        </row>
        <row r="154">
          <cell r="B154" t="str">
            <v>もみじが丘町</v>
          </cell>
          <cell r="C154">
            <v>902</v>
          </cell>
          <cell r="D154">
            <v>2022</v>
          </cell>
          <cell r="E154">
            <v>883</v>
          </cell>
          <cell r="F154">
            <v>1139</v>
          </cell>
        </row>
        <row r="155">
          <cell r="B155" t="str">
            <v>日宇町</v>
          </cell>
          <cell r="C155">
            <v>1738</v>
          </cell>
          <cell r="D155">
            <v>3744</v>
          </cell>
          <cell r="E155">
            <v>1760</v>
          </cell>
          <cell r="F155">
            <v>1984</v>
          </cell>
        </row>
        <row r="156">
          <cell r="B156" t="str">
            <v>白岳町</v>
          </cell>
          <cell r="C156">
            <v>1243</v>
          </cell>
          <cell r="D156">
            <v>2537</v>
          </cell>
          <cell r="E156">
            <v>1247</v>
          </cell>
          <cell r="F156">
            <v>1290</v>
          </cell>
        </row>
        <row r="157">
          <cell r="B157" t="str">
            <v>沖新町</v>
          </cell>
          <cell r="C157">
            <v>8</v>
          </cell>
          <cell r="D157">
            <v>332</v>
          </cell>
          <cell r="E157">
            <v>252</v>
          </cell>
          <cell r="F157">
            <v>80</v>
          </cell>
        </row>
        <row r="158">
          <cell r="B158" t="str">
            <v>ひうみ町</v>
          </cell>
          <cell r="C158">
            <v>392</v>
          </cell>
          <cell r="D158">
            <v>1276</v>
          </cell>
          <cell r="E158">
            <v>606</v>
          </cell>
          <cell r="F158">
            <v>670</v>
          </cell>
        </row>
        <row r="159">
          <cell r="B159" t="str">
            <v>原分町</v>
          </cell>
          <cell r="C159">
            <v>1391</v>
          </cell>
          <cell r="D159">
            <v>3074</v>
          </cell>
          <cell r="E159">
            <v>1410</v>
          </cell>
          <cell r="F159">
            <v>1664</v>
          </cell>
        </row>
        <row r="160">
          <cell r="B160" t="str">
            <v>田原町</v>
          </cell>
          <cell r="C160">
            <v>427</v>
          </cell>
          <cell r="D160">
            <v>906</v>
          </cell>
          <cell r="E160">
            <v>412</v>
          </cell>
          <cell r="F160">
            <v>494</v>
          </cell>
        </row>
        <row r="161">
          <cell r="B161" t="str">
            <v>瀬戸越町</v>
          </cell>
          <cell r="C161">
            <v>252</v>
          </cell>
          <cell r="D161">
            <v>498</v>
          </cell>
          <cell r="E161">
            <v>234</v>
          </cell>
          <cell r="F161">
            <v>264</v>
          </cell>
        </row>
        <row r="162">
          <cell r="B162" t="str">
            <v>瀬戸越一丁目</v>
          </cell>
          <cell r="C162">
            <v>509</v>
          </cell>
          <cell r="D162">
            <v>1385</v>
          </cell>
          <cell r="E162">
            <v>641</v>
          </cell>
          <cell r="F162">
            <v>744</v>
          </cell>
        </row>
        <row r="163">
          <cell r="B163" t="str">
            <v>瀬戸越二丁目</v>
          </cell>
          <cell r="C163">
            <v>768</v>
          </cell>
          <cell r="D163">
            <v>1356</v>
          </cell>
          <cell r="E163">
            <v>541</v>
          </cell>
          <cell r="F163">
            <v>815</v>
          </cell>
        </row>
        <row r="164">
          <cell r="B164" t="str">
            <v>瀬戸越三丁目</v>
          </cell>
          <cell r="C164">
            <v>473</v>
          </cell>
          <cell r="D164">
            <v>960</v>
          </cell>
          <cell r="E164">
            <v>445</v>
          </cell>
          <cell r="F164">
            <v>515</v>
          </cell>
        </row>
        <row r="165">
          <cell r="B165" t="str">
            <v>瀬戸越四丁目</v>
          </cell>
          <cell r="C165">
            <v>644</v>
          </cell>
          <cell r="D165">
            <v>1565</v>
          </cell>
          <cell r="E165">
            <v>723</v>
          </cell>
          <cell r="F165">
            <v>842</v>
          </cell>
        </row>
        <row r="166">
          <cell r="B166" t="str">
            <v>大野町</v>
          </cell>
          <cell r="C166">
            <v>787</v>
          </cell>
          <cell r="D166">
            <v>1745</v>
          </cell>
          <cell r="E166">
            <v>777</v>
          </cell>
          <cell r="F166">
            <v>968</v>
          </cell>
        </row>
        <row r="167">
          <cell r="B167" t="str">
            <v>松瀬町</v>
          </cell>
          <cell r="C167">
            <v>983</v>
          </cell>
          <cell r="D167">
            <v>2309</v>
          </cell>
          <cell r="E167">
            <v>1078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D169">
            <v>1012</v>
          </cell>
          <cell r="E169">
            <v>431</v>
          </cell>
          <cell r="F169">
            <v>581</v>
          </cell>
        </row>
        <row r="170">
          <cell r="B170" t="str">
            <v>矢峰町</v>
          </cell>
          <cell r="C170">
            <v>621</v>
          </cell>
          <cell r="D170">
            <v>1345</v>
          </cell>
          <cell r="E170">
            <v>614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1172</v>
          </cell>
          <cell r="E171">
            <v>561</v>
          </cell>
          <cell r="F171">
            <v>611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103</v>
          </cell>
          <cell r="D174">
            <v>281</v>
          </cell>
          <cell r="E174">
            <v>114</v>
          </cell>
          <cell r="F174">
            <v>167</v>
          </cell>
        </row>
        <row r="175">
          <cell r="B175" t="str">
            <v>牧の地町</v>
          </cell>
          <cell r="C175">
            <v>172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560</v>
          </cell>
          <cell r="D176">
            <v>1258</v>
          </cell>
          <cell r="E176">
            <v>554</v>
          </cell>
          <cell r="F176">
            <v>704</v>
          </cell>
        </row>
        <row r="177">
          <cell r="B177" t="str">
            <v>上本山町</v>
          </cell>
          <cell r="C177">
            <v>645</v>
          </cell>
          <cell r="D177">
            <v>1881</v>
          </cell>
          <cell r="E177">
            <v>889</v>
          </cell>
          <cell r="F177">
            <v>992</v>
          </cell>
        </row>
        <row r="178">
          <cell r="B178" t="str">
            <v>中里町</v>
          </cell>
          <cell r="C178">
            <v>678</v>
          </cell>
          <cell r="D178">
            <v>1721</v>
          </cell>
          <cell r="E178">
            <v>851</v>
          </cell>
          <cell r="F178">
            <v>870</v>
          </cell>
        </row>
        <row r="179">
          <cell r="B179" t="str">
            <v>吉岡町</v>
          </cell>
          <cell r="C179">
            <v>1004</v>
          </cell>
          <cell r="D179">
            <v>2210</v>
          </cell>
          <cell r="E179">
            <v>1013</v>
          </cell>
          <cell r="F179">
            <v>1197</v>
          </cell>
        </row>
        <row r="180">
          <cell r="B180" t="str">
            <v>野中町</v>
          </cell>
          <cell r="C180">
            <v>623</v>
          </cell>
          <cell r="D180">
            <v>1471</v>
          </cell>
          <cell r="E180">
            <v>660</v>
          </cell>
          <cell r="F180">
            <v>811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59</v>
          </cell>
          <cell r="D182">
            <v>129</v>
          </cell>
          <cell r="E182">
            <v>67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325</v>
          </cell>
          <cell r="D186">
            <v>741</v>
          </cell>
          <cell r="E186">
            <v>363</v>
          </cell>
          <cell r="F186">
            <v>378</v>
          </cell>
        </row>
        <row r="187">
          <cell r="B187" t="str">
            <v>小舟町</v>
          </cell>
          <cell r="C187">
            <v>255</v>
          </cell>
          <cell r="D187">
            <v>577</v>
          </cell>
          <cell r="E187">
            <v>289</v>
          </cell>
          <cell r="F187">
            <v>288</v>
          </cell>
        </row>
        <row r="188">
          <cell r="B188" t="str">
            <v>筒井町</v>
          </cell>
          <cell r="C188">
            <v>91</v>
          </cell>
          <cell r="D188">
            <v>190</v>
          </cell>
          <cell r="E188">
            <v>98</v>
          </cell>
          <cell r="F188">
            <v>92</v>
          </cell>
        </row>
        <row r="189">
          <cell r="B189" t="str">
            <v>柚木町</v>
          </cell>
          <cell r="C189">
            <v>430</v>
          </cell>
          <cell r="D189">
            <v>1121</v>
          </cell>
          <cell r="E189">
            <v>526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209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301</v>
          </cell>
          <cell r="E197">
            <v>144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284</v>
          </cell>
          <cell r="E198">
            <v>144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599</v>
          </cell>
          <cell r="E199">
            <v>266</v>
          </cell>
          <cell r="F199">
            <v>333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172</v>
          </cell>
          <cell r="F201">
            <v>169</v>
          </cell>
        </row>
        <row r="202">
          <cell r="B202" t="str">
            <v>江永町</v>
          </cell>
          <cell r="C202">
            <v>75</v>
          </cell>
          <cell r="D202">
            <v>166</v>
          </cell>
          <cell r="E202">
            <v>82</v>
          </cell>
          <cell r="F202">
            <v>84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206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20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97</v>
          </cell>
          <cell r="E211">
            <v>47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766</v>
          </cell>
          <cell r="E212">
            <v>373</v>
          </cell>
          <cell r="F212">
            <v>393</v>
          </cell>
        </row>
        <row r="213">
          <cell r="B213" t="str">
            <v>針尾中町</v>
          </cell>
          <cell r="C213">
            <v>227</v>
          </cell>
          <cell r="D213">
            <v>579</v>
          </cell>
          <cell r="E213">
            <v>276</v>
          </cell>
          <cell r="F213">
            <v>303</v>
          </cell>
        </row>
        <row r="214">
          <cell r="B214" t="str">
            <v>針尾西町</v>
          </cell>
          <cell r="C214">
            <v>152</v>
          </cell>
          <cell r="D214">
            <v>552</v>
          </cell>
          <cell r="E214">
            <v>257</v>
          </cell>
          <cell r="F214">
            <v>295</v>
          </cell>
        </row>
        <row r="215">
          <cell r="B215" t="str">
            <v>針尾北町</v>
          </cell>
          <cell r="C215">
            <v>139</v>
          </cell>
          <cell r="D215">
            <v>321</v>
          </cell>
          <cell r="E215">
            <v>163</v>
          </cell>
          <cell r="F215">
            <v>158</v>
          </cell>
        </row>
        <row r="216">
          <cell r="B216" t="str">
            <v>指方町</v>
          </cell>
          <cell r="C216">
            <v>501</v>
          </cell>
          <cell r="D216">
            <v>1136</v>
          </cell>
          <cell r="E216">
            <v>539</v>
          </cell>
          <cell r="F216">
            <v>597</v>
          </cell>
        </row>
        <row r="217">
          <cell r="B217" t="str">
            <v>有福町</v>
          </cell>
          <cell r="C217">
            <v>1684</v>
          </cell>
          <cell r="D217">
            <v>3717</v>
          </cell>
          <cell r="E217">
            <v>1789</v>
          </cell>
          <cell r="F217">
            <v>1928</v>
          </cell>
        </row>
        <row r="218">
          <cell r="B218" t="str">
            <v>江上町</v>
          </cell>
          <cell r="C218">
            <v>462</v>
          </cell>
          <cell r="D218">
            <v>1430</v>
          </cell>
          <cell r="E218">
            <v>630</v>
          </cell>
          <cell r="F218">
            <v>800</v>
          </cell>
        </row>
        <row r="219">
          <cell r="B219" t="str">
            <v>ハウステンボス町</v>
          </cell>
          <cell r="C219">
            <v>476</v>
          </cell>
          <cell r="D219">
            <v>749</v>
          </cell>
          <cell r="E219">
            <v>223</v>
          </cell>
          <cell r="F219">
            <v>526</v>
          </cell>
        </row>
        <row r="220">
          <cell r="B220" t="str">
            <v>南風崎町</v>
          </cell>
          <cell r="C220">
            <v>884</v>
          </cell>
          <cell r="D220">
            <v>1255</v>
          </cell>
          <cell r="E220">
            <v>611</v>
          </cell>
          <cell r="F220">
            <v>644</v>
          </cell>
        </row>
        <row r="221">
          <cell r="B221" t="str">
            <v>城間町</v>
          </cell>
          <cell r="C221">
            <v>163</v>
          </cell>
          <cell r="D221">
            <v>440</v>
          </cell>
          <cell r="E221">
            <v>229</v>
          </cell>
          <cell r="F221">
            <v>211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407</v>
          </cell>
          <cell r="E225">
            <v>208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41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482</v>
          </cell>
          <cell r="D231">
            <v>1241</v>
          </cell>
          <cell r="E231">
            <v>544</v>
          </cell>
          <cell r="F231">
            <v>697</v>
          </cell>
        </row>
        <row r="232">
          <cell r="B232" t="str">
            <v>吉井町立石</v>
          </cell>
          <cell r="C232">
            <v>438</v>
          </cell>
          <cell r="D232">
            <v>881</v>
          </cell>
          <cell r="E232">
            <v>401</v>
          </cell>
          <cell r="F232">
            <v>480</v>
          </cell>
        </row>
        <row r="233">
          <cell r="B233" t="str">
            <v>吉井町大渡</v>
          </cell>
          <cell r="C233">
            <v>94</v>
          </cell>
          <cell r="D233">
            <v>215</v>
          </cell>
          <cell r="E233">
            <v>92</v>
          </cell>
          <cell r="F233">
            <v>123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215</v>
          </cell>
          <cell r="E235">
            <v>98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239</v>
          </cell>
          <cell r="E236">
            <v>106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282</v>
          </cell>
          <cell r="E237">
            <v>140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191</v>
          </cell>
          <cell r="E240">
            <v>75</v>
          </cell>
          <cell r="F240">
            <v>116</v>
          </cell>
        </row>
        <row r="241">
          <cell r="B241" t="str">
            <v>吉井町吉元</v>
          </cell>
          <cell r="C241">
            <v>285</v>
          </cell>
          <cell r="D241">
            <v>771</v>
          </cell>
          <cell r="E241">
            <v>363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157</v>
          </cell>
          <cell r="E246">
            <v>72</v>
          </cell>
          <cell r="F246">
            <v>85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246</v>
          </cell>
          <cell r="E250">
            <v>113</v>
          </cell>
          <cell r="F250">
            <v>133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71</v>
          </cell>
          <cell r="D255">
            <v>153</v>
          </cell>
          <cell r="E255">
            <v>75</v>
          </cell>
          <cell r="F255">
            <v>78</v>
          </cell>
        </row>
        <row r="256">
          <cell r="B256" t="str">
            <v>世知原町栗迎</v>
          </cell>
          <cell r="C256">
            <v>358</v>
          </cell>
          <cell r="D256">
            <v>993</v>
          </cell>
          <cell r="E256">
            <v>442</v>
          </cell>
          <cell r="F256">
            <v>551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1005</v>
          </cell>
          <cell r="E259">
            <v>466</v>
          </cell>
          <cell r="F259">
            <v>539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31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33</v>
          </cell>
          <cell r="E263">
            <v>16</v>
          </cell>
          <cell r="F263">
            <v>17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87</v>
          </cell>
          <cell r="F265">
            <v>98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510</v>
          </cell>
          <cell r="D269">
            <v>1178</v>
          </cell>
          <cell r="E269">
            <v>576</v>
          </cell>
          <cell r="F269">
            <v>602</v>
          </cell>
        </row>
        <row r="270">
          <cell r="B270" t="str">
            <v>小佐々町小坂</v>
          </cell>
          <cell r="C270">
            <v>192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176</v>
          </cell>
          <cell r="D271">
            <v>409</v>
          </cell>
          <cell r="E271">
            <v>188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169</v>
          </cell>
          <cell r="F272">
            <v>178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235</v>
          </cell>
          <cell r="D275">
            <v>629</v>
          </cell>
          <cell r="E275">
            <v>274</v>
          </cell>
          <cell r="F275">
            <v>355</v>
          </cell>
        </row>
        <row r="276">
          <cell r="B276" t="str">
            <v>小佐々町楠泊</v>
          </cell>
          <cell r="C276">
            <v>464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362</v>
          </cell>
          <cell r="D277">
            <v>902</v>
          </cell>
          <cell r="E277">
            <v>445</v>
          </cell>
          <cell r="F277">
            <v>457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38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218</v>
          </cell>
          <cell r="E285">
            <v>107</v>
          </cell>
          <cell r="F285">
            <v>111</v>
          </cell>
        </row>
        <row r="286">
          <cell r="B286" t="str">
            <v>江迎町奥川内</v>
          </cell>
          <cell r="C286">
            <v>31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402</v>
          </cell>
          <cell r="E287">
            <v>191</v>
          </cell>
          <cell r="F287">
            <v>211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92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147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108</v>
          </cell>
          <cell r="D293">
            <v>238</v>
          </cell>
          <cell r="E293">
            <v>119</v>
          </cell>
          <cell r="F293">
            <v>119</v>
          </cell>
        </row>
        <row r="294">
          <cell r="B294" t="str">
            <v>江迎町小川内</v>
          </cell>
          <cell r="C294">
            <v>121</v>
          </cell>
          <cell r="D294">
            <v>230</v>
          </cell>
          <cell r="E294">
            <v>112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217</v>
          </cell>
          <cell r="E295">
            <v>86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276</v>
          </cell>
          <cell r="D298">
            <v>694</v>
          </cell>
          <cell r="E298">
            <v>324</v>
          </cell>
          <cell r="F298">
            <v>370</v>
          </cell>
        </row>
        <row r="299">
          <cell r="B299" t="str">
            <v>江迎町田ノ元</v>
          </cell>
          <cell r="C299">
            <v>392</v>
          </cell>
          <cell r="D299">
            <v>902</v>
          </cell>
          <cell r="E299">
            <v>403</v>
          </cell>
          <cell r="F299">
            <v>499</v>
          </cell>
        </row>
        <row r="300">
          <cell r="B300" t="str">
            <v>鹿町町深江</v>
          </cell>
          <cell r="C300">
            <v>211</v>
          </cell>
          <cell r="D300">
            <v>457</v>
          </cell>
          <cell r="E300">
            <v>223</v>
          </cell>
          <cell r="F300">
            <v>234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137</v>
          </cell>
          <cell r="D302">
            <v>356</v>
          </cell>
          <cell r="E302">
            <v>163</v>
          </cell>
          <cell r="F302">
            <v>193</v>
          </cell>
        </row>
        <row r="303">
          <cell r="B303" t="str">
            <v>鹿町町土肥ノ浦</v>
          </cell>
          <cell r="C303">
            <v>219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155</v>
          </cell>
          <cell r="D304">
            <v>328</v>
          </cell>
          <cell r="E304">
            <v>163</v>
          </cell>
          <cell r="F304">
            <v>165</v>
          </cell>
        </row>
        <row r="305">
          <cell r="B305" t="str">
            <v>鹿町町船ノ村</v>
          </cell>
          <cell r="C305">
            <v>40</v>
          </cell>
          <cell r="D305">
            <v>123</v>
          </cell>
          <cell r="E305">
            <v>54</v>
          </cell>
          <cell r="F305">
            <v>69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183</v>
          </cell>
          <cell r="D307">
            <v>473</v>
          </cell>
          <cell r="E307">
            <v>232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1006</v>
          </cell>
          <cell r="E309">
            <v>471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1"/>
  <sheetViews>
    <sheetView tabSelected="1" view="pageBreakPreview" topLeftCell="A16" zoomScaleNormal="100" zoomScaleSheetLayoutView="100" workbookViewId="0">
      <selection activeCell="A69" sqref="A69:O70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1" t="s">
        <v>340</v>
      </c>
      <c r="B1" s="32"/>
      <c r="C1" s="32"/>
      <c r="D1" s="32"/>
      <c r="E1" s="32"/>
      <c r="F1" s="32"/>
      <c r="G1" s="32"/>
      <c r="H1" s="30"/>
      <c r="I1" s="30"/>
      <c r="J1" s="30"/>
      <c r="K1" s="30"/>
      <c r="L1" s="30"/>
      <c r="M1" s="30"/>
      <c r="N1" s="30"/>
      <c r="O1" s="30"/>
      <c r="Q1" s="31"/>
      <c r="R1" s="32"/>
      <c r="S1" s="32"/>
      <c r="T1" s="32"/>
      <c r="U1" s="32"/>
      <c r="V1" s="32"/>
      <c r="W1" s="32"/>
      <c r="X1" s="30"/>
      <c r="Y1" s="33"/>
      <c r="Z1" s="33"/>
      <c r="AA1" s="33"/>
      <c r="AB1" s="33"/>
      <c r="AC1" s="33"/>
      <c r="AD1" s="33"/>
      <c r="AE1" s="33"/>
      <c r="AG1" s="31"/>
      <c r="AH1" s="32"/>
      <c r="AI1" s="32"/>
      <c r="AJ1" s="32"/>
      <c r="AK1" s="32"/>
      <c r="AL1" s="32"/>
      <c r="AM1" s="32"/>
      <c r="AN1" s="30">
        <v>45748</v>
      </c>
      <c r="AO1" s="30"/>
      <c r="AP1" s="30"/>
      <c r="AQ1" s="30"/>
      <c r="AR1" s="30"/>
      <c r="AS1" s="30"/>
      <c r="AT1" s="30"/>
      <c r="AU1" s="30"/>
    </row>
    <row r="2" spans="1:47" s="1" customFormat="1" ht="15" customHeight="1" x14ac:dyDescent="0.1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102336</v>
      </c>
      <c r="E6" s="14">
        <f>SUM(E7,U6,U25,U52,AC6,AC20,AC37,AC50,AC53,AK6,AK12,AK18,AK27,AK47,AS6,AS18,AS30,AS53)</f>
        <v>227386</v>
      </c>
      <c r="F6" s="14">
        <f>SUM(F7,V6,V25,V52,AD6,AD20,AD37,AD50,AD53,AL6,AL12,AL18,AL27,AL47,AT6,AT18,AT30,AT53)</f>
        <v>107737</v>
      </c>
      <c r="G6" s="15">
        <f t="shared" ref="G6" si="0">SUM(G7,W6,W25,W52,AE6,AE20,AE37,AE50,AE53,AM6,AM12,AM18,AM27,AM47,AU6,AU18,AU30,AU53)</f>
        <v>119649</v>
      </c>
      <c r="I6" s="17"/>
      <c r="K6" s="19" t="s">
        <v>102</v>
      </c>
      <c r="L6" s="20">
        <f>INDEX([1]⑤【加工用】秘匿あり町別!$C:$C,MATCH($K6,[1]⑤【加工用】秘匿あり町別!$B:$B,0))</f>
        <v>445</v>
      </c>
      <c r="M6" s="20">
        <f>INDEX([1]⑤【加工用】秘匿あり町別!$D:$D,MATCH($K6,[1]⑤【加工用】秘匿あり町別!$B:$B,0))</f>
        <v>809</v>
      </c>
      <c r="N6" s="20">
        <f>INDEX([1]⑤【加工用】秘匿あり町別!$E:$E,MATCH($K6,[1]⑤【加工用】秘匿あり町別!$B:$B,0))</f>
        <v>353</v>
      </c>
      <c r="O6" s="21">
        <f>INDEX([1]⑤【加工用】秘匿あり町別!$F:$F,MATCH($K6,[1]⑤【加工用】秘匿あり町別!$B:$B,0))</f>
        <v>456</v>
      </c>
      <c r="Q6" s="11"/>
      <c r="R6" s="12" t="s">
        <v>284</v>
      </c>
      <c r="S6" s="13"/>
      <c r="T6" s="28">
        <f>SUM(T7:T23)</f>
        <v>12005</v>
      </c>
      <c r="U6" s="14">
        <f>SUM(U7:U23)</f>
        <v>26671</v>
      </c>
      <c r="V6" s="14">
        <f>SUM(V7:V23)</f>
        <v>13309</v>
      </c>
      <c r="W6" s="15">
        <f>SUM(W7:W23)</f>
        <v>13362</v>
      </c>
      <c r="Y6" s="17"/>
      <c r="Z6" s="12" t="s">
        <v>285</v>
      </c>
      <c r="AA6" s="13"/>
      <c r="AB6" s="28">
        <f>SUM(AB7:AB18)</f>
        <v>7408</v>
      </c>
      <c r="AC6" s="14">
        <f>SUM(AC7:AC18)</f>
        <v>16315</v>
      </c>
      <c r="AD6" s="14">
        <f>SUM(AD7:AD18)</f>
        <v>7376</v>
      </c>
      <c r="AE6" s="15">
        <f>SUM(AE7:AE18)</f>
        <v>8939</v>
      </c>
      <c r="AG6" s="11"/>
      <c r="AH6" s="12" t="s">
        <v>286</v>
      </c>
      <c r="AI6" s="13"/>
      <c r="AJ6" s="14">
        <f>SUM(AJ7:AJ10)</f>
        <v>778</v>
      </c>
      <c r="AK6" s="14">
        <f>SUM(AK7:AK10)</f>
        <v>2217</v>
      </c>
      <c r="AL6" s="14">
        <f>SUM(AL7:AL10)</f>
        <v>1072</v>
      </c>
      <c r="AM6" s="15">
        <f>SUM(AM7:AM10)</f>
        <v>1145</v>
      </c>
      <c r="AO6" s="17"/>
      <c r="AP6" s="45" t="s">
        <v>287</v>
      </c>
      <c r="AQ6" s="46"/>
      <c r="AR6" s="14">
        <f>SUM(AR7:AR16)</f>
        <v>965</v>
      </c>
      <c r="AS6" s="14">
        <f>SUM(AS7:AS16)</f>
        <v>1589</v>
      </c>
      <c r="AT6" s="14">
        <f>SUM(AT7:AT16)</f>
        <v>749</v>
      </c>
      <c r="AU6" s="15">
        <f>SUM(AU7:AU16)</f>
        <v>840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34760</v>
      </c>
      <c r="E7" s="14">
        <f>SUM(E8:E67,M6:M50)</f>
        <v>73869</v>
      </c>
      <c r="F7" s="14">
        <f>SUM(F8:F67,N6:N50)</f>
        <v>35322</v>
      </c>
      <c r="G7" s="15">
        <f>SUM(G8:G67,O6:O50)</f>
        <v>38547</v>
      </c>
      <c r="I7" s="17"/>
      <c r="K7" s="19" t="s">
        <v>95</v>
      </c>
      <c r="L7" s="20">
        <f>INDEX([1]⑤【加工用】秘匿あり町別!$C:$C,MATCH($K7,[1]⑤【加工用】秘匿あり町別!$B:$B,0))</f>
        <v>730</v>
      </c>
      <c r="M7" s="20">
        <f>INDEX([1]⑤【加工用】秘匿あり町別!$D:$D,MATCH($K7,[1]⑤【加工用】秘匿あり町別!$B:$B,0))</f>
        <v>1614</v>
      </c>
      <c r="N7" s="20">
        <f>INDEX([1]⑤【加工用】秘匿あり町別!$E:$E,MATCH($K7,[1]⑤【加工用】秘匿あり町別!$B:$B,0))</f>
        <v>729</v>
      </c>
      <c r="O7" s="21">
        <f>INDEX([1]⑤【加工用】秘匿あり町別!$F:$F,MATCH($K7,[1]⑤【加工用】秘匿あり町別!$B:$B,0))</f>
        <v>885</v>
      </c>
      <c r="Q7" s="17"/>
      <c r="S7" s="19" t="s">
        <v>183</v>
      </c>
      <c r="T7" s="20">
        <f>INDEX([1]⑤【加工用】秘匿あり町別!$C:$C,MATCH($S7,[1]⑤【加工用】秘匿あり町別!$B:$B,0))</f>
        <v>295</v>
      </c>
      <c r="U7" s="20">
        <f>INDEX([1]⑤【加工用】秘匿あり町別!$D:$D,MATCH($S7,[1]⑤【加工用】秘匿あり町別!$B:$B,0))</f>
        <v>530</v>
      </c>
      <c r="V7" s="20">
        <f>INDEX([1]⑤【加工用】秘匿あり町別!$E:$E,MATCH($S7,[1]⑤【加工用】秘匿あり町別!$B:$B,0))</f>
        <v>246</v>
      </c>
      <c r="W7" s="21">
        <f>INDEX([1]⑤【加工用】秘匿あり町別!$F:$F,MATCH($S7,[1]⑤【加工用】秘匿あり町別!$B:$B,0))</f>
        <v>284</v>
      </c>
      <c r="Y7" s="17"/>
      <c r="AA7" s="19" t="s">
        <v>154</v>
      </c>
      <c r="AB7" s="20">
        <f>INDEX([1]⑤【加工用】秘匿あり町別!$C:$C,MATCH($AA7,[1]⑤【加工用】秘匿あり町別!$B:$B,0))</f>
        <v>1390</v>
      </c>
      <c r="AC7" s="20">
        <f>INDEX([1]⑤【加工用】秘匿あり町別!$D:$D,MATCH($AA7,[1]⑤【加工用】秘匿あり町別!$B:$B,0))</f>
        <v>3074</v>
      </c>
      <c r="AD7" s="20">
        <f>INDEX([1]⑤【加工用】秘匿あり町別!$E:$E,MATCH($AA7,[1]⑤【加工用】秘匿あり町別!$B:$B,0))</f>
        <v>1407</v>
      </c>
      <c r="AE7" s="21">
        <f>INDEX([1]⑤【加工用】秘匿あり町別!$F:$F,MATCH($AA7,[1]⑤【加工用】秘匿あり町別!$B:$B,0))</f>
        <v>1667</v>
      </c>
      <c r="AG7" s="17"/>
      <c r="AI7" s="19" t="s">
        <v>20</v>
      </c>
      <c r="AJ7" s="20">
        <f>INDEX([1]⑤【加工用】秘匿あり町別!$C:$C,MATCH($AI7,[1]⑤【加工用】秘匿あり町別!$B:$B,0))</f>
        <v>262</v>
      </c>
      <c r="AK7" s="20">
        <f>INDEX([1]⑤【加工用】秘匿あり町別!$D:$D,MATCH($AI7,[1]⑤【加工用】秘匿あり町別!$B:$B,0))</f>
        <v>767</v>
      </c>
      <c r="AL7" s="20">
        <f>INDEX([1]⑤【加工用】秘匿あり町別!$E:$E,MATCH($AI7,[1]⑤【加工用】秘匿あり町別!$B:$B,0))</f>
        <v>374</v>
      </c>
      <c r="AM7" s="21">
        <f>INDEX([1]⑤【加工用】秘匿あり町別!$F:$F,MATCH($AI7,[1]⑤【加工用】秘匿あり町別!$B:$B,0))</f>
        <v>393</v>
      </c>
      <c r="AO7" s="17"/>
      <c r="AQ7" s="19" t="s">
        <v>226</v>
      </c>
      <c r="AR7" s="20">
        <f>INDEX([1]⑤【加工用】秘匿あり町別!$C:$C,MATCH($AQ7,[1]⑤【加工用】秘匿あり町別!$B:$B,0))</f>
        <v>591</v>
      </c>
      <c r="AS7" s="20">
        <f>INDEX([1]⑤【加工用】秘匿あり町別!$D:$D,MATCH($AQ7,[1]⑤【加工用】秘匿あり町別!$B:$B,0))</f>
        <v>996</v>
      </c>
      <c r="AT7" s="20">
        <f>INDEX([1]⑤【加工用】秘匿あり町別!$E:$E,MATCH($AQ7,[1]⑤【加工用】秘匿あり町別!$B:$B,0))</f>
        <v>458</v>
      </c>
      <c r="AU7" s="21">
        <f>INDEX([1]⑤【加工用】秘匿あり町別!$F:$F,MATCH($AQ7,[1]⑤【加工用】秘匿あり町別!$B:$B,0))</f>
        <v>538</v>
      </c>
    </row>
    <row r="8" spans="1:47" ht="12" customHeight="1" x14ac:dyDescent="0.4">
      <c r="A8" s="17"/>
      <c r="C8" s="19" t="s">
        <v>308</v>
      </c>
      <c r="D8" s="20">
        <f>INDEX([1]⑤【加工用】秘匿あり町別!$C:$C,MATCH($C8,[1]⑤【加工用】秘匿あり町別!$B:$B,0))</f>
        <v>119</v>
      </c>
      <c r="E8" s="20">
        <f>SUM(F8:G8)</f>
        <v>253</v>
      </c>
      <c r="F8" s="20">
        <f>INDEX([1]⑤【加工用】秘匿あり町別!$E:$E,MATCH($C8,[1]⑤【加工用】秘匿あり町別!$B:$B,0))</f>
        <v>114</v>
      </c>
      <c r="G8" s="21">
        <f>INDEX([1]⑤【加工用】秘匿あり町別!$F:$F,MATCH($C8,[1]⑤【加工用】秘匿あり町別!$B:$B,0))</f>
        <v>139</v>
      </c>
      <c r="I8" s="17"/>
      <c r="K8" s="19" t="s">
        <v>94</v>
      </c>
      <c r="L8" s="20">
        <f>INDEX([1]⑤【加工用】秘匿あり町別!$C:$C,MATCH($K8,[1]⑤【加工用】秘匿あり町別!$B:$B,0))</f>
        <v>327</v>
      </c>
      <c r="M8" s="20">
        <f>INDEX([1]⑤【加工用】秘匿あり町別!$D:$D,MATCH($K8,[1]⑤【加工用】秘匿あり町別!$B:$B,0))</f>
        <v>762</v>
      </c>
      <c r="N8" s="20">
        <f>INDEX([1]⑤【加工用】秘匿あり町別!$E:$E,MATCH($K8,[1]⑤【加工用】秘匿あり町別!$B:$B,0))</f>
        <v>348</v>
      </c>
      <c r="O8" s="21">
        <f>INDEX([1]⑤【加工用】秘匿あり町別!$F:$F,MATCH($K8,[1]⑤【加工用】秘匿あり町別!$B:$B,0))</f>
        <v>414</v>
      </c>
      <c r="Q8" s="11"/>
      <c r="S8" s="19" t="s">
        <v>184</v>
      </c>
      <c r="T8" s="20">
        <f>INDEX([1]⑤【加工用】秘匿あり町別!$C:$C,MATCH($S8,[1]⑤【加工用】秘匿あり町別!$B:$B,0))</f>
        <v>143</v>
      </c>
      <c r="U8" s="20">
        <f>INDEX([1]⑤【加工用】秘匿あり町別!$D:$D,MATCH($S8,[1]⑤【加工用】秘匿あり町別!$B:$B,0))</f>
        <v>330</v>
      </c>
      <c r="V8" s="20">
        <f>INDEX([1]⑤【加工用】秘匿あり町別!$E:$E,MATCH($S8,[1]⑤【加工用】秘匿あり町別!$B:$B,0))</f>
        <v>174</v>
      </c>
      <c r="W8" s="21">
        <f>INDEX([1]⑤【加工用】秘匿あり町別!$F:$F,MATCH($S8,[1]⑤【加工用】秘匿あり町別!$B:$B,0))</f>
        <v>156</v>
      </c>
      <c r="Y8" s="17"/>
      <c r="AA8" s="19" t="s">
        <v>153</v>
      </c>
      <c r="AB8" s="20">
        <f>INDEX([1]⑤【加工用】秘匿あり町別!$C:$C,MATCH($AA8,[1]⑤【加工用】秘匿あり町別!$B:$B,0))</f>
        <v>428</v>
      </c>
      <c r="AC8" s="20">
        <f>INDEX([1]⑤【加工用】秘匿あり町別!$D:$D,MATCH($AA8,[1]⑤【加工用】秘匿あり町別!$B:$B,0))</f>
        <v>907</v>
      </c>
      <c r="AD8" s="20">
        <f>INDEX([1]⑤【加工用】秘匿あり町別!$E:$E,MATCH($AA8,[1]⑤【加工用】秘匿あり町別!$B:$B,0))</f>
        <v>413</v>
      </c>
      <c r="AE8" s="21">
        <f>INDEX([1]⑤【加工用】秘匿あり町別!$F:$F,MATCH($AA8,[1]⑤【加工用】秘匿あり町別!$B:$B,0))</f>
        <v>494</v>
      </c>
      <c r="AG8" s="11"/>
      <c r="AI8" s="19" t="s">
        <v>21</v>
      </c>
      <c r="AJ8" s="20">
        <f>INDEX([1]⑤【加工用】秘匿あり町別!$C:$C,MATCH($AI8,[1]⑤【加工用】秘匿あり町別!$B:$B,0))</f>
        <v>226</v>
      </c>
      <c r="AK8" s="20">
        <f>INDEX([1]⑤【加工用】秘匿あり町別!$D:$D,MATCH($AI8,[1]⑤【加工用】秘匿あり町別!$B:$B,0))</f>
        <v>580</v>
      </c>
      <c r="AL8" s="20">
        <f>INDEX([1]⑤【加工用】秘匿あり町別!$E:$E,MATCH($AI8,[1]⑤【加工用】秘匿あり町別!$B:$B,0))</f>
        <v>278</v>
      </c>
      <c r="AM8" s="21">
        <f>INDEX([1]⑤【加工用】秘匿あり町別!$F:$F,MATCH($AI8,[1]⑤【加工用】秘匿あり町別!$B:$B,0))</f>
        <v>302</v>
      </c>
      <c r="AO8" s="17"/>
      <c r="AQ8" s="19" t="s">
        <v>227</v>
      </c>
      <c r="AR8" s="20">
        <f>INDEX([1]⑤【加工用】秘匿あり町別!$C:$C,MATCH($AQ8,[1]⑤【加工用】秘匿あり町別!$B:$B,0))</f>
        <v>43</v>
      </c>
      <c r="AS8" s="20">
        <f>INDEX([1]⑤【加工用】秘匿あり町別!$D:$D,MATCH($AQ8,[1]⑤【加工用】秘匿あり町別!$B:$B,0))</f>
        <v>61</v>
      </c>
      <c r="AT8" s="20">
        <f>INDEX([1]⑤【加工用】秘匿あり町別!$E:$E,MATCH($AQ8,[1]⑤【加工用】秘匿あり町別!$B:$B,0))</f>
        <v>30</v>
      </c>
      <c r="AU8" s="21">
        <f>INDEX([1]⑤【加工用】秘匿あり町別!$F:$F,MATCH($AQ8,[1]⑤【加工用】秘匿あり町別!$B:$B,0))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INDEX([1]⑤【加工用】秘匿あり町別!$C:$C,MATCH($C9,[1]⑤【加工用】秘匿あり町別!$B:$B,0))</f>
        <v>723</v>
      </c>
      <c r="E9" s="20">
        <f t="shared" ref="E9:E67" si="1">SUM(F9:G9)</f>
        <v>1520</v>
      </c>
      <c r="F9" s="20">
        <f>INDEX([1]⑤【加工用】秘匿あり町別!$E:$E,MATCH($C9,[1]⑤【加工用】秘匿あり町別!$B:$B,0))</f>
        <v>765</v>
      </c>
      <c r="G9" s="21">
        <f>INDEX([1]⑤【加工用】秘匿あり町別!$F:$F,MATCH($C9,[1]⑤【加工用】秘匿あり町別!$B:$B,0))</f>
        <v>755</v>
      </c>
      <c r="I9" s="17"/>
      <c r="K9" s="19" t="s">
        <v>103</v>
      </c>
      <c r="L9" s="22">
        <f>INDEX([1]⑤【加工用】秘匿あり町別!$C:$C,MATCH($K9,[1]⑤【加工用】秘匿あり町別!$B:$B,0))</f>
        <v>378</v>
      </c>
      <c r="M9" s="20">
        <f>INDEX([1]⑤【加工用】秘匿あり町別!$D:$D,MATCH($K9,[1]⑤【加工用】秘匿あり町別!$B:$B,0))</f>
        <v>799</v>
      </c>
      <c r="N9" s="20">
        <f>INDEX([1]⑤【加工用】秘匿あり町別!$E:$E,MATCH($K9,[1]⑤【加工用】秘匿あり町別!$B:$B,0))</f>
        <v>367</v>
      </c>
      <c r="O9" s="21">
        <f>INDEX([1]⑤【加工用】秘匿あり町別!$F:$F,MATCH($K9,[1]⑤【加工用】秘匿あり町別!$B:$B,0))</f>
        <v>432</v>
      </c>
      <c r="Q9" s="17"/>
      <c r="S9" s="19" t="s">
        <v>177</v>
      </c>
      <c r="T9" s="20">
        <f>INDEX([1]⑤【加工用】秘匿あり町別!$C:$C,MATCH($S9,[1]⑤【加工用】秘匿あり町別!$B:$B,0))</f>
        <v>54</v>
      </c>
      <c r="U9" s="20">
        <f>INDEX([1]⑤【加工用】秘匿あり町別!$D:$D,MATCH($S9,[1]⑤【加工用】秘匿あり町別!$B:$B,0))</f>
        <v>138</v>
      </c>
      <c r="V9" s="20">
        <f>INDEX([1]⑤【加工用】秘匿あり町別!$E:$E,MATCH($S9,[1]⑤【加工用】秘匿あり町別!$B:$B,0))</f>
        <v>77</v>
      </c>
      <c r="W9" s="21">
        <f>INDEX([1]⑤【加工用】秘匿あり町別!$F:$F,MATCH($S9,[1]⑤【加工用】秘匿あり町別!$B:$B,0))</f>
        <v>61</v>
      </c>
      <c r="Y9" s="17"/>
      <c r="AA9" s="19" t="s">
        <v>152</v>
      </c>
      <c r="AB9" s="20">
        <f>INDEX([1]⑤【加工用】秘匿あり町別!$C:$C,MATCH($AA9,[1]⑤【加工用】秘匿あり町別!$B:$B,0))</f>
        <v>253</v>
      </c>
      <c r="AC9" s="20">
        <f>INDEX([1]⑤【加工用】秘匿あり町別!$D:$D,MATCH($AA9,[1]⑤【加工用】秘匿あり町別!$B:$B,0))</f>
        <v>502</v>
      </c>
      <c r="AD9" s="20">
        <f>INDEX([1]⑤【加工用】秘匿あり町別!$E:$E,MATCH($AA9,[1]⑤【加工用】秘匿あり町別!$B:$B,0))</f>
        <v>236</v>
      </c>
      <c r="AE9" s="21">
        <f>INDEX([1]⑤【加工用】秘匿あり町別!$F:$F,MATCH($AA9,[1]⑤【加工用】秘匿あり町別!$B:$B,0))</f>
        <v>266</v>
      </c>
      <c r="AG9" s="17"/>
      <c r="AI9" s="19" t="s">
        <v>22</v>
      </c>
      <c r="AJ9" s="20">
        <f>INDEX([1]⑤【加工用】秘匿あり町別!$C:$C,MATCH($AI9,[1]⑤【加工用】秘匿あり町別!$B:$B,0))</f>
        <v>150</v>
      </c>
      <c r="AK9" s="20">
        <f>INDEX([1]⑤【加工用】秘匿あり町別!$D:$D,MATCH($AI9,[1]⑤【加工用】秘匿あり町別!$B:$B,0))</f>
        <v>548</v>
      </c>
      <c r="AL9" s="20">
        <f>INDEX([1]⑤【加工用】秘匿あり町別!$E:$E,MATCH($AI9,[1]⑤【加工用】秘匿あり町別!$B:$B,0))</f>
        <v>255</v>
      </c>
      <c r="AM9" s="21">
        <f>INDEX([1]⑤【加工用】秘匿あり町別!$F:$F,MATCH($AI9,[1]⑤【加工用】秘匿あり町別!$B:$B,0))</f>
        <v>293</v>
      </c>
      <c r="AO9" s="17"/>
      <c r="AQ9" s="19" t="s">
        <v>228</v>
      </c>
      <c r="AR9" s="20">
        <f>INDEX([1]⑤【加工用】秘匿あり町別!$C:$C,MATCH($AQ9,[1]⑤【加工用】秘匿あり町別!$B:$B,0))</f>
        <v>28</v>
      </c>
      <c r="AS9" s="20">
        <f>INDEX([1]⑤【加工用】秘匿あり町別!$D:$D,MATCH($AQ9,[1]⑤【加工用】秘匿あり町別!$B:$B,0))</f>
        <v>43</v>
      </c>
      <c r="AT9" s="20">
        <f>INDEX([1]⑤【加工用】秘匿あり町別!$E:$E,MATCH($AQ9,[1]⑤【加工用】秘匿あり町別!$B:$B,0))</f>
        <v>18</v>
      </c>
      <c r="AU9" s="21">
        <f>INDEX([1]⑤【加工用】秘匿あり町別!$F:$F,MATCH($AQ9,[1]⑤【加工用】秘匿あり町別!$B:$B,0))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INDEX([1]⑤【加工用】秘匿あり町別!$C:$C,MATCH($C10,[1]⑤【加工用】秘匿あり町別!$B:$B,0))</f>
        <v>535</v>
      </c>
      <c r="E10" s="20">
        <f t="shared" si="1"/>
        <v>1119</v>
      </c>
      <c r="F10" s="20">
        <f>INDEX([1]⑤【加工用】秘匿あり町別!$E:$E,MATCH($C10,[1]⑤【加工用】秘匿あり町別!$B:$B,0))</f>
        <v>554</v>
      </c>
      <c r="G10" s="21">
        <f>INDEX([1]⑤【加工用】秘匿あり町別!$F:$F,MATCH($C10,[1]⑤【加工用】秘匿あり町別!$B:$B,0))</f>
        <v>565</v>
      </c>
      <c r="I10" s="17"/>
      <c r="K10" s="19" t="s">
        <v>315</v>
      </c>
      <c r="L10" s="22">
        <f>INDEX([1]⑤【加工用】秘匿あり町別!$C:$C,MATCH($K10,[1]⑤【加工用】秘匿あり町別!$B:$B,0))</f>
        <v>1073</v>
      </c>
      <c r="M10" s="20">
        <f>INDEX([1]⑤【加工用】秘匿あり町別!$D:$D,MATCH($K10,[1]⑤【加工用】秘匿あり町別!$B:$B,0))</f>
        <v>2256</v>
      </c>
      <c r="N10" s="20">
        <f>INDEX([1]⑤【加工用】秘匿あり町別!$E:$E,MATCH($K10,[1]⑤【加工用】秘匿あり町別!$B:$B,0))</f>
        <v>1025</v>
      </c>
      <c r="O10" s="21">
        <f>INDEX([1]⑤【加工用】秘匿あり町別!$F:$F,MATCH($K10,[1]⑤【加工用】秘匿あり町別!$B:$B,0))</f>
        <v>1231</v>
      </c>
      <c r="Q10" s="17"/>
      <c r="S10" s="19" t="s">
        <v>178</v>
      </c>
      <c r="T10" s="20">
        <f>INDEX([1]⑤【加工用】秘匿あり町別!$C:$C,MATCH($S10,[1]⑤【加工用】秘匿あり町別!$B:$B,0))</f>
        <v>132</v>
      </c>
      <c r="U10" s="20">
        <f>INDEX([1]⑤【加工用】秘匿あり町別!$D:$D,MATCH($S10,[1]⑤【加工用】秘匿あり町別!$B:$B,0))</f>
        <v>289</v>
      </c>
      <c r="V10" s="20">
        <f>INDEX([1]⑤【加工用】秘匿あり町別!$E:$E,MATCH($S10,[1]⑤【加工用】秘匿あり町別!$B:$B,0))</f>
        <v>145</v>
      </c>
      <c r="W10" s="21">
        <f>INDEX([1]⑤【加工用】秘匿あり町別!$F:$F,MATCH($S10,[1]⑤【加工用】秘匿あり町別!$B:$B,0))</f>
        <v>144</v>
      </c>
      <c r="Y10" s="17"/>
      <c r="AA10" s="19" t="s">
        <v>329</v>
      </c>
      <c r="AB10" s="20">
        <f>INDEX([1]⑤【加工用】秘匿あり町別!$C:$C,MATCH($AA10,[1]⑤【加工用】秘匿あり町別!$B:$B,0))</f>
        <v>511</v>
      </c>
      <c r="AC10" s="20">
        <f>INDEX([1]⑤【加工用】秘匿あり町別!$D:$D,MATCH($AA10,[1]⑤【加工用】秘匿あり町別!$B:$B,0))</f>
        <v>1393</v>
      </c>
      <c r="AD10" s="20">
        <f>INDEX([1]⑤【加工用】秘匿あり町別!$E:$E,MATCH($AA10,[1]⑤【加工用】秘匿あり町別!$B:$B,0))</f>
        <v>650</v>
      </c>
      <c r="AE10" s="21">
        <f>INDEX([1]⑤【加工用】秘匿あり町別!$F:$F,MATCH($AA10,[1]⑤【加工用】秘匿あり町別!$B:$B,0))</f>
        <v>743</v>
      </c>
      <c r="AG10" s="17"/>
      <c r="AI10" s="19" t="s">
        <v>23</v>
      </c>
      <c r="AJ10" s="20">
        <f>INDEX([1]⑤【加工用】秘匿あり町別!$C:$C,MATCH($AI10,[1]⑤【加工用】秘匿あり町別!$B:$B,0))</f>
        <v>140</v>
      </c>
      <c r="AK10" s="20">
        <f>INDEX([1]⑤【加工用】秘匿あり町別!$D:$D,MATCH($AI10,[1]⑤【加工用】秘匿あり町別!$B:$B,0))</f>
        <v>322</v>
      </c>
      <c r="AL10" s="20">
        <f>INDEX([1]⑤【加工用】秘匿あり町別!$E:$E,MATCH($AI10,[1]⑤【加工用】秘匿あり町別!$B:$B,0))</f>
        <v>165</v>
      </c>
      <c r="AM10" s="21">
        <f>INDEX([1]⑤【加工用】秘匿あり町別!$F:$F,MATCH($AI10,[1]⑤【加工用】秘匿あり町別!$B:$B,0))</f>
        <v>157</v>
      </c>
      <c r="AO10" s="17"/>
      <c r="AQ10" s="19" t="s">
        <v>229</v>
      </c>
      <c r="AR10" s="20">
        <f>INDEX([1]⑤【加工用】秘匿あり町別!$C:$C,MATCH($AQ10,[1]⑤【加工用】秘匿あり町別!$B:$B,0))</f>
        <v>30</v>
      </c>
      <c r="AS10" s="20">
        <f>INDEX([1]⑤【加工用】秘匿あり町別!$D:$D,MATCH($AQ10,[1]⑤【加工用】秘匿あり町別!$B:$B,0))</f>
        <v>46</v>
      </c>
      <c r="AT10" s="20">
        <f>INDEX([1]⑤【加工用】秘匿あり町別!$E:$E,MATCH($AQ10,[1]⑤【加工用】秘匿あり町別!$B:$B,0))</f>
        <v>22</v>
      </c>
      <c r="AU10" s="21">
        <f>INDEX([1]⑤【加工用】秘匿あり町別!$F:$F,MATCH($AQ10,[1]⑤【加工用】秘匿あり町別!$B:$B,0))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INDEX([1]⑤【加工用】秘匿あり町別!$C:$C,MATCH($C11,[1]⑤【加工用】秘匿あり町別!$B:$B,0))</f>
        <v>834</v>
      </c>
      <c r="E11" s="20">
        <f t="shared" si="1"/>
        <v>1727</v>
      </c>
      <c r="F11" s="20">
        <f>INDEX([1]⑤【加工用】秘匿あり町別!$E:$E,MATCH($C11,[1]⑤【加工用】秘匿あり町別!$B:$B,0))</f>
        <v>788</v>
      </c>
      <c r="G11" s="21">
        <f>INDEX([1]⑤【加工用】秘匿あり町別!$F:$F,MATCH($C11,[1]⑤【加工用】秘匿あり町別!$B:$B,0))</f>
        <v>939</v>
      </c>
      <c r="I11" s="17"/>
      <c r="K11" s="19" t="s">
        <v>96</v>
      </c>
      <c r="L11" s="22">
        <f>INDEX([1]⑤【加工用】秘匿あり町別!$C:$C,MATCH($K11,[1]⑤【加工用】秘匿あり町別!$B:$B,0))</f>
        <v>627</v>
      </c>
      <c r="M11" s="20">
        <f>INDEX([1]⑤【加工用】秘匿あり町別!$D:$D,MATCH($K11,[1]⑤【加工用】秘匿あり町別!$B:$B,0))</f>
        <v>1295</v>
      </c>
      <c r="N11" s="20">
        <f>INDEX([1]⑤【加工用】秘匿あり町別!$E:$E,MATCH($K11,[1]⑤【加工用】秘匿あり町別!$B:$B,0))</f>
        <v>602</v>
      </c>
      <c r="O11" s="21">
        <f>INDEX([1]⑤【加工用】秘匿あり町別!$F:$F,MATCH($K11,[1]⑤【加工用】秘匿あり町別!$B:$B,0))</f>
        <v>693</v>
      </c>
      <c r="Q11" s="17"/>
      <c r="S11" s="19" t="s">
        <v>179</v>
      </c>
      <c r="T11" s="20">
        <f>INDEX([1]⑤【加工用】秘匿あり町別!$C:$C,MATCH($S11,[1]⑤【加工用】秘匿あり町別!$B:$B,0))</f>
        <v>90</v>
      </c>
      <c r="U11" s="20">
        <f>INDEX([1]⑤【加工用】秘匿あり町別!$D:$D,MATCH($S11,[1]⑤【加工用】秘匿あり町別!$B:$B,0))</f>
        <v>240</v>
      </c>
      <c r="V11" s="20">
        <f>INDEX([1]⑤【加工用】秘匿あり町別!$E:$E,MATCH($S11,[1]⑤【加工用】秘匿あり町別!$B:$B,0))</f>
        <v>113</v>
      </c>
      <c r="W11" s="21">
        <f>INDEX([1]⑤【加工用】秘匿あり町別!$F:$F,MATCH($S11,[1]⑤【加工用】秘匿あり町別!$B:$B,0))</f>
        <v>127</v>
      </c>
      <c r="Y11" s="17"/>
      <c r="AA11" s="19" t="s">
        <v>330</v>
      </c>
      <c r="AB11" s="20">
        <f>INDEX([1]⑤【加工用】秘匿あり町別!$C:$C,MATCH($AA11,[1]⑤【加工用】秘匿あり町別!$B:$B,0))</f>
        <v>766</v>
      </c>
      <c r="AC11" s="20">
        <f>INDEX([1]⑤【加工用】秘匿あり町別!$D:$D,MATCH($AA11,[1]⑤【加工用】秘匿あり町別!$B:$B,0))</f>
        <v>1357</v>
      </c>
      <c r="AD11" s="20">
        <f>INDEX([1]⑤【加工用】秘匿あり町別!$E:$E,MATCH($AA11,[1]⑤【加工用】秘匿あり町別!$B:$B,0))</f>
        <v>541</v>
      </c>
      <c r="AE11" s="21">
        <f>INDEX([1]⑤【加工用】秘匿あり町別!$F:$F,MATCH($AA11,[1]⑤【加工用】秘匿あり町別!$B:$B,0))</f>
        <v>816</v>
      </c>
      <c r="AG11" s="17"/>
      <c r="AI11" s="19"/>
      <c r="AM11" s="21"/>
      <c r="AO11" s="17"/>
      <c r="AQ11" s="19" t="s">
        <v>230</v>
      </c>
      <c r="AR11" s="20">
        <f>INDEX([1]⑤【加工用】秘匿あり町別!$C:$C,MATCH($AQ11,[1]⑤【加工用】秘匿あり町別!$B:$B,0))</f>
        <v>24</v>
      </c>
      <c r="AS11" s="20">
        <f>INDEX([1]⑤【加工用】秘匿あり町別!$D:$D,MATCH($AQ11,[1]⑤【加工用】秘匿あり町別!$B:$B,0))</f>
        <v>34</v>
      </c>
      <c r="AT11" s="20">
        <f>INDEX([1]⑤【加工用】秘匿あり町別!$E:$E,MATCH($AQ11,[1]⑤【加工用】秘匿あり町別!$B:$B,0))</f>
        <v>16</v>
      </c>
      <c r="AU11" s="21">
        <f>INDEX([1]⑤【加工用】秘匿あり町別!$F:$F,MATCH($AQ11,[1]⑤【加工用】秘匿あり町別!$B:$B,0))</f>
        <v>18</v>
      </c>
    </row>
    <row r="12" spans="1:47" ht="12" customHeight="1" x14ac:dyDescent="0.4">
      <c r="A12" s="17"/>
      <c r="C12" s="19" t="s">
        <v>312</v>
      </c>
      <c r="D12" s="20">
        <f>INDEX([1]⑤【加工用】秘匿あり町別!$C:$C,MATCH($C12,[1]⑤【加工用】秘匿あり町別!$B:$B,0))</f>
        <v>538</v>
      </c>
      <c r="E12" s="20">
        <f t="shared" si="1"/>
        <v>1303</v>
      </c>
      <c r="F12" s="20">
        <f>INDEX([1]⑤【加工用】秘匿あり町別!$E:$E,MATCH($C12,[1]⑤【加工用】秘匿あり町別!$B:$B,0))</f>
        <v>592</v>
      </c>
      <c r="G12" s="21">
        <f>INDEX([1]⑤【加工用】秘匿あり町別!$F:$F,MATCH($C12,[1]⑤【加工用】秘匿あり町別!$B:$B,0))</f>
        <v>711</v>
      </c>
      <c r="I12" s="17"/>
      <c r="K12" s="19" t="s">
        <v>97</v>
      </c>
      <c r="L12" s="22">
        <f>INDEX([1]⑤【加工用】秘匿あり町別!$C:$C,MATCH($K12,[1]⑤【加工用】秘匿あり町別!$B:$B,0))</f>
        <v>791</v>
      </c>
      <c r="M12" s="20">
        <f>INDEX([1]⑤【加工用】秘匿あり町別!$D:$D,MATCH($K12,[1]⑤【加工用】秘匿あり町別!$B:$B,0))</f>
        <v>1569</v>
      </c>
      <c r="N12" s="20">
        <f>INDEX([1]⑤【加工用】秘匿あり町別!$E:$E,MATCH($K12,[1]⑤【加工用】秘匿あり町別!$B:$B,0))</f>
        <v>725</v>
      </c>
      <c r="O12" s="21">
        <f>INDEX([1]⑤【加工用】秘匿あり町別!$F:$F,MATCH($K12,[1]⑤【加工用】秘匿あり町別!$B:$B,0))</f>
        <v>844</v>
      </c>
      <c r="Q12" s="17"/>
      <c r="S12" s="19" t="s">
        <v>304</v>
      </c>
      <c r="T12" s="20">
        <f>INDEX([1]⑤【加工用】秘匿あり町別!$C:$C,MATCH($S12,[1]⑤【加工用】秘匿あり町別!$B:$B,0))</f>
        <v>1055</v>
      </c>
      <c r="U12" s="20">
        <f>INDEX([1]⑤【加工用】秘匿あり町別!$D:$D,MATCH($S12,[1]⑤【加工用】秘匿あり町別!$B:$B,0))</f>
        <v>2611</v>
      </c>
      <c r="V12" s="20">
        <f>INDEX([1]⑤【加工用】秘匿あり町別!$E:$E,MATCH($S12,[1]⑤【加工用】秘匿あり町別!$B:$B,0))</f>
        <v>1274</v>
      </c>
      <c r="W12" s="21">
        <f>INDEX([1]⑤【加工用】秘匿あり町別!$F:$F,MATCH($S12,[1]⑤【加工用】秘匿あり町別!$B:$B,0))</f>
        <v>1337</v>
      </c>
      <c r="Y12" s="17"/>
      <c r="AA12" s="19" t="s">
        <v>331</v>
      </c>
      <c r="AB12" s="20">
        <f>INDEX([1]⑤【加工用】秘匿あり町別!$C:$C,MATCH($AA12,[1]⑤【加工用】秘匿あり町別!$B:$B,0))</f>
        <v>472</v>
      </c>
      <c r="AC12" s="20">
        <f>INDEX([1]⑤【加工用】秘匿あり町別!$D:$D,MATCH($AA12,[1]⑤【加工用】秘匿あり町別!$B:$B,0))</f>
        <v>958</v>
      </c>
      <c r="AD12" s="20">
        <f>INDEX([1]⑤【加工用】秘匿あり町別!$E:$E,MATCH($AA12,[1]⑤【加工用】秘匿あり町別!$B:$B,0))</f>
        <v>444</v>
      </c>
      <c r="AE12" s="21">
        <f>INDEX([1]⑤【加工用】秘匿あり町別!$F:$F,MATCH($AA12,[1]⑤【加工用】秘匿あり町別!$B:$B,0))</f>
        <v>514</v>
      </c>
      <c r="AG12" s="17"/>
      <c r="AH12" s="12" t="s">
        <v>289</v>
      </c>
      <c r="AI12" s="13"/>
      <c r="AJ12" s="14">
        <f>SUM(AJ13:AJ16)</f>
        <v>3127</v>
      </c>
      <c r="AK12" s="14">
        <f>SUM(AK13:AK16)</f>
        <v>7037</v>
      </c>
      <c r="AL12" s="14">
        <f>SUM(AL13:AL16)</f>
        <v>3182</v>
      </c>
      <c r="AM12" s="15">
        <f>SUM(AM13:AM16)</f>
        <v>3855</v>
      </c>
      <c r="AO12" s="17"/>
      <c r="AQ12" s="19" t="s">
        <v>231</v>
      </c>
      <c r="AR12" s="20">
        <f>INDEX([1]⑤【加工用】秘匿あり町別!$C:$C,MATCH($AQ12,[1]⑤【加工用】秘匿あり町別!$B:$B,0))</f>
        <v>36</v>
      </c>
      <c r="AS12" s="20">
        <f>INDEX([1]⑤【加工用】秘匿あり町別!$D:$D,MATCH($AQ12,[1]⑤【加工用】秘匿あり町別!$B:$B,0))</f>
        <v>60</v>
      </c>
      <c r="AT12" s="20">
        <f>INDEX([1]⑤【加工用】秘匿あり町別!$E:$E,MATCH($AQ12,[1]⑤【加工用】秘匿あり町別!$B:$B,0))</f>
        <v>36</v>
      </c>
      <c r="AU12" s="21">
        <f>INDEX([1]⑤【加工用】秘匿あり町別!$F:$F,MATCH($AQ12,[1]⑤【加工用】秘匿あり町別!$B:$B,0))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INDEX([1]⑤【加工用】秘匿あり町別!$C:$C,MATCH($C13,[1]⑤【加工用】秘匿あり町別!$B:$B,0))</f>
        <v>572</v>
      </c>
      <c r="E13" s="20">
        <f t="shared" si="1"/>
        <v>1357</v>
      </c>
      <c r="F13" s="20">
        <f>INDEX([1]⑤【加工用】秘匿あり町別!$E:$E,MATCH($C13,[1]⑤【加工用】秘匿あり町別!$B:$B,0))</f>
        <v>644</v>
      </c>
      <c r="G13" s="21">
        <f>INDEX([1]⑤【加工用】秘匿あり町別!$F:$F,MATCH($C13,[1]⑤【加工用】秘匿あり町別!$B:$B,0))</f>
        <v>713</v>
      </c>
      <c r="I13" s="17"/>
      <c r="K13" s="19" t="s">
        <v>98</v>
      </c>
      <c r="L13" s="22">
        <f>INDEX([1]⑤【加工用】秘匿あり町別!$C:$C,MATCH($K13,[1]⑤【加工用】秘匿あり町別!$B:$B,0))</f>
        <v>26</v>
      </c>
      <c r="M13" s="20">
        <f>INDEX([1]⑤【加工用】秘匿あり町別!$D:$D,MATCH($K13,[1]⑤【加工用】秘匿あり町別!$B:$B,0))</f>
        <v>117</v>
      </c>
      <c r="N13" s="20">
        <f>INDEX([1]⑤【加工用】秘匿あり町別!$E:$E,MATCH($K13,[1]⑤【加工用】秘匿あり町別!$B:$B,0))</f>
        <v>62</v>
      </c>
      <c r="O13" s="21">
        <f>INDEX([1]⑤【加工用】秘匿あり町別!$F:$F,MATCH($K13,[1]⑤【加工用】秘匿あり町別!$B:$B,0))</f>
        <v>55</v>
      </c>
      <c r="Q13" s="17"/>
      <c r="S13" s="19" t="s">
        <v>180</v>
      </c>
      <c r="T13" s="20">
        <f>INDEX([1]⑤【加工用】秘匿あり町別!$C:$C,MATCH($S13,[1]⑤【加工用】秘匿あり町別!$B:$B,0))</f>
        <v>979</v>
      </c>
      <c r="U13" s="20">
        <f>INDEX([1]⑤【加工用】秘匿あり町別!$D:$D,MATCH($S13,[1]⑤【加工用】秘匿あり町別!$B:$B,0))</f>
        <v>2121</v>
      </c>
      <c r="V13" s="20">
        <f>INDEX([1]⑤【加工用】秘匿あり町別!$E:$E,MATCH($S13,[1]⑤【加工用】秘匿あり町別!$B:$B,0))</f>
        <v>1000</v>
      </c>
      <c r="W13" s="21">
        <f>INDEX([1]⑤【加工用】秘匿あり町別!$F:$F,MATCH($S13,[1]⑤【加工用】秘匿あり町別!$B:$B,0))</f>
        <v>1121</v>
      </c>
      <c r="Y13" s="17"/>
      <c r="AA13" s="19" t="s">
        <v>332</v>
      </c>
      <c r="AB13" s="20">
        <f>INDEX([1]⑤【加工用】秘匿あり町別!$C:$C,MATCH($AA13,[1]⑤【加工用】秘匿あり町別!$B:$B,0))</f>
        <v>642</v>
      </c>
      <c r="AC13" s="20">
        <f>INDEX([1]⑤【加工用】秘匿あり町別!$D:$D,MATCH($AA13,[1]⑤【加工用】秘匿あり町別!$B:$B,0))</f>
        <v>1561</v>
      </c>
      <c r="AD13" s="20">
        <f>INDEX([1]⑤【加工用】秘匿あり町別!$E:$E,MATCH($AA13,[1]⑤【加工用】秘匿あり町別!$B:$B,0))</f>
        <v>718</v>
      </c>
      <c r="AE13" s="21">
        <f>INDEX([1]⑤【加工用】秘匿あり町別!$F:$F,MATCH($AA13,[1]⑤【加工用】秘匿あり町別!$B:$B,0))</f>
        <v>843</v>
      </c>
      <c r="AG13" s="17"/>
      <c r="AI13" s="19" t="s">
        <v>25</v>
      </c>
      <c r="AJ13" s="20">
        <f>INDEX([1]⑤【加工用】秘匿あり町別!$C:$C,MATCH($AI13,[1]⑤【加工用】秘匿あり町別!$B:$B,0))</f>
        <v>507</v>
      </c>
      <c r="AK13" s="20">
        <f>INDEX([1]⑤【加工用】秘匿あり町別!$D:$D,MATCH($AI13,[1]⑤【加工用】秘匿あり町別!$B:$B,0))</f>
        <v>1146</v>
      </c>
      <c r="AL13" s="20">
        <f>INDEX([1]⑤【加工用】秘匿あり町別!$E:$E,MATCH($AI13,[1]⑤【加工用】秘匿あり町別!$B:$B,0))</f>
        <v>542</v>
      </c>
      <c r="AM13" s="21">
        <f>INDEX([1]⑤【加工用】秘匿あり町別!$F:$F,MATCH($AI13,[1]⑤【加工用】秘匿あり町別!$B:$B,0))</f>
        <v>604</v>
      </c>
      <c r="AO13" s="17"/>
      <c r="AQ13" s="19" t="s">
        <v>232</v>
      </c>
      <c r="AR13" s="20">
        <f>INDEX([1]⑤【加工用】秘匿あり町別!$C:$C,MATCH($AQ13,[1]⑤【加工用】秘匿あり町別!$B:$B,0))</f>
        <v>108</v>
      </c>
      <c r="AS13" s="20">
        <f>INDEX([1]⑤【加工用】秘匿あり町別!$D:$D,MATCH($AQ13,[1]⑤【加工用】秘匿あり町別!$B:$B,0))</f>
        <v>179</v>
      </c>
      <c r="AT13" s="20">
        <f>INDEX([1]⑤【加工用】秘匿あり町別!$E:$E,MATCH($AQ13,[1]⑤【加工用】秘匿あり町別!$B:$B,0))</f>
        <v>84</v>
      </c>
      <c r="AU13" s="21">
        <f>INDEX([1]⑤【加工用】秘匿あり町別!$F:$F,MATCH($AQ13,[1]⑤【加工用】秘匿あり町別!$B:$B,0))</f>
        <v>95</v>
      </c>
    </row>
    <row r="14" spans="1:47" ht="12" customHeight="1" x14ac:dyDescent="0.4">
      <c r="A14" s="17"/>
      <c r="C14" s="19" t="s">
        <v>45</v>
      </c>
      <c r="D14" s="20">
        <f>INDEX([1]⑤【加工用】秘匿あり町別!$C:$C,MATCH($C14,[1]⑤【加工用】秘匿あり町別!$B:$B,0))</f>
        <v>599</v>
      </c>
      <c r="E14" s="20">
        <f t="shared" si="1"/>
        <v>1444</v>
      </c>
      <c r="F14" s="20">
        <f>INDEX([1]⑤【加工用】秘匿あり町別!$E:$E,MATCH($C14,[1]⑤【加工用】秘匿あり町別!$B:$B,0))</f>
        <v>657</v>
      </c>
      <c r="G14" s="21">
        <f>INDEX([1]⑤【加工用】秘匿あり町別!$F:$F,MATCH($C14,[1]⑤【加工用】秘匿あり町別!$B:$B,0))</f>
        <v>787</v>
      </c>
      <c r="I14" s="17"/>
      <c r="K14" s="19" t="s">
        <v>92</v>
      </c>
      <c r="L14" s="22">
        <f>INDEX([1]⑤【加工用】秘匿あり町別!$C:$C,MATCH($K14,[1]⑤【加工用】秘匿あり町別!$B:$B,0))</f>
        <v>27</v>
      </c>
      <c r="M14" s="20">
        <f>INDEX([1]⑤【加工用】秘匿あり町別!$D:$D,MATCH($K14,[1]⑤【加工用】秘匿あり町別!$B:$B,0))</f>
        <v>52</v>
      </c>
      <c r="N14" s="20">
        <f>INDEX([1]⑤【加工用】秘匿あり町別!$E:$E,MATCH($K14,[1]⑤【加工用】秘匿あり町別!$B:$B,0))</f>
        <v>25</v>
      </c>
      <c r="O14" s="21">
        <f>INDEX([1]⑤【加工用】秘匿あり町別!$F:$F,MATCH($K14,[1]⑤【加工用】秘匿あり町別!$B:$B,0))</f>
        <v>27</v>
      </c>
      <c r="Q14" s="17"/>
      <c r="S14" s="19" t="s">
        <v>182</v>
      </c>
      <c r="T14" s="20">
        <f>INDEX([1]⑤【加工用】秘匿あり町別!$C:$C,MATCH($S14,[1]⑤【加工用】秘匿あり町別!$B:$B,0))</f>
        <v>310</v>
      </c>
      <c r="U14" s="20">
        <f>INDEX([1]⑤【加工用】秘匿あり町別!$D:$D,MATCH($S14,[1]⑤【加工用】秘匿あり町別!$B:$B,0))</f>
        <v>622</v>
      </c>
      <c r="V14" s="20">
        <f>INDEX([1]⑤【加工用】秘匿あり町別!$E:$E,MATCH($S14,[1]⑤【加工用】秘匿あり町別!$B:$B,0))</f>
        <v>290</v>
      </c>
      <c r="W14" s="21">
        <f>INDEX([1]⑤【加工用】秘匿あり町別!$F:$F,MATCH($S14,[1]⑤【加工用】秘匿あり町別!$B:$B,0))</f>
        <v>332</v>
      </c>
      <c r="Y14" s="17"/>
      <c r="AA14" s="19" t="s">
        <v>157</v>
      </c>
      <c r="AB14" s="20">
        <f>INDEX([1]⑤【加工用】秘匿あり町別!$C:$C,MATCH($AA14,[1]⑤【加工用】秘匿あり町別!$B:$B,0))</f>
        <v>795</v>
      </c>
      <c r="AC14" s="20">
        <f>INDEX([1]⑤【加工用】秘匿あり町別!$D:$D,MATCH($AA14,[1]⑤【加工用】秘匿あり町別!$B:$B,0))</f>
        <v>1755</v>
      </c>
      <c r="AD14" s="20">
        <f>INDEX([1]⑤【加工用】秘匿あり町別!$E:$E,MATCH($AA14,[1]⑤【加工用】秘匿あり町別!$B:$B,0))</f>
        <v>785</v>
      </c>
      <c r="AE14" s="21">
        <f>INDEX([1]⑤【加工用】秘匿あり町別!$F:$F,MATCH($AA14,[1]⑤【加工用】秘匿あり町別!$B:$B,0))</f>
        <v>970</v>
      </c>
      <c r="AG14" s="17"/>
      <c r="AI14" s="19" t="s">
        <v>24</v>
      </c>
      <c r="AJ14" s="20">
        <f>INDEX([1]⑤【加工用】秘匿あり町別!$C:$C,MATCH($AI14,[1]⑤【加工用】秘匿あり町別!$B:$B,0))</f>
        <v>1679</v>
      </c>
      <c r="AK14" s="20">
        <f>INDEX([1]⑤【加工用】秘匿あり町別!$D:$D,MATCH($AI14,[1]⑤【加工用】秘匿あり町別!$B:$B,0))</f>
        <v>3713</v>
      </c>
      <c r="AL14" s="20">
        <f>INDEX([1]⑤【加工用】秘匿あり町別!$E:$E,MATCH($AI14,[1]⑤【加工用】秘匿あり町別!$B:$B,0))</f>
        <v>1785</v>
      </c>
      <c r="AM14" s="21">
        <f>INDEX([1]⑤【加工用】秘匿あり町別!$F:$F,MATCH($AI14,[1]⑤【加工用】秘匿あり町別!$B:$B,0))</f>
        <v>1928</v>
      </c>
      <c r="AO14" s="17"/>
      <c r="AQ14" s="19" t="s">
        <v>233</v>
      </c>
      <c r="AR14" s="20">
        <f>INDEX([1]⑤【加工用】秘匿あり町別!$C:$C,MATCH($AQ14,[1]⑤【加工用】秘匿あり町別!$B:$B,0))</f>
        <v>37</v>
      </c>
      <c r="AS14" s="20">
        <f>INDEX([1]⑤【加工用】秘匿あり町別!$D:$D,MATCH($AQ14,[1]⑤【加工用】秘匿あり町別!$B:$B,0))</f>
        <v>67</v>
      </c>
      <c r="AT14" s="20">
        <f>INDEX([1]⑤【加工用】秘匿あり町別!$E:$E,MATCH($AQ14,[1]⑤【加工用】秘匿あり町別!$B:$B,0))</f>
        <v>36</v>
      </c>
      <c r="AU14" s="21">
        <f>INDEX([1]⑤【加工用】秘匿あり町別!$F:$F,MATCH($AQ14,[1]⑤【加工用】秘匿あり町別!$B:$B,0))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INDEX([1]⑤【加工用】秘匿あり町別!$C:$C,MATCH($C15,[1]⑤【加工用】秘匿あり町別!$B:$B,0))</f>
        <v>491</v>
      </c>
      <c r="E15" s="20">
        <f t="shared" si="1"/>
        <v>865</v>
      </c>
      <c r="F15" s="20">
        <f>INDEX([1]⑤【加工用】秘匿あり町別!$E:$E,MATCH($C15,[1]⑤【加工用】秘匿あり町別!$B:$B,0))</f>
        <v>359</v>
      </c>
      <c r="G15" s="21">
        <f>INDEX([1]⑤【加工用】秘匿あり町別!$F:$F,MATCH($C15,[1]⑤【加工用】秘匿あり町別!$B:$B,0))</f>
        <v>506</v>
      </c>
      <c r="I15" s="17"/>
      <c r="K15" s="19" t="s">
        <v>93</v>
      </c>
      <c r="L15" s="22">
        <f>INDEX([1]⑤【加工用】秘匿あり町別!$C:$C,MATCH($K15,[1]⑤【加工用】秘匿あり町別!$B:$B,0))</f>
        <v>20</v>
      </c>
      <c r="M15" s="20">
        <f>INDEX([1]⑤【加工用】秘匿あり町別!$D:$D,MATCH($K15,[1]⑤【加工用】秘匿あり町別!$B:$B,0))</f>
        <v>54</v>
      </c>
      <c r="N15" s="20">
        <f>INDEX([1]⑤【加工用】秘匿あり町別!$E:$E,MATCH($K15,[1]⑤【加工用】秘匿あり町別!$B:$B,0))</f>
        <v>25</v>
      </c>
      <c r="O15" s="21">
        <f>INDEX([1]⑤【加工用】秘匿あり町別!$F:$F,MATCH($K15,[1]⑤【加工用】秘匿あり町別!$B:$B,0))</f>
        <v>29</v>
      </c>
      <c r="Q15" s="17"/>
      <c r="S15" s="19" t="s">
        <v>187</v>
      </c>
      <c r="T15" s="20">
        <f>INDEX([1]⑤【加工用】秘匿あり町別!$C:$C,MATCH($S15,[1]⑤【加工用】秘匿あり町別!$B:$B,0))</f>
        <v>322</v>
      </c>
      <c r="U15" s="20">
        <f>INDEX([1]⑤【加工用】秘匿あり町別!$D:$D,MATCH($S15,[1]⑤【加工用】秘匿あり町別!$B:$B,0))</f>
        <v>798</v>
      </c>
      <c r="V15" s="20">
        <f>INDEX([1]⑤【加工用】秘匿あり町別!$E:$E,MATCH($S15,[1]⑤【加工用】秘匿あり町別!$B:$B,0))</f>
        <v>386</v>
      </c>
      <c r="W15" s="21">
        <f>INDEX([1]⑤【加工用】秘匿あり町別!$F:$F,MATCH($S15,[1]⑤【加工用】秘匿あり町別!$B:$B,0))</f>
        <v>412</v>
      </c>
      <c r="Y15" s="17"/>
      <c r="AA15" s="19" t="s">
        <v>155</v>
      </c>
      <c r="AB15" s="20">
        <f>INDEX([1]⑤【加工用】秘匿あり町別!$C:$C,MATCH($AA15,[1]⑤【加工用】秘匿あり町別!$B:$B,0))</f>
        <v>976</v>
      </c>
      <c r="AC15" s="20">
        <f>INDEX([1]⑤【加工用】秘匿あり町別!$D:$D,MATCH($AA15,[1]⑤【加工用】秘匿あり町別!$B:$B,0))</f>
        <v>2303</v>
      </c>
      <c r="AD15" s="20">
        <f>INDEX([1]⑤【加工用】秘匿あり町別!$E:$E,MATCH($AA15,[1]⑤【加工用】秘匿あり町別!$B:$B,0))</f>
        <v>1072</v>
      </c>
      <c r="AE15" s="21">
        <f>INDEX([1]⑤【加工用】秘匿あり町別!$F:$F,MATCH($AA15,[1]⑤【加工用】秘匿あり町別!$B:$B,0))</f>
        <v>1231</v>
      </c>
      <c r="AG15" s="11"/>
      <c r="AI15" s="19" t="s">
        <v>26</v>
      </c>
      <c r="AJ15" s="20">
        <f>INDEX([1]⑤【加工用】秘匿あり町別!$C:$C,MATCH($AI15,[1]⑤【加工用】秘匿あり町別!$B:$B,0))</f>
        <v>465</v>
      </c>
      <c r="AK15" s="20">
        <f>INDEX([1]⑤【加工用】秘匿あり町別!$D:$D,MATCH($AI15,[1]⑤【加工用】秘匿あり町別!$B:$B,0))</f>
        <v>1428</v>
      </c>
      <c r="AL15" s="20">
        <f>INDEX([1]⑤【加工用】秘匿あり町別!$E:$E,MATCH($AI15,[1]⑤【加工用】秘匿あり町別!$B:$B,0))</f>
        <v>629</v>
      </c>
      <c r="AM15" s="21">
        <f>INDEX([1]⑤【加工用】秘匿あり町別!$F:$F,MATCH($AI15,[1]⑤【加工用】秘匿あり町別!$B:$B,0))</f>
        <v>799</v>
      </c>
      <c r="AO15" s="17"/>
      <c r="AQ15" s="19" t="s">
        <v>234</v>
      </c>
      <c r="AR15" s="20">
        <f>INDEX([1]⑤【加工用】秘匿あり町別!$C:$C,MATCH($AQ15,[1]⑤【加工用】秘匿あり町別!$B:$B,0))</f>
        <v>57</v>
      </c>
      <c r="AS15" s="20">
        <f>INDEX([1]⑤【加工用】秘匿あり町別!$D:$D,MATCH($AQ15,[1]⑤【加工用】秘匿あり町別!$B:$B,0))</f>
        <v>90</v>
      </c>
      <c r="AT15" s="20">
        <f>INDEX([1]⑤【加工用】秘匿あり町別!$E:$E,MATCH($AQ15,[1]⑤【加工用】秘匿あり町別!$B:$B,0))</f>
        <v>39</v>
      </c>
      <c r="AU15" s="21">
        <f>INDEX([1]⑤【加工用】秘匿あり町別!$F:$F,MATCH($AQ15,[1]⑤【加工用】秘匿あり町別!$B:$B,0))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INDEX([1]⑤【加工用】秘匿あり町別!$C:$C,MATCH($C16,[1]⑤【加工用】秘匿あり町別!$B:$B,0))</f>
        <v>830</v>
      </c>
      <c r="E16" s="20">
        <f t="shared" si="1"/>
        <v>1863</v>
      </c>
      <c r="F16" s="20">
        <f>INDEX([1]⑤【加工用】秘匿あり町別!$E:$E,MATCH($C16,[1]⑤【加工用】秘匿あり町別!$B:$B,0))</f>
        <v>890</v>
      </c>
      <c r="G16" s="21">
        <f>INDEX([1]⑤【加工用】秘匿あり町別!$F:$F,MATCH($C16,[1]⑤【加工用】秘匿あり町別!$B:$B,0))</f>
        <v>973</v>
      </c>
      <c r="I16" s="17"/>
      <c r="K16" s="19" t="s">
        <v>104</v>
      </c>
      <c r="L16" s="22">
        <f>INDEX([1]⑤【加工用】秘匿あり町別!$C:$C,MATCH($K16,[1]⑤【加工用】秘匿あり町別!$B:$B,0))</f>
        <v>312</v>
      </c>
      <c r="M16" s="20">
        <f>INDEX([1]⑤【加工用】秘匿あり町別!$D:$D,MATCH($K16,[1]⑤【加工用】秘匿あり町別!$B:$B,0))</f>
        <v>697</v>
      </c>
      <c r="N16" s="20">
        <f>INDEX([1]⑤【加工用】秘匿あり町別!$E:$E,MATCH($K16,[1]⑤【加工用】秘匿あり町別!$B:$B,0))</f>
        <v>307</v>
      </c>
      <c r="O16" s="21">
        <f>INDEX([1]⑤【加工用】秘匿あり町別!$F:$F,MATCH($K16,[1]⑤【加工用】秘匿あり町別!$B:$B,0))</f>
        <v>390</v>
      </c>
      <c r="Q16" s="17"/>
      <c r="S16" s="19" t="s">
        <v>186</v>
      </c>
      <c r="T16" s="20">
        <f>INDEX([1]⑤【加工用】秘匿あり町別!$C:$C,MATCH($S16,[1]⑤【加工用】秘匿あり町別!$B:$B,0))</f>
        <v>1099</v>
      </c>
      <c r="U16" s="20">
        <f>INDEX([1]⑤【加工用】秘匿あり町別!$D:$D,MATCH($S16,[1]⑤【加工用】秘匿あり町別!$B:$B,0))</f>
        <v>2474</v>
      </c>
      <c r="V16" s="20">
        <f>INDEX([1]⑤【加工用】秘匿あり町別!$E:$E,MATCH($S16,[1]⑤【加工用】秘匿あり町別!$B:$B,0))</f>
        <v>1084</v>
      </c>
      <c r="W16" s="21">
        <f>INDEX([1]⑤【加工用】秘匿あり町別!$F:$F,MATCH($S16,[1]⑤【加工用】秘匿あり町別!$B:$B,0))</f>
        <v>1390</v>
      </c>
      <c r="Y16" s="17"/>
      <c r="AA16" s="19" t="s">
        <v>156</v>
      </c>
      <c r="AB16" s="20">
        <f>INDEX([1]⑤【加工用】秘匿あり町別!$C:$C,MATCH($AA16,[1]⑤【加工用】秘匿あり町別!$B:$B,0))</f>
        <v>64</v>
      </c>
      <c r="AC16" s="20">
        <f>INDEX([1]⑤【加工用】秘匿あり町別!$D:$D,MATCH($AA16,[1]⑤【加工用】秘匿あり町別!$B:$B,0))</f>
        <v>150</v>
      </c>
      <c r="AD16" s="20">
        <f>INDEX([1]⑤【加工用】秘匿あり町別!$E:$E,MATCH($AA16,[1]⑤【加工用】秘匿あり町別!$B:$B,0))</f>
        <v>68</v>
      </c>
      <c r="AE16" s="21">
        <f>INDEX([1]⑤【加工用】秘匿あり町別!$F:$F,MATCH($AA16,[1]⑤【加工用】秘匿あり町別!$B:$B,0))</f>
        <v>82</v>
      </c>
      <c r="AG16" s="17"/>
      <c r="AI16" s="19" t="s">
        <v>193</v>
      </c>
      <c r="AJ16" s="20">
        <f>INDEX([1]⑤【加工用】秘匿あり町別!$C:$C,MATCH($AI16,[1]⑤【加工用】秘匿あり町別!$B:$B,0))</f>
        <v>476</v>
      </c>
      <c r="AK16" s="20">
        <f>INDEX([1]⑤【加工用】秘匿あり町別!$D:$D,MATCH($AI16,[1]⑤【加工用】秘匿あり町別!$B:$B,0))</f>
        <v>750</v>
      </c>
      <c r="AL16" s="20">
        <f>INDEX([1]⑤【加工用】秘匿あり町別!$E:$E,MATCH($AI16,[1]⑤【加工用】秘匿あり町別!$B:$B,0))</f>
        <v>226</v>
      </c>
      <c r="AM16" s="21">
        <f>INDEX([1]⑤【加工用】秘匿あり町別!$F:$F,MATCH($AI16,[1]⑤【加工用】秘匿あり町別!$B:$B,0))</f>
        <v>524</v>
      </c>
      <c r="AO16" s="17"/>
      <c r="AQ16" s="19" t="s">
        <v>235</v>
      </c>
      <c r="AR16" s="20">
        <f>INDEX([1]⑤【加工用】秘匿あり町別!$C:$C,MATCH($AQ16,[1]⑤【加工用】秘匿あり町別!$B:$B,0))</f>
        <v>11</v>
      </c>
      <c r="AS16" s="20">
        <f>INDEX([1]⑤【加工用】秘匿あり町別!$D:$D,MATCH($AQ16,[1]⑤【加工用】秘匿あり町別!$B:$B,0))</f>
        <v>13</v>
      </c>
      <c r="AT16" s="20">
        <f>INDEX([1]⑤【加工用】秘匿あり町別!$E:$E,MATCH($AQ16,[1]⑤【加工用】秘匿あり町別!$B:$B,0))</f>
        <v>10</v>
      </c>
      <c r="AU16" s="21">
        <f>INDEX([1]⑤【加工用】秘匿あり町別!$F:$F,MATCH($AQ16,[1]⑤【加工用】秘匿あり町別!$B:$B,0))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INDEX([1]⑤【加工用】秘匿あり町別!$C:$C,MATCH($C17,[1]⑤【加工用】秘匿あり町別!$B:$B,0))</f>
        <v>558</v>
      </c>
      <c r="E17" s="20">
        <f t="shared" si="1"/>
        <v>1245</v>
      </c>
      <c r="F17" s="20">
        <f>INDEX([1]⑤【加工用】秘匿あり町別!$E:$E,MATCH($C17,[1]⑤【加工用】秘匿あり町別!$B:$B,0))</f>
        <v>561</v>
      </c>
      <c r="G17" s="21">
        <f>INDEX([1]⑤【加工用】秘匿あり町別!$F:$F,MATCH($C17,[1]⑤【加工用】秘匿あり町別!$B:$B,0))</f>
        <v>684</v>
      </c>
      <c r="I17" s="17"/>
      <c r="K17" s="19" t="s">
        <v>107</v>
      </c>
      <c r="L17" s="22">
        <f>INDEX([1]⑤【加工用】秘匿あり町別!$C:$C,MATCH($K17,[1]⑤【加工用】秘匿あり町別!$B:$B,0))</f>
        <v>149</v>
      </c>
      <c r="M17" s="20">
        <f>INDEX([1]⑤【加工用】秘匿あり町別!$D:$D,MATCH($K17,[1]⑤【加工用】秘匿あり町別!$B:$B,0))</f>
        <v>348</v>
      </c>
      <c r="N17" s="20">
        <f>INDEX([1]⑤【加工用】秘匿あり町別!$E:$E,MATCH($K17,[1]⑤【加工用】秘匿あり町別!$B:$B,0))</f>
        <v>165</v>
      </c>
      <c r="O17" s="21">
        <f>INDEX([1]⑤【加工用】秘匿あり町別!$F:$F,MATCH($K17,[1]⑤【加工用】秘匿あり町別!$B:$B,0))</f>
        <v>183</v>
      </c>
      <c r="Q17" s="17"/>
      <c r="S17" s="19" t="s">
        <v>171</v>
      </c>
      <c r="T17" s="20">
        <f>INDEX([1]⑤【加工用】秘匿あり町別!$C:$C,MATCH($S17,[1]⑤【加工用】秘匿あり町別!$B:$B,0))</f>
        <v>414</v>
      </c>
      <c r="U17" s="20">
        <f>INDEX([1]⑤【加工用】秘匿あり町別!$D:$D,MATCH($S17,[1]⑤【加工用】秘匿あり町別!$B:$B,0))</f>
        <v>952</v>
      </c>
      <c r="V17" s="20">
        <f>INDEX([1]⑤【加工用】秘匿あり町別!$E:$E,MATCH($S17,[1]⑤【加工用】秘匿あり町別!$B:$B,0))</f>
        <v>474</v>
      </c>
      <c r="W17" s="21">
        <f>INDEX([1]⑤【加工用】秘匿あり町別!$F:$F,MATCH($S17,[1]⑤【加工用】秘匿あり町別!$B:$B,0))</f>
        <v>478</v>
      </c>
      <c r="Y17" s="17"/>
      <c r="AA17" s="19" t="s">
        <v>159</v>
      </c>
      <c r="AB17" s="20">
        <f>INDEX([1]⑤【加工用】秘匿あり町別!$C:$C,MATCH($AA17,[1]⑤【加工用】秘匿あり町別!$B:$B,0))</f>
        <v>490</v>
      </c>
      <c r="AC17" s="20">
        <f>INDEX([1]⑤【加工用】秘匿あり町別!$D:$D,MATCH($AA17,[1]⑤【加工用】秘匿あり町別!$B:$B,0))</f>
        <v>1007</v>
      </c>
      <c r="AD17" s="20">
        <f>INDEX([1]⑤【加工用】秘匿あり町別!$E:$E,MATCH($AA17,[1]⑤【加工用】秘匿あり町別!$B:$B,0))</f>
        <v>428</v>
      </c>
      <c r="AE17" s="21">
        <f>INDEX([1]⑤【加工用】秘匿あり町別!$F:$F,MATCH($AA17,[1]⑤【加工用】秘匿あり町別!$B:$B,0))</f>
        <v>579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INDEX([1]⑤【加工用】秘匿あり町別!$C:$C,MATCH($C18,[1]⑤【加工用】秘匿あり町別!$B:$B,0))</f>
        <v>716</v>
      </c>
      <c r="E18" s="20">
        <f t="shared" si="1"/>
        <v>1521</v>
      </c>
      <c r="F18" s="20">
        <f>INDEX([1]⑤【加工用】秘匿あり町別!$E:$E,MATCH($C18,[1]⑤【加工用】秘匿あり町別!$B:$B,0))</f>
        <v>714</v>
      </c>
      <c r="G18" s="21">
        <f>INDEX([1]⑤【加工用】秘匿あり町別!$F:$F,MATCH($C18,[1]⑤【加工用】秘匿あり町別!$B:$B,0))</f>
        <v>807</v>
      </c>
      <c r="I18" s="17"/>
      <c r="K18" s="19" t="s">
        <v>105</v>
      </c>
      <c r="L18" s="22">
        <f>INDEX([1]⑤【加工用】秘匿あり町別!$C:$C,MATCH($K18,[1]⑤【加工用】秘匿あり町別!$B:$B,0))</f>
        <v>286</v>
      </c>
      <c r="M18" s="20">
        <f>INDEX([1]⑤【加工用】秘匿あり町別!$D:$D,MATCH($K18,[1]⑤【加工用】秘匿あり町別!$B:$B,0))</f>
        <v>608</v>
      </c>
      <c r="N18" s="20">
        <f>INDEX([1]⑤【加工用】秘匿あり町別!$E:$E,MATCH($K18,[1]⑤【加工用】秘匿あり町別!$B:$B,0))</f>
        <v>290</v>
      </c>
      <c r="O18" s="21">
        <f>INDEX([1]⑤【加工用】秘匿あり町別!$F:$F,MATCH($K18,[1]⑤【加工用】秘匿あり町別!$B:$B,0))</f>
        <v>318</v>
      </c>
      <c r="Q18" s="17"/>
      <c r="S18" s="19" t="s">
        <v>185</v>
      </c>
      <c r="T18" s="20">
        <f>INDEX([1]⑤【加工用】秘匿あり町別!$C:$C,MATCH($S18,[1]⑤【加工用】秘匿あり町別!$B:$B,0))</f>
        <v>582</v>
      </c>
      <c r="U18" s="20">
        <f>INDEX([1]⑤【加工用】秘匿あり町別!$D:$D,MATCH($S18,[1]⑤【加工用】秘匿あり町別!$B:$B,0))</f>
        <v>945</v>
      </c>
      <c r="V18" s="20">
        <f>INDEX([1]⑤【加工用】秘匿あり町別!$E:$E,MATCH($S18,[1]⑤【加工用】秘匿あり町別!$B:$B,0))</f>
        <v>458</v>
      </c>
      <c r="W18" s="21">
        <f>INDEX([1]⑤【加工用】秘匿あり町別!$F:$F,MATCH($S18,[1]⑤【加工用】秘匿あり町別!$B:$B,0))</f>
        <v>487</v>
      </c>
      <c r="Y18" s="17"/>
      <c r="AA18" s="19" t="s">
        <v>158</v>
      </c>
      <c r="AB18" s="20">
        <f>INDEX([1]⑤【加工用】秘匿あり町別!$C:$C,MATCH($AA18,[1]⑤【加工用】秘匿あり町別!$B:$B,0))</f>
        <v>621</v>
      </c>
      <c r="AC18" s="20">
        <f>INDEX([1]⑤【加工用】秘匿あり町別!$D:$D,MATCH($AA18,[1]⑤【加工用】秘匿あり町別!$B:$B,0))</f>
        <v>1348</v>
      </c>
      <c r="AD18" s="20">
        <f>INDEX([1]⑤【加工用】秘匿あり町別!$E:$E,MATCH($AA18,[1]⑤【加工用】秘匿あり町別!$B:$B,0))</f>
        <v>614</v>
      </c>
      <c r="AE18" s="21">
        <f>INDEX([1]⑤【加工用】秘匿あり町別!$F:$F,MATCH($AA18,[1]⑤【加工用】秘匿あり町別!$B:$B,0))</f>
        <v>734</v>
      </c>
      <c r="AG18" s="17"/>
      <c r="AH18" s="12" t="s">
        <v>290</v>
      </c>
      <c r="AI18" s="13"/>
      <c r="AJ18" s="14">
        <f>SUM(AJ19:AJ25)</f>
        <v>1613</v>
      </c>
      <c r="AK18" s="14">
        <f>SUM(AK19:AK25)</f>
        <v>3253</v>
      </c>
      <c r="AL18" s="14">
        <f>SUM(AL19:AL25)</f>
        <v>1611</v>
      </c>
      <c r="AM18" s="15">
        <f>SUM(AM19:AM25)</f>
        <v>1642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5356</v>
      </c>
      <c r="AT18" s="14">
        <f>SUM(AT19:AT28)</f>
        <v>2570</v>
      </c>
      <c r="AU18" s="15">
        <f>SUM(AU19:AU28)</f>
        <v>2786</v>
      </c>
    </row>
    <row r="19" spans="1:47" ht="12" customHeight="1" x14ac:dyDescent="0.4">
      <c r="A19" s="17"/>
      <c r="C19" s="19" t="s">
        <v>50</v>
      </c>
      <c r="D19" s="20">
        <f>INDEX([1]⑤【加工用】秘匿あり町別!$C:$C,MATCH($C19,[1]⑤【加工用】秘匿あり町別!$B:$B,0))</f>
        <v>614</v>
      </c>
      <c r="E19" s="20">
        <f t="shared" si="1"/>
        <v>1191</v>
      </c>
      <c r="F19" s="20">
        <f>INDEX([1]⑤【加工用】秘匿あり町別!$E:$E,MATCH($C19,[1]⑤【加工用】秘匿あり町別!$B:$B,0))</f>
        <v>553</v>
      </c>
      <c r="G19" s="21">
        <f>INDEX([1]⑤【加工用】秘匿あり町別!$F:$F,MATCH($C19,[1]⑤【加工用】秘匿あり町別!$B:$B,0))</f>
        <v>638</v>
      </c>
      <c r="I19" s="17"/>
      <c r="K19" s="19" t="s">
        <v>106</v>
      </c>
      <c r="L19" s="22">
        <f>INDEX([1]⑤【加工用】秘匿あり町別!$C:$C,MATCH($K19,[1]⑤【加工用】秘匿あり町別!$B:$B,0))</f>
        <v>141</v>
      </c>
      <c r="M19" s="20">
        <f>INDEX([1]⑤【加工用】秘匿あり町別!$D:$D,MATCH($K19,[1]⑤【加工用】秘匿あり町別!$B:$B,0))</f>
        <v>306</v>
      </c>
      <c r="N19" s="20">
        <f>INDEX([1]⑤【加工用】秘匿あり町別!$E:$E,MATCH($K19,[1]⑤【加工用】秘匿あり町別!$B:$B,0))</f>
        <v>147</v>
      </c>
      <c r="O19" s="21">
        <f>INDEX([1]⑤【加工用】秘匿あり町別!$F:$F,MATCH($K19,[1]⑤【加工用】秘匿あり町別!$B:$B,0))</f>
        <v>159</v>
      </c>
      <c r="Q19" s="17"/>
      <c r="S19" s="19" t="s">
        <v>181</v>
      </c>
      <c r="T19" s="20">
        <f>INDEX([1]⑤【加工用】秘匿あり町別!$C:$C,MATCH($S19,[1]⑤【加工用】秘匿あり町別!$B:$B,0))</f>
        <v>2409</v>
      </c>
      <c r="U19" s="20">
        <f>INDEX([1]⑤【加工用】秘匿あり町別!$D:$D,MATCH($S19,[1]⑤【加工用】秘匿あり町別!$B:$B,0))</f>
        <v>5729</v>
      </c>
      <c r="V19" s="20">
        <f>INDEX([1]⑤【加工用】秘匿あり町別!$E:$E,MATCH($S19,[1]⑤【加工用】秘匿あり町別!$B:$B,0))</f>
        <v>3339</v>
      </c>
      <c r="W19" s="21">
        <f>INDEX([1]⑤【加工用】秘匿あり町別!$F:$F,MATCH($S19,[1]⑤【加工用】秘匿あり町別!$B:$B,0))</f>
        <v>2390</v>
      </c>
      <c r="Y19" s="17"/>
      <c r="AA19" s="19"/>
      <c r="AB19" s="22"/>
      <c r="AE19" s="21"/>
      <c r="AG19" s="17"/>
      <c r="AI19" s="19" t="s">
        <v>0</v>
      </c>
      <c r="AJ19" s="20">
        <f>INDEX([1]⑤【加工用】秘匿あり町別!$C:$C,MATCH($AI19,[1]⑤【加工用】秘匿あり町別!$B:$B,0))</f>
        <v>813</v>
      </c>
      <c r="AK19" s="20">
        <f>INDEX([1]⑤【加工用】秘匿あり町別!$D:$D,MATCH($AI19,[1]⑤【加工用】秘匿あり町別!$B:$B,0))</f>
        <v>1182</v>
      </c>
      <c r="AL19" s="20">
        <f>INDEX([1]⑤【加工用】秘匿あり町別!$E:$E,MATCH($AI19,[1]⑤【加工用】秘匿あり町別!$B:$B,0))</f>
        <v>579</v>
      </c>
      <c r="AM19" s="21">
        <f>INDEX([1]⑤【加工用】秘匿あり町別!$F:$F,MATCH($AI19,[1]⑤【加工用】秘匿あり町別!$B:$B,0))</f>
        <v>603</v>
      </c>
      <c r="AO19" s="17"/>
      <c r="AQ19" s="19" t="s">
        <v>236</v>
      </c>
      <c r="AR19" s="20">
        <f>INDEX([1]⑤【加工用】秘匿あり町別!$C:$C,MATCH($AQ19,[1]⑤【加工用】秘匿あり町別!$B:$B,0))</f>
        <v>512</v>
      </c>
      <c r="AS19" s="20">
        <f>INDEX([1]⑤【加工用】秘匿あり町別!$D:$D,MATCH($AQ19,[1]⑤【加工用】秘匿あり町別!$B:$B,0))</f>
        <v>1185</v>
      </c>
      <c r="AT19" s="20">
        <f>INDEX([1]⑤【加工用】秘匿あり町別!$E:$E,MATCH($AQ19,[1]⑤【加工用】秘匿あり町別!$B:$B,0))</f>
        <v>576</v>
      </c>
      <c r="AU19" s="21">
        <f>INDEX([1]⑤【加工用】秘匿あり町別!$F:$F,MATCH($AQ19,[1]⑤【加工用】秘匿あり町別!$B:$B,0))</f>
        <v>609</v>
      </c>
    </row>
    <row r="20" spans="1:47" ht="12" customHeight="1" x14ac:dyDescent="0.4">
      <c r="A20" s="17"/>
      <c r="C20" s="19" t="s">
        <v>49</v>
      </c>
      <c r="D20" s="20">
        <f>INDEX([1]⑤【加工用】秘匿あり町別!$C:$C,MATCH($C20,[1]⑤【加工用】秘匿あり町別!$B:$B,0))</f>
        <v>418</v>
      </c>
      <c r="E20" s="20">
        <f t="shared" si="1"/>
        <v>781</v>
      </c>
      <c r="F20" s="20">
        <f>INDEX([1]⑤【加工用】秘匿あり町別!$E:$E,MATCH($C20,[1]⑤【加工用】秘匿あり町別!$B:$B,0))</f>
        <v>363</v>
      </c>
      <c r="G20" s="21">
        <f>INDEX([1]⑤【加工用】秘匿あり町別!$F:$F,MATCH($C20,[1]⑤【加工用】秘匿あり町別!$B:$B,0))</f>
        <v>418</v>
      </c>
      <c r="I20" s="17"/>
      <c r="K20" s="19" t="s">
        <v>108</v>
      </c>
      <c r="L20" s="22">
        <f>INDEX([1]⑤【加工用】秘匿あり町別!$C:$C,MATCH($K20,[1]⑤【加工用】秘匿あり町別!$B:$B,0))</f>
        <v>178</v>
      </c>
      <c r="M20" s="20">
        <f>INDEX([1]⑤【加工用】秘匿あり町別!$D:$D,MATCH($K20,[1]⑤【加工用】秘匿あり町別!$B:$B,0))</f>
        <v>403</v>
      </c>
      <c r="N20" s="20">
        <f>INDEX([1]⑤【加工用】秘匿あり町別!$E:$E,MATCH($K20,[1]⑤【加工用】秘匿あり町別!$B:$B,0))</f>
        <v>188</v>
      </c>
      <c r="O20" s="21">
        <f>INDEX([1]⑤【加工用】秘匿あり町別!$F:$F,MATCH($K20,[1]⑤【加工用】秘匿あり町別!$B:$B,0))</f>
        <v>215</v>
      </c>
      <c r="Q20" s="17"/>
      <c r="S20" s="19" t="s">
        <v>172</v>
      </c>
      <c r="T20" s="20">
        <f>INDEX([1]⑤【加工用】秘匿あり町別!$C:$C,MATCH($S20,[1]⑤【加工用】秘匿あり町別!$B:$B,0))</f>
        <v>640</v>
      </c>
      <c r="U20" s="20">
        <f>INDEX([1]⑤【加工用】秘匿あり町別!$D:$D,MATCH($S20,[1]⑤【加工用】秘匿あり町別!$B:$B,0))</f>
        <v>1447</v>
      </c>
      <c r="V20" s="20">
        <f>INDEX([1]⑤【加工用】秘匿あり町別!$E:$E,MATCH($S20,[1]⑤【加工用】秘匿あり町別!$B:$B,0))</f>
        <v>724</v>
      </c>
      <c r="W20" s="21">
        <f>INDEX([1]⑤【加工用】秘匿あり町別!$F:$F,MATCH($S20,[1]⑤【加工用】秘匿あり町別!$B:$B,0))</f>
        <v>723</v>
      </c>
      <c r="Y20" s="17"/>
      <c r="Z20" s="12" t="s">
        <v>292</v>
      </c>
      <c r="AA20" s="13"/>
      <c r="AB20" s="28">
        <f>SUM(AB21:AB35)</f>
        <v>4579</v>
      </c>
      <c r="AC20" s="14">
        <f>SUM(AC21:AC35)</f>
        <v>11234</v>
      </c>
      <c r="AD20" s="14">
        <f>SUM(AD21:AD35)</f>
        <v>5223</v>
      </c>
      <c r="AE20" s="15">
        <f>SUM(AE21:AE35)</f>
        <v>6011</v>
      </c>
      <c r="AG20" s="17"/>
      <c r="AI20" s="19" t="s">
        <v>1</v>
      </c>
      <c r="AJ20" s="20">
        <f>INDEX([1]⑤【加工用】秘匿あり町別!$C:$C,MATCH($AI20,[1]⑤【加工用】秘匿あり町別!$B:$B,0))</f>
        <v>165</v>
      </c>
      <c r="AK20" s="20">
        <f>INDEX([1]⑤【加工用】秘匿あり町別!$D:$D,MATCH($AI20,[1]⑤【加工用】秘匿あり町別!$B:$B,0))</f>
        <v>442</v>
      </c>
      <c r="AL20" s="20">
        <f>INDEX([1]⑤【加工用】秘匿あり町別!$E:$E,MATCH($AI20,[1]⑤【加工用】秘匿あり町別!$B:$B,0))</f>
        <v>230</v>
      </c>
      <c r="AM20" s="21">
        <f>INDEX([1]⑤【加工用】秘匿あり町別!$F:$F,MATCH($AI20,[1]⑤【加工用】秘匿あり町別!$B:$B,0))</f>
        <v>212</v>
      </c>
      <c r="AO20" s="17"/>
      <c r="AQ20" s="19" t="s">
        <v>237</v>
      </c>
      <c r="AR20" s="20">
        <f>INDEX([1]⑤【加工用】秘匿あり町別!$C:$C,MATCH($AQ20,[1]⑤【加工用】秘匿あり町別!$B:$B,0))</f>
        <v>192</v>
      </c>
      <c r="AS20" s="20">
        <f>INDEX([1]⑤【加工用】秘匿あり町別!$D:$D,MATCH($AQ20,[1]⑤【加工用】秘匿あり町別!$B:$B,0))</f>
        <v>483</v>
      </c>
      <c r="AT20" s="20">
        <f>INDEX([1]⑤【加工用】秘匿あり町別!$E:$E,MATCH($AQ20,[1]⑤【加工用】秘匿あり町別!$B:$B,0))</f>
        <v>219</v>
      </c>
      <c r="AU20" s="21">
        <f>INDEX([1]⑤【加工用】秘匿あり町別!$F:$F,MATCH($AQ20,[1]⑤【加工用】秘匿あり町別!$B:$B,0))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INDEX([1]⑤【加工用】秘匿あり町別!$C:$C,MATCH($C21,[1]⑤【加工用】秘匿あり町別!$B:$B,0))</f>
        <v>976</v>
      </c>
      <c r="E21" s="20">
        <f t="shared" si="1"/>
        <v>1848</v>
      </c>
      <c r="F21" s="20">
        <f>INDEX([1]⑤【加工用】秘匿あり町別!$E:$E,MATCH($C21,[1]⑤【加工用】秘匿あり町別!$B:$B,0))</f>
        <v>844</v>
      </c>
      <c r="G21" s="21">
        <f>INDEX([1]⑤【加工用】秘匿あり町別!$F:$F,MATCH($C21,[1]⑤【加工用】秘匿あり町別!$B:$B,0))</f>
        <v>1004</v>
      </c>
      <c r="I21" s="17"/>
      <c r="K21" s="19" t="s">
        <v>109</v>
      </c>
      <c r="L21" s="22">
        <f>INDEX([1]⑤【加工用】秘匿あり町別!$C:$C,MATCH($K21,[1]⑤【加工用】秘匿あり町別!$B:$B,0))</f>
        <v>140</v>
      </c>
      <c r="M21" s="20">
        <f>INDEX([1]⑤【加工用】秘匿あり町別!$D:$D,MATCH($K21,[1]⑤【加工用】秘匿あり町別!$B:$B,0))</f>
        <v>257</v>
      </c>
      <c r="N21" s="20">
        <f>INDEX([1]⑤【加工用】秘匿あり町別!$E:$E,MATCH($K21,[1]⑤【加工用】秘匿あり町別!$B:$B,0))</f>
        <v>128</v>
      </c>
      <c r="O21" s="21">
        <f>INDEX([1]⑤【加工用】秘匿あり町別!$F:$F,MATCH($K21,[1]⑤【加工用】秘匿あり町別!$B:$B,0))</f>
        <v>129</v>
      </c>
      <c r="Q21" s="17"/>
      <c r="S21" s="19" t="s">
        <v>173</v>
      </c>
      <c r="T21" s="20">
        <f>INDEX([1]⑤【加工用】秘匿あり町別!$C:$C,MATCH($S21,[1]⑤【加工用】秘匿あり町別!$B:$B,0))</f>
        <v>1060</v>
      </c>
      <c r="U21" s="20">
        <f>INDEX([1]⑤【加工用】秘匿あり町別!$D:$D,MATCH($S21,[1]⑤【加工用】秘匿あり町別!$B:$B,0))</f>
        <v>1946</v>
      </c>
      <c r="V21" s="20">
        <f>INDEX([1]⑤【加工用】秘匿あり町別!$E:$E,MATCH($S21,[1]⑤【加工用】秘匿あり町別!$B:$B,0))</f>
        <v>945</v>
      </c>
      <c r="W21" s="21">
        <f>INDEX([1]⑤【加工用】秘匿あり町別!$F:$F,MATCH($S21,[1]⑤【加工用】秘匿あり町別!$B:$B,0))</f>
        <v>1001</v>
      </c>
      <c r="Y21" s="17"/>
      <c r="AA21" s="19" t="s">
        <v>139</v>
      </c>
      <c r="AB21" s="20">
        <f>INDEX([1]⑤【加工用】秘匿あり町別!$C:$C,MATCH($AA21,[1]⑤【加工用】秘匿あり町別!$B:$B,0))</f>
        <v>471</v>
      </c>
      <c r="AC21" s="20">
        <f>INDEX([1]⑤【加工用】秘匿あり町別!$D:$D,MATCH($AA21,[1]⑤【加工用】秘匿あり町別!$B:$B,0))</f>
        <v>1170</v>
      </c>
      <c r="AD21" s="20">
        <f>INDEX([1]⑤【加工用】秘匿あり町別!$E:$E,MATCH($AA21,[1]⑤【加工用】秘匿あり町別!$B:$B,0))</f>
        <v>561</v>
      </c>
      <c r="AE21" s="21">
        <f>INDEX([1]⑤【加工用】秘匿あり町別!$F:$F,MATCH($AA21,[1]⑤【加工用】秘匿あり町別!$B:$B,0))</f>
        <v>609</v>
      </c>
      <c r="AG21" s="17"/>
      <c r="AI21" s="19" t="s">
        <v>2</v>
      </c>
      <c r="AJ21" s="20">
        <f>INDEX([1]⑤【加工用】秘匿あり町別!$C:$C,MATCH($AI21,[1]⑤【加工用】秘匿あり町別!$B:$B,0))</f>
        <v>87</v>
      </c>
      <c r="AK21" s="20">
        <f>INDEX([1]⑤【加工用】秘匿あり町別!$D:$D,MATCH($AI21,[1]⑤【加工用】秘匿あり町別!$B:$B,0))</f>
        <v>260</v>
      </c>
      <c r="AL21" s="20">
        <f>INDEX([1]⑤【加工用】秘匿あり町別!$E:$E,MATCH($AI21,[1]⑤【加工用】秘匿あり町別!$B:$B,0))</f>
        <v>134</v>
      </c>
      <c r="AM21" s="21">
        <f>INDEX([1]⑤【加工用】秘匿あり町別!$F:$F,MATCH($AI21,[1]⑤【加工用】秘匿あり町別!$B:$B,0))</f>
        <v>126</v>
      </c>
      <c r="AO21" s="17"/>
      <c r="AQ21" s="19" t="s">
        <v>238</v>
      </c>
      <c r="AR21" s="20">
        <f>INDEX([1]⑤【加工用】秘匿あり町別!$C:$C,MATCH($AQ21,[1]⑤【加工用】秘匿あり町別!$B:$B,0))</f>
        <v>175</v>
      </c>
      <c r="AS21" s="20">
        <f>INDEX([1]⑤【加工用】秘匿あり町別!$D:$D,MATCH($AQ21,[1]⑤【加工用】秘匿あり町別!$B:$B,0))</f>
        <v>408</v>
      </c>
      <c r="AT21" s="20">
        <f>INDEX([1]⑤【加工用】秘匿あり町別!$E:$E,MATCH($AQ21,[1]⑤【加工用】秘匿あり町別!$B:$B,0))</f>
        <v>185</v>
      </c>
      <c r="AU21" s="21">
        <f>INDEX([1]⑤【加工用】秘匿あり町別!$F:$F,MATCH($AQ21,[1]⑤【加工用】秘匿あり町別!$B:$B,0))</f>
        <v>223</v>
      </c>
    </row>
    <row r="22" spans="1:47" ht="12" customHeight="1" x14ac:dyDescent="0.4">
      <c r="A22" s="17"/>
      <c r="C22" s="19" t="s">
        <v>53</v>
      </c>
      <c r="D22" s="20">
        <f>INDEX([1]⑤【加工用】秘匿あり町別!$C:$C,MATCH($C22,[1]⑤【加工用】秘匿あり町別!$B:$B,0))</f>
        <v>787</v>
      </c>
      <c r="E22" s="20">
        <f t="shared" si="1"/>
        <v>1679</v>
      </c>
      <c r="F22" s="20">
        <f>INDEX([1]⑤【加工用】秘匿あり町別!$E:$E,MATCH($C22,[1]⑤【加工用】秘匿あり町別!$B:$B,0))</f>
        <v>745</v>
      </c>
      <c r="G22" s="21">
        <f>INDEX([1]⑤【加工用】秘匿あり町別!$F:$F,MATCH($C22,[1]⑤【加工用】秘匿あり町別!$B:$B,0))</f>
        <v>934</v>
      </c>
      <c r="I22" s="17"/>
      <c r="K22" s="19" t="s">
        <v>115</v>
      </c>
      <c r="L22" s="22">
        <f>INDEX([1]⑤【加工用】秘匿あり町別!$C:$C,MATCH($K22,[1]⑤【加工用】秘匿あり町別!$B:$B,0))</f>
        <v>149</v>
      </c>
      <c r="M22" s="20">
        <f>INDEX([1]⑤【加工用】秘匿あり町別!$D:$D,MATCH($K22,[1]⑤【加工用】秘匿あり町別!$B:$B,0))</f>
        <v>284</v>
      </c>
      <c r="N22" s="20">
        <f>INDEX([1]⑤【加工用】秘匿あり町別!$E:$E,MATCH($K22,[1]⑤【加工用】秘匿あり町別!$B:$B,0))</f>
        <v>123</v>
      </c>
      <c r="O22" s="21">
        <f>INDEX([1]⑤【加工用】秘匿あり町別!$F:$F,MATCH($K22,[1]⑤【加工用】秘匿あり町別!$B:$B,0))</f>
        <v>161</v>
      </c>
      <c r="Q22" s="17"/>
      <c r="S22" s="19" t="s">
        <v>174</v>
      </c>
      <c r="T22" s="20">
        <f>INDEX([1]⑤【加工用】秘匿あり町別!$C:$C,MATCH($S22,[1]⑤【加工用】秘匿あり町別!$B:$B,0))</f>
        <v>2095</v>
      </c>
      <c r="U22" s="20">
        <f>INDEX([1]⑤【加工用】秘匿あり町別!$D:$D,MATCH($S22,[1]⑤【加工用】秘匿あり町別!$B:$B,0))</f>
        <v>4755</v>
      </c>
      <c r="V22" s="20">
        <f>INDEX([1]⑤【加工用】秘匿あり町別!$E:$E,MATCH($S22,[1]⑤【加工用】秘匿あり町別!$B:$B,0))</f>
        <v>2250</v>
      </c>
      <c r="W22" s="21">
        <f>INDEX([1]⑤【加工用】秘匿あり町別!$F:$F,MATCH($S22,[1]⑤【加工用】秘匿あり町別!$B:$B,0))</f>
        <v>2505</v>
      </c>
      <c r="Y22" s="17"/>
      <c r="AA22" s="19" t="s">
        <v>141</v>
      </c>
      <c r="AB22" s="20">
        <f>INDEX([1]⑤【加工用】秘匿あり町別!$C:$C,MATCH($AA22,[1]⑤【加工用】秘匿あり町別!$B:$B,0))</f>
        <v>42</v>
      </c>
      <c r="AC22" s="20">
        <f>INDEX([1]⑤【加工用】秘匿あり町別!$D:$D,MATCH($AA22,[1]⑤【加工用】秘匿あり町別!$B:$B,0))</f>
        <v>108</v>
      </c>
      <c r="AD22" s="20">
        <f>INDEX([1]⑤【加工用】秘匿あり町別!$E:$E,MATCH($AA22,[1]⑤【加工用】秘匿あり町別!$B:$B,0))</f>
        <v>53</v>
      </c>
      <c r="AE22" s="21">
        <f>INDEX([1]⑤【加工用】秘匿あり町別!$F:$F,MATCH($AA22,[1]⑤【加工用】秘匿あり町別!$B:$B,0))</f>
        <v>55</v>
      </c>
      <c r="AG22" s="17"/>
      <c r="AI22" s="19" t="s">
        <v>3</v>
      </c>
      <c r="AJ22" s="20">
        <f>INDEX([1]⑤【加工用】秘匿あり町別!$C:$C,MATCH($AI22,[1]⑤【加工用】秘匿あり町別!$B:$B,0))</f>
        <v>150</v>
      </c>
      <c r="AK22" s="20">
        <f>INDEX([1]⑤【加工用】秘匿あり町別!$D:$D,MATCH($AI22,[1]⑤【加工用】秘匿あり町別!$B:$B,0))</f>
        <v>410</v>
      </c>
      <c r="AL22" s="20">
        <f>INDEX([1]⑤【加工用】秘匿あり町別!$E:$E,MATCH($AI22,[1]⑤【加工用】秘匿あり町別!$B:$B,0))</f>
        <v>206</v>
      </c>
      <c r="AM22" s="21">
        <f>INDEX([1]⑤【加工用】秘匿あり町別!$F:$F,MATCH($AI22,[1]⑤【加工用】秘匿あり町別!$B:$B,0))</f>
        <v>204</v>
      </c>
      <c r="AO22" s="17"/>
      <c r="AQ22" s="19" t="s">
        <v>239</v>
      </c>
      <c r="AR22" s="20">
        <f>INDEX([1]⑤【加工用】秘匿あり町別!$C:$C,MATCH($AQ22,[1]⑤【加工用】秘匿あり町別!$B:$B,0))</f>
        <v>129</v>
      </c>
      <c r="AS22" s="20">
        <f>INDEX([1]⑤【加工用】秘匿あり町別!$D:$D,MATCH($AQ22,[1]⑤【加工用】秘匿あり町別!$B:$B,0))</f>
        <v>342</v>
      </c>
      <c r="AT22" s="20">
        <f>INDEX([1]⑤【加工用】秘匿あり町別!$E:$E,MATCH($AQ22,[1]⑤【加工用】秘匿あり町別!$B:$B,0))</f>
        <v>166</v>
      </c>
      <c r="AU22" s="21">
        <f>INDEX([1]⑤【加工用】秘匿あり町別!$F:$F,MATCH($AQ22,[1]⑤【加工用】秘匿あり町別!$B:$B,0))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INDEX([1]⑤【加工用】秘匿あり町別!$C:$C,MATCH($C23,[1]⑤【加工用】秘匿あり町別!$B:$B,0))</f>
        <v>601</v>
      </c>
      <c r="E23" s="20">
        <f t="shared" si="1"/>
        <v>1015</v>
      </c>
      <c r="F23" s="20">
        <f>INDEX([1]⑤【加工用】秘匿あり町別!$E:$E,MATCH($C23,[1]⑤【加工用】秘匿あり町別!$B:$B,0))</f>
        <v>441</v>
      </c>
      <c r="G23" s="21">
        <f>INDEX([1]⑤【加工用】秘匿あり町別!$F:$F,MATCH($C23,[1]⑤【加工用】秘匿あり町別!$B:$B,0))</f>
        <v>574</v>
      </c>
      <c r="I23" s="17"/>
      <c r="K23" s="19" t="s">
        <v>116</v>
      </c>
      <c r="L23" s="22">
        <f>INDEX([1]⑤【加工用】秘匿あり町別!$C:$C,MATCH($K23,[1]⑤【加工用】秘匿あり町別!$B:$B,0))</f>
        <v>211</v>
      </c>
      <c r="M23" s="20">
        <f>INDEX([1]⑤【加工用】秘匿あり町別!$D:$D,MATCH($K23,[1]⑤【加工用】秘匿あり町別!$B:$B,0))</f>
        <v>454</v>
      </c>
      <c r="N23" s="20">
        <f>INDEX([1]⑤【加工用】秘匿あり町別!$E:$E,MATCH($K23,[1]⑤【加工用】秘匿あり町別!$B:$B,0))</f>
        <v>210</v>
      </c>
      <c r="O23" s="21">
        <f>INDEX([1]⑤【加工用】秘匿あり町別!$F:$F,MATCH($K23,[1]⑤【加工用】秘匿あり町別!$B:$B,0))</f>
        <v>244</v>
      </c>
      <c r="Q23" s="17"/>
      <c r="S23" s="19" t="s">
        <v>192</v>
      </c>
      <c r="T23" s="20">
        <f>INDEX([1]⑤【加工用】秘匿あり町別!$C:$C,MATCH($S23,[1]⑤【加工用】秘匿あり町別!$B:$B,0))</f>
        <v>326</v>
      </c>
      <c r="U23" s="20">
        <f>INDEX([1]⑤【加工用】秘匿あり町別!$D:$D,MATCH($S23,[1]⑤【加工用】秘匿あり町別!$B:$B,0))</f>
        <v>744</v>
      </c>
      <c r="V23" s="20">
        <f>INDEX([1]⑤【加工用】秘匿あり町別!$E:$E,MATCH($S23,[1]⑤【加工用】秘匿あり町別!$B:$B,0))</f>
        <v>330</v>
      </c>
      <c r="W23" s="21">
        <f>INDEX([1]⑤【加工用】秘匿あり町別!$F:$F,MATCH($S23,[1]⑤【加工用】秘匿あり町別!$B:$B,0))</f>
        <v>414</v>
      </c>
      <c r="Y23" s="17"/>
      <c r="AA23" s="19" t="s">
        <v>142</v>
      </c>
      <c r="AB23" s="20">
        <f>INDEX([1]⑤【加工用】秘匿あり町別!$C:$C,MATCH($AA23,[1]⑤【加工用】秘匿あり町別!$B:$B,0))</f>
        <v>26</v>
      </c>
      <c r="AC23" s="20">
        <f>INDEX([1]⑤【加工用】秘匿あり町別!$D:$D,MATCH($AA23,[1]⑤【加工用】秘匿あり町別!$B:$B,0))</f>
        <v>121</v>
      </c>
      <c r="AD23" s="20">
        <f>INDEX([1]⑤【加工用】秘匿あり町別!$E:$E,MATCH($AA23,[1]⑤【加工用】秘匿あり町別!$B:$B,0))</f>
        <v>44</v>
      </c>
      <c r="AE23" s="21">
        <f>INDEX([1]⑤【加工用】秘匿あり町別!$F:$F,MATCH($AA23,[1]⑤【加工用】秘匿あり町別!$B:$B,0))</f>
        <v>77</v>
      </c>
      <c r="AG23" s="17"/>
      <c r="AI23" s="19" t="s">
        <v>4</v>
      </c>
      <c r="AJ23" s="20">
        <f>INDEX([1]⑤【加工用】秘匿あり町別!$C:$C,MATCH($AI23,[1]⑤【加工用】秘匿あり町別!$B:$B,0))</f>
        <v>78</v>
      </c>
      <c r="AK23" s="20">
        <f>INDEX([1]⑤【加工用】秘匿あり町別!$D:$D,MATCH($AI23,[1]⑤【加工用】秘匿あり町別!$B:$B,0))</f>
        <v>189</v>
      </c>
      <c r="AL23" s="20">
        <f>INDEX([1]⑤【加工用】秘匿あり町別!$E:$E,MATCH($AI23,[1]⑤【加工用】秘匿あり町別!$B:$B,0))</f>
        <v>87</v>
      </c>
      <c r="AM23" s="21">
        <f>INDEX([1]⑤【加工用】秘匿あり町別!$F:$F,MATCH($AI23,[1]⑤【加工用】秘匿あり町別!$B:$B,0))</f>
        <v>102</v>
      </c>
      <c r="AO23" s="17"/>
      <c r="AQ23" s="19" t="s">
        <v>240</v>
      </c>
      <c r="AR23" s="20">
        <f>INDEX([1]⑤【加工用】秘匿あり町別!$C:$C,MATCH($AQ23,[1]⑤【加工用】秘匿あり町別!$B:$B,0))</f>
        <v>58</v>
      </c>
      <c r="AS23" s="20">
        <f>INDEX([1]⑤【加工用】秘匿あり町別!$D:$D,MATCH($AQ23,[1]⑤【加工用】秘匿あり町別!$B:$B,0))</f>
        <v>137</v>
      </c>
      <c r="AT23" s="20">
        <f>INDEX([1]⑤【加工用】秘匿あり町別!$E:$E,MATCH($AQ23,[1]⑤【加工用】秘匿あり町別!$B:$B,0))</f>
        <v>69</v>
      </c>
      <c r="AU23" s="21">
        <f>INDEX([1]⑤【加工用】秘匿あり町別!$F:$F,MATCH($AQ23,[1]⑤【加工用】秘匿あり町別!$B:$B,0))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INDEX([1]⑤【加工用】秘匿あり町別!$C:$C,MATCH($C24,[1]⑤【加工用】秘匿あり町別!$B:$B,0))</f>
        <v>491</v>
      </c>
      <c r="E24" s="20">
        <f t="shared" si="1"/>
        <v>853</v>
      </c>
      <c r="F24" s="20">
        <f>INDEX([1]⑤【加工用】秘匿あり町別!$E:$E,MATCH($C24,[1]⑤【加工用】秘匿あり町別!$B:$B,0))</f>
        <v>409</v>
      </c>
      <c r="G24" s="21">
        <f>INDEX([1]⑤【加工用】秘匿あり町別!$F:$F,MATCH($C24,[1]⑤【加工用】秘匿あり町別!$B:$B,0))</f>
        <v>444</v>
      </c>
      <c r="I24" s="17"/>
      <c r="K24" s="19" t="s">
        <v>121</v>
      </c>
      <c r="L24" s="22">
        <f>INDEX([1]⑤【加工用】秘匿あり町別!$C:$C,MATCH($K24,[1]⑤【加工用】秘匿あり町別!$B:$B,0))</f>
        <v>144</v>
      </c>
      <c r="M24" s="20">
        <f>INDEX([1]⑤【加工用】秘匿あり町別!$D:$D,MATCH($K24,[1]⑤【加工用】秘匿あり町別!$B:$B,0))</f>
        <v>263</v>
      </c>
      <c r="N24" s="20">
        <f>INDEX([1]⑤【加工用】秘匿あり町別!$E:$E,MATCH($K24,[1]⑤【加工用】秘匿あり町別!$B:$B,0))</f>
        <v>118</v>
      </c>
      <c r="O24" s="21">
        <f>INDEX([1]⑤【加工用】秘匿あり町別!$F:$F,MATCH($K24,[1]⑤【加工用】秘匿あり町別!$B:$B,0))</f>
        <v>145</v>
      </c>
      <c r="Q24" s="17"/>
      <c r="S24" s="19"/>
      <c r="T24" s="22"/>
      <c r="W24" s="21"/>
      <c r="Y24" s="17"/>
      <c r="AA24" s="19" t="s">
        <v>149</v>
      </c>
      <c r="AB24" s="20">
        <f>INDEX([1]⑤【加工用】秘匿あり町別!$C:$C,MATCH($AA24,[1]⑤【加工用】秘匿あり町別!$B:$B,0))</f>
        <v>104</v>
      </c>
      <c r="AC24" s="20">
        <f>INDEX([1]⑤【加工用】秘匿あり町別!$D:$D,MATCH($AA24,[1]⑤【加工用】秘匿あり町別!$B:$B,0))</f>
        <v>284</v>
      </c>
      <c r="AD24" s="20">
        <f>INDEX([1]⑤【加工用】秘匿あり町別!$E:$E,MATCH($AA24,[1]⑤【加工用】秘匿あり町別!$B:$B,0))</f>
        <v>114</v>
      </c>
      <c r="AE24" s="21">
        <f>INDEX([1]⑤【加工用】秘匿あり町別!$F:$F,MATCH($AA24,[1]⑤【加工用】秘匿あり町別!$B:$B,0))</f>
        <v>170</v>
      </c>
      <c r="AG24" s="17"/>
      <c r="AI24" s="19" t="s">
        <v>6</v>
      </c>
      <c r="AJ24" s="20">
        <f>INDEX([1]⑤【加工用】秘匿あり町別!$C:$C,MATCH($AI24,[1]⑤【加工用】秘匿あり町別!$B:$B,0))</f>
        <v>162</v>
      </c>
      <c r="AK24" s="20">
        <f>INDEX([1]⑤【加工用】秘匿あり町別!$D:$D,MATCH($AI24,[1]⑤【加工用】秘匿あり町別!$B:$B,0))</f>
        <v>408</v>
      </c>
      <c r="AL24" s="20">
        <f>INDEX([1]⑤【加工用】秘匿あり町別!$E:$E,MATCH($AI24,[1]⑤【加工用】秘匿あり町別!$B:$B,0))</f>
        <v>208</v>
      </c>
      <c r="AM24" s="21">
        <f>INDEX([1]⑤【加工用】秘匿あり町別!$F:$F,MATCH($AI24,[1]⑤【加工用】秘匿あり町別!$B:$B,0))</f>
        <v>200</v>
      </c>
      <c r="AO24" s="17"/>
      <c r="AQ24" s="19" t="s">
        <v>241</v>
      </c>
      <c r="AR24" s="20">
        <f>INDEX([1]⑤【加工用】秘匿あり町別!$C:$C,MATCH($AQ24,[1]⑤【加工用】秘匿あり町別!$B:$B,0))</f>
        <v>23</v>
      </c>
      <c r="AS24" s="20">
        <f>INDEX([1]⑤【加工用】秘匿あり町別!$D:$D,MATCH($AQ24,[1]⑤【加工用】秘匿あり町別!$B:$B,0))</f>
        <v>74</v>
      </c>
      <c r="AT24" s="20">
        <f>INDEX([1]⑤【加工用】秘匿あり町別!$E:$E,MATCH($AQ24,[1]⑤【加工用】秘匿あり町別!$B:$B,0))</f>
        <v>33</v>
      </c>
      <c r="AU24" s="21">
        <f>INDEX([1]⑤【加工用】秘匿あり町別!$F:$F,MATCH($AQ24,[1]⑤【加工用】秘匿あり町別!$B:$B,0))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INDEX([1]⑤【加工用】秘匿あり町別!$C:$C,MATCH($C25,[1]⑤【加工用】秘匿あり町別!$B:$B,0))</f>
        <v>289</v>
      </c>
      <c r="E25" s="20">
        <f t="shared" si="1"/>
        <v>530</v>
      </c>
      <c r="F25" s="20">
        <f>INDEX([1]⑤【加工用】秘匿あり町別!$E:$E,MATCH($C25,[1]⑤【加工用】秘匿あり町別!$B:$B,0))</f>
        <v>247</v>
      </c>
      <c r="G25" s="21">
        <f>INDEX([1]⑤【加工用】秘匿あり町別!$F:$F,MATCH($C25,[1]⑤【加工用】秘匿あり町別!$B:$B,0))</f>
        <v>283</v>
      </c>
      <c r="I25" s="17"/>
      <c r="K25" s="19" t="s">
        <v>120</v>
      </c>
      <c r="L25" s="22">
        <f>INDEX([1]⑤【加工用】秘匿あり町別!$C:$C,MATCH($K25,[1]⑤【加工用】秘匿あり町別!$B:$B,0))</f>
        <v>136</v>
      </c>
      <c r="M25" s="20">
        <f>INDEX([1]⑤【加工用】秘匿あり町別!$D:$D,MATCH($K25,[1]⑤【加工用】秘匿あり町別!$B:$B,0))</f>
        <v>235</v>
      </c>
      <c r="N25" s="20">
        <f>INDEX([1]⑤【加工用】秘匿あり町別!$E:$E,MATCH($K25,[1]⑤【加工用】秘匿あり町別!$B:$B,0))</f>
        <v>102</v>
      </c>
      <c r="O25" s="21">
        <f>INDEX([1]⑤【加工用】秘匿あり町別!$F:$F,MATCH($K25,[1]⑤【加工用】秘匿あり町別!$B:$B,0))</f>
        <v>133</v>
      </c>
      <c r="Q25" s="17"/>
      <c r="R25" s="12" t="s">
        <v>293</v>
      </c>
      <c r="S25" s="13"/>
      <c r="T25" s="28">
        <f>SUM(T26:T50)</f>
        <v>13821</v>
      </c>
      <c r="U25" s="14">
        <f>SUM(U26:U50)</f>
        <v>30485</v>
      </c>
      <c r="V25" s="14">
        <f>SUM(V26:V50)</f>
        <v>14208</v>
      </c>
      <c r="W25" s="15">
        <f>SUM(W26:W50)</f>
        <v>16277</v>
      </c>
      <c r="Y25" s="17"/>
      <c r="AA25" s="19" t="s">
        <v>148</v>
      </c>
      <c r="AB25" s="20">
        <f>INDEX([1]⑤【加工用】秘匿あり町別!$C:$C,MATCH($AA25,[1]⑤【加工用】秘匿あり町別!$B:$B,0))</f>
        <v>169</v>
      </c>
      <c r="AC25" s="20">
        <f>INDEX([1]⑤【加工用】秘匿あり町別!$D:$D,MATCH($AA25,[1]⑤【加工用】秘匿あり町別!$B:$B,0))</f>
        <v>386</v>
      </c>
      <c r="AD25" s="20">
        <f>INDEX([1]⑤【加工用】秘匿あり町別!$E:$E,MATCH($AA25,[1]⑤【加工用】秘匿あり町別!$B:$B,0))</f>
        <v>186</v>
      </c>
      <c r="AE25" s="21">
        <f>INDEX([1]⑤【加工用】秘匿あり町別!$F:$F,MATCH($AA25,[1]⑤【加工用】秘匿あり町別!$B:$B,0))</f>
        <v>200</v>
      </c>
      <c r="AG25" s="17"/>
      <c r="AI25" s="19" t="s">
        <v>5</v>
      </c>
      <c r="AJ25" s="20">
        <f>INDEX([1]⑤【加工用】秘匿あり町別!$C:$C,MATCH($AI25,[1]⑤【加工用】秘匿あり町別!$B:$B,0))</f>
        <v>158</v>
      </c>
      <c r="AK25" s="20">
        <f>INDEX([1]⑤【加工用】秘匿あり町別!$D:$D,MATCH($AI25,[1]⑤【加工用】秘匿あり町別!$B:$B,0))</f>
        <v>362</v>
      </c>
      <c r="AL25" s="20">
        <f>INDEX([1]⑤【加工用】秘匿あり町別!$E:$E,MATCH($AI25,[1]⑤【加工用】秘匿あり町別!$B:$B,0))</f>
        <v>167</v>
      </c>
      <c r="AM25" s="21">
        <f>INDEX([1]⑤【加工用】秘匿あり町別!$F:$F,MATCH($AI25,[1]⑤【加工用】秘匿あり町別!$B:$B,0))</f>
        <v>195</v>
      </c>
      <c r="AO25" s="17"/>
      <c r="AQ25" s="19" t="s">
        <v>242</v>
      </c>
      <c r="AR25" s="20">
        <f>INDEX([1]⑤【加工用】秘匿あり町別!$C:$C,MATCH($AQ25,[1]⑤【加工用】秘匿あり町別!$B:$B,0))</f>
        <v>233</v>
      </c>
      <c r="AS25" s="20">
        <f>INDEX([1]⑤【加工用】秘匿あり町別!$D:$D,MATCH($AQ25,[1]⑤【加工用】秘匿あり町別!$B:$B,0))</f>
        <v>630</v>
      </c>
      <c r="AT25" s="20">
        <f>INDEX([1]⑤【加工用】秘匿あり町別!$E:$E,MATCH($AQ25,[1]⑤【加工用】秘匿あり町別!$B:$B,0))</f>
        <v>275</v>
      </c>
      <c r="AU25" s="21">
        <f>INDEX([1]⑤【加工用】秘匿あり町別!$F:$F,MATCH($AQ25,[1]⑤【加工用】秘匿あり町別!$B:$B,0))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INDEX([1]⑤【加工用】秘匿あり町別!$C:$C,MATCH($C26,[1]⑤【加工用】秘匿あり町別!$B:$B,0))</f>
        <v>823</v>
      </c>
      <c r="E26" s="20">
        <f t="shared" si="1"/>
        <v>1505</v>
      </c>
      <c r="F26" s="20">
        <f>INDEX([1]⑤【加工用】秘匿あり町別!$E:$E,MATCH($C26,[1]⑤【加工用】秘匿あり町別!$B:$B,0))</f>
        <v>667</v>
      </c>
      <c r="G26" s="21">
        <f>INDEX([1]⑤【加工用】秘匿あり町別!$F:$F,MATCH($C26,[1]⑤【加工用】秘匿あり町別!$B:$B,0))</f>
        <v>838</v>
      </c>
      <c r="I26" s="17"/>
      <c r="K26" s="19" t="s">
        <v>119</v>
      </c>
      <c r="L26" s="22">
        <f>INDEX([1]⑤【加工用】秘匿あり町別!$C:$C,MATCH($K26,[1]⑤【加工用】秘匿あり町別!$B:$B,0))</f>
        <v>48</v>
      </c>
      <c r="M26" s="20">
        <f>INDEX([1]⑤【加工用】秘匿あり町別!$D:$D,MATCH($K26,[1]⑤【加工用】秘匿あり町別!$B:$B,0))</f>
        <v>85</v>
      </c>
      <c r="N26" s="20">
        <f>INDEX([1]⑤【加工用】秘匿あり町別!$E:$E,MATCH($K26,[1]⑤【加工用】秘匿あり町別!$B:$B,0))</f>
        <v>32</v>
      </c>
      <c r="O26" s="21">
        <f>INDEX([1]⑤【加工用】秘匿あり町別!$F:$F,MATCH($K26,[1]⑤【加工用】秘匿あり町別!$B:$B,0))</f>
        <v>53</v>
      </c>
      <c r="Q26" s="17"/>
      <c r="S26" s="19" t="s">
        <v>37</v>
      </c>
      <c r="T26" s="20">
        <f>INDEX([1]⑤【加工用】秘匿あり町別!$C:$C,MATCH($S26,[1]⑤【加工用】秘匿あり町別!$B:$B,0))</f>
        <v>61</v>
      </c>
      <c r="U26" s="20">
        <f>INDEX([1]⑤【加工用】秘匿あり町別!$D:$D,MATCH($S26,[1]⑤【加工用】秘匿あり町別!$B:$B,0))</f>
        <v>148</v>
      </c>
      <c r="V26" s="20">
        <f>INDEX([1]⑤【加工用】秘匿あり町別!$E:$E,MATCH($S26,[1]⑤【加工用】秘匿あり町別!$B:$B,0))</f>
        <v>75</v>
      </c>
      <c r="W26" s="21">
        <f>INDEX([1]⑤【加工用】秘匿あり町別!$F:$F,MATCH($S26,[1]⑤【加工用】秘匿あり町別!$B:$B,0))</f>
        <v>73</v>
      </c>
      <c r="Y26" s="17"/>
      <c r="AA26" s="19" t="s">
        <v>143</v>
      </c>
      <c r="AB26" s="20">
        <f>INDEX([1]⑤【加工用】秘匿あり町別!$C:$C,MATCH($AA26,[1]⑤【加工用】秘匿あり町別!$B:$B,0))</f>
        <v>562</v>
      </c>
      <c r="AC26" s="20">
        <f>INDEX([1]⑤【加工用】秘匿あり町別!$D:$D,MATCH($AA26,[1]⑤【加工用】秘匿あり町別!$B:$B,0))</f>
        <v>1267</v>
      </c>
      <c r="AD26" s="20">
        <f>INDEX([1]⑤【加工用】秘匿あり町別!$E:$E,MATCH($AA26,[1]⑤【加工用】秘匿あり町別!$B:$B,0))</f>
        <v>560</v>
      </c>
      <c r="AE26" s="21">
        <f>INDEX([1]⑤【加工用】秘匿あり町別!$F:$F,MATCH($AA26,[1]⑤【加工用】秘匿あり町別!$B:$B,0))</f>
        <v>707</v>
      </c>
      <c r="AG26" s="17"/>
      <c r="AI26" s="19"/>
      <c r="AM26" s="21"/>
      <c r="AO26" s="17"/>
      <c r="AQ26" s="19" t="s">
        <v>243</v>
      </c>
      <c r="AR26" s="20">
        <f>INDEX([1]⑤【加工用】秘匿あり町別!$C:$C,MATCH($AQ26,[1]⑤【加工用】秘匿あり町別!$B:$B,0))</f>
        <v>465</v>
      </c>
      <c r="AS26" s="20">
        <f>INDEX([1]⑤【加工用】秘匿あり町別!$D:$D,MATCH($AQ26,[1]⑤【加工用】秘匿あり町別!$B:$B,0))</f>
        <v>1169</v>
      </c>
      <c r="AT26" s="20">
        <f>INDEX([1]⑤【加工用】秘匿あり町別!$E:$E,MATCH($AQ26,[1]⑤【加工用】秘匿あり町別!$B:$B,0))</f>
        <v>592</v>
      </c>
      <c r="AU26" s="21">
        <f>INDEX([1]⑤【加工用】秘匿あり町別!$F:$F,MATCH($AQ26,[1]⑤【加工用】秘匿あり町別!$B:$B,0))</f>
        <v>577</v>
      </c>
    </row>
    <row r="27" spans="1:47" ht="12" customHeight="1" x14ac:dyDescent="0.4">
      <c r="A27" s="17"/>
      <c r="C27" s="19" t="s">
        <v>59</v>
      </c>
      <c r="D27" s="20">
        <f>INDEX([1]⑤【加工用】秘匿あり町別!$C:$C,MATCH($C27,[1]⑤【加工用】秘匿あり町別!$B:$B,0))</f>
        <v>524</v>
      </c>
      <c r="E27" s="20">
        <f t="shared" si="1"/>
        <v>917</v>
      </c>
      <c r="F27" s="20">
        <f>INDEX([1]⑤【加工用】秘匿あり町別!$E:$E,MATCH($C27,[1]⑤【加工用】秘匿あり町別!$B:$B,0))</f>
        <v>377</v>
      </c>
      <c r="G27" s="21">
        <f>INDEX([1]⑤【加工用】秘匿あり町別!$F:$F,MATCH($C27,[1]⑤【加工用】秘匿あり町別!$B:$B,0))</f>
        <v>540</v>
      </c>
      <c r="I27" s="17"/>
      <c r="K27" s="19" t="s">
        <v>123</v>
      </c>
      <c r="L27" s="22">
        <f>INDEX([1]⑤【加工用】秘匿あり町別!$C:$C,MATCH($K27,[1]⑤【加工用】秘匿あり町別!$B:$B,0))</f>
        <v>24</v>
      </c>
      <c r="M27" s="20">
        <f>INDEX([1]⑤【加工用】秘匿あり町別!$D:$D,MATCH($K27,[1]⑤【加工用】秘匿あり町別!$B:$B,0))</f>
        <v>50</v>
      </c>
      <c r="N27" s="20">
        <f>INDEX([1]⑤【加工用】秘匿あり町別!$E:$E,MATCH($K27,[1]⑤【加工用】秘匿あり町別!$B:$B,0))</f>
        <v>20</v>
      </c>
      <c r="O27" s="21">
        <f>INDEX([1]⑤【加工用】秘匿あり町別!$F:$F,MATCH($K27,[1]⑤【加工用】秘匿あり町別!$B:$B,0))</f>
        <v>30</v>
      </c>
      <c r="Q27" s="17"/>
      <c r="S27" s="19" t="s">
        <v>36</v>
      </c>
      <c r="T27" s="20">
        <f>INDEX([1]⑤【加工用】秘匿あり町別!$C:$C,MATCH($S27,[1]⑤【加工用】秘匿あり町別!$B:$B,0))</f>
        <v>558</v>
      </c>
      <c r="U27" s="20">
        <f>INDEX([1]⑤【加工用】秘匿あり町別!$D:$D,MATCH($S27,[1]⑤【加工用】秘匿あり町別!$B:$B,0))</f>
        <v>1328</v>
      </c>
      <c r="V27" s="20">
        <f>INDEX([1]⑤【加工用】秘匿あり町別!$E:$E,MATCH($S27,[1]⑤【加工用】秘匿あり町別!$B:$B,0))</f>
        <v>592</v>
      </c>
      <c r="W27" s="21">
        <f>INDEX([1]⑤【加工用】秘匿あり町別!$F:$F,MATCH($S27,[1]⑤【加工用】秘匿あり町別!$B:$B,0))</f>
        <v>736</v>
      </c>
      <c r="Y27" s="17"/>
      <c r="AA27" s="19" t="s">
        <v>140</v>
      </c>
      <c r="AB27" s="20">
        <f>INDEX([1]⑤【加工用】秘匿あり町別!$C:$C,MATCH($AA27,[1]⑤【加工用】秘匿あり町別!$B:$B,0))</f>
        <v>641</v>
      </c>
      <c r="AC27" s="20">
        <f>INDEX([1]⑤【加工用】秘匿あり町別!$D:$D,MATCH($AA27,[1]⑤【加工用】秘匿あり町別!$B:$B,0))</f>
        <v>1881</v>
      </c>
      <c r="AD27" s="20">
        <f>INDEX([1]⑤【加工用】秘匿あり町別!$E:$E,MATCH($AA27,[1]⑤【加工用】秘匿あり町別!$B:$B,0))</f>
        <v>891</v>
      </c>
      <c r="AE27" s="21">
        <f>INDEX([1]⑤【加工用】秘匿あり町別!$F:$F,MATCH($AA27,[1]⑤【加工用】秘匿あり町別!$B:$B,0))</f>
        <v>990</v>
      </c>
      <c r="AG27" s="17"/>
      <c r="AH27" s="12" t="s">
        <v>294</v>
      </c>
      <c r="AI27" s="13"/>
      <c r="AJ27" s="14">
        <f>SUM(AJ28:AJ45)</f>
        <v>1910</v>
      </c>
      <c r="AK27" s="14">
        <f>SUM(AK28:AK45)</f>
        <v>4688</v>
      </c>
      <c r="AL27" s="14">
        <f>SUM(AL28:AL45)</f>
        <v>2147</v>
      </c>
      <c r="AM27" s="15">
        <f>SUM(AM28:AM45)</f>
        <v>2541</v>
      </c>
      <c r="AO27" s="17"/>
      <c r="AQ27" s="19" t="s">
        <v>244</v>
      </c>
      <c r="AR27" s="20">
        <f>INDEX([1]⑤【加工用】秘匿あり町別!$C:$C,MATCH($AQ27,[1]⑤【加工用】秘匿あり町別!$B:$B,0))</f>
        <v>364</v>
      </c>
      <c r="AS27" s="20">
        <f>INDEX([1]⑤【加工用】秘匿あり町別!$D:$D,MATCH($AQ27,[1]⑤【加工用】秘匿あり町別!$B:$B,0))</f>
        <v>909</v>
      </c>
      <c r="AT27" s="20">
        <f>INDEX([1]⑤【加工用】秘匿あり町別!$E:$E,MATCH($AQ27,[1]⑤【加工用】秘匿あり町別!$B:$B,0))</f>
        <v>447</v>
      </c>
      <c r="AU27" s="21">
        <f>INDEX([1]⑤【加工用】秘匿あり町別!$F:$F,MATCH($AQ27,[1]⑤【加工用】秘匿あり町別!$B:$B,0))</f>
        <v>462</v>
      </c>
    </row>
    <row r="28" spans="1:47" ht="12" customHeight="1" x14ac:dyDescent="0.4">
      <c r="A28" s="17"/>
      <c r="C28" s="19" t="s">
        <v>60</v>
      </c>
      <c r="D28" s="20">
        <f>INDEX([1]⑤【加工用】秘匿あり町別!$C:$C,MATCH($C28,[1]⑤【加工用】秘匿あり町別!$B:$B,0))</f>
        <v>730</v>
      </c>
      <c r="E28" s="20">
        <f t="shared" si="1"/>
        <v>1318</v>
      </c>
      <c r="F28" s="20">
        <f>INDEX([1]⑤【加工用】秘匿あり町別!$E:$E,MATCH($C28,[1]⑤【加工用】秘匿あり町別!$B:$B,0))</f>
        <v>610</v>
      </c>
      <c r="G28" s="21">
        <f>INDEX([1]⑤【加工用】秘匿あり町別!$F:$F,MATCH($C28,[1]⑤【加工用】秘匿あり町別!$B:$B,0))</f>
        <v>708</v>
      </c>
      <c r="I28" s="17"/>
      <c r="K28" s="19" t="s">
        <v>122</v>
      </c>
      <c r="L28" s="22">
        <f>INDEX([1]⑤【加工用】秘匿あり町別!$C:$C,MATCH($K28,[1]⑤【加工用】秘匿あり町別!$B:$B,0))</f>
        <v>84</v>
      </c>
      <c r="M28" s="20">
        <f>INDEX([1]⑤【加工用】秘匿あり町別!$D:$D,MATCH($K28,[1]⑤【加工用】秘匿あり町別!$B:$B,0))</f>
        <v>155</v>
      </c>
      <c r="N28" s="20">
        <f>INDEX([1]⑤【加工用】秘匿あり町別!$E:$E,MATCH($K28,[1]⑤【加工用】秘匿あり町別!$B:$B,0))</f>
        <v>70</v>
      </c>
      <c r="O28" s="21">
        <f>INDEX([1]⑤【加工用】秘匿あり町別!$F:$F,MATCH($K28,[1]⑤【加工用】秘匿あり町別!$B:$B,0))</f>
        <v>85</v>
      </c>
      <c r="Q28" s="17"/>
      <c r="S28" s="19" t="s">
        <v>318</v>
      </c>
      <c r="T28" s="20">
        <f>INDEX([1]⑤【加工用】秘匿あり町別!$C:$C,MATCH($S28,[1]⑤【加工用】秘匿あり町別!$B:$B,0))</f>
        <v>535</v>
      </c>
      <c r="U28" s="20">
        <f>INDEX([1]⑤【加工用】秘匿あり町別!$D:$D,MATCH($S28,[1]⑤【加工用】秘匿あり町別!$B:$B,0))</f>
        <v>1067</v>
      </c>
      <c r="V28" s="20">
        <f>INDEX([1]⑤【加工用】秘匿あり町別!$E:$E,MATCH($S28,[1]⑤【加工用】秘匿あり町別!$B:$B,0))</f>
        <v>468</v>
      </c>
      <c r="W28" s="21">
        <f>INDEX([1]⑤【加工用】秘匿あり町別!$F:$F,MATCH($S28,[1]⑤【加工用】秘匿あり町別!$B:$B,0))</f>
        <v>599</v>
      </c>
      <c r="Y28" s="17"/>
      <c r="AA28" s="19" t="s">
        <v>137</v>
      </c>
      <c r="AB28" s="20">
        <f>INDEX([1]⑤【加工用】秘匿あり町別!$C:$C,MATCH($AA28,[1]⑤【加工用】秘匿あり町別!$B:$B,0))</f>
        <v>673</v>
      </c>
      <c r="AC28" s="20">
        <f>INDEX([1]⑤【加工用】秘匿あり町別!$D:$D,MATCH($AA28,[1]⑤【加工用】秘匿あり町別!$B:$B,0))</f>
        <v>1711</v>
      </c>
      <c r="AD28" s="20">
        <f>INDEX([1]⑤【加工用】秘匿あり町別!$E:$E,MATCH($AA28,[1]⑤【加工用】秘匿あり町別!$B:$B,0))</f>
        <v>842</v>
      </c>
      <c r="AE28" s="21">
        <f>INDEX([1]⑤【加工用】秘匿あり町別!$F:$F,MATCH($AA28,[1]⑤【加工用】秘匿あり町別!$B:$B,0))</f>
        <v>869</v>
      </c>
      <c r="AG28" s="17"/>
      <c r="AI28" s="19" t="s">
        <v>196</v>
      </c>
      <c r="AJ28" s="20">
        <f>INDEX([1]⑤【加工用】秘匿あり町別!$C:$C,MATCH($AI28,[1]⑤【加工用】秘匿あり町別!$B:$B,0))</f>
        <v>15</v>
      </c>
      <c r="AK28" s="20">
        <f>INDEX([1]⑤【加工用】秘匿あり町別!$D:$D,MATCH($AI28,[1]⑤【加工用】秘匿あり町別!$B:$B,0))</f>
        <v>38</v>
      </c>
      <c r="AL28" s="20">
        <f>INDEX([1]⑤【加工用】秘匿あり町別!$E:$E,MATCH($AI28,[1]⑤【加工用】秘匿あり町別!$B:$B,0))</f>
        <v>22</v>
      </c>
      <c r="AM28" s="21">
        <f>INDEX([1]⑤【加工用】秘匿あり町別!$F:$F,MATCH($AI28,[1]⑤【加工用】秘匿あり町別!$B:$B,0))</f>
        <v>16</v>
      </c>
      <c r="AO28" s="17"/>
      <c r="AQ28" s="19" t="s">
        <v>306</v>
      </c>
      <c r="AR28" s="20">
        <f>INDEX([1]⑤【加工用】秘匿あり町別!$C:$C,MATCH($AQ28,[1]⑤【加工用】秘匿あり町別!$B:$B,0))</f>
        <v>8</v>
      </c>
      <c r="AS28" s="20">
        <f>INDEX([1]⑤【加工用】秘匿あり町別!$D:$D,MATCH($AQ28,[1]⑤【加工用】秘匿あり町別!$B:$B,0))</f>
        <v>19</v>
      </c>
      <c r="AT28" s="20">
        <f>INDEX([1]⑤【加工用】秘匿あり町別!$E:$E,MATCH($AQ28,[1]⑤【加工用】秘匿あり町別!$B:$B,0))</f>
        <v>8</v>
      </c>
      <c r="AU28" s="21">
        <f>INDEX([1]⑤【加工用】秘匿あり町別!$F:$F,MATCH($AQ28,[1]⑤【加工用】秘匿あり町別!$B:$B,0))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INDEX([1]⑤【加工用】秘匿あり町別!$C:$C,MATCH($C29,[1]⑤【加工用】秘匿あり町別!$B:$B,0))</f>
        <v>488</v>
      </c>
      <c r="E29" s="20">
        <f t="shared" si="1"/>
        <v>795</v>
      </c>
      <c r="F29" s="20">
        <f>INDEX([1]⑤【加工用】秘匿あり町別!$E:$E,MATCH($C29,[1]⑤【加工用】秘匿あり町別!$B:$B,0))</f>
        <v>323</v>
      </c>
      <c r="G29" s="21">
        <f>INDEX([1]⑤【加工用】秘匿あり町別!$F:$F,MATCH($C29,[1]⑤【加工用】秘匿あり町別!$B:$B,0))</f>
        <v>472</v>
      </c>
      <c r="I29" s="17"/>
      <c r="K29" s="19" t="s">
        <v>118</v>
      </c>
      <c r="L29" s="22">
        <f>INDEX([1]⑤【加工用】秘匿あり町別!$C:$C,MATCH($K29,[1]⑤【加工用】秘匿あり町別!$B:$B,0))</f>
        <v>81</v>
      </c>
      <c r="M29" s="20">
        <f>INDEX([1]⑤【加工用】秘匿あり町別!$D:$D,MATCH($K29,[1]⑤【加工用】秘匿あり町別!$B:$B,0))</f>
        <v>159</v>
      </c>
      <c r="N29" s="20">
        <f>INDEX([1]⑤【加工用】秘匿あり町別!$E:$E,MATCH($K29,[1]⑤【加工用】秘匿あり町別!$B:$B,0))</f>
        <v>73</v>
      </c>
      <c r="O29" s="21">
        <f>INDEX([1]⑤【加工用】秘匿あり町別!$F:$F,MATCH($K29,[1]⑤【加工用】秘匿あり町別!$B:$B,0))</f>
        <v>86</v>
      </c>
      <c r="Q29" s="17"/>
      <c r="S29" s="19" t="s">
        <v>319</v>
      </c>
      <c r="T29" s="20">
        <f>INDEX([1]⑤【加工用】秘匿あり町別!$C:$C,MATCH($S29,[1]⑤【加工用】秘匿あり町別!$B:$B,0))</f>
        <v>421</v>
      </c>
      <c r="U29" s="20">
        <f>INDEX([1]⑤【加工用】秘匿あり町別!$D:$D,MATCH($S29,[1]⑤【加工用】秘匿あり町別!$B:$B,0))</f>
        <v>929</v>
      </c>
      <c r="V29" s="20">
        <f>INDEX([1]⑤【加工用】秘匿あり町別!$E:$E,MATCH($S29,[1]⑤【加工用】秘匿あり町別!$B:$B,0))</f>
        <v>390</v>
      </c>
      <c r="W29" s="21">
        <f>INDEX([1]⑤【加工用】秘匿あり町別!$F:$F,MATCH($S29,[1]⑤【加工用】秘匿あり町別!$B:$B,0))</f>
        <v>539</v>
      </c>
      <c r="Y29" s="17"/>
      <c r="AA29" s="19" t="s">
        <v>138</v>
      </c>
      <c r="AB29" s="20">
        <f>INDEX([1]⑤【加工用】秘匿あり町別!$C:$C,MATCH($AA29,[1]⑤【加工用】秘匿あり町別!$B:$B,0))</f>
        <v>1008</v>
      </c>
      <c r="AC29" s="20">
        <f>INDEX([1]⑤【加工用】秘匿あり町別!$D:$D,MATCH($AA29,[1]⑤【加工用】秘匿あり町別!$B:$B,0))</f>
        <v>2215</v>
      </c>
      <c r="AD29" s="20">
        <f>INDEX([1]⑤【加工用】秘匿あり町別!$E:$E,MATCH($AA29,[1]⑤【加工用】秘匿あり町別!$B:$B,0))</f>
        <v>1021</v>
      </c>
      <c r="AE29" s="21">
        <f>INDEX([1]⑤【加工用】秘匿あり町別!$F:$F,MATCH($AA29,[1]⑤【加工用】秘匿あり町別!$B:$B,0))</f>
        <v>1194</v>
      </c>
      <c r="AG29" s="17"/>
      <c r="AI29" s="19" t="s">
        <v>197</v>
      </c>
      <c r="AJ29" s="20">
        <f>INDEX([1]⑤【加工用】秘匿あり町別!$C:$C,MATCH($AI29,[1]⑤【加工用】秘匿あり町別!$B:$B,0))</f>
        <v>40</v>
      </c>
      <c r="AK29" s="20">
        <f>INDEX([1]⑤【加工用】秘匿あり町別!$D:$D,MATCH($AI29,[1]⑤【加工用】秘匿あり町別!$B:$B,0))</f>
        <v>121</v>
      </c>
      <c r="AL29" s="20">
        <f>INDEX([1]⑤【加工用】秘匿あり町別!$E:$E,MATCH($AI29,[1]⑤【加工用】秘匿あり町別!$B:$B,0))</f>
        <v>65</v>
      </c>
      <c r="AM29" s="21">
        <f>INDEX([1]⑤【加工用】秘匿あり町別!$F:$F,MATCH($AI29,[1]⑤【加工用】秘匿あり町別!$B:$B,0))</f>
        <v>56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INDEX([1]⑤【加工用】秘匿あり町別!$C:$C,MATCH($C30,[1]⑤【加工用】秘匿あり町別!$B:$B,0))</f>
        <v>280</v>
      </c>
      <c r="E30" s="20">
        <f t="shared" si="1"/>
        <v>489</v>
      </c>
      <c r="F30" s="20">
        <f>INDEX([1]⑤【加工用】秘匿あり町別!$E:$E,MATCH($C30,[1]⑤【加工用】秘匿あり町別!$B:$B,0))</f>
        <v>205</v>
      </c>
      <c r="G30" s="21">
        <f>INDEX([1]⑤【加工用】秘匿あり町別!$F:$F,MATCH($C30,[1]⑤【加工用】秘匿あり町別!$B:$B,0))</f>
        <v>284</v>
      </c>
      <c r="I30" s="17"/>
      <c r="K30" s="19" t="s">
        <v>117</v>
      </c>
      <c r="L30" s="22">
        <f>INDEX([1]⑤【加工用】秘匿あり町別!$C:$C,MATCH($K30,[1]⑤【加工用】秘匿あり町別!$B:$B,0))</f>
        <v>169</v>
      </c>
      <c r="M30" s="20">
        <f>INDEX([1]⑤【加工用】秘匿あり町別!$D:$D,MATCH($K30,[1]⑤【加工用】秘匿あり町別!$B:$B,0))</f>
        <v>296</v>
      </c>
      <c r="N30" s="20">
        <f>INDEX([1]⑤【加工用】秘匿あり町別!$E:$E,MATCH($K30,[1]⑤【加工用】秘匿あり町別!$B:$B,0))</f>
        <v>150</v>
      </c>
      <c r="O30" s="21">
        <f>INDEX([1]⑤【加工用】秘匿あり町別!$F:$F,MATCH($K30,[1]⑤【加工用】秘匿あり町別!$B:$B,0))</f>
        <v>146</v>
      </c>
      <c r="Q30" s="17"/>
      <c r="S30" s="19" t="s">
        <v>320</v>
      </c>
      <c r="T30" s="20">
        <f>INDEX([1]⑤【加工用】秘匿あり町別!$C:$C,MATCH($S30,[1]⑤【加工用】秘匿あり町別!$B:$B,0))</f>
        <v>650</v>
      </c>
      <c r="U30" s="20">
        <f>INDEX([1]⑤【加工用】秘匿あり町別!$D:$D,MATCH($S30,[1]⑤【加工用】秘匿あり町別!$B:$B,0))</f>
        <v>1458</v>
      </c>
      <c r="V30" s="20">
        <f>INDEX([1]⑤【加工用】秘匿あり町別!$E:$E,MATCH($S30,[1]⑤【加工用】秘匿あり町別!$B:$B,0))</f>
        <v>644</v>
      </c>
      <c r="W30" s="21">
        <f>INDEX([1]⑤【加工用】秘匿あり町別!$F:$F,MATCH($S30,[1]⑤【加工用】秘匿あり町別!$B:$B,0))</f>
        <v>814</v>
      </c>
      <c r="Y30" s="17"/>
      <c r="AA30" s="19" t="s">
        <v>144</v>
      </c>
      <c r="AB30" s="20">
        <f>INDEX([1]⑤【加工用】秘匿あり町別!$C:$C,MATCH($AA30,[1]⑤【加工用】秘匿あり町別!$B:$B,0))</f>
        <v>623</v>
      </c>
      <c r="AC30" s="20">
        <f>INDEX([1]⑤【加工用】秘匿あり町別!$D:$D,MATCH($AA30,[1]⑤【加工用】秘匿あり町別!$B:$B,0))</f>
        <v>1470</v>
      </c>
      <c r="AD30" s="20">
        <f>INDEX([1]⑤【加工用】秘匿あり町別!$E:$E,MATCH($AA30,[1]⑤【加工用】秘匿あり町別!$B:$B,0))</f>
        <v>659</v>
      </c>
      <c r="AE30" s="21">
        <f>INDEX([1]⑤【加工用】秘匿あり町別!$F:$F,MATCH($AA30,[1]⑤【加工用】秘匿あり町別!$B:$B,0))</f>
        <v>811</v>
      </c>
      <c r="AG30" s="17"/>
      <c r="AI30" s="19" t="s">
        <v>305</v>
      </c>
      <c r="AJ30" s="20">
        <f>INDEX([1]⑤【加工用】秘匿あり町別!$C:$C,MATCH($AI30,[1]⑤【加工用】秘匿あり町別!$B:$B,0))</f>
        <v>14</v>
      </c>
      <c r="AK30" s="20">
        <f>INDEX([1]⑤【加工用】秘匿あり町別!$D:$D,MATCH($AI30,[1]⑤【加工用】秘匿あり町別!$B:$B,0))</f>
        <v>34</v>
      </c>
      <c r="AL30" s="20">
        <f>INDEX([1]⑤【加工用】秘匿あり町別!$E:$E,MATCH($AI30,[1]⑤【加工用】秘匿あり町別!$B:$B,0))</f>
        <v>16</v>
      </c>
      <c r="AM30" s="21">
        <f>INDEX([1]⑤【加工用】秘匿あり町別!$F:$F,MATCH($AI30,[1]⑤【加工用】秘匿あり町別!$B:$B,0))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4515</v>
      </c>
      <c r="AT30" s="14">
        <f>SUM(AT31:AT51)</f>
        <v>2074</v>
      </c>
      <c r="AU30" s="15">
        <f>SUM(AU31:AU51)</f>
        <v>2441</v>
      </c>
    </row>
    <row r="31" spans="1:47" ht="12" customHeight="1" x14ac:dyDescent="0.4">
      <c r="A31" s="17"/>
      <c r="C31" s="19" t="s">
        <v>74</v>
      </c>
      <c r="D31" s="20">
        <f>INDEX([1]⑤【加工用】秘匿あり町別!$C:$C,MATCH($C31,[1]⑤【加工用】秘匿あり町別!$B:$B,0))</f>
        <v>109</v>
      </c>
      <c r="E31" s="20">
        <f t="shared" si="1"/>
        <v>162</v>
      </c>
      <c r="F31" s="20">
        <f>INDEX([1]⑤【加工用】秘匿あり町別!$E:$E,MATCH($C31,[1]⑤【加工用】秘匿あり町別!$B:$B,0))</f>
        <v>70</v>
      </c>
      <c r="G31" s="21">
        <f>INDEX([1]⑤【加工用】秘匿あり町別!$F:$F,MATCH($C31,[1]⑤【加工用】秘匿あり町別!$B:$B,0))</f>
        <v>92</v>
      </c>
      <c r="I31" s="17"/>
      <c r="K31" s="19" t="s">
        <v>124</v>
      </c>
      <c r="L31" s="22">
        <f>INDEX([1]⑤【加工用】秘匿あり町別!$C:$C,MATCH($K31,[1]⑤【加工用】秘匿あり町別!$B:$B,0))</f>
        <v>324</v>
      </c>
      <c r="M31" s="20">
        <f>INDEX([1]⑤【加工用】秘匿あり町別!$D:$D,MATCH($K31,[1]⑤【加工用】秘匿あり町別!$B:$B,0))</f>
        <v>545</v>
      </c>
      <c r="N31" s="20">
        <f>INDEX([1]⑤【加工用】秘匿あり町別!$E:$E,MATCH($K31,[1]⑤【加工用】秘匿あり町別!$B:$B,0))</f>
        <v>261</v>
      </c>
      <c r="O31" s="21">
        <f>INDEX([1]⑤【加工用】秘匿あり町別!$F:$F,MATCH($K31,[1]⑤【加工用】秘匿あり町別!$B:$B,0))</f>
        <v>284</v>
      </c>
      <c r="Q31" s="17"/>
      <c r="S31" s="19" t="s">
        <v>321</v>
      </c>
      <c r="T31" s="20">
        <f>INDEX([1]⑤【加工用】秘匿あり町別!$C:$C,MATCH($S31,[1]⑤【加工用】秘匿あり町別!$B:$B,0))</f>
        <v>332</v>
      </c>
      <c r="U31" s="20">
        <f>INDEX([1]⑤【加工用】秘匿あり町別!$D:$D,MATCH($S31,[1]⑤【加工用】秘匿あり町別!$B:$B,0))</f>
        <v>754</v>
      </c>
      <c r="V31" s="20">
        <f>INDEX([1]⑤【加工用】秘匿あり町別!$E:$E,MATCH($S31,[1]⑤【加工用】秘匿あり町別!$B:$B,0))</f>
        <v>339</v>
      </c>
      <c r="W31" s="21">
        <f>INDEX([1]⑤【加工用】秘匿あり町別!$F:$F,MATCH($S31,[1]⑤【加工用】秘匿あり町別!$B:$B,0))</f>
        <v>415</v>
      </c>
      <c r="Y31" s="17"/>
      <c r="AA31" s="19" t="s">
        <v>147</v>
      </c>
      <c r="AB31" s="20">
        <f>INDEX([1]⑤【加工用】秘匿あり町別!$C:$C,MATCH($AA31,[1]⑤【加工用】秘匿あり町別!$B:$B,0))</f>
        <v>41</v>
      </c>
      <c r="AC31" s="20">
        <f>INDEX([1]⑤【加工用】秘匿あり町別!$D:$D,MATCH($AA31,[1]⑤【加工用】秘匿あり町別!$B:$B,0))</f>
        <v>103</v>
      </c>
      <c r="AD31" s="20">
        <f>INDEX([1]⑤【加工用】秘匿あり町別!$E:$E,MATCH($AA31,[1]⑤【加工用】秘匿あり町別!$B:$B,0))</f>
        <v>50</v>
      </c>
      <c r="AE31" s="21">
        <f>INDEX([1]⑤【加工用】秘匿あり町別!$F:$F,MATCH($AA31,[1]⑤【加工用】秘匿あり町別!$B:$B,0))</f>
        <v>53</v>
      </c>
      <c r="AG31" s="17"/>
      <c r="AI31" s="19" t="s">
        <v>198</v>
      </c>
      <c r="AJ31" s="20">
        <f>INDEX([1]⑤【加工用】秘匿あり町別!$C:$C,MATCH($AI31,[1]⑤【加工用】秘匿あり町別!$B:$B,0))</f>
        <v>31</v>
      </c>
      <c r="AK31" s="20">
        <f>INDEX([1]⑤【加工用】秘匿あり町別!$D:$D,MATCH($AI31,[1]⑤【加工用】秘匿あり町別!$B:$B,0))</f>
        <v>84</v>
      </c>
      <c r="AL31" s="20">
        <f>INDEX([1]⑤【加工用】秘匿あり町別!$E:$E,MATCH($AI31,[1]⑤【加工用】秘匿あり町別!$B:$B,0))</f>
        <v>39</v>
      </c>
      <c r="AM31" s="21">
        <f>INDEX([1]⑤【加工用】秘匿あり町別!$F:$F,MATCH($AI31,[1]⑤【加工用】秘匿あり町別!$B:$B,0))</f>
        <v>45</v>
      </c>
      <c r="AO31" s="17"/>
      <c r="AQ31" s="19" t="s">
        <v>245</v>
      </c>
      <c r="AR31" s="20">
        <f>INDEX([1]⑤【加工用】秘匿あり町別!$C:$C,MATCH($AQ31,[1]⑤【加工用】秘匿あり町別!$B:$B,0))</f>
        <v>15</v>
      </c>
      <c r="AS31" s="20">
        <f>INDEX([1]⑤【加工用】秘匿あり町別!$D:$D,MATCH($AQ31,[1]⑤【加工用】秘匿あり町別!$B:$B,0))</f>
        <v>58</v>
      </c>
      <c r="AT31" s="20">
        <f>INDEX([1]⑤【加工用】秘匿あり町別!$E:$E,MATCH($AQ31,[1]⑤【加工用】秘匿あり町別!$B:$B,0))</f>
        <v>28</v>
      </c>
      <c r="AU31" s="21">
        <f>INDEX([1]⑤【加工用】秘匿あり町別!$F:$F,MATCH($AQ31,[1]⑤【加工用】秘匿あり町別!$B:$B,0))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INDEX([1]⑤【加工用】秘匿あり町別!$C:$C,MATCH($C32,[1]⑤【加工用】秘匿あり町別!$B:$B,0))</f>
        <v>248</v>
      </c>
      <c r="E32" s="20">
        <f t="shared" si="1"/>
        <v>463</v>
      </c>
      <c r="F32" s="20">
        <f>INDEX([1]⑤【加工用】秘匿あり町別!$E:$E,MATCH($C32,[1]⑤【加工用】秘匿あり町別!$B:$B,0))</f>
        <v>213</v>
      </c>
      <c r="G32" s="21">
        <f>INDEX([1]⑤【加工用】秘匿あり町別!$F:$F,MATCH($C32,[1]⑤【加工用】秘匿あり町別!$B:$B,0))</f>
        <v>250</v>
      </c>
      <c r="I32" s="17"/>
      <c r="K32" s="19" t="s">
        <v>125</v>
      </c>
      <c r="L32" s="22">
        <f>INDEX([1]⑤【加工用】秘匿あり町別!$C:$C,MATCH($K32,[1]⑤【加工用】秘匿あり町別!$B:$B,0))</f>
        <v>352</v>
      </c>
      <c r="M32" s="20">
        <f>INDEX([1]⑤【加工用】秘匿あり町別!$D:$D,MATCH($K32,[1]⑤【加工用】秘匿あり町別!$B:$B,0))</f>
        <v>625</v>
      </c>
      <c r="N32" s="20">
        <f>INDEX([1]⑤【加工用】秘匿あり町別!$E:$E,MATCH($K32,[1]⑤【加工用】秘匿あり町別!$B:$B,0))</f>
        <v>285</v>
      </c>
      <c r="O32" s="21">
        <f>INDEX([1]⑤【加工用】秘匿あり町別!$F:$F,MATCH($K32,[1]⑤【加工用】秘匿あり町別!$B:$B,0))</f>
        <v>340</v>
      </c>
      <c r="Q32" s="17"/>
      <c r="S32" s="19" t="s">
        <v>38</v>
      </c>
      <c r="T32" s="20">
        <f>INDEX([1]⑤【加工用】秘匿あり町別!$C:$C,MATCH($S32,[1]⑤【加工用】秘匿あり町別!$B:$B,0))</f>
        <v>1030</v>
      </c>
      <c r="U32" s="20">
        <f>INDEX([1]⑤【加工用】秘匿あり町別!$D:$D,MATCH($S32,[1]⑤【加工用】秘匿あり町別!$B:$B,0))</f>
        <v>2174</v>
      </c>
      <c r="V32" s="20">
        <f>INDEX([1]⑤【加工用】秘匿あり町別!$E:$E,MATCH($S32,[1]⑤【加工用】秘匿あり町別!$B:$B,0))</f>
        <v>1049</v>
      </c>
      <c r="W32" s="21">
        <f>INDEX([1]⑤【加工用】秘匿あり町別!$F:$F,MATCH($S32,[1]⑤【加工用】秘匿あり町別!$B:$B,0))</f>
        <v>1125</v>
      </c>
      <c r="Y32" s="17"/>
      <c r="AA32" s="19" t="s">
        <v>150</v>
      </c>
      <c r="AB32" s="20">
        <f>INDEX([1]⑤【加工用】秘匿あり町別!$C:$C,MATCH($AA32,[1]⑤【加工用】秘匿あり町別!$B:$B,0))</f>
        <v>60</v>
      </c>
      <c r="AC32" s="20">
        <f>INDEX([1]⑤【加工用】秘匿あり町別!$D:$D,MATCH($AA32,[1]⑤【加工用】秘匿あり町別!$B:$B,0))</f>
        <v>130</v>
      </c>
      <c r="AD32" s="20">
        <f>INDEX([1]⑤【加工用】秘匿あり町別!$E:$E,MATCH($AA32,[1]⑤【加工用】秘匿あり町別!$B:$B,0))</f>
        <v>66</v>
      </c>
      <c r="AE32" s="21">
        <f>INDEX([1]⑤【加工用】秘匿あり町別!$F:$F,MATCH($AA32,[1]⑤【加工用】秘匿あり町別!$B:$B,0))</f>
        <v>64</v>
      </c>
      <c r="AG32" s="17"/>
      <c r="AI32" s="19" t="s">
        <v>199</v>
      </c>
      <c r="AJ32" s="20">
        <f>INDEX([1]⑤【加工用】秘匿あり町別!$C:$C,MATCH($AI32,[1]⑤【加工用】秘匿あり町別!$B:$B,0))</f>
        <v>481</v>
      </c>
      <c r="AK32" s="20">
        <f>INDEX([1]⑤【加工用】秘匿あり町別!$D:$D,MATCH($AI32,[1]⑤【加工用】秘匿あり町別!$B:$B,0))</f>
        <v>1238</v>
      </c>
      <c r="AL32" s="20">
        <f>INDEX([1]⑤【加工用】秘匿あり町別!$E:$E,MATCH($AI32,[1]⑤【加工用】秘匿あり町別!$B:$B,0))</f>
        <v>543</v>
      </c>
      <c r="AM32" s="21">
        <f>INDEX([1]⑤【加工用】秘匿あり町別!$F:$F,MATCH($AI32,[1]⑤【加工用】秘匿あり町別!$B:$B,0))</f>
        <v>695</v>
      </c>
      <c r="AO32" s="17"/>
      <c r="AQ32" s="19" t="s">
        <v>246</v>
      </c>
      <c r="AR32" s="20">
        <f>INDEX([1]⑤【加工用】秘匿あり町別!$C:$C,MATCH($AQ32,[1]⑤【加工用】秘匿あり町別!$B:$B,0))</f>
        <v>12</v>
      </c>
      <c r="AS32" s="20">
        <f>INDEX([1]⑤【加工用】秘匿あり町別!$D:$D,MATCH($AQ32,[1]⑤【加工用】秘匿あり町別!$B:$B,0))</f>
        <v>41</v>
      </c>
      <c r="AT32" s="20">
        <f>INDEX([1]⑤【加工用】秘匿あり町別!$E:$E,MATCH($AQ32,[1]⑤【加工用】秘匿あり町別!$B:$B,0))</f>
        <v>19</v>
      </c>
      <c r="AU32" s="21">
        <f>INDEX([1]⑤【加工用】秘匿あり町別!$F:$F,MATCH($AQ32,[1]⑤【加工用】秘匿あり町別!$B:$B,0))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INDEX([1]⑤【加工用】秘匿あり町別!$C:$C,MATCH($C33,[1]⑤【加工用】秘匿あり町別!$B:$B,0))</f>
        <v>232</v>
      </c>
      <c r="E33" s="20">
        <f t="shared" si="1"/>
        <v>340</v>
      </c>
      <c r="F33" s="20">
        <f>INDEX([1]⑤【加工用】秘匿あり町別!$E:$E,MATCH($C33,[1]⑤【加工用】秘匿あり町別!$B:$B,0))</f>
        <v>166</v>
      </c>
      <c r="G33" s="21">
        <f>INDEX([1]⑤【加工用】秘匿あり町別!$F:$F,MATCH($C33,[1]⑤【加工用】秘匿あり町別!$B:$B,0))</f>
        <v>174</v>
      </c>
      <c r="I33" s="17"/>
      <c r="K33" s="19" t="s">
        <v>126</v>
      </c>
      <c r="L33" s="22">
        <f>INDEX([1]⑤【加工用】秘匿あり町別!$C:$C,MATCH($K33,[1]⑤【加工用】秘匿あり町別!$B:$B,0))</f>
        <v>206</v>
      </c>
      <c r="M33" s="20">
        <f>INDEX([1]⑤【加工用】秘匿あり町別!$D:$D,MATCH($K33,[1]⑤【加工用】秘匿あり町別!$B:$B,0))</f>
        <v>382</v>
      </c>
      <c r="N33" s="20">
        <f>INDEX([1]⑤【加工用】秘匿あり町別!$E:$E,MATCH($K33,[1]⑤【加工用】秘匿あり町別!$B:$B,0))</f>
        <v>180</v>
      </c>
      <c r="O33" s="21">
        <f>INDEX([1]⑤【加工用】秘匿あり町別!$F:$F,MATCH($K33,[1]⑤【加工用】秘匿あり町別!$B:$B,0))</f>
        <v>202</v>
      </c>
      <c r="Q33" s="17"/>
      <c r="S33" s="19" t="s">
        <v>35</v>
      </c>
      <c r="T33" s="20">
        <f>INDEX([1]⑤【加工用】秘匿あり町別!$C:$C,MATCH($S33,[1]⑤【加工用】秘匿あり町別!$B:$B,0))</f>
        <v>451</v>
      </c>
      <c r="U33" s="20">
        <f>INDEX([1]⑤【加工用】秘匿あり町別!$D:$D,MATCH($S33,[1]⑤【加工用】秘匿あり町別!$B:$B,0))</f>
        <v>956</v>
      </c>
      <c r="V33" s="20">
        <f>INDEX([1]⑤【加工用】秘匿あり町別!$E:$E,MATCH($S33,[1]⑤【加工用】秘匿あり町別!$B:$B,0))</f>
        <v>489</v>
      </c>
      <c r="W33" s="21">
        <f>INDEX([1]⑤【加工用】秘匿あり町別!$F:$F,MATCH($S33,[1]⑤【加工用】秘匿あり町別!$B:$B,0))</f>
        <v>467</v>
      </c>
      <c r="Y33" s="17"/>
      <c r="AA33" s="19" t="s">
        <v>151</v>
      </c>
      <c r="AB33" s="20">
        <f>INDEX([1]⑤【加工用】秘匿あり町別!$C:$C,MATCH($AA33,[1]⑤【加工用】秘匿あり町別!$B:$B,0))</f>
        <v>38</v>
      </c>
      <c r="AC33" s="20">
        <f>INDEX([1]⑤【加工用】秘匿あり町別!$D:$D,MATCH($AA33,[1]⑤【加工用】秘匿あり町別!$B:$B,0))</f>
        <v>94</v>
      </c>
      <c r="AD33" s="20">
        <f>INDEX([1]⑤【加工用】秘匿あり町別!$E:$E,MATCH($AA33,[1]⑤【加工用】秘匿あり町別!$B:$B,0))</f>
        <v>42</v>
      </c>
      <c r="AE33" s="21">
        <f>INDEX([1]⑤【加工用】秘匿あり町別!$F:$F,MATCH($AA33,[1]⑤【加工用】秘匿あり町別!$B:$B,0))</f>
        <v>52</v>
      </c>
      <c r="AG33" s="17"/>
      <c r="AI33" s="19" t="s">
        <v>200</v>
      </c>
      <c r="AJ33" s="20">
        <f>INDEX([1]⑤【加工用】秘匿あり町別!$C:$C,MATCH($AI33,[1]⑤【加工用】秘匿あり町別!$B:$B,0))</f>
        <v>439</v>
      </c>
      <c r="AK33" s="20">
        <f>INDEX([1]⑤【加工用】秘匿あり町別!$D:$D,MATCH($AI33,[1]⑤【加工用】秘匿あり町別!$B:$B,0))</f>
        <v>882</v>
      </c>
      <c r="AL33" s="20">
        <f>INDEX([1]⑤【加工用】秘匿あり町別!$E:$E,MATCH($AI33,[1]⑤【加工用】秘匿あり町別!$B:$B,0))</f>
        <v>404</v>
      </c>
      <c r="AM33" s="21">
        <f>INDEX([1]⑤【加工用】秘匿あり町別!$F:$F,MATCH($AI33,[1]⑤【加工用】秘匿あり町別!$B:$B,0))</f>
        <v>478</v>
      </c>
      <c r="AO33" s="17"/>
      <c r="AQ33" s="19" t="s">
        <v>247</v>
      </c>
      <c r="AR33" s="20">
        <f>INDEX([1]⑤【加工用】秘匿あり町別!$C:$C,MATCH($AQ33,[1]⑤【加工用】秘匿あり町別!$B:$B,0))</f>
        <v>12</v>
      </c>
      <c r="AS33" s="20">
        <f>INDEX([1]⑤【加工用】秘匿あり町別!$D:$D,MATCH($AQ33,[1]⑤【加工用】秘匿あり町別!$B:$B,0))</f>
        <v>46</v>
      </c>
      <c r="AT33" s="20">
        <f>INDEX([1]⑤【加工用】秘匿あり町別!$E:$E,MATCH($AQ33,[1]⑤【加工用】秘匿あり町別!$B:$B,0))</f>
        <v>23</v>
      </c>
      <c r="AU33" s="21">
        <f>INDEX([1]⑤【加工用】秘匿あり町別!$F:$F,MATCH($AQ33,[1]⑤【加工用】秘匿あり町別!$B:$B,0))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INDEX([1]⑤【加工用】秘匿あり町別!$C:$C,MATCH($C34,[1]⑤【加工用】秘匿あり町別!$B:$B,0))</f>
        <v>4</v>
      </c>
      <c r="E34" s="20">
        <f t="shared" si="1"/>
        <v>10</v>
      </c>
      <c r="F34" s="20">
        <f>INDEX([1]⑤【加工用】秘匿あり町別!$E:$E,MATCH($C34,[1]⑤【加工用】秘匿あり町別!$B:$B,0))</f>
        <v>5</v>
      </c>
      <c r="G34" s="21">
        <f>INDEX([1]⑤【加工用】秘匿あり町別!$F:$F,MATCH($C34,[1]⑤【加工用】秘匿あり町別!$B:$B,0))</f>
        <v>5</v>
      </c>
      <c r="I34" s="17"/>
      <c r="K34" s="19" t="s">
        <v>127</v>
      </c>
      <c r="L34" s="22">
        <f>INDEX([1]⑤【加工用】秘匿あり町別!$C:$C,MATCH($K34,[1]⑤【加工用】秘匿あり町別!$B:$B,0))</f>
        <v>302</v>
      </c>
      <c r="M34" s="20">
        <f>INDEX([1]⑤【加工用】秘匿あり町別!$D:$D,MATCH($K34,[1]⑤【加工用】秘匿あり町別!$B:$B,0))</f>
        <v>606</v>
      </c>
      <c r="N34" s="20">
        <f>INDEX([1]⑤【加工用】秘匿あり町別!$E:$E,MATCH($K34,[1]⑤【加工用】秘匿あり町別!$B:$B,0))</f>
        <v>259</v>
      </c>
      <c r="O34" s="21">
        <f>INDEX([1]⑤【加工用】秘匿あり町別!$F:$F,MATCH($K34,[1]⑤【加工用】秘匿あり町別!$B:$B,0))</f>
        <v>347</v>
      </c>
      <c r="Q34" s="17"/>
      <c r="S34" s="19" t="s">
        <v>191</v>
      </c>
      <c r="T34" s="20">
        <f>INDEX([1]⑤【加工用】秘匿あり町別!$C:$C,MATCH($S34,[1]⑤【加工用】秘匿あり町別!$B:$B,0))</f>
        <v>643</v>
      </c>
      <c r="U34" s="20">
        <f>INDEX([1]⑤【加工用】秘匿あり町別!$D:$D,MATCH($S34,[1]⑤【加工用】秘匿あり町別!$B:$B,0))</f>
        <v>1515</v>
      </c>
      <c r="V34" s="20">
        <f>INDEX([1]⑤【加工用】秘匿あり町別!$E:$E,MATCH($S34,[1]⑤【加工用】秘匿あり町別!$B:$B,0))</f>
        <v>713</v>
      </c>
      <c r="W34" s="21">
        <f>INDEX([1]⑤【加工用】秘匿あり町別!$F:$F,MATCH($S34,[1]⑤【加工用】秘匿あり町別!$B:$B,0))</f>
        <v>802</v>
      </c>
      <c r="Y34" s="17"/>
      <c r="AA34" s="19" t="s">
        <v>146</v>
      </c>
      <c r="AB34" s="20">
        <f>INDEX([1]⑤【加工用】秘匿あり町別!$C:$C,MATCH($AA34,[1]⑤【加工用】秘匿あり町別!$B:$B,0))</f>
        <v>36</v>
      </c>
      <c r="AC34" s="20">
        <f>INDEX([1]⑤【加工用】秘匿あり町別!$D:$D,MATCH($AA34,[1]⑤【加工用】秘匿あり町別!$B:$B,0))</f>
        <v>87</v>
      </c>
      <c r="AD34" s="20">
        <f>INDEX([1]⑤【加工用】秘匿あり町別!$E:$E,MATCH($AA34,[1]⑤【加工用】秘匿あり町別!$B:$B,0))</f>
        <v>37</v>
      </c>
      <c r="AE34" s="21">
        <f>INDEX([1]⑤【加工用】秘匿あり町別!$F:$F,MATCH($AA34,[1]⑤【加工用】秘匿あり町別!$B:$B,0))</f>
        <v>50</v>
      </c>
      <c r="AG34" s="17"/>
      <c r="AI34" s="19" t="s">
        <v>201</v>
      </c>
      <c r="AJ34" s="20">
        <f>INDEX([1]⑤【加工用】秘匿あり町別!$C:$C,MATCH($AI34,[1]⑤【加工用】秘匿あり町別!$B:$B,0))</f>
        <v>93</v>
      </c>
      <c r="AK34" s="20">
        <f>INDEX([1]⑤【加工用】秘匿あり町別!$D:$D,MATCH($AI34,[1]⑤【加工用】秘匿あり町別!$B:$B,0))</f>
        <v>212</v>
      </c>
      <c r="AL34" s="20">
        <f>INDEX([1]⑤【加工用】秘匿あり町別!$E:$E,MATCH($AI34,[1]⑤【加工用】秘匿あり町別!$B:$B,0))</f>
        <v>91</v>
      </c>
      <c r="AM34" s="21">
        <f>INDEX([1]⑤【加工用】秘匿あり町別!$F:$F,MATCH($AI34,[1]⑤【加工用】秘匿あり町別!$B:$B,0))</f>
        <v>121</v>
      </c>
      <c r="AO34" s="17"/>
      <c r="AQ34" s="19" t="s">
        <v>248</v>
      </c>
      <c r="AR34" s="20">
        <f>INDEX([1]⑤【加工用】秘匿あり町別!$C:$C,MATCH($AQ34,[1]⑤【加工用】秘匿あり町別!$B:$B,0))</f>
        <v>9</v>
      </c>
      <c r="AS34" s="20">
        <f>INDEX([1]⑤【加工用】秘匿あり町別!$D:$D,MATCH($AQ34,[1]⑤【加工用】秘匿あり町別!$B:$B,0))</f>
        <v>29</v>
      </c>
      <c r="AT34" s="20">
        <f>INDEX([1]⑤【加工用】秘匿あり町別!$E:$E,MATCH($AQ34,[1]⑤【加工用】秘匿あり町別!$B:$B,0))</f>
        <v>9</v>
      </c>
      <c r="AU34" s="21">
        <f>INDEX([1]⑤【加工用】秘匿あり町別!$F:$F,MATCH($AQ34,[1]⑤【加工用】秘匿あり町別!$B:$B,0))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INDEX([1]⑤【加工用】秘匿あり町別!$C:$C,MATCH($C35,[1]⑤【加工用】秘匿あり町別!$B:$B,0))</f>
        <v>423</v>
      </c>
      <c r="E35" s="20">
        <f t="shared" si="1"/>
        <v>856</v>
      </c>
      <c r="F35" s="20">
        <f>INDEX([1]⑤【加工用】秘匿あり町別!$E:$E,MATCH($C35,[1]⑤【加工用】秘匿あり町別!$B:$B,0))</f>
        <v>415</v>
      </c>
      <c r="G35" s="21">
        <f>INDEX([1]⑤【加工用】秘匿あり町別!$F:$F,MATCH($C35,[1]⑤【加工用】秘匿あり町別!$B:$B,0))</f>
        <v>441</v>
      </c>
      <c r="I35" s="17"/>
      <c r="K35" s="19" t="s">
        <v>128</v>
      </c>
      <c r="L35" s="22">
        <f>INDEX([1]⑤【加工用】秘匿あり町別!$C:$C,MATCH($K35,[1]⑤【加工用】秘匿あり町別!$B:$B,0))</f>
        <v>100</v>
      </c>
      <c r="M35" s="20">
        <f>INDEX([1]⑤【加工用】秘匿あり町別!$D:$D,MATCH($K35,[1]⑤【加工用】秘匿あり町別!$B:$B,0))</f>
        <v>200</v>
      </c>
      <c r="N35" s="20">
        <f>INDEX([1]⑤【加工用】秘匿あり町別!$E:$E,MATCH($K35,[1]⑤【加工用】秘匿あり町別!$B:$B,0))</f>
        <v>93</v>
      </c>
      <c r="O35" s="21">
        <f>INDEX([1]⑤【加工用】秘匿あり町別!$F:$F,MATCH($K35,[1]⑤【加工用】秘匿あり町別!$B:$B,0))</f>
        <v>107</v>
      </c>
      <c r="Q35" s="17"/>
      <c r="S35" s="19" t="s">
        <v>33</v>
      </c>
      <c r="T35" s="20">
        <f>INDEX([1]⑤【加工用】秘匿あり町別!$C:$C,MATCH($S35,[1]⑤【加工用】秘匿あり町別!$B:$B,0))</f>
        <v>522</v>
      </c>
      <c r="U35" s="20">
        <f>INDEX([1]⑤【加工用】秘匿あり町別!$D:$D,MATCH($S35,[1]⑤【加工用】秘匿あり町別!$B:$B,0))</f>
        <v>1180</v>
      </c>
      <c r="V35" s="20">
        <f>INDEX([1]⑤【加工用】秘匿あり町別!$E:$E,MATCH($S35,[1]⑤【加工用】秘匿あり町別!$B:$B,0))</f>
        <v>541</v>
      </c>
      <c r="W35" s="21">
        <f>INDEX([1]⑤【加工用】秘匿あり町別!$F:$F,MATCH($S35,[1]⑤【加工用】秘匿あり町別!$B:$B,0))</f>
        <v>639</v>
      </c>
      <c r="Y35" s="17"/>
      <c r="AA35" s="19" t="s">
        <v>145</v>
      </c>
      <c r="AB35" s="20">
        <f>INDEX([1]⑤【加工用】秘匿あり町別!$C:$C,MATCH($AA35,[1]⑤【加工用】秘匿あり町別!$B:$B,0))</f>
        <v>85</v>
      </c>
      <c r="AC35" s="20">
        <f>INDEX([1]⑤【加工用】秘匿あり町別!$D:$D,MATCH($AA35,[1]⑤【加工用】秘匿あり町別!$B:$B,0))</f>
        <v>207</v>
      </c>
      <c r="AD35" s="20">
        <f>INDEX([1]⑤【加工用】秘匿あり町別!$E:$E,MATCH($AA35,[1]⑤【加工用】秘匿あり町別!$B:$B,0))</f>
        <v>97</v>
      </c>
      <c r="AE35" s="21">
        <f>INDEX([1]⑤【加工用】秘匿あり町別!$F:$F,MATCH($AA35,[1]⑤【加工用】秘匿あり町別!$B:$B,0))</f>
        <v>110</v>
      </c>
      <c r="AG35" s="11"/>
      <c r="AI35" s="19" t="s">
        <v>202</v>
      </c>
      <c r="AJ35" s="20">
        <f>INDEX([1]⑤【加工用】秘匿あり町別!$C:$C,MATCH($AI35,[1]⑤【加工用】秘匿あり町別!$B:$B,0))</f>
        <v>33</v>
      </c>
      <c r="AK35" s="20">
        <f>INDEX([1]⑤【加工用】秘匿あり町別!$D:$D,MATCH($AI35,[1]⑤【加工用】秘匿あり町別!$B:$B,0))</f>
        <v>81</v>
      </c>
      <c r="AL35" s="20">
        <f>INDEX([1]⑤【加工用】秘匿あり町別!$E:$E,MATCH($AI35,[1]⑤【加工用】秘匿あり町別!$B:$B,0))</f>
        <v>40</v>
      </c>
      <c r="AM35" s="21">
        <f>INDEX([1]⑤【加工用】秘匿あり町別!$F:$F,MATCH($AI35,[1]⑤【加工用】秘匿あり町別!$B:$B,0))</f>
        <v>41</v>
      </c>
      <c r="AO35" s="17"/>
      <c r="AQ35" s="19" t="s">
        <v>249</v>
      </c>
      <c r="AR35" s="20">
        <f>INDEX([1]⑤【加工用】秘匿あり町別!$C:$C,MATCH($AQ35,[1]⑤【加工用】秘匿あり町別!$B:$B,0))</f>
        <v>35</v>
      </c>
      <c r="AS35" s="20">
        <f>INDEX([1]⑤【加工用】秘匿あり町別!$D:$D,MATCH($AQ35,[1]⑤【加工用】秘匿あり町別!$B:$B,0))</f>
        <v>139</v>
      </c>
      <c r="AT35" s="20">
        <f>INDEX([1]⑤【加工用】秘匿あり町別!$E:$E,MATCH($AQ35,[1]⑤【加工用】秘匿あり町別!$B:$B,0))</f>
        <v>63</v>
      </c>
      <c r="AU35" s="21">
        <f>INDEX([1]⑤【加工用】秘匿あり町別!$F:$F,MATCH($AQ35,[1]⑤【加工用】秘匿あり町別!$B:$B,0))</f>
        <v>76</v>
      </c>
    </row>
    <row r="36" spans="1:47" ht="12" customHeight="1" x14ac:dyDescent="0.4">
      <c r="A36" s="17"/>
      <c r="C36" s="19" t="s">
        <v>66</v>
      </c>
      <c r="D36" s="20">
        <f>INDEX([1]⑤【加工用】秘匿あり町別!$C:$C,MATCH($C36,[1]⑤【加工用】秘匿あり町別!$B:$B,0))</f>
        <v>539</v>
      </c>
      <c r="E36" s="20">
        <f t="shared" si="1"/>
        <v>1067</v>
      </c>
      <c r="F36" s="20">
        <f>INDEX([1]⑤【加工用】秘匿あり町別!$E:$E,MATCH($C36,[1]⑤【加工用】秘匿あり町別!$B:$B,0))</f>
        <v>520</v>
      </c>
      <c r="G36" s="21">
        <f>INDEX([1]⑤【加工用】秘匿あり町別!$F:$F,MATCH($C36,[1]⑤【加工用】秘匿あり町別!$B:$B,0))</f>
        <v>547</v>
      </c>
      <c r="I36" s="17"/>
      <c r="K36" s="19" t="s">
        <v>129</v>
      </c>
      <c r="L36" s="22">
        <f>INDEX([1]⑤【加工用】秘匿あり町別!$C:$C,MATCH($K36,[1]⑤【加工用】秘匿あり町別!$B:$B,0))</f>
        <v>279</v>
      </c>
      <c r="M36" s="20">
        <f>INDEX([1]⑤【加工用】秘匿あり町別!$D:$D,MATCH($K36,[1]⑤【加工用】秘匿あり町別!$B:$B,0))</f>
        <v>508</v>
      </c>
      <c r="N36" s="20">
        <f>INDEX([1]⑤【加工用】秘匿あり町別!$E:$E,MATCH($K36,[1]⑤【加工用】秘匿あり町別!$B:$B,0))</f>
        <v>239</v>
      </c>
      <c r="O36" s="21">
        <f>INDEX([1]⑤【加工用】秘匿あり町別!$F:$F,MATCH($K36,[1]⑤【加工用】秘匿あり町別!$B:$B,0))</f>
        <v>269</v>
      </c>
      <c r="Q36" s="17"/>
      <c r="S36" s="19" t="s">
        <v>34</v>
      </c>
      <c r="T36" s="20">
        <f>INDEX([1]⑤【加工用】秘匿あり町別!$C:$C,MATCH($S36,[1]⑤【加工用】秘匿あり町別!$B:$B,0))</f>
        <v>298</v>
      </c>
      <c r="U36" s="20">
        <f>INDEX([1]⑤【加工用】秘匿あり町別!$D:$D,MATCH($S36,[1]⑤【加工用】秘匿あり町別!$B:$B,0))</f>
        <v>802</v>
      </c>
      <c r="V36" s="20">
        <f>INDEX([1]⑤【加工用】秘匿あり町別!$E:$E,MATCH($S36,[1]⑤【加工用】秘匿あり町別!$B:$B,0))</f>
        <v>355</v>
      </c>
      <c r="W36" s="21">
        <f>INDEX([1]⑤【加工用】秘匿あり町別!$F:$F,MATCH($S36,[1]⑤【加工用】秘匿あり町別!$B:$B,0))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INDEX([1]⑤【加工用】秘匿あり町別!$C:$C,MATCH($AI36,[1]⑤【加工用】秘匿あり町別!$B:$B,0))</f>
        <v>94</v>
      </c>
      <c r="AK36" s="20">
        <f>INDEX([1]⑤【加工用】秘匿あり町別!$D:$D,MATCH($AI36,[1]⑤【加工用】秘匿あり町別!$B:$B,0))</f>
        <v>216</v>
      </c>
      <c r="AL36" s="20">
        <f>INDEX([1]⑤【加工用】秘匿あり町別!$E:$E,MATCH($AI36,[1]⑤【加工用】秘匿あり町別!$B:$B,0))</f>
        <v>99</v>
      </c>
      <c r="AM36" s="21">
        <f>INDEX([1]⑤【加工用】秘匿あり町別!$F:$F,MATCH($AI36,[1]⑤【加工用】秘匿あり町別!$B:$B,0))</f>
        <v>117</v>
      </c>
      <c r="AO36" s="17"/>
      <c r="AQ36" s="19" t="s">
        <v>307</v>
      </c>
      <c r="AR36" s="20">
        <f>INDEX([1]⑤【加工用】秘匿あり町別!$C:$C,MATCH($AQ36,[1]⑤【加工用】秘匿あり町別!$B:$B,0))</f>
        <v>27</v>
      </c>
      <c r="AS36" s="20">
        <f>INDEX([1]⑤【加工用】秘匿あり町別!$D:$D,MATCH($AQ36,[1]⑤【加工用】秘匿あり町別!$B:$B,0))</f>
        <v>67</v>
      </c>
      <c r="AT36" s="20">
        <f>INDEX([1]⑤【加工用】秘匿あり町別!$E:$E,MATCH($AQ36,[1]⑤【加工用】秘匿あり町別!$B:$B,0))</f>
        <v>32</v>
      </c>
      <c r="AU36" s="21">
        <f>INDEX([1]⑤【加工用】秘匿あり町別!$F:$F,MATCH($AQ36,[1]⑤【加工用】秘匿あり町別!$B:$B,0))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INDEX([1]⑤【加工用】秘匿あり町別!$C:$C,MATCH($C37,[1]⑤【加工用】秘匿あり町別!$B:$B,0))</f>
        <v>568</v>
      </c>
      <c r="E37" s="20">
        <f t="shared" si="1"/>
        <v>1201</v>
      </c>
      <c r="F37" s="20">
        <f>INDEX([1]⑤【加工用】秘匿あり町別!$E:$E,MATCH($C37,[1]⑤【加工用】秘匿あり町別!$B:$B,0))</f>
        <v>523</v>
      </c>
      <c r="G37" s="21">
        <f>INDEX([1]⑤【加工用】秘匿あり町別!$F:$F,MATCH($C37,[1]⑤【加工用】秘匿あり町別!$B:$B,0))</f>
        <v>678</v>
      </c>
      <c r="I37" s="17"/>
      <c r="K37" s="19" t="s">
        <v>130</v>
      </c>
      <c r="L37" s="22">
        <f>INDEX([1]⑤【加工用】秘匿あり町別!$C:$C,MATCH($K37,[1]⑤【加工用】秘匿あり町別!$B:$B,0))</f>
        <v>347</v>
      </c>
      <c r="M37" s="20">
        <f>INDEX([1]⑤【加工用】秘匿あり町別!$D:$D,MATCH($K37,[1]⑤【加工用】秘匿あり町別!$B:$B,0))</f>
        <v>667</v>
      </c>
      <c r="N37" s="20">
        <f>INDEX([1]⑤【加工用】秘匿あり町別!$E:$E,MATCH($K37,[1]⑤【加工用】秘匿あり町別!$B:$B,0))</f>
        <v>315</v>
      </c>
      <c r="O37" s="21">
        <f>INDEX([1]⑤【加工用】秘匿あり町別!$F:$F,MATCH($K37,[1]⑤【加工用】秘匿あり町別!$B:$B,0))</f>
        <v>352</v>
      </c>
      <c r="Q37" s="17"/>
      <c r="S37" s="19" t="s">
        <v>322</v>
      </c>
      <c r="T37" s="20">
        <f>INDEX([1]⑤【加工用】秘匿あり町別!$C:$C,MATCH($S37,[1]⑤【加工用】秘匿あり町別!$B:$B,0))</f>
        <v>355</v>
      </c>
      <c r="U37" s="20">
        <f>INDEX([1]⑤【加工用】秘匿あり町別!$D:$D,MATCH($S37,[1]⑤【加工用】秘匿あり町別!$B:$B,0))</f>
        <v>698</v>
      </c>
      <c r="V37" s="20">
        <f>INDEX([1]⑤【加工用】秘匿あり町別!$E:$E,MATCH($S37,[1]⑤【加工用】秘匿あり町別!$B:$B,0))</f>
        <v>300</v>
      </c>
      <c r="W37" s="21">
        <f>INDEX([1]⑤【加工用】秘匿あり町別!$F:$F,MATCH($S37,[1]⑤【加工用】秘匿あり町別!$B:$B,0))</f>
        <v>398</v>
      </c>
      <c r="Y37" s="17"/>
      <c r="Z37" s="12" t="s">
        <v>296</v>
      </c>
      <c r="AA37" s="13"/>
      <c r="AB37" s="28">
        <f>SUM(AB38:AB48)</f>
        <v>1425</v>
      </c>
      <c r="AC37" s="14">
        <f>SUM(AC38:AC48)</f>
        <v>3587</v>
      </c>
      <c r="AD37" s="14">
        <f>SUM(AD38:AD48)</f>
        <v>1681</v>
      </c>
      <c r="AE37" s="15">
        <f>SUM(AE38:AE48)</f>
        <v>1906</v>
      </c>
      <c r="AG37" s="17"/>
      <c r="AI37" s="19" t="s">
        <v>204</v>
      </c>
      <c r="AJ37" s="20">
        <f>INDEX([1]⑤【加工用】秘匿あり町別!$C:$C,MATCH($AI37,[1]⑤【加工用】秘匿あり町別!$B:$B,0))</f>
        <v>103</v>
      </c>
      <c r="AK37" s="20">
        <f>INDEX([1]⑤【加工用】秘匿あり町別!$D:$D,MATCH($AI37,[1]⑤【加工用】秘匿あり町別!$B:$B,0))</f>
        <v>240</v>
      </c>
      <c r="AL37" s="20">
        <f>INDEX([1]⑤【加工用】秘匿あり町別!$E:$E,MATCH($AI37,[1]⑤【加工用】秘匿あり町別!$B:$B,0))</f>
        <v>108</v>
      </c>
      <c r="AM37" s="21">
        <f>INDEX([1]⑤【加工用】秘匿あり町別!$F:$F,MATCH($AI37,[1]⑤【加工用】秘匿あり町別!$B:$B,0))</f>
        <v>132</v>
      </c>
      <c r="AO37" s="17"/>
      <c r="AQ37" s="19" t="s">
        <v>250</v>
      </c>
      <c r="AR37" s="20">
        <f>INDEX([1]⑤【加工用】秘匿あり町別!$C:$C,MATCH($AQ37,[1]⑤【加工用】秘匿あり町別!$B:$B,0))</f>
        <v>93</v>
      </c>
      <c r="AS37" s="20">
        <f>INDEX([1]⑤【加工用】秘匿あり町別!$D:$D,MATCH($AQ37,[1]⑤【加工用】秘匿あり町別!$B:$B,0))</f>
        <v>214</v>
      </c>
      <c r="AT37" s="20">
        <f>INDEX([1]⑤【加工用】秘匿あり町別!$E:$E,MATCH($AQ37,[1]⑤【加工用】秘匿あり町別!$B:$B,0))</f>
        <v>104</v>
      </c>
      <c r="AU37" s="21">
        <f>INDEX([1]⑤【加工用】秘匿あり町別!$F:$F,MATCH($AQ37,[1]⑤【加工用】秘匿あり町別!$B:$B,0))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INDEX([1]⑤【加工用】秘匿あり町別!$C:$C,MATCH($C38,[1]⑤【加工用】秘匿あり町別!$B:$B,0))</f>
        <v>231</v>
      </c>
      <c r="E38" s="20">
        <f t="shared" si="1"/>
        <v>442</v>
      </c>
      <c r="F38" s="20">
        <f>INDEX([1]⑤【加工用】秘匿あり町別!$E:$E,MATCH($C38,[1]⑤【加工用】秘匿あり町別!$B:$B,0))</f>
        <v>201</v>
      </c>
      <c r="G38" s="21">
        <f>INDEX([1]⑤【加工用】秘匿あり町別!$F:$F,MATCH($C38,[1]⑤【加工用】秘匿あり町別!$B:$B,0))</f>
        <v>241</v>
      </c>
      <c r="I38" s="17"/>
      <c r="K38" s="19" t="s">
        <v>131</v>
      </c>
      <c r="L38" s="22">
        <f>INDEX([1]⑤【加工用】秘匿あり町別!$C:$C,MATCH($K38,[1]⑤【加工用】秘匿あり町別!$B:$B,0))</f>
        <v>1028</v>
      </c>
      <c r="M38" s="20">
        <f>INDEX([1]⑤【加工用】秘匿あり町別!$D:$D,MATCH($K38,[1]⑤【加工用】秘匿あり町別!$B:$B,0))</f>
        <v>2502</v>
      </c>
      <c r="N38" s="20">
        <f>INDEX([1]⑤【加工用】秘匿あり町別!$E:$E,MATCH($K38,[1]⑤【加工用】秘匿あり町別!$B:$B,0))</f>
        <v>1099</v>
      </c>
      <c r="O38" s="21">
        <f>INDEX([1]⑤【加工用】秘匿あり町別!$F:$F,MATCH($K38,[1]⑤【加工用】秘匿あり町別!$B:$B,0))</f>
        <v>1403</v>
      </c>
      <c r="Q38" s="17"/>
      <c r="S38" s="19" t="s">
        <v>338</v>
      </c>
      <c r="T38" s="20">
        <f>INDEX([1]⑤【加工用】秘匿あり町別!$C:$C,MATCH($S38,[1]⑤【加工用】秘匿あり町別!$B:$B,0))</f>
        <v>339</v>
      </c>
      <c r="U38" s="20">
        <f>INDEX([1]⑤【加工用】秘匿あり町別!$D:$D,MATCH($S38,[1]⑤【加工用】秘匿あり町別!$B:$B,0))</f>
        <v>686</v>
      </c>
      <c r="V38" s="20">
        <f>INDEX([1]⑤【加工用】秘匿あり町別!$E:$E,MATCH($S38,[1]⑤【加工用】秘匿あり町別!$B:$B,0))</f>
        <v>304</v>
      </c>
      <c r="W38" s="21">
        <f>INDEX([1]⑤【加工用】秘匿あり町別!$F:$F,MATCH($S38,[1]⑤【加工用】秘匿あり町別!$B:$B,0))</f>
        <v>382</v>
      </c>
      <c r="Y38" s="17"/>
      <c r="AA38" s="19" t="s">
        <v>160</v>
      </c>
      <c r="AB38" s="20">
        <f>INDEX([1]⑤【加工用】秘匿あり町別!$C:$C,MATCH($AA38,[1]⑤【加工用】秘匿あり町別!$B:$B,0))</f>
        <v>324</v>
      </c>
      <c r="AC38" s="20">
        <f>INDEX([1]⑤【加工用】秘匿あり町別!$D:$D,MATCH($AA38,[1]⑤【加工用】秘匿あり町別!$B:$B,0))</f>
        <v>736</v>
      </c>
      <c r="AD38" s="20">
        <f>INDEX([1]⑤【加工用】秘匿あり町別!$E:$E,MATCH($AA38,[1]⑤【加工用】秘匿あり町別!$B:$B,0))</f>
        <v>360</v>
      </c>
      <c r="AE38" s="21">
        <f>INDEX([1]⑤【加工用】秘匿あり町別!$F:$F,MATCH($AA38,[1]⑤【加工用】秘匿あり町別!$B:$B,0))</f>
        <v>376</v>
      </c>
      <c r="AG38" s="17"/>
      <c r="AI38" s="19" t="s">
        <v>205</v>
      </c>
      <c r="AJ38" s="20">
        <f>INDEX([1]⑤【加工用】秘匿あり町別!$C:$C,MATCH($AI38,[1]⑤【加工用】秘匿あり町別!$B:$B,0))</f>
        <v>113</v>
      </c>
      <c r="AK38" s="20">
        <f>INDEX([1]⑤【加工用】秘匿あり町別!$D:$D,MATCH($AI38,[1]⑤【加工用】秘匿あり町別!$B:$B,0))</f>
        <v>285</v>
      </c>
      <c r="AL38" s="20">
        <f>INDEX([1]⑤【加工用】秘匿あり町別!$E:$E,MATCH($AI38,[1]⑤【加工用】秘匿あり町別!$B:$B,0))</f>
        <v>141</v>
      </c>
      <c r="AM38" s="21">
        <f>INDEX([1]⑤【加工用】秘匿あり町別!$F:$F,MATCH($AI38,[1]⑤【加工用】秘匿あり町別!$B:$B,0))</f>
        <v>144</v>
      </c>
      <c r="AO38" s="17"/>
      <c r="AQ38" s="19" t="s">
        <v>251</v>
      </c>
      <c r="AR38" s="20">
        <f>INDEX([1]⑤【加工用】秘匿あり町別!$C:$C,MATCH($AQ38,[1]⑤【加工用】秘匿あり町別!$B:$B,0))</f>
        <v>32</v>
      </c>
      <c r="AS38" s="20">
        <f>INDEX([1]⑤【加工用】秘匿あり町別!$D:$D,MATCH($AQ38,[1]⑤【加工用】秘匿あり町別!$B:$B,0))</f>
        <v>61</v>
      </c>
      <c r="AT38" s="20">
        <f>INDEX([1]⑤【加工用】秘匿あり町別!$E:$E,MATCH($AQ38,[1]⑤【加工用】秘匿あり町別!$B:$B,0))</f>
        <v>31</v>
      </c>
      <c r="AU38" s="21">
        <f>INDEX([1]⑤【加工用】秘匿あり町別!$F:$F,MATCH($AQ38,[1]⑤【加工用】秘匿あり町別!$B:$B,0))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INDEX([1]⑤【加工用】秘匿あり町別!$C:$C,MATCH($C39,[1]⑤【加工用】秘匿あり町別!$B:$B,0))</f>
        <v>614</v>
      </c>
      <c r="E39" s="20">
        <f t="shared" si="1"/>
        <v>1390</v>
      </c>
      <c r="F39" s="20">
        <f>INDEX([1]⑤【加工用】秘匿あり町別!$E:$E,MATCH($C39,[1]⑤【加工用】秘匿あり町別!$B:$B,0))</f>
        <v>620</v>
      </c>
      <c r="G39" s="21">
        <f>INDEX([1]⑤【加工用】秘匿あり町別!$F:$F,MATCH($C39,[1]⑤【加工用】秘匿あり町別!$B:$B,0))</f>
        <v>770</v>
      </c>
      <c r="I39" s="17"/>
      <c r="K39" s="19" t="s">
        <v>132</v>
      </c>
      <c r="L39" s="22">
        <f>INDEX([1]⑤【加工用】秘匿あり町別!$C:$C,MATCH($K39,[1]⑤【加工用】秘匿あり町別!$B:$B,0))</f>
        <v>103</v>
      </c>
      <c r="M39" s="20">
        <f>INDEX([1]⑤【加工用】秘匿あり町別!$D:$D,MATCH($K39,[1]⑤【加工用】秘匿あり町別!$B:$B,0))</f>
        <v>218</v>
      </c>
      <c r="N39" s="20">
        <f>INDEX([1]⑤【加工用】秘匿あり町別!$E:$E,MATCH($K39,[1]⑤【加工用】秘匿あり町別!$B:$B,0))</f>
        <v>103</v>
      </c>
      <c r="O39" s="21">
        <f>INDEX([1]⑤【加工用】秘匿あり町別!$F:$F,MATCH($K39,[1]⑤【加工用】秘匿あり町別!$B:$B,0))</f>
        <v>115</v>
      </c>
      <c r="Q39" s="17"/>
      <c r="S39" s="19" t="s">
        <v>323</v>
      </c>
      <c r="T39" s="20">
        <f>INDEX([1]⑤【加工用】秘匿あり町別!$C:$C,MATCH($S39,[1]⑤【加工用】秘匿あり町別!$B:$B,0))</f>
        <v>81</v>
      </c>
      <c r="U39" s="20">
        <f>INDEX([1]⑤【加工用】秘匿あり町別!$D:$D,MATCH($S39,[1]⑤【加工用】秘匿あり町別!$B:$B,0))</f>
        <v>157</v>
      </c>
      <c r="V39" s="20">
        <f>INDEX([1]⑤【加工用】秘匿あり町別!$E:$E,MATCH($S39,[1]⑤【加工用】秘匿あり町別!$B:$B,0))</f>
        <v>80</v>
      </c>
      <c r="W39" s="21">
        <f>INDEX([1]⑤【加工用】秘匿あり町別!$F:$F,MATCH($S39,[1]⑤【加工用】秘匿あり町別!$B:$B,0))</f>
        <v>77</v>
      </c>
      <c r="Y39" s="17"/>
      <c r="AA39" s="19" t="s">
        <v>163</v>
      </c>
      <c r="AB39" s="20">
        <f>INDEX([1]⑤【加工用】秘匿あり町別!$C:$C,MATCH($AA39,[1]⑤【加工用】秘匿あり町別!$B:$B,0))</f>
        <v>253</v>
      </c>
      <c r="AC39" s="20">
        <f>INDEX([1]⑤【加工用】秘匿あり町別!$D:$D,MATCH($AA39,[1]⑤【加工用】秘匿あり町別!$B:$B,0))</f>
        <v>577</v>
      </c>
      <c r="AD39" s="20">
        <f>INDEX([1]⑤【加工用】秘匿あり町別!$E:$E,MATCH($AA39,[1]⑤【加工用】秘匿あり町別!$B:$B,0))</f>
        <v>288</v>
      </c>
      <c r="AE39" s="21">
        <f>INDEX([1]⑤【加工用】秘匿あり町別!$F:$F,MATCH($AA39,[1]⑤【加工用】秘匿あり町別!$B:$B,0))</f>
        <v>289</v>
      </c>
      <c r="AG39" s="17"/>
      <c r="AI39" s="19" t="s">
        <v>206</v>
      </c>
      <c r="AJ39" s="20">
        <f>INDEX([1]⑤【加工用】秘匿あり町別!$C:$C,MATCH($AI39,[1]⑤【加工用】秘匿あり町別!$B:$B,0))</f>
        <v>15</v>
      </c>
      <c r="AK39" s="20">
        <f>INDEX([1]⑤【加工用】秘匿あり町別!$D:$D,MATCH($AI39,[1]⑤【加工用】秘匿あり町別!$B:$B,0))</f>
        <v>35</v>
      </c>
      <c r="AL39" s="20">
        <f>INDEX([1]⑤【加工用】秘匿あり町別!$E:$E,MATCH($AI39,[1]⑤【加工用】秘匿あり町別!$B:$B,0))</f>
        <v>18</v>
      </c>
      <c r="AM39" s="21">
        <f>INDEX([1]⑤【加工用】秘匿あり町別!$F:$F,MATCH($AI39,[1]⑤【加工用】秘匿あり町別!$B:$B,0))</f>
        <v>17</v>
      </c>
      <c r="AO39" s="17"/>
      <c r="AQ39" s="19" t="s">
        <v>252</v>
      </c>
      <c r="AR39" s="20">
        <f>INDEX([1]⑤【加工用】秘匿あり町別!$C:$C,MATCH($AQ39,[1]⑤【加工用】秘匿あり町別!$B:$B,0))</f>
        <v>188</v>
      </c>
      <c r="AS39" s="20">
        <f>INDEX([1]⑤【加工用】秘匿あり町別!$D:$D,MATCH($AQ39,[1]⑤【加工用】秘匿あり町別!$B:$B,0))</f>
        <v>401</v>
      </c>
      <c r="AT39" s="20">
        <f>INDEX([1]⑤【加工用】秘匿あり町別!$E:$E,MATCH($AQ39,[1]⑤【加工用】秘匿あり町別!$B:$B,0))</f>
        <v>190</v>
      </c>
      <c r="AU39" s="21">
        <f>INDEX([1]⑤【加工用】秘匿あり町別!$F:$F,MATCH($AQ39,[1]⑤【加工用】秘匿あり町別!$B:$B,0))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INDEX([1]⑤【加工用】秘匿あり町別!$C:$C,MATCH($C40,[1]⑤【加工用】秘匿あり町別!$B:$B,0))</f>
        <v>293</v>
      </c>
      <c r="E40" s="20">
        <f t="shared" si="1"/>
        <v>457</v>
      </c>
      <c r="F40" s="20">
        <f>INDEX([1]⑤【加工用】秘匿あり町別!$E:$E,MATCH($C40,[1]⑤【加工用】秘匿あり町別!$B:$B,0))</f>
        <v>221</v>
      </c>
      <c r="G40" s="21">
        <f>INDEX([1]⑤【加工用】秘匿あり町別!$F:$F,MATCH($C40,[1]⑤【加工用】秘匿あり町別!$B:$B,0))</f>
        <v>236</v>
      </c>
      <c r="I40" s="17"/>
      <c r="K40" s="19" t="s">
        <v>316</v>
      </c>
      <c r="L40" s="22" t="str">
        <f>INDEX([1]⑤【加工用】秘匿あり町別!$C:$C,MATCH($K40,[1]⑤【加工用】秘匿あり町別!$B:$B,0))</f>
        <v>X</v>
      </c>
      <c r="M40" s="20" t="str">
        <f>INDEX([1]⑤【加工用】秘匿あり町別!$D:$D,MATCH($K40,[1]⑤【加工用】秘匿あり町別!$B:$B,0))</f>
        <v>X</v>
      </c>
      <c r="N40" s="20" t="str">
        <f>INDEX([1]⑤【加工用】秘匿あり町別!$E:$E,MATCH($K40,[1]⑤【加工用】秘匿あり町別!$B:$B,0))</f>
        <v>X</v>
      </c>
      <c r="O40" s="21" t="str">
        <f>INDEX([1]⑤【加工用】秘匿あり町別!$F:$F,MATCH($K40,[1]⑤【加工用】秘匿あり町別!$B:$B,0))</f>
        <v>X</v>
      </c>
      <c r="Q40" s="17"/>
      <c r="S40" s="19" t="s">
        <v>27</v>
      </c>
      <c r="T40" s="20">
        <f>INDEX([1]⑤【加工用】秘匿あり町別!$C:$C,MATCH($S40,[1]⑤【加工用】秘匿あり町別!$B:$B,0))</f>
        <v>1753</v>
      </c>
      <c r="U40" s="20">
        <f>INDEX([1]⑤【加工用】秘匿あり町別!$D:$D,MATCH($S40,[1]⑤【加工用】秘匿あり町別!$B:$B,0))</f>
        <v>4425</v>
      </c>
      <c r="V40" s="20">
        <f>INDEX([1]⑤【加工用】秘匿あり町別!$E:$E,MATCH($S40,[1]⑤【加工用】秘匿あり町別!$B:$B,0))</f>
        <v>2063</v>
      </c>
      <c r="W40" s="21">
        <f>INDEX([1]⑤【加工用】秘匿あり町別!$F:$F,MATCH($S40,[1]⑤【加工用】秘匿あり町別!$B:$B,0))</f>
        <v>2362</v>
      </c>
      <c r="Y40" s="17"/>
      <c r="AA40" s="19" t="s">
        <v>161</v>
      </c>
      <c r="AB40" s="20">
        <f>INDEX([1]⑤【加工用】秘匿あり町別!$C:$C,MATCH($AA40,[1]⑤【加工用】秘匿あり町別!$B:$B,0))</f>
        <v>90</v>
      </c>
      <c r="AC40" s="20">
        <f>INDEX([1]⑤【加工用】秘匿あり町別!$D:$D,MATCH($AA40,[1]⑤【加工用】秘匿あり町別!$B:$B,0))</f>
        <v>188</v>
      </c>
      <c r="AD40" s="20">
        <f>INDEX([1]⑤【加工用】秘匿あり町別!$E:$E,MATCH($AA40,[1]⑤【加工用】秘匿あり町別!$B:$B,0))</f>
        <v>96</v>
      </c>
      <c r="AE40" s="21">
        <f>INDEX([1]⑤【加工用】秘匿あり町別!$F:$F,MATCH($AA40,[1]⑤【加工用】秘匿あり町別!$B:$B,0))</f>
        <v>92</v>
      </c>
      <c r="AG40" s="17"/>
      <c r="AI40" s="19" t="s">
        <v>207</v>
      </c>
      <c r="AJ40" s="20">
        <f>INDEX([1]⑤【加工用】秘匿あり町別!$C:$C,MATCH($AI40,[1]⑤【加工用】秘匿あり町別!$B:$B,0))</f>
        <v>8</v>
      </c>
      <c r="AK40" s="20">
        <f>INDEX([1]⑤【加工用】秘匿あり町別!$D:$D,MATCH($AI40,[1]⑤【加工用】秘匿あり町別!$B:$B,0))</f>
        <v>15</v>
      </c>
      <c r="AL40" s="20">
        <f>INDEX([1]⑤【加工用】秘匿あり町別!$E:$E,MATCH($AI40,[1]⑤【加工用】秘匿あり町別!$B:$B,0))</f>
        <v>9</v>
      </c>
      <c r="AM40" s="21">
        <f>INDEX([1]⑤【加工用】秘匿あり町別!$F:$F,MATCH($AI40,[1]⑤【加工用】秘匿あり町別!$B:$B,0))</f>
        <v>6</v>
      </c>
      <c r="AO40" s="17"/>
      <c r="AQ40" s="19" t="s">
        <v>253</v>
      </c>
      <c r="AR40" s="20">
        <f>INDEX([1]⑤【加工用】秘匿あり町別!$C:$C,MATCH($AQ40,[1]⑤【加工用】秘匿あり町別!$B:$B,0))</f>
        <v>62</v>
      </c>
      <c r="AS40" s="20">
        <f>INDEX([1]⑤【加工用】秘匿あり町別!$D:$D,MATCH($AQ40,[1]⑤【加工用】秘匿あり町別!$B:$B,0))</f>
        <v>145</v>
      </c>
      <c r="AT40" s="20">
        <f>INDEX([1]⑤【加工用】秘匿あり町別!$E:$E,MATCH($AQ40,[1]⑤【加工用】秘匿あり町別!$B:$B,0))</f>
        <v>71</v>
      </c>
      <c r="AU40" s="21">
        <f>INDEX([1]⑤【加工用】秘匿あり町別!$F:$F,MATCH($AQ40,[1]⑤【加工用】秘匿あり町別!$B:$B,0))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INDEX([1]⑤【加工用】秘匿あり町別!$C:$C,MATCH($C41,[1]⑤【加工用】秘匿あり町別!$B:$B,0))</f>
        <v>370</v>
      </c>
      <c r="E41" s="20">
        <f t="shared" si="1"/>
        <v>621</v>
      </c>
      <c r="F41" s="20">
        <f>INDEX([1]⑤【加工用】秘匿あり町別!$E:$E,MATCH($C41,[1]⑤【加工用】秘匿あり町別!$B:$B,0))</f>
        <v>310</v>
      </c>
      <c r="G41" s="21">
        <f>INDEX([1]⑤【加工用】秘匿あり町別!$F:$F,MATCH($C41,[1]⑤【加工用】秘匿あり町別!$B:$B,0))</f>
        <v>311</v>
      </c>
      <c r="I41" s="17"/>
      <c r="K41" s="19" t="s">
        <v>78</v>
      </c>
      <c r="L41" s="22">
        <f>INDEX([1]⑤【加工用】秘匿あり町別!$C:$C,MATCH($K41,[1]⑤【加工用】秘匿あり町別!$B:$B,0))</f>
        <v>107</v>
      </c>
      <c r="M41" s="20">
        <f>INDEX([1]⑤【加工用】秘匿あり町別!$D:$D,MATCH($K41,[1]⑤【加工用】秘匿あり町別!$B:$B,0))</f>
        <v>3401</v>
      </c>
      <c r="N41" s="20">
        <f>INDEX([1]⑤【加工用】秘匿あり町別!$E:$E,MATCH($K41,[1]⑤【加工用】秘匿あり町別!$B:$B,0))</f>
        <v>3201</v>
      </c>
      <c r="O41" s="21">
        <f>INDEX([1]⑤【加工用】秘匿あり町別!$F:$F,MATCH($K41,[1]⑤【加工用】秘匿あり町別!$B:$B,0))</f>
        <v>200</v>
      </c>
      <c r="Q41" s="17"/>
      <c r="S41" s="19" t="s">
        <v>324</v>
      </c>
      <c r="T41" s="20">
        <f>INDEX([1]⑤【加工用】秘匿あり町別!$C:$C,MATCH($S41,[1]⑤【加工用】秘匿あり町別!$B:$B,0))</f>
        <v>237</v>
      </c>
      <c r="U41" s="20">
        <f>INDEX([1]⑤【加工用】秘匿あり町別!$D:$D,MATCH($S41,[1]⑤【加工用】秘匿あり町別!$B:$B,0))</f>
        <v>528</v>
      </c>
      <c r="V41" s="20">
        <f>INDEX([1]⑤【加工用】秘匿あり町別!$E:$E,MATCH($S41,[1]⑤【加工用】秘匿あり町別!$B:$B,0))</f>
        <v>238</v>
      </c>
      <c r="W41" s="21">
        <f>INDEX([1]⑤【加工用】秘匿あり町別!$F:$F,MATCH($S41,[1]⑤【加工用】秘匿あり町別!$B:$B,0))</f>
        <v>290</v>
      </c>
      <c r="Y41" s="17"/>
      <c r="AA41" s="19" t="s">
        <v>162</v>
      </c>
      <c r="AB41" s="20">
        <f>INDEX([1]⑤【加工用】秘匿あり町別!$C:$C,MATCH($AA41,[1]⑤【加工用】秘匿あり町別!$B:$B,0))</f>
        <v>431</v>
      </c>
      <c r="AC41" s="20">
        <f>INDEX([1]⑤【加工用】秘匿あり町別!$D:$D,MATCH($AA41,[1]⑤【加工用】秘匿あり町別!$B:$B,0))</f>
        <v>1118</v>
      </c>
      <c r="AD41" s="20">
        <f>INDEX([1]⑤【加工用】秘匿あり町別!$E:$E,MATCH($AA41,[1]⑤【加工用】秘匿あり町別!$B:$B,0))</f>
        <v>523</v>
      </c>
      <c r="AE41" s="21">
        <f>INDEX([1]⑤【加工用】秘匿あり町別!$F:$F,MATCH($AA41,[1]⑤【加工用】秘匿あり町別!$B:$B,0))</f>
        <v>595</v>
      </c>
      <c r="AG41" s="17"/>
      <c r="AI41" s="19" t="s">
        <v>208</v>
      </c>
      <c r="AJ41" s="20">
        <f>INDEX([1]⑤【加工用】秘匿あり町別!$C:$C,MATCH($AI41,[1]⑤【加工用】秘匿あり町別!$B:$B,0))</f>
        <v>64</v>
      </c>
      <c r="AK41" s="20">
        <f>INDEX([1]⑤【加工用】秘匿あり町別!$D:$D,MATCH($AI41,[1]⑤【加工用】秘匿あり町別!$B:$B,0))</f>
        <v>190</v>
      </c>
      <c r="AL41" s="20">
        <f>INDEX([1]⑤【加工用】秘匿あり町別!$E:$E,MATCH($AI41,[1]⑤【加工用】秘匿あり町別!$B:$B,0))</f>
        <v>75</v>
      </c>
      <c r="AM41" s="21">
        <f>INDEX([1]⑤【加工用】秘匿あり町別!$F:$F,MATCH($AI41,[1]⑤【加工用】秘匿あり町別!$B:$B,0))</f>
        <v>115</v>
      </c>
      <c r="AO41" s="17"/>
      <c r="AQ41" s="19" t="s">
        <v>254</v>
      </c>
      <c r="AR41" s="20">
        <f>INDEX([1]⑤【加工用】秘匿あり町別!$C:$C,MATCH($AQ41,[1]⑤【加工用】秘匿あり町別!$B:$B,0))</f>
        <v>4</v>
      </c>
      <c r="AS41" s="20">
        <f>INDEX([1]⑤【加工用】秘匿あり町別!$D:$D,MATCH($AQ41,[1]⑤【加工用】秘匿あり町別!$B:$B,0))</f>
        <v>9</v>
      </c>
      <c r="AT41" s="20">
        <f>INDEX([1]⑤【加工用】秘匿あり町別!$E:$E,MATCH($AQ41,[1]⑤【加工用】秘匿あり町別!$B:$B,0))</f>
        <v>4</v>
      </c>
      <c r="AU41" s="21">
        <f>INDEX([1]⑤【加工用】秘匿あり町別!$F:$F,MATCH($AQ41,[1]⑤【加工用】秘匿あり町別!$B:$B,0))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INDEX([1]⑤【加工用】秘匿あり町別!$C:$C,MATCH($C42,[1]⑤【加工用】秘匿あり町別!$B:$B,0))</f>
        <v>274</v>
      </c>
      <c r="E42" s="20">
        <f t="shared" si="1"/>
        <v>457</v>
      </c>
      <c r="F42" s="20">
        <f>INDEX([1]⑤【加工用】秘匿あり町別!$E:$E,MATCH($C42,[1]⑤【加工用】秘匿あり町別!$B:$B,0))</f>
        <v>209</v>
      </c>
      <c r="G42" s="21">
        <f>INDEX([1]⑤【加工用】秘匿あり町別!$F:$F,MATCH($C42,[1]⑤【加工用】秘匿あり町別!$B:$B,0))</f>
        <v>248</v>
      </c>
      <c r="I42" s="17"/>
      <c r="K42" s="19" t="s">
        <v>317</v>
      </c>
      <c r="L42" s="22">
        <f>INDEX([1]⑤【加工用】秘匿あり町別!$C:$C,MATCH($K42,[1]⑤【加工用】秘匿あり町別!$B:$B,0))</f>
        <v>0</v>
      </c>
      <c r="M42" s="20">
        <f>INDEX([1]⑤【加工用】秘匿あり町別!$D:$D,MATCH($K42,[1]⑤【加工用】秘匿あり町別!$B:$B,0))</f>
        <v>0</v>
      </c>
      <c r="N42" s="20">
        <f>INDEX([1]⑤【加工用】秘匿あり町別!$E:$E,MATCH($K42,[1]⑤【加工用】秘匿あり町別!$B:$B,0))</f>
        <v>0</v>
      </c>
      <c r="O42" s="21">
        <f>INDEX([1]⑤【加工用】秘匿あり町別!$F:$F,MATCH($K42,[1]⑤【加工用】秘匿あり町別!$B:$B,0))</f>
        <v>0</v>
      </c>
      <c r="Q42" s="17"/>
      <c r="S42" s="19" t="s">
        <v>29</v>
      </c>
      <c r="T42" s="20">
        <f>INDEX([1]⑤【加工用】秘匿あり町別!$C:$C,MATCH($S42,[1]⑤【加工用】秘匿あり町別!$B:$B,0))</f>
        <v>316</v>
      </c>
      <c r="U42" s="20">
        <f>INDEX([1]⑤【加工用】秘匿あり町別!$D:$D,MATCH($S42,[1]⑤【加工用】秘匿あり町別!$B:$B,0))</f>
        <v>754</v>
      </c>
      <c r="V42" s="20">
        <f>INDEX([1]⑤【加工用】秘匿あり町別!$E:$E,MATCH($S42,[1]⑤【加工用】秘匿あり町別!$B:$B,0))</f>
        <v>359</v>
      </c>
      <c r="W42" s="21">
        <f>INDEX([1]⑤【加工用】秘匿あり町別!$F:$F,MATCH($S42,[1]⑤【加工用】秘匿あり町別!$B:$B,0))</f>
        <v>395</v>
      </c>
      <c r="Y42" s="17"/>
      <c r="AA42" s="19" t="s">
        <v>164</v>
      </c>
      <c r="AB42" s="20">
        <f>INDEX([1]⑤【加工用】秘匿あり町別!$C:$C,MATCH($AA42,[1]⑤【加工用】秘匿あり町別!$B:$B,0))</f>
        <v>158</v>
      </c>
      <c r="AC42" s="20">
        <f>INDEX([1]⑤【加工用】秘匿あり町別!$D:$D,MATCH($AA42,[1]⑤【加工用】秘匿あり町別!$B:$B,0))</f>
        <v>548</v>
      </c>
      <c r="AD42" s="20">
        <f>INDEX([1]⑤【加工用】秘匿あり町別!$E:$E,MATCH($AA42,[1]⑤【加工用】秘匿あり町別!$B:$B,0))</f>
        <v>210</v>
      </c>
      <c r="AE42" s="21">
        <f>INDEX([1]⑤【加工用】秘匿あり町別!$F:$F,MATCH($AA42,[1]⑤【加工用】秘匿あり町別!$B:$B,0))</f>
        <v>338</v>
      </c>
      <c r="AG42" s="17"/>
      <c r="AI42" s="19" t="s">
        <v>209</v>
      </c>
      <c r="AJ42" s="20">
        <f>INDEX([1]⑤【加工用】秘匿あり町別!$C:$C,MATCH($AI42,[1]⑤【加工用】秘匿あり町別!$B:$B,0))</f>
        <v>284</v>
      </c>
      <c r="AK42" s="20">
        <f>INDEX([1]⑤【加工用】秘匿あり町別!$D:$D,MATCH($AI42,[1]⑤【加工用】秘匿あり町別!$B:$B,0))</f>
        <v>768</v>
      </c>
      <c r="AL42" s="20">
        <f>INDEX([1]⑤【加工用】秘匿あり町別!$E:$E,MATCH($AI42,[1]⑤【加工用】秘匿あり町別!$B:$B,0))</f>
        <v>360</v>
      </c>
      <c r="AM42" s="21">
        <f>INDEX([1]⑤【加工用】秘匿あり町別!$F:$F,MATCH($AI42,[1]⑤【加工用】秘匿あり町別!$B:$B,0))</f>
        <v>408</v>
      </c>
      <c r="AO42" s="17"/>
      <c r="AQ42" s="19" t="s">
        <v>255</v>
      </c>
      <c r="AR42" s="20">
        <f>INDEX([1]⑤【加工用】秘匿あり町別!$C:$C,MATCH($AQ42,[1]⑤【加工用】秘匿あり町別!$B:$B,0))</f>
        <v>93</v>
      </c>
      <c r="AS42" s="20">
        <f>INDEX([1]⑤【加工用】秘匿あり町別!$D:$D,MATCH($AQ42,[1]⑤【加工用】秘匿あり町別!$B:$B,0))</f>
        <v>201</v>
      </c>
      <c r="AT42" s="20">
        <f>INDEX([1]⑤【加工用】秘匿あり町別!$E:$E,MATCH($AQ42,[1]⑤【加工用】秘匿あり町別!$B:$B,0))</f>
        <v>99</v>
      </c>
      <c r="AU42" s="21">
        <f>INDEX([1]⑤【加工用】秘匿あり町別!$F:$F,MATCH($AQ42,[1]⑤【加工用】秘匿あり町別!$B:$B,0))</f>
        <v>102</v>
      </c>
    </row>
    <row r="43" spans="1:47" ht="12" customHeight="1" x14ac:dyDescent="0.4">
      <c r="A43" s="17"/>
      <c r="C43" s="19" t="s">
        <v>71</v>
      </c>
      <c r="D43" s="20">
        <f>INDEX([1]⑤【加工用】秘匿あり町別!$C:$C,MATCH($C43,[1]⑤【加工用】秘匿あり町別!$B:$B,0))</f>
        <v>16</v>
      </c>
      <c r="E43" s="20">
        <f t="shared" si="1"/>
        <v>29</v>
      </c>
      <c r="F43" s="20">
        <f>INDEX([1]⑤【加工用】秘匿あり町別!$E:$E,MATCH($C43,[1]⑤【加工用】秘匿あり町別!$B:$B,0))</f>
        <v>9</v>
      </c>
      <c r="G43" s="21">
        <f>INDEX([1]⑤【加工用】秘匿あり町別!$F:$F,MATCH($C43,[1]⑤【加工用】秘匿あり町別!$B:$B,0))</f>
        <v>20</v>
      </c>
      <c r="I43" s="17"/>
      <c r="K43" s="19" t="s">
        <v>52</v>
      </c>
      <c r="L43" s="22">
        <f>INDEX([1]⑤【加工用】秘匿あり町別!$C:$C,MATCH($K43,[1]⑤【加工用】秘匿あり町別!$B:$B,0))</f>
        <v>5</v>
      </c>
      <c r="M43" s="20">
        <f>INDEX([1]⑤【加工用】秘匿あり町別!$D:$D,MATCH($K43,[1]⑤【加工用】秘匿あり町別!$B:$B,0))</f>
        <v>114</v>
      </c>
      <c r="N43" s="20">
        <f>INDEX([1]⑤【加工用】秘匿あり町別!$E:$E,MATCH($K43,[1]⑤【加工用】秘匿あり町別!$B:$B,0))</f>
        <v>113</v>
      </c>
      <c r="O43" s="21">
        <f>INDEX([1]⑤【加工用】秘匿あり町別!$F:$F,MATCH($K43,[1]⑤【加工用】秘匿あり町別!$B:$B,0))</f>
        <v>1</v>
      </c>
      <c r="Q43" s="17"/>
      <c r="S43" s="19" t="s">
        <v>325</v>
      </c>
      <c r="T43" s="20">
        <f>INDEX([1]⑤【加工用】秘匿あり町別!$C:$C,MATCH($S43,[1]⑤【加工用】秘匿あり町別!$B:$B,0))</f>
        <v>702</v>
      </c>
      <c r="U43" s="20">
        <f>INDEX([1]⑤【加工用】秘匿あり町別!$D:$D,MATCH($S43,[1]⑤【加工用】秘匿あり町別!$B:$B,0))</f>
        <v>1426</v>
      </c>
      <c r="V43" s="20">
        <f>INDEX([1]⑤【加工用】秘匿あり町別!$E:$E,MATCH($S43,[1]⑤【加工用】秘匿あり町別!$B:$B,0))</f>
        <v>661</v>
      </c>
      <c r="W43" s="21">
        <f>INDEX([1]⑤【加工用】秘匿あり町別!$F:$F,MATCH($S43,[1]⑤【加工用】秘匿あり町別!$B:$B,0))</f>
        <v>765</v>
      </c>
      <c r="Y43" s="17"/>
      <c r="AA43" s="19" t="s">
        <v>165</v>
      </c>
      <c r="AB43" s="20">
        <f>INDEX([1]⑤【加工用】秘匿あり町別!$C:$C,MATCH($AA43,[1]⑤【加工用】秘匿あり町別!$B:$B,0))</f>
        <v>47</v>
      </c>
      <c r="AC43" s="20">
        <f>INDEX([1]⑤【加工用】秘匿あり町別!$D:$D,MATCH($AA43,[1]⑤【加工用】秘匿あり町別!$B:$B,0))</f>
        <v>131</v>
      </c>
      <c r="AD43" s="20">
        <f>INDEX([1]⑤【加工用】秘匿あり町別!$E:$E,MATCH($AA43,[1]⑤【加工用】秘匿あり町別!$B:$B,0))</f>
        <v>71</v>
      </c>
      <c r="AE43" s="21">
        <f>INDEX([1]⑤【加工用】秘匿あり町別!$F:$F,MATCH($AA43,[1]⑤【加工用】秘匿あり町別!$B:$B,0))</f>
        <v>60</v>
      </c>
      <c r="AG43" s="17"/>
      <c r="AI43" s="19" t="s">
        <v>210</v>
      </c>
      <c r="AJ43" s="20">
        <f>INDEX([1]⑤【加工用】秘匿あり町別!$C:$C,MATCH($AI43,[1]⑤【加工用】秘匿あり町別!$B:$B,0))</f>
        <v>26</v>
      </c>
      <c r="AK43" s="20">
        <f>INDEX([1]⑤【加工用】秘匿あり町別!$D:$D,MATCH($AI43,[1]⑤【加工用】秘匿あり町別!$B:$B,0))</f>
        <v>77</v>
      </c>
      <c r="AL43" s="20">
        <f>INDEX([1]⑤【加工用】秘匿あり町別!$E:$E,MATCH($AI43,[1]⑤【加工用】秘匿あり町別!$B:$B,0))</f>
        <v>33</v>
      </c>
      <c r="AM43" s="21">
        <f>INDEX([1]⑤【加工用】秘匿あり町別!$F:$F,MATCH($AI43,[1]⑤【加工用】秘匿あり町別!$B:$B,0))</f>
        <v>44</v>
      </c>
      <c r="AO43" s="17"/>
      <c r="AQ43" s="19" t="s">
        <v>256</v>
      </c>
      <c r="AR43" s="20">
        <f>INDEX([1]⑤【加工用】秘匿あり町別!$C:$C,MATCH($AQ43,[1]⑤【加工用】秘匿あり町別!$B:$B,0))</f>
        <v>155</v>
      </c>
      <c r="AS43" s="20">
        <f>INDEX([1]⑤【加工用】秘匿あり町別!$D:$D,MATCH($AQ43,[1]⑤【加工用】秘匿あり町別!$B:$B,0))</f>
        <v>336</v>
      </c>
      <c r="AT43" s="20">
        <f>INDEX([1]⑤【加工用】秘匿あり町別!$E:$E,MATCH($AQ43,[1]⑤【加工用】秘匿あり町別!$B:$B,0))</f>
        <v>144</v>
      </c>
      <c r="AU43" s="21">
        <f>INDEX([1]⑤【加工用】秘匿あり町別!$F:$F,MATCH($AQ43,[1]⑤【加工用】秘匿あり町別!$B:$B,0))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INDEX([1]⑤【加工用】秘匿あり町別!$C:$C,MATCH($C44,[1]⑤【加工用】秘匿あり町別!$B:$B,0))</f>
        <v>163</v>
      </c>
      <c r="E44" s="20">
        <f t="shared" si="1"/>
        <v>329</v>
      </c>
      <c r="F44" s="20">
        <f>INDEX([1]⑤【加工用】秘匿あり町別!$E:$E,MATCH($C44,[1]⑤【加工用】秘匿あり町別!$B:$B,0))</f>
        <v>172</v>
      </c>
      <c r="G44" s="21">
        <f>INDEX([1]⑤【加工用】秘匿あり町別!$F:$F,MATCH($C44,[1]⑤【加工用】秘匿あり町別!$B:$B,0))</f>
        <v>157</v>
      </c>
      <c r="I44" s="17"/>
      <c r="K44" s="19" t="s">
        <v>51</v>
      </c>
      <c r="L44" s="22">
        <f>INDEX([1]⑤【加工用】秘匿あり町別!$C:$C,MATCH($K44,[1]⑤【加工用】秘匿あり町別!$B:$B,0))</f>
        <v>202</v>
      </c>
      <c r="M44" s="20">
        <f>INDEX([1]⑤【加工用】秘匿あり町別!$D:$D,MATCH($K44,[1]⑤【加工用】秘匿あり町別!$B:$B,0))</f>
        <v>359</v>
      </c>
      <c r="N44" s="20">
        <f>INDEX([1]⑤【加工用】秘匿あり町別!$E:$E,MATCH($K44,[1]⑤【加工用】秘匿あり町別!$B:$B,0))</f>
        <v>186</v>
      </c>
      <c r="O44" s="21">
        <f>INDEX([1]⑤【加工用】秘匿あり町別!$F:$F,MATCH($K44,[1]⑤【加工用】秘匿あり町別!$B:$B,0))</f>
        <v>173</v>
      </c>
      <c r="Q44" s="17"/>
      <c r="S44" s="19" t="s">
        <v>326</v>
      </c>
      <c r="T44" s="20">
        <f>INDEX([1]⑤【加工用】秘匿あり町別!$C:$C,MATCH($S44,[1]⑤【加工用】秘匿あり町別!$B:$B,0))</f>
        <v>388</v>
      </c>
      <c r="U44" s="20">
        <f>INDEX([1]⑤【加工用】秘匿あり町別!$D:$D,MATCH($S44,[1]⑤【加工用】秘匿あり町別!$B:$B,0))</f>
        <v>870</v>
      </c>
      <c r="V44" s="20">
        <f>INDEX([1]⑤【加工用】秘匿あり町別!$E:$E,MATCH($S44,[1]⑤【加工用】秘匿あり町別!$B:$B,0))</f>
        <v>418</v>
      </c>
      <c r="W44" s="21">
        <f>INDEX([1]⑤【加工用】秘匿あり町別!$F:$F,MATCH($S44,[1]⑤【加工用】秘匿あり町別!$B:$B,0))</f>
        <v>452</v>
      </c>
      <c r="Y44" s="17"/>
      <c r="AA44" s="19" t="s">
        <v>166</v>
      </c>
      <c r="AB44" s="20">
        <f>INDEX([1]⑤【加工用】秘匿あり町別!$C:$C,MATCH($AA44,[1]⑤【加工用】秘匿あり町別!$B:$B,0))</f>
        <v>45</v>
      </c>
      <c r="AC44" s="20">
        <f>INDEX([1]⑤【加工用】秘匿あり町別!$D:$D,MATCH($AA44,[1]⑤【加工用】秘匿あり町別!$B:$B,0))</f>
        <v>121</v>
      </c>
      <c r="AD44" s="20">
        <f>INDEX([1]⑤【加工用】秘匿あり町別!$E:$E,MATCH($AA44,[1]⑤【加工用】秘匿あり町別!$B:$B,0))</f>
        <v>53</v>
      </c>
      <c r="AE44" s="21">
        <f>INDEX([1]⑤【加工用】秘匿あり町別!$F:$F,MATCH($AA44,[1]⑤【加工用】秘匿あり町別!$B:$B,0))</f>
        <v>68</v>
      </c>
      <c r="AG44" s="17"/>
      <c r="AI44" s="19" t="s">
        <v>211</v>
      </c>
      <c r="AJ44" s="20">
        <f>INDEX([1]⑤【加工用】秘匿あり町別!$C:$C,MATCH($AI44,[1]⑤【加工用】秘匿あり町別!$B:$B,0))</f>
        <v>33</v>
      </c>
      <c r="AK44" s="20">
        <f>INDEX([1]⑤【加工用】秘匿あり町別!$D:$D,MATCH($AI44,[1]⑤【加工用】秘匿あり町別!$B:$B,0))</f>
        <v>109</v>
      </c>
      <c r="AL44" s="20">
        <f>INDEX([1]⑤【加工用】秘匿あり町別!$E:$E,MATCH($AI44,[1]⑤【加工用】秘匿あり町別!$B:$B,0))</f>
        <v>53</v>
      </c>
      <c r="AM44" s="21">
        <f>INDEX([1]⑤【加工用】秘匿あり町別!$F:$F,MATCH($AI44,[1]⑤【加工用】秘匿あり町別!$B:$B,0))</f>
        <v>56</v>
      </c>
      <c r="AO44" s="17"/>
      <c r="AQ44" s="19" t="s">
        <v>257</v>
      </c>
      <c r="AR44" s="20">
        <f>INDEX([1]⑤【加工用】秘匿あり町別!$C:$C,MATCH($AQ44,[1]⑤【加工用】秘匿あり町別!$B:$B,0))</f>
        <v>68</v>
      </c>
      <c r="AS44" s="20">
        <f>INDEX([1]⑤【加工用】秘匿あり町別!$D:$D,MATCH($AQ44,[1]⑤【加工用】秘匿あり町別!$B:$B,0))</f>
        <v>174</v>
      </c>
      <c r="AT44" s="20">
        <f>INDEX([1]⑤【加工用】秘匿あり町別!$E:$E,MATCH($AQ44,[1]⑤【加工用】秘匿あり町別!$B:$B,0))</f>
        <v>75</v>
      </c>
      <c r="AU44" s="21">
        <f>INDEX([1]⑤【加工用】秘匿あり町別!$F:$F,MATCH($AQ44,[1]⑤【加工用】秘匿あり町別!$B:$B,0))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INDEX([1]⑤【加工用】秘匿あり町別!$C:$C,MATCH($C45,[1]⑤【加工用】秘匿あり町別!$B:$B,0))</f>
        <v>616</v>
      </c>
      <c r="E45" s="20">
        <f t="shared" si="1"/>
        <v>1037</v>
      </c>
      <c r="F45" s="20">
        <f>INDEX([1]⑤【加工用】秘匿あり町別!$E:$E,MATCH($C45,[1]⑤【加工用】秘匿あり町別!$B:$B,0))</f>
        <v>460</v>
      </c>
      <c r="G45" s="21">
        <f>INDEX([1]⑤【加工用】秘匿あり町別!$F:$F,MATCH($C45,[1]⑤【加工用】秘匿あり町別!$B:$B,0))</f>
        <v>577</v>
      </c>
      <c r="I45" s="17"/>
      <c r="K45" s="19" t="s">
        <v>175</v>
      </c>
      <c r="L45" s="22">
        <f>INDEX([1]⑤【加工用】秘匿あり町別!$C:$C,MATCH($K45,[1]⑤【加工用】秘匿あり町別!$B:$B,0))</f>
        <v>402</v>
      </c>
      <c r="M45" s="20">
        <f>INDEX([1]⑤【加工用】秘匿あり町別!$D:$D,MATCH($K45,[1]⑤【加工用】秘匿あり町別!$B:$B,0))</f>
        <v>1017</v>
      </c>
      <c r="N45" s="20">
        <f>INDEX([1]⑤【加工用】秘匿あり町別!$E:$E,MATCH($K45,[1]⑤【加工用】秘匿あり町別!$B:$B,0))</f>
        <v>471</v>
      </c>
      <c r="O45" s="21">
        <f>INDEX([1]⑤【加工用】秘匿あり町別!$F:$F,MATCH($K45,[1]⑤【加工用】秘匿あり町別!$B:$B,0))</f>
        <v>546</v>
      </c>
      <c r="Q45" s="17"/>
      <c r="S45" s="19" t="s">
        <v>327</v>
      </c>
      <c r="T45" s="20">
        <f>INDEX([1]⑤【加工用】秘匿あり町別!$C:$C,MATCH($S45,[1]⑤【加工用】秘匿あり町別!$B:$B,0))</f>
        <v>1088</v>
      </c>
      <c r="U45" s="20">
        <f>INDEX([1]⑤【加工用】秘匿あり町別!$D:$D,MATCH($S45,[1]⑤【加工用】秘匿あり町別!$B:$B,0))</f>
        <v>2321</v>
      </c>
      <c r="V45" s="20">
        <f>INDEX([1]⑤【加工用】秘匿あり町別!$E:$E,MATCH($S45,[1]⑤【加工用】秘匿あり町別!$B:$B,0))</f>
        <v>1087</v>
      </c>
      <c r="W45" s="21">
        <f>INDEX([1]⑤【加工用】秘匿あり町別!$F:$F,MATCH($S45,[1]⑤【加工用】秘匿あり町別!$B:$B,0))</f>
        <v>1234</v>
      </c>
      <c r="Y45" s="17"/>
      <c r="AA45" s="19" t="s">
        <v>169</v>
      </c>
      <c r="AB45" s="20">
        <f>INDEX([1]⑤【加工用】秘匿あり町別!$C:$C,MATCH($AA45,[1]⑤【加工用】秘匿あり町別!$B:$B,0))</f>
        <v>6</v>
      </c>
      <c r="AC45" s="20">
        <f>INDEX([1]⑤【加工用】秘匿あり町別!$D:$D,MATCH($AA45,[1]⑤【加工用】秘匿あり町別!$B:$B,0))</f>
        <v>10</v>
      </c>
      <c r="AD45" s="20">
        <f>INDEX([1]⑤【加工用】秘匿あり町別!$E:$E,MATCH($AA45,[1]⑤【加工用】秘匿あり町別!$B:$B,0))</f>
        <v>5</v>
      </c>
      <c r="AE45" s="21">
        <f>INDEX([1]⑤【加工用】秘匿あり町別!$F:$F,MATCH($AA45,[1]⑤【加工用】秘匿あり町別!$B:$B,0))</f>
        <v>5</v>
      </c>
      <c r="AG45" s="17"/>
      <c r="AI45" s="19" t="s">
        <v>212</v>
      </c>
      <c r="AJ45" s="20">
        <f>INDEX([1]⑤【加工用】秘匿あり町別!$C:$C,MATCH($AI45,[1]⑤【加工用】秘匿あり町別!$B:$B,0))</f>
        <v>24</v>
      </c>
      <c r="AK45" s="20">
        <f>INDEX([1]⑤【加工用】秘匿あり町別!$D:$D,MATCH($AI45,[1]⑤【加工用】秘匿あり町別!$B:$B,0))</f>
        <v>63</v>
      </c>
      <c r="AL45" s="20">
        <f>INDEX([1]⑤【加工用】秘匿あり町別!$E:$E,MATCH($AI45,[1]⑤【加工用】秘匿あり町別!$B:$B,0))</f>
        <v>31</v>
      </c>
      <c r="AM45" s="21">
        <f>INDEX([1]⑤【加工用】秘匿あり町別!$F:$F,MATCH($AI45,[1]⑤【加工用】秘匿あり町別!$B:$B,0))</f>
        <v>32</v>
      </c>
      <c r="AO45" s="17"/>
      <c r="AQ45" s="19" t="s">
        <v>258</v>
      </c>
      <c r="AR45" s="20">
        <f>INDEX([1]⑤【加工用】秘匿あり町別!$C:$C,MATCH($AQ45,[1]⑤【加工用】秘匿あり町別!$B:$B,0))</f>
        <v>111</v>
      </c>
      <c r="AS45" s="20">
        <f>INDEX([1]⑤【加工用】秘匿あり町別!$D:$D,MATCH($AQ45,[1]⑤【加工用】秘匿あり町別!$B:$B,0))</f>
        <v>243</v>
      </c>
      <c r="AT45" s="20">
        <f>INDEX([1]⑤【加工用】秘匿あり町別!$E:$E,MATCH($AQ45,[1]⑤【加工用】秘匿あり町別!$B:$B,0))</f>
        <v>122</v>
      </c>
      <c r="AU45" s="21">
        <f>INDEX([1]⑤【加工用】秘匿あり町別!$F:$F,MATCH($AQ45,[1]⑤【加工用】秘匿あり町別!$B:$B,0))</f>
        <v>121</v>
      </c>
    </row>
    <row r="46" spans="1:47" ht="12" customHeight="1" x14ac:dyDescent="0.4">
      <c r="A46" s="17"/>
      <c r="C46" s="19" t="s">
        <v>70</v>
      </c>
      <c r="D46" s="20">
        <f>INDEX([1]⑤【加工用】秘匿あり町別!$C:$C,MATCH($C46,[1]⑤【加工用】秘匿あり町別!$B:$B,0))</f>
        <v>256</v>
      </c>
      <c r="E46" s="20">
        <f t="shared" si="1"/>
        <v>451</v>
      </c>
      <c r="F46" s="20">
        <f>INDEX([1]⑤【加工用】秘匿あり町別!$E:$E,MATCH($C46,[1]⑤【加工用】秘匿あり町別!$B:$B,0))</f>
        <v>178</v>
      </c>
      <c r="G46" s="21">
        <f>INDEX([1]⑤【加工用】秘匿あり町別!$F:$F,MATCH($C46,[1]⑤【加工用】秘匿あり町別!$B:$B,0))</f>
        <v>273</v>
      </c>
      <c r="I46" s="17"/>
      <c r="K46" s="19" t="s">
        <v>136</v>
      </c>
      <c r="L46" s="22">
        <f>INDEX([1]⑤【加工用】秘匿あり町別!$C:$C,MATCH($K46,[1]⑤【加工用】秘匿あり町別!$B:$B,0))</f>
        <v>835</v>
      </c>
      <c r="M46" s="20">
        <f>INDEX([1]⑤【加工用】秘匿あり町別!$D:$D,MATCH($K46,[1]⑤【加工用】秘匿あり町別!$B:$B,0))</f>
        <v>1870</v>
      </c>
      <c r="N46" s="20">
        <f>INDEX([1]⑤【加工用】秘匿あり町別!$E:$E,MATCH($K46,[1]⑤【加工用】秘匿あり町別!$B:$B,0))</f>
        <v>867</v>
      </c>
      <c r="O46" s="21">
        <f>INDEX([1]⑤【加工用】秘匿あり町別!$F:$F,MATCH($K46,[1]⑤【加工用】秘匿あり町別!$B:$B,0))</f>
        <v>1003</v>
      </c>
      <c r="Q46" s="17"/>
      <c r="S46" s="19" t="s">
        <v>328</v>
      </c>
      <c r="T46" s="20">
        <f>INDEX([1]⑤【加工用】秘匿あり町別!$C:$C,MATCH($S46,[1]⑤【加工用】秘匿あり町別!$B:$B,0))</f>
        <v>315</v>
      </c>
      <c r="U46" s="20">
        <f>INDEX([1]⑤【加工用】秘匿あり町別!$D:$D,MATCH($S46,[1]⑤【加工用】秘匿あり町別!$B:$B,0))</f>
        <v>643</v>
      </c>
      <c r="V46" s="20">
        <f>INDEX([1]⑤【加工用】秘匿あり町別!$E:$E,MATCH($S46,[1]⑤【加工用】秘匿あり町別!$B:$B,0))</f>
        <v>302</v>
      </c>
      <c r="W46" s="21">
        <f>INDEX([1]⑤【加工用】秘匿あり町別!$F:$F,MATCH($S46,[1]⑤【加工用】秘匿あり町別!$B:$B,0))</f>
        <v>341</v>
      </c>
      <c r="Y46" s="17"/>
      <c r="AA46" s="19" t="s">
        <v>168</v>
      </c>
      <c r="AB46" s="20">
        <f>INDEX([1]⑤【加工用】秘匿あり町別!$C:$C,MATCH($AA46,[1]⑤【加工用】秘匿あり町別!$B:$B,0))</f>
        <v>38</v>
      </c>
      <c r="AC46" s="20">
        <f>INDEX([1]⑤【加工用】秘匿あり町別!$D:$D,MATCH($AA46,[1]⑤【加工用】秘匿あり町別!$B:$B,0))</f>
        <v>95</v>
      </c>
      <c r="AD46" s="20">
        <f>INDEX([1]⑤【加工用】秘匿あり町別!$E:$E,MATCH($AA46,[1]⑤【加工用】秘匿あり町別!$B:$B,0))</f>
        <v>46</v>
      </c>
      <c r="AE46" s="21">
        <f>INDEX([1]⑤【加工用】秘匿あり町別!$F:$F,MATCH($AA46,[1]⑤【加工用】秘匿あり町別!$B:$B,0))</f>
        <v>49</v>
      </c>
      <c r="AG46" s="17"/>
      <c r="AI46" s="19"/>
      <c r="AM46" s="21"/>
      <c r="AO46" s="17"/>
      <c r="AQ46" s="19" t="s">
        <v>259</v>
      </c>
      <c r="AR46" s="20">
        <f>INDEX([1]⑤【加工用】秘匿あり町別!$C:$C,MATCH($AQ46,[1]⑤【加工用】秘匿あり町別!$B:$B,0))</f>
        <v>121</v>
      </c>
      <c r="AS46" s="20">
        <f>INDEX([1]⑤【加工用】秘匿あり町別!$D:$D,MATCH($AQ46,[1]⑤【加工用】秘匿あり町別!$B:$B,0))</f>
        <v>231</v>
      </c>
      <c r="AT46" s="20">
        <f>INDEX([1]⑤【加工用】秘匿あり町別!$E:$E,MATCH($AQ46,[1]⑤【加工用】秘匿あり町別!$B:$B,0))</f>
        <v>113</v>
      </c>
      <c r="AU46" s="21">
        <f>INDEX([1]⑤【加工用】秘匿あり町別!$F:$F,MATCH($AQ46,[1]⑤【加工用】秘匿あり町別!$B:$B,0))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INDEX([1]⑤【加工用】秘匿あり町別!$C:$C,MATCH($C47,[1]⑤【加工用】秘匿あり町別!$B:$B,0))</f>
        <v>12</v>
      </c>
      <c r="E47" s="20">
        <f t="shared" si="1"/>
        <v>32</v>
      </c>
      <c r="F47" s="20">
        <f>INDEX([1]⑤【加工用】秘匿あり町別!$E:$E,MATCH($C47,[1]⑤【加工用】秘匿あり町別!$B:$B,0))</f>
        <v>12</v>
      </c>
      <c r="G47" s="21">
        <f>INDEX([1]⑤【加工用】秘匿あり町別!$F:$F,MATCH($C47,[1]⑤【加工用】秘匿あり町別!$B:$B,0))</f>
        <v>20</v>
      </c>
      <c r="I47" s="17"/>
      <c r="K47" s="19" t="s">
        <v>135</v>
      </c>
      <c r="L47" s="22">
        <f>INDEX([1]⑤【加工用】秘匿あり町別!$C:$C,MATCH($K47,[1]⑤【加工用】秘匿あり町別!$B:$B,0))</f>
        <v>74</v>
      </c>
      <c r="M47" s="20">
        <f>INDEX([1]⑤【加工用】秘匿あり町別!$D:$D,MATCH($K47,[1]⑤【加工用】秘匿あり町別!$B:$B,0))</f>
        <v>189</v>
      </c>
      <c r="N47" s="20">
        <f>INDEX([1]⑤【加工用】秘匿あり町別!$E:$E,MATCH($K47,[1]⑤【加工用】秘匿あり町別!$B:$B,0))</f>
        <v>94</v>
      </c>
      <c r="O47" s="21">
        <f>INDEX([1]⑤【加工用】秘匿あり町別!$F:$F,MATCH($K47,[1]⑤【加工用】秘匿あり町別!$B:$B,0))</f>
        <v>95</v>
      </c>
      <c r="Q47" s="17"/>
      <c r="S47" s="19" t="s">
        <v>28</v>
      </c>
      <c r="T47" s="20">
        <f>INDEX([1]⑤【加工用】秘匿あり町別!$C:$C,MATCH($S47,[1]⑤【加工用】秘匿あり町別!$B:$B,0))</f>
        <v>257</v>
      </c>
      <c r="U47" s="20">
        <f>INDEX([1]⑤【加工用】秘匿あり町別!$D:$D,MATCH($S47,[1]⑤【加工用】秘匿あり町別!$B:$B,0))</f>
        <v>553</v>
      </c>
      <c r="V47" s="20">
        <f>INDEX([1]⑤【加工用】秘匿あり町別!$E:$E,MATCH($S47,[1]⑤【加工用】秘匿あり町別!$B:$B,0))</f>
        <v>253</v>
      </c>
      <c r="W47" s="21">
        <f>INDEX([1]⑤【加工用】秘匿あり町別!$F:$F,MATCH($S47,[1]⑤【加工用】秘匿あり町別!$B:$B,0))</f>
        <v>300</v>
      </c>
      <c r="Y47" s="17"/>
      <c r="AA47" s="19" t="s">
        <v>167</v>
      </c>
      <c r="AB47" s="20">
        <f>INDEX([1]⑤【加工用】秘匿あり町別!$C:$C,MATCH($AA47,[1]⑤【加工用】秘匿あり町別!$B:$B,0))</f>
        <v>11</v>
      </c>
      <c r="AC47" s="20">
        <f>INDEX([1]⑤【加工用】秘匿あり町別!$D:$D,MATCH($AA47,[1]⑤【加工用】秘匿あり町別!$B:$B,0))</f>
        <v>20</v>
      </c>
      <c r="AD47" s="20">
        <f>INDEX([1]⑤【加工用】秘匿あり町別!$E:$E,MATCH($AA47,[1]⑤【加工用】秘匿あり町別!$B:$B,0))</f>
        <v>7</v>
      </c>
      <c r="AE47" s="21">
        <f>INDEX([1]⑤【加工用】秘匿あり町別!$F:$F,MATCH($AA47,[1]⑤【加工用】秘匿あり町別!$B:$B,0))</f>
        <v>13</v>
      </c>
      <c r="AG47" s="17"/>
      <c r="AH47" s="12" t="s">
        <v>297</v>
      </c>
      <c r="AI47" s="13"/>
      <c r="AJ47" s="14">
        <f>SUM(AJ48:AJ61)</f>
        <v>1096</v>
      </c>
      <c r="AK47" s="14">
        <f>SUM(AK48:AK61)</f>
        <v>2717</v>
      </c>
      <c r="AL47" s="14">
        <f>SUM(AL48:AL61)</f>
        <v>1250</v>
      </c>
      <c r="AM47" s="15">
        <f>SUM(AM48:AM61)</f>
        <v>1467</v>
      </c>
      <c r="AO47" s="17"/>
      <c r="AQ47" s="19" t="s">
        <v>260</v>
      </c>
      <c r="AR47" s="20">
        <f>INDEX([1]⑤【加工用】秘匿あり町別!$C:$C,MATCH($AQ47,[1]⑤【加工用】秘匿あり町別!$B:$B,0))</f>
        <v>49</v>
      </c>
      <c r="AS47" s="20">
        <f>INDEX([1]⑤【加工用】秘匿あり町別!$D:$D,MATCH($AQ47,[1]⑤【加工用】秘匿あり町別!$B:$B,0))</f>
        <v>221</v>
      </c>
      <c r="AT47" s="20">
        <f>INDEX([1]⑤【加工用】秘匿あり町別!$E:$E,MATCH($AQ47,[1]⑤【加工用】秘匿あり町別!$B:$B,0))</f>
        <v>88</v>
      </c>
      <c r="AU47" s="21">
        <f>INDEX([1]⑤【加工用】秘匿あり町別!$F:$F,MATCH($AQ47,[1]⑤【加工用】秘匿あり町別!$B:$B,0))</f>
        <v>133</v>
      </c>
    </row>
    <row r="48" spans="1:47" ht="12" customHeight="1" x14ac:dyDescent="0.4">
      <c r="A48" s="17"/>
      <c r="C48" s="19" t="s">
        <v>72</v>
      </c>
      <c r="D48" s="20">
        <f>INDEX([1]⑤【加工用】秘匿あり町別!$C:$C,MATCH($C48,[1]⑤【加工用】秘匿あり町別!$B:$B,0))</f>
        <v>101</v>
      </c>
      <c r="E48" s="20">
        <f t="shared" si="1"/>
        <v>150</v>
      </c>
      <c r="F48" s="20">
        <f>INDEX([1]⑤【加工用】秘匿あり町別!$E:$E,MATCH($C48,[1]⑤【加工用】秘匿あり町別!$B:$B,0))</f>
        <v>64</v>
      </c>
      <c r="G48" s="21">
        <f>INDEX([1]⑤【加工用】秘匿あり町別!$F:$F,MATCH($C48,[1]⑤【加工用】秘匿あり町別!$B:$B,0))</f>
        <v>86</v>
      </c>
      <c r="I48" s="17"/>
      <c r="K48" s="19" t="s">
        <v>133</v>
      </c>
      <c r="L48" s="22">
        <f>INDEX([1]⑤【加工用】秘匿あり町別!$C:$C,MATCH($K48,[1]⑤【加工用】秘匿あり町別!$B:$B,0))</f>
        <v>65</v>
      </c>
      <c r="M48" s="20">
        <f>INDEX([1]⑤【加工用】秘匿あり町別!$D:$D,MATCH($K48,[1]⑤【加工用】秘匿あり町別!$B:$B,0))</f>
        <v>152</v>
      </c>
      <c r="N48" s="20">
        <f>INDEX([1]⑤【加工用】秘匿あり町別!$E:$E,MATCH($K48,[1]⑤【加工用】秘匿あり町別!$B:$B,0))</f>
        <v>71</v>
      </c>
      <c r="O48" s="21">
        <f>INDEX([1]⑤【加工用】秘匿あり町別!$F:$F,MATCH($K48,[1]⑤【加工用】秘匿あり町別!$B:$B,0))</f>
        <v>81</v>
      </c>
      <c r="Q48" s="17"/>
      <c r="S48" s="19" t="s">
        <v>30</v>
      </c>
      <c r="T48" s="20">
        <f>INDEX([1]⑤【加工用】秘匿あり町別!$C:$C,MATCH($S48,[1]⑤【加工用】秘匿あり町別!$B:$B,0))</f>
        <v>740</v>
      </c>
      <c r="U48" s="20">
        <f>INDEX([1]⑤【加工用】秘匿あり町別!$D:$D,MATCH($S48,[1]⑤【加工用】秘匿あり町別!$B:$B,0))</f>
        <v>2123</v>
      </c>
      <c r="V48" s="20">
        <f>INDEX([1]⑤【加工用】秘匿あり町別!$E:$E,MATCH($S48,[1]⑤【加工用】秘匿あり町別!$B:$B,0))</f>
        <v>1046</v>
      </c>
      <c r="W48" s="21">
        <f>INDEX([1]⑤【加工用】秘匿あり町別!$F:$F,MATCH($S48,[1]⑤【加工用】秘匿あり町別!$B:$B,0))</f>
        <v>1077</v>
      </c>
      <c r="Y48" s="11"/>
      <c r="AA48" s="19" t="s">
        <v>170</v>
      </c>
      <c r="AB48" s="20">
        <f>INDEX([1]⑤【加工用】秘匿あり町別!$C:$C,MATCH($AA48,[1]⑤【加工用】秘匿あり町別!$B:$B,0))</f>
        <v>22</v>
      </c>
      <c r="AC48" s="20">
        <f>INDEX([1]⑤【加工用】秘匿あり町別!$D:$D,MATCH($AA48,[1]⑤【加工用】秘匿あり町別!$B:$B,0))</f>
        <v>43</v>
      </c>
      <c r="AD48" s="20">
        <f>INDEX([1]⑤【加工用】秘匿あり町別!$E:$E,MATCH($AA48,[1]⑤【加工用】秘匿あり町別!$B:$B,0))</f>
        <v>22</v>
      </c>
      <c r="AE48" s="21">
        <f>INDEX([1]⑤【加工用】秘匿あり町別!$F:$F,MATCH($AA48,[1]⑤【加工用】秘匿あり町別!$B:$B,0))</f>
        <v>21</v>
      </c>
      <c r="AG48" s="17"/>
      <c r="AI48" s="19" t="s">
        <v>213</v>
      </c>
      <c r="AJ48" s="20">
        <f>INDEX([1]⑤【加工用】秘匿あり町別!$C:$C,MATCH($AI48,[1]⑤【加工用】秘匿あり町別!$B:$B,0))</f>
        <v>24</v>
      </c>
      <c r="AK48" s="20">
        <f>INDEX([1]⑤【加工用】秘匿あり町別!$D:$D,MATCH($AI48,[1]⑤【加工用】秘匿あり町別!$B:$B,0))</f>
        <v>62</v>
      </c>
      <c r="AL48" s="20">
        <f>INDEX([1]⑤【加工用】秘匿あり町別!$E:$E,MATCH($AI48,[1]⑤【加工用】秘匿あり町別!$B:$B,0))</f>
        <v>24</v>
      </c>
      <c r="AM48" s="21">
        <f>INDEX([1]⑤【加工用】秘匿あり町別!$F:$F,MATCH($AI48,[1]⑤【加工用】秘匿あり町別!$B:$B,0))</f>
        <v>38</v>
      </c>
      <c r="AO48" s="11"/>
      <c r="AQ48" s="19" t="s">
        <v>261</v>
      </c>
      <c r="AR48" s="20">
        <f>INDEX([1]⑤【加工用】秘匿あり町別!$C:$C,MATCH($AQ48,[1]⑤【加工用】秘匿あり町別!$B:$B,0))</f>
        <v>115</v>
      </c>
      <c r="AS48" s="20">
        <f>INDEX([1]⑤【加工用】秘匿あり町別!$D:$D,MATCH($AQ48,[1]⑤【加工用】秘匿あり町別!$B:$B,0))</f>
        <v>247</v>
      </c>
      <c r="AT48" s="20">
        <f>INDEX([1]⑤【加工用】秘匿あり町別!$E:$E,MATCH($AQ48,[1]⑤【加工用】秘匿あり町別!$B:$B,0))</f>
        <v>105</v>
      </c>
      <c r="AU48" s="21">
        <f>INDEX([1]⑤【加工用】秘匿あり町別!$F:$F,MATCH($AQ48,[1]⑤【加工用】秘匿あり町別!$B:$B,0))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INDEX([1]⑤【加工用】秘匿あり町別!$C:$C,MATCH($C49,[1]⑤【加工用】秘匿あり町別!$B:$B,0))</f>
        <v>35</v>
      </c>
      <c r="E49" s="20">
        <f t="shared" si="1"/>
        <v>72</v>
      </c>
      <c r="F49" s="20">
        <f>INDEX([1]⑤【加工用】秘匿あり町別!$E:$E,MATCH($C49,[1]⑤【加工用】秘匿あり町別!$B:$B,0))</f>
        <v>23</v>
      </c>
      <c r="G49" s="21">
        <f>INDEX([1]⑤【加工用】秘匿あり町別!$F:$F,MATCH($C49,[1]⑤【加工用】秘匿あり町別!$B:$B,0))</f>
        <v>49</v>
      </c>
      <c r="I49" s="11"/>
      <c r="K49" s="19" t="s">
        <v>134</v>
      </c>
      <c r="L49" s="22">
        <f>INDEX([1]⑤【加工用】秘匿あり町別!$C:$C,MATCH($K49,[1]⑤【加工用】秘匿あり町別!$B:$B,0))</f>
        <v>113</v>
      </c>
      <c r="M49" s="20">
        <f>INDEX([1]⑤【加工用】秘匿あり町別!$D:$D,MATCH($K49,[1]⑤【加工用】秘匿あり町別!$B:$B,0))</f>
        <v>297</v>
      </c>
      <c r="N49" s="20">
        <f>INDEX([1]⑤【加工用】秘匿あり町別!$E:$E,MATCH($K49,[1]⑤【加工用】秘匿あり町別!$B:$B,0))</f>
        <v>137</v>
      </c>
      <c r="O49" s="21">
        <f>INDEX([1]⑤【加工用】秘匿あり町別!$F:$F,MATCH($K49,[1]⑤【加工用】秘匿あり町別!$B:$B,0))</f>
        <v>160</v>
      </c>
      <c r="Q49" s="17"/>
      <c r="S49" s="19" t="s">
        <v>31</v>
      </c>
      <c r="T49" s="20">
        <f>INDEX([1]⑤【加工用】秘匿あり町別!$C:$C,MATCH($S49,[1]⑤【加工用】秘匿あり町別!$B:$B,0))</f>
        <v>240</v>
      </c>
      <c r="U49" s="20">
        <f>INDEX([1]⑤【加工用】秘匿あり町別!$D:$D,MATCH($S49,[1]⑤【加工用】秘匿あり町別!$B:$B,0))</f>
        <v>610</v>
      </c>
      <c r="V49" s="20">
        <f>INDEX([1]⑤【加工用】秘匿あり町別!$E:$E,MATCH($S49,[1]⑤【加工用】秘匿あり町別!$B:$B,0))</f>
        <v>306</v>
      </c>
      <c r="W49" s="21">
        <f>INDEX([1]⑤【加工用】秘匿あり町別!$F:$F,MATCH($S49,[1]⑤【加工用】秘匿あり町別!$B:$B,0))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INDEX([1]⑤【加工用】秘匿あり町別!$C:$C,MATCH($AI49,[1]⑤【加工用】秘匿あり町別!$B:$B,0))</f>
        <v>67</v>
      </c>
      <c r="AK49" s="20">
        <f>INDEX([1]⑤【加工用】秘匿あり町別!$D:$D,MATCH($AI49,[1]⑤【加工用】秘匿あり町別!$B:$B,0))</f>
        <v>161</v>
      </c>
      <c r="AL49" s="20">
        <f>INDEX([1]⑤【加工用】秘匿あり町別!$E:$E,MATCH($AI49,[1]⑤【加工用】秘匿あり町別!$B:$B,0))</f>
        <v>73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INDEX([1]⑤【加工用】秘匿あり町別!$C:$C,MATCH($AQ49,[1]⑤【加工用】秘匿あり町別!$B:$B,0))</f>
        <v>19</v>
      </c>
      <c r="AS49" s="20">
        <f>INDEX([1]⑤【加工用】秘匿あり町別!$D:$D,MATCH($AQ49,[1]⑤【加工用】秘匿あり町別!$B:$B,0))</f>
        <v>52</v>
      </c>
      <c r="AT49" s="20">
        <f>INDEX([1]⑤【加工用】秘匿あり町別!$E:$E,MATCH($AQ49,[1]⑤【加工用】秘匿あり町別!$B:$B,0))</f>
        <v>26</v>
      </c>
      <c r="AU49" s="21">
        <f>INDEX([1]⑤【加工用】秘匿あり町別!$F:$F,MATCH($AQ49,[1]⑤【加工用】秘匿あり町別!$B:$B,0))</f>
        <v>26</v>
      </c>
    </row>
    <row r="50" spans="1:47" ht="12" customHeight="1" x14ac:dyDescent="0.4">
      <c r="A50" s="17"/>
      <c r="C50" s="19" t="s">
        <v>82</v>
      </c>
      <c r="D50" s="20">
        <f>INDEX([1]⑤【加工用】秘匿あり町別!$C:$C,MATCH($C50,[1]⑤【加工用】秘匿あり町別!$B:$B,0))</f>
        <v>508</v>
      </c>
      <c r="E50" s="20">
        <f t="shared" si="1"/>
        <v>817</v>
      </c>
      <c r="F50" s="20">
        <f>INDEX([1]⑤【加工用】秘匿あり町別!$E:$E,MATCH($C50,[1]⑤【加工用】秘匿あり町別!$B:$B,0))</f>
        <v>380</v>
      </c>
      <c r="G50" s="21">
        <f>INDEX([1]⑤【加工用】秘匿あり町別!$F:$F,MATCH($C50,[1]⑤【加工用】秘匿あり町別!$B:$B,0))</f>
        <v>437</v>
      </c>
      <c r="I50" s="17"/>
      <c r="K50" s="19" t="s">
        <v>176</v>
      </c>
      <c r="L50" s="22">
        <f>INDEX([1]⑤【加工用】秘匿あり町別!$C:$C,MATCH($K50,[1]⑤【加工用】秘匿あり町別!$B:$B,0))</f>
        <v>1150</v>
      </c>
      <c r="M50" s="20">
        <f>INDEX([1]⑤【加工用】秘匿あり町別!$D:$D,MATCH($K50,[1]⑤【加工用】秘匿あり町別!$B:$B,0))</f>
        <v>2915</v>
      </c>
      <c r="N50" s="20">
        <f>INDEX([1]⑤【加工用】秘匿あり町別!$E:$E,MATCH($K50,[1]⑤【加工用】秘匿あり町別!$B:$B,0))</f>
        <v>1310</v>
      </c>
      <c r="O50" s="21">
        <f>INDEX([1]⑤【加工用】秘匿あり町別!$F:$F,MATCH($K50,[1]⑤【加工用】秘匿あり町別!$B:$B,0))</f>
        <v>1605</v>
      </c>
      <c r="Q50" s="17"/>
      <c r="S50" s="19" t="s">
        <v>32</v>
      </c>
      <c r="T50" s="20">
        <f>INDEX([1]⑤【加工用】秘匿あり町別!$C:$C,MATCH($S50,[1]⑤【加工用】秘匿あり町別!$B:$B,0))</f>
        <v>1509</v>
      </c>
      <c r="U50" s="20">
        <f>INDEX([1]⑤【加工用】秘匿あり町別!$D:$D,MATCH($S50,[1]⑤【加工用】秘匿あり町別!$B:$B,0))</f>
        <v>2380</v>
      </c>
      <c r="V50" s="20">
        <f>INDEX([1]⑤【加工用】秘匿あり町別!$E:$E,MATCH($S50,[1]⑤【加工用】秘匿あり町別!$B:$B,0))</f>
        <v>1136</v>
      </c>
      <c r="W50" s="21">
        <f>INDEX([1]⑤【加工用】秘匿あり町別!$F:$F,MATCH($S50,[1]⑤【加工用】秘匿あり町別!$B:$B,0))</f>
        <v>1244</v>
      </c>
      <c r="Y50" s="17"/>
      <c r="Z50" s="12" t="s">
        <v>298</v>
      </c>
      <c r="AA50" s="13"/>
      <c r="AB50" s="28">
        <f>AB51</f>
        <v>184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INDEX([1]⑤【加工用】秘匿あり町別!$C:$C,MATCH($AI50,[1]⑤【加工用】秘匿あり町別!$B:$B,0))</f>
        <v>103</v>
      </c>
      <c r="AK50" s="20">
        <f>INDEX([1]⑤【加工用】秘匿あり町別!$D:$D,MATCH($AI50,[1]⑤【加工用】秘匿あり町別!$B:$B,0))</f>
        <v>247</v>
      </c>
      <c r="AL50" s="20">
        <f>INDEX([1]⑤【加工用】秘匿あり町別!$E:$E,MATCH($AI50,[1]⑤【加工用】秘匿あり町別!$B:$B,0))</f>
        <v>113</v>
      </c>
      <c r="AM50" s="21">
        <f>INDEX([1]⑤【加工用】秘匿あり町別!$F:$F,MATCH($AI50,[1]⑤【加工用】秘匿あり町別!$B:$B,0))</f>
        <v>134</v>
      </c>
      <c r="AO50" s="17"/>
      <c r="AQ50" s="19" t="s">
        <v>263</v>
      </c>
      <c r="AR50" s="20">
        <f>INDEX([1]⑤【加工用】秘匿あり町別!$C:$C,MATCH($AQ50,[1]⑤【加工用】秘匿あり町別!$B:$B,0))</f>
        <v>277</v>
      </c>
      <c r="AS50" s="20">
        <f>INDEX([1]⑤【加工用】秘匿あり町別!$D:$D,MATCH($AQ50,[1]⑤【加工用】秘匿あり町別!$B:$B,0))</f>
        <v>697</v>
      </c>
      <c r="AT50" s="20">
        <f>INDEX([1]⑤【加工用】秘匿あり町別!$E:$E,MATCH($AQ50,[1]⑤【加工用】秘匿あり町別!$B:$B,0))</f>
        <v>326</v>
      </c>
      <c r="AU50" s="21">
        <f>INDEX([1]⑤【加工用】秘匿あり町別!$F:$F,MATCH($AQ50,[1]⑤【加工用】秘匿あり町別!$B:$B,0))</f>
        <v>371</v>
      </c>
    </row>
    <row r="51" spans="1:47" ht="12" customHeight="1" x14ac:dyDescent="0.4">
      <c r="A51" s="17"/>
      <c r="C51" s="19" t="s">
        <v>83</v>
      </c>
      <c r="D51" s="20">
        <f>INDEX([1]⑤【加工用】秘匿あり町別!$C:$C,MATCH($C51,[1]⑤【加工用】秘匿あり町別!$B:$B,0))</f>
        <v>126</v>
      </c>
      <c r="E51" s="20">
        <f t="shared" si="1"/>
        <v>254</v>
      </c>
      <c r="F51" s="20">
        <f>INDEX([1]⑤【加工用】秘匿あり町別!$E:$E,MATCH($C51,[1]⑤【加工用】秘匿あり町別!$B:$B,0))</f>
        <v>96</v>
      </c>
      <c r="G51" s="21">
        <f>INDEX([1]⑤【加工用】秘匿あり町別!$F:$F,MATCH($C51,[1]⑤【加工用】秘匿あり町別!$B:$B,0))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INDEX([1]⑤【加工用】秘匿あり町別!$C:$C,MATCH($AA51,[1]⑤【加工用】秘匿あり町別!$B:$B,0))</f>
        <v>184</v>
      </c>
      <c r="AC51" s="20">
        <f>INDEX([1]⑤【加工用】秘匿あり町別!$D:$D,MATCH($AA51,[1]⑤【加工用】秘匿あり町別!$B:$B,0))</f>
        <v>300</v>
      </c>
      <c r="AD51" s="20">
        <f>INDEX([1]⑤【加工用】秘匿あり町別!$E:$E,MATCH($AA51,[1]⑤【加工用】秘匿あり町別!$B:$B,0))</f>
        <v>143</v>
      </c>
      <c r="AE51" s="21">
        <f>INDEX([1]⑤【加工用】秘匿あり町別!$F:$F,MATCH($AA51,[1]⑤【加工用】秘匿あり町別!$B:$B,0))</f>
        <v>157</v>
      </c>
      <c r="AG51" s="17"/>
      <c r="AI51" s="19" t="s">
        <v>216</v>
      </c>
      <c r="AJ51" s="20">
        <f>INDEX([1]⑤【加工用】秘匿あり町別!$C:$C,MATCH($AI51,[1]⑤【加工用】秘匿あり町別!$B:$B,0))</f>
        <v>44</v>
      </c>
      <c r="AK51" s="20">
        <f>INDEX([1]⑤【加工用】秘匿あり町別!$D:$D,MATCH($AI51,[1]⑤【加工用】秘匿あり町別!$B:$B,0))</f>
        <v>106</v>
      </c>
      <c r="AL51" s="20">
        <f>INDEX([1]⑤【加工用】秘匿あり町別!$E:$E,MATCH($AI51,[1]⑤【加工用】秘匿あり町別!$B:$B,0))</f>
        <v>50</v>
      </c>
      <c r="AM51" s="21">
        <f>INDEX([1]⑤【加工用】秘匿あり町別!$F:$F,MATCH($AI51,[1]⑤【加工用】秘匿あり町別!$B:$B,0))</f>
        <v>56</v>
      </c>
      <c r="AO51" s="17"/>
      <c r="AQ51" s="19" t="s">
        <v>264</v>
      </c>
      <c r="AR51" s="20">
        <f>INDEX([1]⑤【加工用】秘匿あり町別!$C:$C,MATCH($AQ51,[1]⑤【加工用】秘匿あり町別!$B:$B,0))</f>
        <v>392</v>
      </c>
      <c r="AS51" s="20">
        <f>INDEX([1]⑤【加工用】秘匿あり町別!$D:$D,MATCH($AQ51,[1]⑤【加工用】秘匿あり町別!$B:$B,0))</f>
        <v>903</v>
      </c>
      <c r="AT51" s="20">
        <f>INDEX([1]⑤【加工用】秘匿あり町別!$E:$E,MATCH($AQ51,[1]⑤【加工用】秘匿あり町別!$B:$B,0))</f>
        <v>402</v>
      </c>
      <c r="AU51" s="21">
        <f>INDEX([1]⑤【加工用】秘匿あり町別!$F:$F,MATCH($AQ51,[1]⑤【加工用】秘匿あり町別!$B:$B,0))</f>
        <v>501</v>
      </c>
    </row>
    <row r="52" spans="1:47" ht="12" customHeight="1" x14ac:dyDescent="0.4">
      <c r="A52" s="17"/>
      <c r="C52" s="19" t="s">
        <v>85</v>
      </c>
      <c r="D52" s="20">
        <f>INDEX([1]⑤【加工用】秘匿あり町別!$C:$C,MATCH($C52,[1]⑤【加工用】秘匿あり町別!$B:$B,0))</f>
        <v>195</v>
      </c>
      <c r="E52" s="20">
        <f t="shared" si="1"/>
        <v>325</v>
      </c>
      <c r="F52" s="20">
        <f>INDEX([1]⑤【加工用】秘匿あり町別!$E:$E,MATCH($C52,[1]⑤【加工用】秘匿あり町別!$B:$B,0))</f>
        <v>123</v>
      </c>
      <c r="G52" s="21">
        <f>INDEX([1]⑤【加工用】秘匿あり町別!$F:$F,MATCH($C52,[1]⑤【加工用】秘匿あり町別!$B:$B,0))</f>
        <v>202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26340</v>
      </c>
      <c r="V52" s="14">
        <f>SUM(V53:V62)</f>
        <v>12359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INDEX([1]⑤【加工用】秘匿あり町別!$C:$C,MATCH($AI52,[1]⑤【加工用】秘匿あり町別!$B:$B,0))</f>
        <v>10</v>
      </c>
      <c r="AK52" s="20">
        <f>INDEX([1]⑤【加工用】秘匿あり町別!$D:$D,MATCH($AI52,[1]⑤【加工用】秘匿あり町別!$B:$B,0))</f>
        <v>20</v>
      </c>
      <c r="AL52" s="20">
        <f>INDEX([1]⑤【加工用】秘匿あり町別!$E:$E,MATCH($AI52,[1]⑤【加工用】秘匿あり町別!$B:$B,0))</f>
        <v>11</v>
      </c>
      <c r="AM52" s="21">
        <f>INDEX([1]⑤【加工用】秘匿あり町別!$F:$F,MATCH($AI52,[1]⑤【加工用】秘匿あり町別!$B:$B,0))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INDEX([1]⑤【加工用】秘匿あり町別!$C:$C,MATCH($C53,[1]⑤【加工用】秘匿あり町別!$B:$B,0))</f>
        <v>132</v>
      </c>
      <c r="E53" s="20">
        <f t="shared" si="1"/>
        <v>237</v>
      </c>
      <c r="F53" s="20">
        <f>INDEX([1]⑤【加工用】秘匿あり町別!$E:$E,MATCH($C53,[1]⑤【加工用】秘匿あり町別!$B:$B,0))</f>
        <v>104</v>
      </c>
      <c r="G53" s="21">
        <f>INDEX([1]⑤【加工用】秘匿あり町別!$F:$F,MATCH($C53,[1]⑤【加工用】秘匿あり町別!$B:$B,0))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INDEX([1]⑤【加工用】秘匿あり町別!$C:$C,MATCH($S53,[1]⑤【加工用】秘匿あり町別!$B:$B,0))</f>
        <v>1238</v>
      </c>
      <c r="U53" s="20">
        <f>INDEX([1]⑤【加工用】秘匿あり町別!$D:$D,MATCH($S53,[1]⑤【加工用】秘匿あり町別!$B:$B,0))</f>
        <v>2799</v>
      </c>
      <c r="V53" s="20">
        <f>INDEX([1]⑤【加工用】秘匿あり町別!$E:$E,MATCH($S53,[1]⑤【加工用】秘匿あり町別!$B:$B,0))</f>
        <v>1346</v>
      </c>
      <c r="W53" s="21">
        <f>INDEX([1]⑤【加工用】秘匿あり町別!$F:$F,MATCH($S53,[1]⑤【加工用】秘匿あり町別!$B:$B,0))</f>
        <v>1453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3330</v>
      </c>
      <c r="AD53" s="14">
        <f>SUM(AD54:AD67)</f>
        <v>1576</v>
      </c>
      <c r="AE53" s="15">
        <f>SUM(AE54:AE67)</f>
        <v>1754</v>
      </c>
      <c r="AG53" s="17"/>
      <c r="AI53" s="19" t="s">
        <v>218</v>
      </c>
      <c r="AJ53" s="20">
        <f>INDEX([1]⑤【加工用】秘匿あり町別!$C:$C,MATCH($AI53,[1]⑤【加工用】秘匿あり町別!$B:$B,0))</f>
        <v>108</v>
      </c>
      <c r="AK53" s="20">
        <f>INDEX([1]⑤【加工用】秘匿あり町別!$D:$D,MATCH($AI53,[1]⑤【加工用】秘匿あり町別!$B:$B,0))</f>
        <v>243</v>
      </c>
      <c r="AL53" s="20">
        <f>INDEX([1]⑤【加工用】秘匿あり町別!$E:$E,MATCH($AI53,[1]⑤【加工用】秘匿あり町別!$B:$B,0))</f>
        <v>112</v>
      </c>
      <c r="AM53" s="21">
        <f>INDEX([1]⑤【加工用】秘匿あり町別!$F:$F,MATCH($AI53,[1]⑤【加工用】秘匿あり町別!$B:$B,0))</f>
        <v>131</v>
      </c>
      <c r="AO53" s="17"/>
      <c r="AP53" s="12" t="s">
        <v>301</v>
      </c>
      <c r="AQ53" s="13"/>
      <c r="AR53" s="14">
        <f>SUM(AR54:AR66)</f>
        <v>1569</v>
      </c>
      <c r="AS53" s="14">
        <f>SUM(AS54:AS66)</f>
        <v>3883</v>
      </c>
      <c r="AT53" s="14">
        <f>SUM(AT54:AT66)</f>
        <v>1885</v>
      </c>
      <c r="AU53" s="15">
        <f>SUM(AU54:AU66)</f>
        <v>1998</v>
      </c>
    </row>
    <row r="54" spans="1:47" ht="12" customHeight="1" x14ac:dyDescent="0.4">
      <c r="A54" s="17"/>
      <c r="C54" s="19" t="s">
        <v>86</v>
      </c>
      <c r="D54" s="20">
        <f>INDEX([1]⑤【加工用】秘匿あり町別!$C:$C,MATCH($C54,[1]⑤【加工用】秘匿あり町別!$B:$B,0))</f>
        <v>57</v>
      </c>
      <c r="E54" s="20">
        <f t="shared" si="1"/>
        <v>84</v>
      </c>
      <c r="F54" s="20">
        <f>INDEX([1]⑤【加工用】秘匿あり町別!$E:$E,MATCH($C54,[1]⑤【加工用】秘匿あり町別!$B:$B,0))</f>
        <v>36</v>
      </c>
      <c r="G54" s="21">
        <f>INDEX([1]⑤【加工用】秘匿あり町別!$F:$F,MATCH($C54,[1]⑤【加工用】秘匿あり町別!$B:$B,0))</f>
        <v>48</v>
      </c>
      <c r="I54" s="17"/>
      <c r="K54" s="19"/>
      <c r="L54" s="22"/>
      <c r="O54" s="21"/>
      <c r="Q54" s="17"/>
      <c r="S54" s="19" t="s">
        <v>189</v>
      </c>
      <c r="T54" s="20">
        <f>INDEX([1]⑤【加工用】秘匿あり町別!$C:$C,MATCH($S54,[1]⑤【加工用】秘匿あり町別!$B:$B,0))</f>
        <v>379</v>
      </c>
      <c r="U54" s="20">
        <f>INDEX([1]⑤【加工用】秘匿あり町別!$D:$D,MATCH($S54,[1]⑤【加工用】秘匿あり町別!$B:$B,0))</f>
        <v>771</v>
      </c>
      <c r="V54" s="20">
        <f>INDEX([1]⑤【加工用】秘匿あり町別!$E:$E,MATCH($S54,[1]⑤【加工用】秘匿あり町別!$B:$B,0))</f>
        <v>374</v>
      </c>
      <c r="W54" s="21">
        <f>INDEX([1]⑤【加工用】秘匿あり町別!$F:$F,MATCH($S54,[1]⑤【加工用】秘匿あり町別!$B:$B,0))</f>
        <v>397</v>
      </c>
      <c r="Y54" s="17"/>
      <c r="AA54" s="19" t="s">
        <v>10</v>
      </c>
      <c r="AB54" s="20">
        <f>INDEX([1]⑤【加工用】秘匿あり町別!$C:$C,MATCH($AA54,[1]⑤【加工用】秘匿あり町別!$B:$B,0))</f>
        <v>104</v>
      </c>
      <c r="AC54" s="20">
        <f>INDEX([1]⑤【加工用】秘匿あり町別!$D:$D,MATCH($AA54,[1]⑤【加工用】秘匿あり町別!$B:$B,0))</f>
        <v>280</v>
      </c>
      <c r="AD54" s="20">
        <f>INDEX([1]⑤【加工用】秘匿あり町別!$E:$E,MATCH($AA54,[1]⑤【加工用】秘匿あり町別!$B:$B,0))</f>
        <v>142</v>
      </c>
      <c r="AE54" s="21">
        <f>INDEX([1]⑤【加工用】秘匿あり町別!$F:$F,MATCH($AA54,[1]⑤【加工用】秘匿あり町別!$B:$B,0))</f>
        <v>138</v>
      </c>
      <c r="AG54" s="17"/>
      <c r="AI54" s="19" t="s">
        <v>219</v>
      </c>
      <c r="AJ54" s="20">
        <f>INDEX([1]⑤【加工用】秘匿あり町別!$C:$C,MATCH($AI54,[1]⑤【加工用】秘匿あり町別!$B:$B,0))</f>
        <v>28</v>
      </c>
      <c r="AK54" s="20">
        <f>INDEX([1]⑤【加工用】秘匿あり町別!$D:$D,MATCH($AI54,[1]⑤【加工用】秘匿あり町別!$B:$B,0))</f>
        <v>75</v>
      </c>
      <c r="AL54" s="20">
        <f>INDEX([1]⑤【加工用】秘匿あり町別!$E:$E,MATCH($AI54,[1]⑤【加工用】秘匿あり町別!$B:$B,0))</f>
        <v>35</v>
      </c>
      <c r="AM54" s="21">
        <f>INDEX([1]⑤【加工用】秘匿あり町別!$F:$F,MATCH($AI54,[1]⑤【加工用】秘匿あり町別!$B:$B,0))</f>
        <v>40</v>
      </c>
      <c r="AO54" s="17"/>
      <c r="AQ54" s="19" t="s">
        <v>265</v>
      </c>
      <c r="AR54" s="20">
        <f>INDEX([1]⑤【加工用】秘匿あり町別!$C:$C,MATCH($AQ54,[1]⑤【加工用】秘匿あり町別!$B:$B,0))</f>
        <v>210</v>
      </c>
      <c r="AS54" s="20">
        <f>INDEX([1]⑤【加工用】秘匿あり町別!$D:$D,MATCH($AQ54,[1]⑤【加工用】秘匿あり町別!$B:$B,0))</f>
        <v>458</v>
      </c>
      <c r="AT54" s="20">
        <f>INDEX([1]⑤【加工用】秘匿あり町別!$E:$E,MATCH($AQ54,[1]⑤【加工用】秘匿あり町別!$B:$B,0))</f>
        <v>222</v>
      </c>
      <c r="AU54" s="21">
        <f>INDEX([1]⑤【加工用】秘匿あり町別!$F:$F,MATCH($AQ54,[1]⑤【加工用】秘匿あり町別!$B:$B,0))</f>
        <v>236</v>
      </c>
    </row>
    <row r="55" spans="1:47" ht="12" customHeight="1" x14ac:dyDescent="0.4">
      <c r="A55" s="17"/>
      <c r="C55" s="19" t="s">
        <v>87</v>
      </c>
      <c r="D55" s="20">
        <f>INDEX([1]⑤【加工用】秘匿あり町別!$C:$C,MATCH($C55,[1]⑤【加工用】秘匿あり町別!$B:$B,0))</f>
        <v>3</v>
      </c>
      <c r="E55" s="20">
        <f t="shared" si="1"/>
        <v>118</v>
      </c>
      <c r="F55" s="20">
        <f>INDEX([1]⑤【加工用】秘匿あり町別!$E:$E,MATCH($C55,[1]⑤【加工用】秘匿あり町別!$B:$B,0))</f>
        <v>28</v>
      </c>
      <c r="G55" s="21">
        <f>INDEX([1]⑤【加工用】秘匿あり町別!$F:$F,MATCH($C55,[1]⑤【加工用】秘匿あり町別!$B:$B,0))</f>
        <v>90</v>
      </c>
      <c r="I55" s="17"/>
      <c r="K55" s="19"/>
      <c r="L55" s="22"/>
      <c r="O55" s="21"/>
      <c r="Q55" s="17"/>
      <c r="S55" s="19" t="s">
        <v>190</v>
      </c>
      <c r="T55" s="20">
        <f>INDEX([1]⑤【加工用】秘匿あり町別!$C:$C,MATCH($S55,[1]⑤【加工用】秘匿あり町別!$B:$B,0))</f>
        <v>635</v>
      </c>
      <c r="U55" s="20">
        <f>INDEX([1]⑤【加工用】秘匿あり町別!$D:$D,MATCH($S55,[1]⑤【加工用】秘匿あり町別!$B:$B,0))</f>
        <v>1397</v>
      </c>
      <c r="V55" s="20">
        <f>INDEX([1]⑤【加工用】秘匿あり町別!$E:$E,MATCH($S55,[1]⑤【加工用】秘匿あり町別!$B:$B,0))</f>
        <v>654</v>
      </c>
      <c r="W55" s="21">
        <f>INDEX([1]⑤【加工用】秘匿あり町別!$F:$F,MATCH($S55,[1]⑤【加工用】秘匿あり町別!$B:$B,0))</f>
        <v>743</v>
      </c>
      <c r="Y55" s="17"/>
      <c r="AA55" s="19" t="s">
        <v>7</v>
      </c>
      <c r="AB55" s="20">
        <f>INDEX([1]⑤【加工用】秘匿あり町別!$C:$C,MATCH($AA55,[1]⑤【加工用】秘匿あり町別!$B:$B,0))</f>
        <v>236</v>
      </c>
      <c r="AC55" s="20">
        <f>INDEX([1]⑤【加工用】秘匿あり町別!$D:$D,MATCH($AA55,[1]⑤【加工用】秘匿あり町別!$B:$B,0))</f>
        <v>603</v>
      </c>
      <c r="AD55" s="20">
        <f>INDEX([1]⑤【加工用】秘匿あり町別!$E:$E,MATCH($AA55,[1]⑤【加工用】秘匿あり町別!$B:$B,0))</f>
        <v>269</v>
      </c>
      <c r="AE55" s="21">
        <f>INDEX([1]⑤【加工用】秘匿あり町別!$F:$F,MATCH($AA55,[1]⑤【加工用】秘匿あり町別!$B:$B,0))</f>
        <v>334</v>
      </c>
      <c r="AG55" s="17"/>
      <c r="AI55" s="19" t="s">
        <v>220</v>
      </c>
      <c r="AJ55" s="20">
        <f>INDEX([1]⑤【加工用】秘匿あり町別!$C:$C,MATCH($AI55,[1]⑤【加工用】秘匿あり町別!$B:$B,0))</f>
        <v>71</v>
      </c>
      <c r="AK55" s="20">
        <f>INDEX([1]⑤【加工用】秘匿あり町別!$D:$D,MATCH($AI55,[1]⑤【加工用】秘匿あり町別!$B:$B,0))</f>
        <v>167</v>
      </c>
      <c r="AL55" s="20">
        <f>INDEX([1]⑤【加工用】秘匿あり町別!$E:$E,MATCH($AI55,[1]⑤【加工用】秘匿あり町別!$B:$B,0))</f>
        <v>91</v>
      </c>
      <c r="AM55" s="21">
        <f>INDEX([1]⑤【加工用】秘匿あり町別!$F:$F,MATCH($AI55,[1]⑤【加工用】秘匿あり町別!$B:$B,0))</f>
        <v>76</v>
      </c>
      <c r="AO55" s="17"/>
      <c r="AQ55" s="19" t="s">
        <v>266</v>
      </c>
      <c r="AR55" s="20">
        <f>INDEX([1]⑤【加工用】秘匿あり町別!$C:$C,MATCH($AQ55,[1]⑤【加工用】秘匿あり町別!$B:$B,0))</f>
        <v>20</v>
      </c>
      <c r="AS55" s="20">
        <f>INDEX([1]⑤【加工用】秘匿あり町別!$D:$D,MATCH($AQ55,[1]⑤【加工用】秘匿あり町別!$B:$B,0))</f>
        <v>52</v>
      </c>
      <c r="AT55" s="20">
        <f>INDEX([1]⑤【加工用】秘匿あり町別!$E:$E,MATCH($AQ55,[1]⑤【加工用】秘匿あり町別!$B:$B,0))</f>
        <v>27</v>
      </c>
      <c r="AU55" s="21">
        <f>INDEX([1]⑤【加工用】秘匿あり町別!$F:$F,MATCH($AQ55,[1]⑤【加工用】秘匿あり町別!$B:$B,0))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INDEX([1]⑤【加工用】秘匿あり町別!$C:$C,MATCH($C56,[1]⑤【加工用】秘匿あり町別!$B:$B,0))</f>
        <v>89</v>
      </c>
      <c r="E56" s="20">
        <f t="shared" si="1"/>
        <v>164</v>
      </c>
      <c r="F56" s="20">
        <f>INDEX([1]⑤【加工用】秘匿あり町別!$E:$E,MATCH($C56,[1]⑤【加工用】秘匿あり町別!$B:$B,0))</f>
        <v>78</v>
      </c>
      <c r="G56" s="21">
        <f>INDEX([1]⑤【加工用】秘匿あり町別!$F:$F,MATCH($C56,[1]⑤【加工用】秘匿あり町別!$B:$B,0))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INDEX([1]⑤【加工用】秘匿あり町別!$C:$C,MATCH($S56,[1]⑤【加工用】秘匿あり町別!$B:$B,0))</f>
        <v>1853</v>
      </c>
      <c r="U56" s="20">
        <f>INDEX([1]⑤【加工用】秘匿あり町別!$D:$D,MATCH($S56,[1]⑤【加工用】秘匿あり町別!$B:$B,0))</f>
        <v>4139</v>
      </c>
      <c r="V56" s="20">
        <f>INDEX([1]⑤【加工用】秘匿あり町別!$E:$E,MATCH($S56,[1]⑤【加工用】秘匿あり町別!$B:$B,0))</f>
        <v>1906</v>
      </c>
      <c r="W56" s="21">
        <f>INDEX([1]⑤【加工用】秘匿あり町別!$F:$F,MATCH($S56,[1]⑤【加工用】秘匿あり町別!$B:$B,0))</f>
        <v>2233</v>
      </c>
      <c r="Y56" s="17"/>
      <c r="AA56" s="19" t="s">
        <v>11</v>
      </c>
      <c r="AB56" s="20">
        <f>INDEX([1]⑤【加工用】秘匿あり町別!$C:$C,MATCH($AA56,[1]⑤【加工用】秘匿あり町別!$B:$B,0))</f>
        <v>47</v>
      </c>
      <c r="AC56" s="20">
        <f>INDEX([1]⑤【加工用】秘匿あり町別!$D:$D,MATCH($AA56,[1]⑤【加工用】秘匿あり町別!$B:$B,0))</f>
        <v>109</v>
      </c>
      <c r="AD56" s="20">
        <f>INDEX([1]⑤【加工用】秘匿あり町別!$E:$E,MATCH($AA56,[1]⑤【加工用】秘匿あり町別!$B:$B,0))</f>
        <v>50</v>
      </c>
      <c r="AE56" s="21">
        <f>INDEX([1]⑤【加工用】秘匿あり町別!$F:$F,MATCH($AA56,[1]⑤【加工用】秘匿あり町別!$B:$B,0))</f>
        <v>59</v>
      </c>
      <c r="AG56" s="17"/>
      <c r="AI56" s="19" t="s">
        <v>221</v>
      </c>
      <c r="AJ56" s="20">
        <f>INDEX([1]⑤【加工用】秘匿あり町別!$C:$C,MATCH($AI56,[1]⑤【加工用】秘匿あり町別!$B:$B,0))</f>
        <v>25</v>
      </c>
      <c r="AK56" s="20">
        <f>INDEX([1]⑤【加工用】秘匿あり町別!$D:$D,MATCH($AI56,[1]⑤【加工用】秘匿あり町別!$B:$B,0))</f>
        <v>62</v>
      </c>
      <c r="AL56" s="20">
        <f>INDEX([1]⑤【加工用】秘匿あり町別!$E:$E,MATCH($AI56,[1]⑤【加工用】秘匿あり町別!$B:$B,0))</f>
        <v>28</v>
      </c>
      <c r="AM56" s="21">
        <f>INDEX([1]⑤【加工用】秘匿あり町別!$F:$F,MATCH($AI56,[1]⑤【加工用】秘匿あり町別!$B:$B,0))</f>
        <v>34</v>
      </c>
      <c r="AO56" s="17"/>
      <c r="AQ56" s="19" t="s">
        <v>267</v>
      </c>
      <c r="AR56" s="20">
        <f>INDEX([1]⑤【加工用】秘匿あり町別!$C:$C,MATCH($AQ56,[1]⑤【加工用】秘匿あり町別!$B:$B,0))</f>
        <v>138</v>
      </c>
      <c r="AS56" s="20">
        <f>INDEX([1]⑤【加工用】秘匿あり町別!$D:$D,MATCH($AQ56,[1]⑤【加工用】秘匿あり町別!$B:$B,0))</f>
        <v>357</v>
      </c>
      <c r="AT56" s="20">
        <f>INDEX([1]⑤【加工用】秘匿あり町別!$E:$E,MATCH($AQ56,[1]⑤【加工用】秘匿あり町別!$B:$B,0))</f>
        <v>165</v>
      </c>
      <c r="AU56" s="21">
        <f>INDEX([1]⑤【加工用】秘匿あり町別!$F:$F,MATCH($AQ56,[1]⑤【加工用】秘匿あり町別!$B:$B,0))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INDEX([1]⑤【加工用】秘匿あり町別!$C:$C,MATCH($C57,[1]⑤【加工用】秘匿あり町別!$B:$B,0))</f>
        <v>295</v>
      </c>
      <c r="E57" s="20">
        <f t="shared" si="1"/>
        <v>544</v>
      </c>
      <c r="F57" s="20">
        <f>INDEX([1]⑤【加工用】秘匿あり町別!$E:$E,MATCH($C57,[1]⑤【加工用】秘匿あり町別!$B:$B,0))</f>
        <v>259</v>
      </c>
      <c r="G57" s="21">
        <f>INDEX([1]⑤【加工用】秘匿あり町別!$F:$F,MATCH($C57,[1]⑤【加工用】秘匿あり町別!$B:$B,0))</f>
        <v>285</v>
      </c>
      <c r="I57" s="17"/>
      <c r="K57" s="19"/>
      <c r="L57" s="22"/>
      <c r="O57" s="21"/>
      <c r="Q57" s="17"/>
      <c r="S57" s="19" t="s">
        <v>40</v>
      </c>
      <c r="T57" s="20">
        <f>INDEX([1]⑤【加工用】秘匿あり町別!$C:$C,MATCH($S57,[1]⑤【加工用】秘匿あり町別!$B:$B,0))</f>
        <v>3300</v>
      </c>
      <c r="U57" s="20">
        <f>INDEX([1]⑤【加工用】秘匿あり町別!$D:$D,MATCH($S57,[1]⑤【加工用】秘匿あり町別!$B:$B,0))</f>
        <v>7417</v>
      </c>
      <c r="V57" s="20">
        <f>INDEX([1]⑤【加工用】秘匿あり町別!$E:$E,MATCH($S57,[1]⑤【加工用】秘匿あり町別!$B:$B,0))</f>
        <v>3393</v>
      </c>
      <c r="W57" s="21">
        <f>INDEX([1]⑤【加工用】秘匿あり町別!$F:$F,MATCH($S57,[1]⑤【加工用】秘匿あり町別!$B:$B,0))</f>
        <v>4024</v>
      </c>
      <c r="Y57" s="17"/>
      <c r="AA57" s="19" t="s">
        <v>14</v>
      </c>
      <c r="AB57" s="20">
        <f>INDEX([1]⑤【加工用】秘匿あり町別!$C:$C,MATCH($AA57,[1]⑤【加工用】秘匿あり町別!$B:$B,0))</f>
        <v>144</v>
      </c>
      <c r="AC57" s="20">
        <f>INDEX([1]⑤【加工用】秘匿あり町別!$D:$D,MATCH($AA57,[1]⑤【加工用】秘匿あり町別!$B:$B,0))</f>
        <v>342</v>
      </c>
      <c r="AD57" s="20">
        <f>INDEX([1]⑤【加工用】秘匿あり町別!$E:$E,MATCH($AA57,[1]⑤【加工用】秘匿あり町別!$B:$B,0))</f>
        <v>173</v>
      </c>
      <c r="AE57" s="21">
        <f>INDEX([1]⑤【加工用】秘匿あり町別!$F:$F,MATCH($AA57,[1]⑤【加工用】秘匿あり町別!$B:$B,0))</f>
        <v>169</v>
      </c>
      <c r="AG57" s="17"/>
      <c r="AI57" s="19" t="s">
        <v>222</v>
      </c>
      <c r="AJ57" s="20">
        <f>INDEX([1]⑤【加工用】秘匿あり町別!$C:$C,MATCH($AI57,[1]⑤【加工用】秘匿あり町別!$B:$B,0))</f>
        <v>102</v>
      </c>
      <c r="AK57" s="20">
        <f>INDEX([1]⑤【加工用】秘匿あり町別!$D:$D,MATCH($AI57,[1]⑤【加工用】秘匿あり町別!$B:$B,0))</f>
        <v>278</v>
      </c>
      <c r="AL57" s="20">
        <f>INDEX([1]⑤【加工用】秘匿あり町別!$E:$E,MATCH($AI57,[1]⑤【加工用】秘匿あり町別!$B:$B,0))</f>
        <v>132</v>
      </c>
      <c r="AM57" s="21">
        <f>INDEX([1]⑤【加工用】秘匿あり町別!$F:$F,MATCH($AI57,[1]⑤【加工用】秘匿あり町別!$B:$B,0))</f>
        <v>146</v>
      </c>
      <c r="AO57" s="17"/>
      <c r="AQ57" s="19" t="s">
        <v>268</v>
      </c>
      <c r="AR57" s="20">
        <f>INDEX([1]⑤【加工用】秘匿あり町別!$C:$C,MATCH($AQ57,[1]⑤【加工用】秘匿あり町別!$B:$B,0))</f>
        <v>215</v>
      </c>
      <c r="AS57" s="20">
        <f>INDEX([1]⑤【加工用】秘匿あり町別!$D:$D,MATCH($AQ57,[1]⑤【加工用】秘匿あり町別!$B:$B,0))</f>
        <v>578</v>
      </c>
      <c r="AT57" s="20">
        <f>INDEX([1]⑤【加工用】秘匿あり町別!$E:$E,MATCH($AQ57,[1]⑤【加工用】秘匿あり町別!$B:$B,0))</f>
        <v>299</v>
      </c>
      <c r="AU57" s="21">
        <f>INDEX([1]⑤【加工用】秘匿あり町別!$F:$F,MATCH($AQ57,[1]⑤【加工用】秘匿あり町別!$B:$B,0))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INDEX([1]⑤【加工用】秘匿あり町別!$C:$C,MATCH($C58,[1]⑤【加工用】秘匿あり町別!$B:$B,0))</f>
        <v>326</v>
      </c>
      <c r="E58" s="20">
        <f t="shared" si="1"/>
        <v>695</v>
      </c>
      <c r="F58" s="20">
        <f>INDEX([1]⑤【加工用】秘匿あり町別!$E:$E,MATCH($C58,[1]⑤【加工用】秘匿あり町別!$B:$B,0))</f>
        <v>257</v>
      </c>
      <c r="G58" s="21">
        <f>INDEX([1]⑤【加工用】秘匿あり町別!$F:$F,MATCH($C58,[1]⑤【加工用】秘匿あり町別!$B:$B,0))</f>
        <v>438</v>
      </c>
      <c r="I58" s="17"/>
      <c r="K58" s="19"/>
      <c r="L58" s="22"/>
      <c r="O58" s="21"/>
      <c r="Q58" s="17"/>
      <c r="S58" s="19" t="s">
        <v>194</v>
      </c>
      <c r="T58" s="20">
        <f>INDEX([1]⑤【加工用】秘匿あり町別!$C:$C,MATCH($S58,[1]⑤【加工用】秘匿あり町別!$B:$B,0))</f>
        <v>905</v>
      </c>
      <c r="U58" s="20">
        <f>INDEX([1]⑤【加工用】秘匿あり町別!$D:$D,MATCH($S58,[1]⑤【加工用】秘匿あり町別!$B:$B,0))</f>
        <v>2020</v>
      </c>
      <c r="V58" s="20">
        <f>INDEX([1]⑤【加工用】秘匿あり町別!$E:$E,MATCH($S58,[1]⑤【加工用】秘匿あり町別!$B:$B,0))</f>
        <v>882</v>
      </c>
      <c r="W58" s="21">
        <f>INDEX([1]⑤【加工用】秘匿あり町別!$F:$F,MATCH($S58,[1]⑤【加工用】秘匿あり町別!$B:$B,0))</f>
        <v>1138</v>
      </c>
      <c r="Y58" s="17"/>
      <c r="AA58" s="19" t="s">
        <v>15</v>
      </c>
      <c r="AB58" s="20">
        <f>INDEX([1]⑤【加工用】秘匿あり町別!$C:$C,MATCH($AA58,[1]⑤【加工用】秘匿あり町別!$B:$B,0))</f>
        <v>76</v>
      </c>
      <c r="AC58" s="20">
        <f>INDEX([1]⑤【加工用】秘匿あり町別!$D:$D,MATCH($AA58,[1]⑤【加工用】秘匿あり町別!$B:$B,0))</f>
        <v>167</v>
      </c>
      <c r="AD58" s="20">
        <f>INDEX([1]⑤【加工用】秘匿あり町別!$E:$E,MATCH($AA58,[1]⑤【加工用】秘匿あり町別!$B:$B,0))</f>
        <v>82</v>
      </c>
      <c r="AE58" s="21">
        <f>INDEX([1]⑤【加工用】秘匿あり町別!$F:$F,MATCH($AA58,[1]⑤【加工用】秘匿あり町別!$B:$B,0))</f>
        <v>85</v>
      </c>
      <c r="AG58" s="17"/>
      <c r="AI58" s="19" t="s">
        <v>223</v>
      </c>
      <c r="AJ58" s="20">
        <f>INDEX([1]⑤【加工用】秘匿あり町別!$C:$C,MATCH($AI58,[1]⑤【加工用】秘匿あり町別!$B:$B,0))</f>
        <v>70</v>
      </c>
      <c r="AK58" s="20">
        <f>INDEX([1]⑤【加工用】秘匿あり町別!$D:$D,MATCH($AI58,[1]⑤【加工用】秘匿あり町別!$B:$B,0))</f>
        <v>152</v>
      </c>
      <c r="AL58" s="20">
        <f>INDEX([1]⑤【加工用】秘匿あり町別!$E:$E,MATCH($AI58,[1]⑤【加工用】秘匿あり町別!$B:$B,0))</f>
        <v>74</v>
      </c>
      <c r="AM58" s="21">
        <f>INDEX([1]⑤【加工用】秘匿あり町別!$F:$F,MATCH($AI58,[1]⑤【加工用】秘匿あり町別!$B:$B,0))</f>
        <v>78</v>
      </c>
      <c r="AO58" s="17"/>
      <c r="AQ58" s="19" t="s">
        <v>269</v>
      </c>
      <c r="AR58" s="20">
        <f>INDEX([1]⑤【加工用】秘匿あり町別!$C:$C,MATCH($AQ58,[1]⑤【加工用】秘匿あり町別!$B:$B,0))</f>
        <v>154</v>
      </c>
      <c r="AS58" s="20">
        <f>INDEX([1]⑤【加工用】秘匿あり町別!$D:$D,MATCH($AQ58,[1]⑤【加工用】秘匿あり町別!$B:$B,0))</f>
        <v>325</v>
      </c>
      <c r="AT58" s="20">
        <f>INDEX([1]⑤【加工用】秘匿あり町別!$E:$E,MATCH($AQ58,[1]⑤【加工用】秘匿あり町別!$B:$B,0))</f>
        <v>161</v>
      </c>
      <c r="AU58" s="21">
        <f>INDEX([1]⑤【加工用】秘匿あり町別!$F:$F,MATCH($AQ58,[1]⑤【加工用】秘匿あり町別!$B:$B,0))</f>
        <v>164</v>
      </c>
    </row>
    <row r="59" spans="1:47" ht="12" customHeight="1" x14ac:dyDescent="0.4">
      <c r="A59" s="17"/>
      <c r="C59" s="19" t="s">
        <v>91</v>
      </c>
      <c r="D59" s="20">
        <f>INDEX([1]⑤【加工用】秘匿あり町別!$C:$C,MATCH($C59,[1]⑤【加工用】秘匿あり町別!$B:$B,0))</f>
        <v>383</v>
      </c>
      <c r="E59" s="20">
        <f t="shared" si="1"/>
        <v>955</v>
      </c>
      <c r="F59" s="20">
        <f>INDEX([1]⑤【加工用】秘匿あり町別!$E:$E,MATCH($C59,[1]⑤【加工用】秘匿あり町別!$B:$B,0))</f>
        <v>438</v>
      </c>
      <c r="G59" s="21">
        <f>INDEX([1]⑤【加工用】秘匿あり町別!$F:$F,MATCH($C59,[1]⑤【加工用】秘匿あり町別!$B:$B,0))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INDEX([1]⑤【加工用】秘匿あり町別!$C:$C,MATCH($S59,[1]⑤【加工用】秘匿あり町別!$B:$B,0))</f>
        <v>1733</v>
      </c>
      <c r="U59" s="20">
        <f>INDEX([1]⑤【加工用】秘匿あり町別!$D:$D,MATCH($S59,[1]⑤【加工用】秘匿あり町別!$B:$B,0))</f>
        <v>3734</v>
      </c>
      <c r="V59" s="20">
        <f>INDEX([1]⑤【加工用】秘匿あり町別!$E:$E,MATCH($S59,[1]⑤【加工用】秘匿あり町別!$B:$B,0))</f>
        <v>1757</v>
      </c>
      <c r="W59" s="21">
        <f>INDEX([1]⑤【加工用】秘匿あり町別!$F:$F,MATCH($S59,[1]⑤【加工用】秘匿あり町別!$B:$B,0))</f>
        <v>1977</v>
      </c>
      <c r="Y59" s="17"/>
      <c r="AA59" s="19" t="s">
        <v>16</v>
      </c>
      <c r="AB59" s="20">
        <f>INDEX([1]⑤【加工用】秘匿あり町別!$C:$C,MATCH($AA59,[1]⑤【加工用】秘匿あり町別!$B:$B,0))</f>
        <v>120</v>
      </c>
      <c r="AC59" s="20">
        <f>INDEX([1]⑤【加工用】秘匿あり町別!$D:$D,MATCH($AA59,[1]⑤【加工用】秘匿あり町別!$B:$B,0))</f>
        <v>335</v>
      </c>
      <c r="AD59" s="20">
        <f>INDEX([1]⑤【加工用】秘匿あり町別!$E:$E,MATCH($AA59,[1]⑤【加工用】秘匿あり町別!$B:$B,0))</f>
        <v>138</v>
      </c>
      <c r="AE59" s="21">
        <f>INDEX([1]⑤【加工用】秘匿あり町別!$F:$F,MATCH($AA59,[1]⑤【加工用】秘匿あり町別!$B:$B,0))</f>
        <v>197</v>
      </c>
      <c r="AG59" s="17"/>
      <c r="AI59" s="19" t="s">
        <v>224</v>
      </c>
      <c r="AJ59" s="20">
        <f>INDEX([1]⑤【加工用】秘匿あり町別!$C:$C,MATCH($AI59,[1]⑤【加工用】秘匿あり町別!$B:$B,0))</f>
        <v>359</v>
      </c>
      <c r="AK59" s="20">
        <f>INDEX([1]⑤【加工用】秘匿あり町別!$D:$D,MATCH($AI59,[1]⑤【加工用】秘匿あり町別!$B:$B,0))</f>
        <v>995</v>
      </c>
      <c r="AL59" s="20">
        <f>INDEX([1]⑤【加工用】秘匿あり町別!$E:$E,MATCH($AI59,[1]⑤【加工用】秘匿あり町別!$B:$B,0))</f>
        <v>442</v>
      </c>
      <c r="AM59" s="21">
        <f>INDEX([1]⑤【加工用】秘匿あり町別!$F:$F,MATCH($AI59,[1]⑤【加工用】秘匿あり町別!$B:$B,0))</f>
        <v>553</v>
      </c>
      <c r="AO59" s="17"/>
      <c r="AQ59" s="19" t="s">
        <v>270</v>
      </c>
      <c r="AR59" s="20">
        <f>INDEX([1]⑤【加工用】秘匿あり町別!$C:$C,MATCH($AQ59,[1]⑤【加工用】秘匿あり町別!$B:$B,0))</f>
        <v>40</v>
      </c>
      <c r="AS59" s="20">
        <f>INDEX([1]⑤【加工用】秘匿あり町別!$D:$D,MATCH($AQ59,[1]⑤【加工用】秘匿あり町別!$B:$B,0))</f>
        <v>126</v>
      </c>
      <c r="AT59" s="20">
        <f>INDEX([1]⑤【加工用】秘匿あり町別!$E:$E,MATCH($AQ59,[1]⑤【加工用】秘匿あり町別!$B:$B,0))</f>
        <v>56</v>
      </c>
      <c r="AU59" s="21">
        <f>INDEX([1]⑤【加工用】秘匿あり町別!$F:$F,MATCH($AQ59,[1]⑤【加工用】秘匿あり町別!$B:$B,0))</f>
        <v>70</v>
      </c>
    </row>
    <row r="60" spans="1:47" ht="12" customHeight="1" x14ac:dyDescent="0.4">
      <c r="A60" s="17"/>
      <c r="C60" s="19" t="s">
        <v>112</v>
      </c>
      <c r="D60" s="20">
        <f>INDEX([1]⑤【加工用】秘匿あり町別!$C:$C,MATCH($C60,[1]⑤【加工用】秘匿あり町別!$B:$B,0))</f>
        <v>234</v>
      </c>
      <c r="E60" s="20">
        <f t="shared" si="1"/>
        <v>442</v>
      </c>
      <c r="F60" s="20">
        <f>INDEX([1]⑤【加工用】秘匿あり町別!$E:$E,MATCH($C60,[1]⑤【加工用】秘匿あり町別!$B:$B,0))</f>
        <v>186</v>
      </c>
      <c r="G60" s="21">
        <f>INDEX([1]⑤【加工用】秘匿あり町別!$F:$F,MATCH($C60,[1]⑤【加工用】秘匿あり町別!$B:$B,0))</f>
        <v>256</v>
      </c>
      <c r="I60" s="17"/>
      <c r="K60" s="19"/>
      <c r="L60" s="22"/>
      <c r="O60" s="21"/>
      <c r="Q60" s="17"/>
      <c r="S60" s="19" t="s">
        <v>43</v>
      </c>
      <c r="T60" s="20">
        <f>INDEX([1]⑤【加工用】秘匿あり町別!$C:$C,MATCH($S60,[1]⑤【加工用】秘匿あり町別!$B:$B,0))</f>
        <v>1241</v>
      </c>
      <c r="U60" s="20">
        <f>INDEX([1]⑤【加工用】秘匿あり町別!$D:$D,MATCH($S60,[1]⑤【加工用】秘匿あり町別!$B:$B,0))</f>
        <v>2535</v>
      </c>
      <c r="V60" s="20">
        <f>INDEX([1]⑤【加工用】秘匿あり町別!$E:$E,MATCH($S60,[1]⑤【加工用】秘匿あり町別!$B:$B,0))</f>
        <v>1244</v>
      </c>
      <c r="W60" s="21">
        <f>INDEX([1]⑤【加工用】秘匿あり町別!$F:$F,MATCH($S60,[1]⑤【加工用】秘匿あり町別!$B:$B,0))</f>
        <v>1291</v>
      </c>
      <c r="Y60" s="17"/>
      <c r="AA60" s="19" t="s">
        <v>9</v>
      </c>
      <c r="AB60" s="20">
        <f>INDEX([1]⑤【加工用】秘匿あり町別!$C:$C,MATCH($AA60,[1]⑤【加工用】秘匿あり町別!$B:$B,0))</f>
        <v>201</v>
      </c>
      <c r="AC60" s="20">
        <f>INDEX([1]⑤【加工用】秘匿あり町別!$D:$D,MATCH($AA60,[1]⑤【加工用】秘匿あり町別!$B:$B,0))</f>
        <v>506</v>
      </c>
      <c r="AD60" s="20">
        <f>INDEX([1]⑤【加工用】秘匿あり町別!$E:$E,MATCH($AA60,[1]⑤【加工用】秘匿あり町別!$B:$B,0))</f>
        <v>240</v>
      </c>
      <c r="AE60" s="21">
        <f>INDEX([1]⑤【加工用】秘匿あり町別!$F:$F,MATCH($AA60,[1]⑤【加工用】秘匿あり町別!$B:$B,0))</f>
        <v>266</v>
      </c>
      <c r="AG60" s="17"/>
      <c r="AI60" s="19" t="s">
        <v>225</v>
      </c>
      <c r="AJ60" s="20">
        <f>INDEX([1]⑤【加工用】秘匿あり町別!$C:$C,MATCH($AI60,[1]⑤【加工用】秘匿あり町別!$B:$B,0))</f>
        <v>85</v>
      </c>
      <c r="AK60" s="20">
        <f>INDEX([1]⑤【加工用】秘匿あり町別!$D:$D,MATCH($AI60,[1]⑤【加工用】秘匿あり町別!$B:$B,0))</f>
        <v>149</v>
      </c>
      <c r="AL60" s="20">
        <f>INDEX([1]⑤【加工用】秘匿あり町別!$E:$E,MATCH($AI60,[1]⑤【加工用】秘匿あり町別!$B:$B,0))</f>
        <v>65</v>
      </c>
      <c r="AM60" s="21">
        <f>INDEX([1]⑤【加工用】秘匿あり町別!$F:$F,MATCH($AI60,[1]⑤【加工用】秘匿あり町別!$B:$B,0))</f>
        <v>84</v>
      </c>
      <c r="AO60" s="17"/>
      <c r="AQ60" s="19" t="s">
        <v>271</v>
      </c>
      <c r="AR60" s="20">
        <f>INDEX([1]⑤【加工用】秘匿あり町別!$C:$C,MATCH($AQ60,[1]⑤【加工用】秘匿あり町別!$B:$B,0))</f>
        <v>19</v>
      </c>
      <c r="AS60" s="20">
        <f>INDEX([1]⑤【加工用】秘匿あり町別!$D:$D,MATCH($AQ60,[1]⑤【加工用】秘匿あり町別!$B:$B,0))</f>
        <v>48</v>
      </c>
      <c r="AT60" s="20">
        <f>INDEX([1]⑤【加工用】秘匿あり町別!$E:$E,MATCH($AQ60,[1]⑤【加工用】秘匿あり町別!$B:$B,0))</f>
        <v>27</v>
      </c>
      <c r="AU60" s="21">
        <f>INDEX([1]⑤【加工用】秘匿あり町別!$F:$F,MATCH($AQ60,[1]⑤【加工用】秘匿あり町別!$B:$B,0))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INDEX([1]⑤【加工用】秘匿あり町別!$C:$C,MATCH($C61,[1]⑤【加工用】秘匿あり町別!$B:$B,0))</f>
        <v>167</v>
      </c>
      <c r="E61" s="20">
        <f t="shared" si="1"/>
        <v>256</v>
      </c>
      <c r="F61" s="20">
        <f>INDEX([1]⑤【加工用】秘匿あり町別!$E:$E,MATCH($C61,[1]⑤【加工用】秘匿あり町別!$B:$B,0))</f>
        <v>113</v>
      </c>
      <c r="G61" s="21">
        <f>INDEX([1]⑤【加工用】秘匿あり町別!$F:$F,MATCH($C61,[1]⑤【加工用】秘匿あり町別!$B:$B,0))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INDEX([1]⑤【加工用】秘匿あり町別!$C:$C,MATCH($S61,[1]⑤【加工用】秘匿あり町別!$B:$B,0))</f>
        <v>7</v>
      </c>
      <c r="U61" s="20">
        <f>INDEX([1]⑤【加工用】秘匿あり町別!$D:$D,MATCH($S61,[1]⑤【加工用】秘匿あり町別!$B:$B,0))</f>
        <v>266</v>
      </c>
      <c r="V61" s="20">
        <f>INDEX([1]⑤【加工用】秘匿あり町別!$E:$E,MATCH($S61,[1]⑤【加工用】秘匿あり町別!$B:$B,0))</f>
        <v>204</v>
      </c>
      <c r="W61" s="21">
        <f>INDEX([1]⑤【加工用】秘匿あり町別!$F:$F,MATCH($S61,[1]⑤【加工用】秘匿あり町別!$B:$B,0))</f>
        <v>62</v>
      </c>
      <c r="Y61" s="17"/>
      <c r="AA61" s="19" t="s">
        <v>333</v>
      </c>
      <c r="AB61" s="20" t="str">
        <f>INDEX([1]⑤【加工用】秘匿あり町別!$C:$C,MATCH($AA61,[1]⑤【加工用】秘匿あり町別!$B:$B,0))</f>
        <v>X</v>
      </c>
      <c r="AC61" s="20" t="str">
        <f>INDEX([1]⑤【加工用】秘匿あり町別!$D:$D,MATCH($AA61,[1]⑤【加工用】秘匿あり町別!$B:$B,0))</f>
        <v>X</v>
      </c>
      <c r="AD61" s="20" t="str">
        <f>INDEX([1]⑤【加工用】秘匿あり町別!$E:$E,MATCH($AA61,[1]⑤【加工用】秘匿あり町別!$B:$B,0))</f>
        <v>X</v>
      </c>
      <c r="AE61" s="21" t="str">
        <f>INDEX([1]⑤【加工用】秘匿あり町別!$F:$F,MATCH($AA61,[1]⑤【加工用】秘匿あり町別!$B:$B,0))</f>
        <v>X</v>
      </c>
      <c r="AG61" s="17"/>
      <c r="AI61" s="19" t="s">
        <v>302</v>
      </c>
      <c r="AJ61" s="20">
        <f>INDEX([1]⑤【加工用】秘匿あり町別!$C:$C,MATCH($AI61,[1]⑤【加工用】秘匿あり町別!$B:$B,0))</f>
        <v>0</v>
      </c>
      <c r="AK61" s="20">
        <f>INDEX([1]⑤【加工用】秘匿あり町別!$D:$D,MATCH($AI61,[1]⑤【加工用】秘匿あり町別!$B:$B,0))</f>
        <v>0</v>
      </c>
      <c r="AL61" s="20">
        <f>INDEX([1]⑤【加工用】秘匿あり町別!$E:$E,MATCH($AI61,[1]⑤【加工用】秘匿あり町別!$B:$B,0))</f>
        <v>0</v>
      </c>
      <c r="AM61" s="21">
        <f>INDEX([1]⑤【加工用】秘匿あり町別!$F:$F,MATCH($AI61,[1]⑤【加工用】秘匿あり町別!$B:$B,0))</f>
        <v>0</v>
      </c>
      <c r="AO61" s="17"/>
      <c r="AQ61" s="19" t="s">
        <v>272</v>
      </c>
      <c r="AR61" s="20">
        <f>INDEX([1]⑤【加工用】秘匿あり町別!$C:$C,MATCH($AQ61,[1]⑤【加工用】秘匿あり町別!$B:$B,0))</f>
        <v>185</v>
      </c>
      <c r="AS61" s="20">
        <f>INDEX([1]⑤【加工用】秘匿あり町別!$D:$D,MATCH($AQ61,[1]⑤【加工用】秘匿あり町別!$B:$B,0))</f>
        <v>473</v>
      </c>
      <c r="AT61" s="20">
        <f>INDEX([1]⑤【加工用】秘匿あり町別!$E:$E,MATCH($AQ61,[1]⑤【加工用】秘匿あり町別!$B:$B,0))</f>
        <v>234</v>
      </c>
      <c r="AU61" s="21">
        <f>INDEX([1]⑤【加工用】秘匿あり町別!$F:$F,MATCH($AQ61,[1]⑤【加工用】秘匿あり町別!$B:$B,0))</f>
        <v>239</v>
      </c>
    </row>
    <row r="62" spans="1:47" ht="12" customHeight="1" x14ac:dyDescent="0.4">
      <c r="A62" s="17"/>
      <c r="C62" s="19" t="s">
        <v>111</v>
      </c>
      <c r="D62" s="20">
        <f>INDEX([1]⑤【加工用】秘匿あり町別!$C:$C,MATCH($C62,[1]⑤【加工用】秘匿あり町別!$B:$B,0))</f>
        <v>118</v>
      </c>
      <c r="E62" s="20">
        <f t="shared" si="1"/>
        <v>258</v>
      </c>
      <c r="F62" s="20">
        <f>INDEX([1]⑤【加工用】秘匿あり町別!$E:$E,MATCH($C62,[1]⑤【加工用】秘匿あり町別!$B:$B,0))</f>
        <v>119</v>
      </c>
      <c r="G62" s="21">
        <f>INDEX([1]⑤【加工用】秘匿あり町別!$F:$F,MATCH($C62,[1]⑤【加工用】秘匿あり町別!$B:$B,0))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INDEX([1]⑤【加工用】秘匿あり町別!$C:$C,MATCH($S62,[1]⑤【加工用】秘匿あり町別!$B:$B,0))</f>
        <v>388</v>
      </c>
      <c r="U62" s="20">
        <f>INDEX([1]⑤【加工用】秘匿あり町別!$D:$D,MATCH($S62,[1]⑤【加工用】秘匿あり町別!$B:$B,0))</f>
        <v>1262</v>
      </c>
      <c r="V62" s="20">
        <f>INDEX([1]⑤【加工用】秘匿あり町別!$E:$E,MATCH($S62,[1]⑤【加工用】秘匿あり町別!$B:$B,0))</f>
        <v>599</v>
      </c>
      <c r="W62" s="21">
        <f>INDEX([1]⑤【加工用】秘匿あり町別!$F:$F,MATCH($S62,[1]⑤【加工用】秘匿あり町別!$B:$B,0))</f>
        <v>663</v>
      </c>
      <c r="Y62" s="17"/>
      <c r="AA62" s="19" t="s">
        <v>17</v>
      </c>
      <c r="AB62" s="20">
        <f>INDEX([1]⑤【加工用】秘匿あり町別!$C:$C,MATCH($AA62,[1]⑤【加工用】秘匿あり町別!$B:$B,0))</f>
        <v>86</v>
      </c>
      <c r="AC62" s="20">
        <f>INDEX([1]⑤【加工用】秘匿あり町別!$D:$D,MATCH($AA62,[1]⑤【加工用】秘匿あり町別!$B:$B,0))</f>
        <v>201</v>
      </c>
      <c r="AD62" s="20">
        <f>INDEX([1]⑤【加工用】秘匿あり町別!$E:$E,MATCH($AA62,[1]⑤【加工用】秘匿あり町別!$B:$B,0))</f>
        <v>102</v>
      </c>
      <c r="AE62" s="21">
        <f>INDEX([1]⑤【加工用】秘匿あり町別!$F:$F,MATCH($AA62,[1]⑤【加工用】秘匿あり町別!$B:$B,0))</f>
        <v>99</v>
      </c>
      <c r="AG62" s="17"/>
      <c r="AJ62" s="22"/>
      <c r="AM62" s="21"/>
      <c r="AO62" s="17"/>
      <c r="AQ62" s="19" t="s">
        <v>334</v>
      </c>
      <c r="AR62" s="20">
        <f>INDEX([1]⑤【加工用】秘匿あり町別!$C:$C,MATCH($AQ62,[1]⑤【加工用】秘匿あり町別!$B:$B,0))</f>
        <v>31</v>
      </c>
      <c r="AS62" s="20">
        <f>INDEX([1]⑤【加工用】秘匿あり町別!$D:$D,MATCH($AQ62,[1]⑤【加工用】秘匿あり町別!$B:$B,0))</f>
        <v>128</v>
      </c>
      <c r="AT62" s="20">
        <f>INDEX([1]⑤【加工用】秘匿あり町別!$E:$E,MATCH($AQ62,[1]⑤【加工用】秘匿あり町別!$B:$B,0))</f>
        <v>66</v>
      </c>
      <c r="AU62" s="21">
        <f>INDEX([1]⑤【加工用】秘匿あり町別!$F:$F,MATCH($AQ62,[1]⑤【加工用】秘匿あり町別!$B:$B,0))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INDEX([1]⑤【加工用】秘匿あり町別!$C:$C,MATCH($C63,[1]⑤【加工用】秘匿あり町別!$B:$B,0))</f>
        <v>102</v>
      </c>
      <c r="E63" s="20">
        <f t="shared" si="1"/>
        <v>185</v>
      </c>
      <c r="F63" s="20">
        <f>INDEX([1]⑤【加工用】秘匿あり町別!$E:$E,MATCH($C63,[1]⑤【加工用】秘匿あり町別!$B:$B,0))</f>
        <v>74</v>
      </c>
      <c r="G63" s="21">
        <f>INDEX([1]⑤【加工用】秘匿あり町別!$F:$F,MATCH($C63,[1]⑤【加工用】秘匿あり町別!$B:$B,0))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VLOOKUP(AA63,'[1]③ベース+差分→今月算出'!A:P,13,0)</f>
        <v>19</v>
      </c>
      <c r="AC63" s="20">
        <f>INDEX([1]⑤【加工用】秘匿あり町別!$D:$D,MATCH($AA63,[1]⑤【加工用】秘匿あり町別!$B:$B,0))</f>
        <v>35</v>
      </c>
      <c r="AD63" s="20">
        <f>VLOOKUP(AA63,'[1]③ベース+差分→今月算出'!A:P,15,0)</f>
        <v>17</v>
      </c>
      <c r="AE63" s="21">
        <f>VLOOKUP(AA63,'[1]③ベース+差分→今月算出'!A:P,16,0)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INDEX([1]⑤【加工用】秘匿あり町別!$C:$C,MATCH($AQ63,[1]⑤【加工用】秘匿あり町別!$B:$B,0))</f>
        <v>419</v>
      </c>
      <c r="AS63" s="20">
        <f>INDEX([1]⑤【加工用】秘匿あり町別!$D:$D,MATCH($AQ63,[1]⑤【加工用】秘匿あり町別!$B:$B,0))</f>
        <v>1008</v>
      </c>
      <c r="AT63" s="20">
        <f>INDEX([1]⑤【加工用】秘匿あり町別!$E:$E,MATCH($AQ63,[1]⑤【加工用】秘匿あり町別!$B:$B,0))</f>
        <v>472</v>
      </c>
      <c r="AU63" s="21">
        <f>INDEX([1]⑤【加工用】秘匿あり町別!$F:$F,MATCH($AQ63,[1]⑤【加工用】秘匿あり町別!$B:$B,0))</f>
        <v>536</v>
      </c>
    </row>
    <row r="64" spans="1:47" ht="12" customHeight="1" x14ac:dyDescent="0.4">
      <c r="A64" s="17"/>
      <c r="C64" s="19" t="s">
        <v>114</v>
      </c>
      <c r="D64" s="20">
        <f>INDEX([1]⑤【加工用】秘匿あり町別!$C:$C,MATCH($C64,[1]⑤【加工用】秘匿あり町別!$B:$B,0))</f>
        <v>85</v>
      </c>
      <c r="E64" s="20">
        <f t="shared" si="1"/>
        <v>113</v>
      </c>
      <c r="F64" s="20">
        <f>INDEX([1]⑤【加工用】秘匿あり町別!$E:$E,MATCH($C64,[1]⑤【加工用】秘匿あり町別!$B:$B,0))</f>
        <v>47</v>
      </c>
      <c r="G64" s="21">
        <f>INDEX([1]⑤【加工用】秘匿あり町別!$F:$F,MATCH($C64,[1]⑤【加工用】秘匿あり町別!$B:$B,0))</f>
        <v>66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INDEX([1]⑤【加工用】秘匿あり町別!$C:$C,MATCH($AA64,[1]⑤【加工用】秘匿あり町別!$B:$B,0))</f>
        <v>49</v>
      </c>
      <c r="AC64" s="20">
        <f>INDEX([1]⑤【加工用】秘匿あり町別!$D:$D,MATCH($AA64,[1]⑤【加工用】秘匿あり町別!$B:$B,0))</f>
        <v>96</v>
      </c>
      <c r="AD64" s="20">
        <f>INDEX([1]⑤【加工用】秘匿あり町別!$E:$E,MATCH($AA64,[1]⑤【加工用】秘匿あり町別!$B:$B,0))</f>
        <v>41</v>
      </c>
      <c r="AE64" s="21">
        <f>INDEX([1]⑤【加工用】秘匿あり町別!$F:$F,MATCH($AA64,[1]⑤【加工用】秘匿あり町別!$B:$B,0))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INDEX([1]⑤【加工用】秘匿あり町別!$C:$C,MATCH($AQ64,[1]⑤【加工用】秘匿あり町別!$B:$B,0))</f>
        <v>97</v>
      </c>
      <c r="AS64" s="20">
        <f>INDEX([1]⑤【加工用】秘匿あり町別!$D:$D,MATCH($AQ64,[1]⑤【加工用】秘匿あり町別!$B:$B,0))</f>
        <v>239</v>
      </c>
      <c r="AT64" s="20">
        <f>INDEX([1]⑤【加工用】秘匿あり町別!$E:$E,MATCH($AQ64,[1]⑤【加工用】秘匿あり町別!$B:$B,0))</f>
        <v>112</v>
      </c>
      <c r="AU64" s="21">
        <f>INDEX([1]⑤【加工用】秘匿あり町別!$F:$F,MATCH($AQ64,[1]⑤【加工用】秘匿あり町別!$B:$B,0))</f>
        <v>127</v>
      </c>
    </row>
    <row r="65" spans="1:47" ht="12" customHeight="1" x14ac:dyDescent="0.4">
      <c r="A65" s="17"/>
      <c r="C65" s="19" t="s">
        <v>99</v>
      </c>
      <c r="D65" s="20">
        <f>INDEX([1]⑤【加工用】秘匿あり町別!$C:$C,MATCH($C65,[1]⑤【加工用】秘匿あり町別!$B:$B,0))</f>
        <v>358</v>
      </c>
      <c r="E65" s="20">
        <f t="shared" si="1"/>
        <v>699</v>
      </c>
      <c r="F65" s="20">
        <f>INDEX([1]⑤【加工用】秘匿あり町別!$E:$E,MATCH($C65,[1]⑤【加工用】秘匿あり町別!$B:$B,0))</f>
        <v>274</v>
      </c>
      <c r="G65" s="21">
        <f>INDEX([1]⑤【加工用】秘匿あり町別!$F:$F,MATCH($C65,[1]⑤【加工用】秘匿あり町別!$B:$B,0))</f>
        <v>425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INDEX([1]⑤【加工用】秘匿あり町別!$C:$C,MATCH($AA65,[1]⑤【加工用】秘匿あり町別!$B:$B,0))</f>
        <v>194</v>
      </c>
      <c r="AC65" s="20">
        <f>INDEX([1]⑤【加工用】秘匿あり町別!$D:$D,MATCH($AA65,[1]⑤【加工用】秘匿あり町別!$B:$B,0))</f>
        <v>417</v>
      </c>
      <c r="AD65" s="20">
        <f>INDEX([1]⑤【加工用】秘匿あり町別!$E:$E,MATCH($AA65,[1]⑤【加工用】秘匿あり町別!$B:$B,0))</f>
        <v>202</v>
      </c>
      <c r="AE65" s="21">
        <f>INDEX([1]⑤【加工用】秘匿あり町別!$F:$F,MATCH($AA65,[1]⑤【加工用】秘匿あり町別!$B:$B,0))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INDEX([1]⑤【加工用】秘匿あり町別!$C:$C,MATCH($AQ65,[1]⑤【加工用】秘匿あり町別!$B:$B,0))</f>
        <v>41</v>
      </c>
      <c r="AS65" s="20">
        <f>INDEX([1]⑤【加工用】秘匿あり町別!$D:$D,MATCH($AQ65,[1]⑤【加工用】秘匿あり町別!$B:$B,0))</f>
        <v>91</v>
      </c>
      <c r="AT65" s="20">
        <f>INDEX([1]⑤【加工用】秘匿あり町別!$E:$E,MATCH($AQ65,[1]⑤【加工用】秘匿あり町別!$B:$B,0))</f>
        <v>44</v>
      </c>
      <c r="AU65" s="21">
        <f>INDEX([1]⑤【加工用】秘匿あり町別!$F:$F,MATCH($AQ65,[1]⑤【加工用】秘匿あり町別!$B:$B,0))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INDEX([1]⑤【加工用】秘匿あり町別!$C:$C,MATCH($C66,[1]⑤【加工用】秘匿あり町別!$B:$B,0))</f>
        <v>140</v>
      </c>
      <c r="E66" s="20">
        <f t="shared" si="1"/>
        <v>315</v>
      </c>
      <c r="F66" s="20">
        <f>INDEX([1]⑤【加工用】秘匿あり町別!$E:$E,MATCH($C66,[1]⑤【加工用】秘匿あり町別!$B:$B,0))</f>
        <v>135</v>
      </c>
      <c r="G66" s="21">
        <f>INDEX([1]⑤【加工用】秘匿あり町別!$F:$F,MATCH($C66,[1]⑤【加工用】秘匿あり町別!$B:$B,0))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INDEX([1]⑤【加工用】秘匿あり町別!$C:$C,MATCH($AA66,[1]⑤【加工用】秘匿あり町別!$B:$B,0))</f>
        <v>53</v>
      </c>
      <c r="AC66" s="20">
        <f>INDEX([1]⑤【加工用】秘匿あり町別!$D:$D,MATCH($AA66,[1]⑤【加工用】秘匿あり町別!$B:$B,0))</f>
        <v>141</v>
      </c>
      <c r="AD66" s="20">
        <f>INDEX([1]⑤【加工用】秘匿あり町別!$E:$E,MATCH($AA66,[1]⑤【加工用】秘匿あり町別!$B:$B,0))</f>
        <v>72</v>
      </c>
      <c r="AE66" s="21">
        <f>INDEX([1]⑤【加工用】秘匿あり町別!$F:$F,MATCH($AA66,[1]⑤【加工用】秘匿あり町別!$B:$B,0))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INDEX([1]⑤【加工用】秘匿あり町別!$C:$C,MATCH($AQ66,[1]⑤【加工用】秘匿あり町別!$B:$B,0))</f>
        <v>0</v>
      </c>
      <c r="AS66" s="20">
        <f>INDEX([1]⑤【加工用】秘匿あり町別!$D:$D,MATCH($AQ66,[1]⑤【加工用】秘匿あり町別!$B:$B,0))</f>
        <v>0</v>
      </c>
      <c r="AT66" s="20">
        <f>INDEX([1]⑤【加工用】秘匿あり町別!$E:$E,MATCH($AQ66,[1]⑤【加工用】秘匿あり町別!$B:$B,0))</f>
        <v>0</v>
      </c>
      <c r="AU66" s="21">
        <f>INDEX([1]⑤【加工用】秘匿あり町別!$F:$F,MATCH($AQ66,[1]⑤【加工用】秘匿あり町別!$B:$B,0))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INDEX([1]⑤【加工用】秘匿あり町別!$C:$C,MATCH($C67,[1]⑤【加工用】秘匿あり町別!$B:$B,0))</f>
        <v>112</v>
      </c>
      <c r="E67" s="20">
        <f t="shared" si="1"/>
        <v>210</v>
      </c>
      <c r="F67" s="20">
        <f>INDEX([1]⑤【加工用】秘匿あり町別!$E:$E,MATCH($C67,[1]⑤【加工用】秘匿あり町別!$B:$B,0))</f>
        <v>94</v>
      </c>
      <c r="G67" s="21">
        <f>INDEX([1]⑤【加工用】秘匿あり町別!$F:$F,MATCH($C67,[1]⑤【加工用】秘匿あり町別!$B:$B,0))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INDEX([1]⑤【加工用】秘匿あり町別!$C:$C,MATCH($AA67,[1]⑤【加工用】秘匿あり町別!$B:$B,0))</f>
        <v>40</v>
      </c>
      <c r="AC67" s="20">
        <f>INDEX([1]⑤【加工用】秘匿あり町別!$D:$D,MATCH($AA67,[1]⑤【加工用】秘匿あり町別!$B:$B,0))</f>
        <v>98</v>
      </c>
      <c r="AD67" s="20">
        <f>INDEX([1]⑤【加工用】秘匿あり町別!$E:$E,MATCH($AA67,[1]⑤【加工用】秘匿あり町別!$B:$B,0))</f>
        <v>48</v>
      </c>
      <c r="AE67" s="21">
        <f>INDEX([1]⑤【加工用】秘匿あり町別!$F:$F,MATCH($AA67,[1]⑤【加工用】秘匿あり町別!$B:$B,0))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97BD-7A1B-4BE1-8D23-7DB6BF2F9D50}">
  <sheetPr>
    <tabColor rgb="FFFFFF00"/>
    <pageSetUpPr fitToPage="1"/>
  </sheetPr>
  <dimension ref="A1:AU71"/>
  <sheetViews>
    <sheetView tabSelected="1" view="pageBreakPreview" zoomScaleNormal="100" zoomScaleSheetLayoutView="100" workbookViewId="0">
      <selection activeCell="A69" sqref="A69:O70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1" t="s">
        <v>341</v>
      </c>
      <c r="B1" s="32"/>
      <c r="C1" s="32"/>
      <c r="D1" s="32"/>
      <c r="E1" s="32"/>
      <c r="F1" s="32"/>
      <c r="G1" s="32"/>
      <c r="H1" s="30">
        <v>45778</v>
      </c>
      <c r="I1" s="30"/>
      <c r="J1" s="30"/>
      <c r="K1" s="30"/>
      <c r="L1" s="30"/>
      <c r="M1" s="30"/>
      <c r="N1" s="30"/>
      <c r="O1" s="30"/>
      <c r="Q1" s="31" t="s">
        <v>342</v>
      </c>
      <c r="R1" s="32"/>
      <c r="S1" s="32"/>
      <c r="T1" s="32"/>
      <c r="U1" s="32"/>
      <c r="V1" s="32"/>
      <c r="W1" s="32"/>
      <c r="X1" s="30">
        <f>H1</f>
        <v>45778</v>
      </c>
      <c r="Y1" s="33"/>
      <c r="Z1" s="33"/>
      <c r="AA1" s="33"/>
      <c r="AB1" s="33"/>
      <c r="AC1" s="33"/>
      <c r="AD1" s="33"/>
      <c r="AE1" s="33"/>
      <c r="AG1" s="31" t="s">
        <v>343</v>
      </c>
      <c r="AH1" s="32"/>
      <c r="AI1" s="32"/>
      <c r="AJ1" s="32"/>
      <c r="AK1" s="32"/>
      <c r="AL1" s="32"/>
      <c r="AM1" s="32"/>
      <c r="AN1" s="30">
        <f>H1</f>
        <v>45778</v>
      </c>
      <c r="AO1" s="33"/>
      <c r="AP1" s="33"/>
      <c r="AQ1" s="33"/>
      <c r="AR1" s="33"/>
      <c r="AS1" s="33"/>
      <c r="AT1" s="33"/>
      <c r="AU1" s="33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102715</v>
      </c>
      <c r="E6" s="14">
        <f>SUM(E7,U6,U25,U52,AC6,AC20,AC37,AC50,AC53,AK6,AK12,AK18,AK27,AK47,AS6,AS18,AS30,AS53)</f>
        <v>227864</v>
      </c>
      <c r="F6" s="14">
        <f>SUM(F7,V6,V25,V52,AD6,AD20,AD37,AD50,AD53,AL6,AL12,AL18,AL27,AL47,AT6,AT18,AT30,AT53)</f>
        <v>108088</v>
      </c>
      <c r="G6" s="15">
        <f t="shared" ref="G6" si="0">SUM(G7,W6,W25,W52,AE6,AE20,AE37,AE50,AE53,AM6,AM12,AM18,AM27,AM47,AU6,AU18,AU30,AU53)</f>
        <v>119776</v>
      </c>
      <c r="I6" s="17"/>
      <c r="K6" s="19" t="s">
        <v>102</v>
      </c>
      <c r="L6" s="20">
        <f>INDEX([2]⑤【加工用】秘匿あり町別!$C:$C,MATCH($K6,[2]⑤【加工用】秘匿あり町別!$B:$B,0))</f>
        <v>452</v>
      </c>
      <c r="M6" s="20">
        <f>INDEX([2]⑤【加工用】秘匿あり町別!$D:$D,MATCH($K6,[2]⑤【加工用】秘匿あり町別!$B:$B,0))</f>
        <v>814</v>
      </c>
      <c r="N6" s="20">
        <f>INDEX([2]⑤【加工用】秘匿あり町別!$E:$E,MATCH($K6,[2]⑤【加工用】秘匿あり町別!$B:$B,0))</f>
        <v>353</v>
      </c>
      <c r="O6" s="21">
        <f>INDEX([2]⑤【加工用】秘匿あり町別!$F:$F,MATCH($K6,[2]⑤【加工用】秘匿あり町別!$B:$B,0))</f>
        <v>461</v>
      </c>
      <c r="Q6" s="11"/>
      <c r="R6" s="12" t="s">
        <v>284</v>
      </c>
      <c r="S6" s="13"/>
      <c r="T6" s="28">
        <f>SUM(T7:T23)</f>
        <v>12065</v>
      </c>
      <c r="U6" s="14">
        <f>SUM(U7:U23)</f>
        <v>26721</v>
      </c>
      <c r="V6" s="14">
        <f>SUM(V7:V23)</f>
        <v>13333</v>
      </c>
      <c r="W6" s="15">
        <f>SUM(W7:W23)</f>
        <v>13388</v>
      </c>
      <c r="Y6" s="17"/>
      <c r="Z6" s="12" t="s">
        <v>285</v>
      </c>
      <c r="AA6" s="13"/>
      <c r="AB6" s="28">
        <f>SUM(AB7:AB18)</f>
        <v>7412</v>
      </c>
      <c r="AC6" s="14">
        <f>SUM(AC7:AC18)</f>
        <v>16305</v>
      </c>
      <c r="AD6" s="14">
        <f>SUM(AD7:AD18)</f>
        <v>7374</v>
      </c>
      <c r="AE6" s="15">
        <f>SUM(AE7:AE18)</f>
        <v>8931</v>
      </c>
      <c r="AG6" s="11"/>
      <c r="AH6" s="12" t="s">
        <v>286</v>
      </c>
      <c r="AI6" s="13"/>
      <c r="AJ6" s="14">
        <f>SUM(AJ7:AJ10)</f>
        <v>780</v>
      </c>
      <c r="AK6" s="14">
        <f>SUM(AK7:AK10)</f>
        <v>2218</v>
      </c>
      <c r="AL6" s="14">
        <f>SUM(AL7:AL10)</f>
        <v>1069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978</v>
      </c>
      <c r="AS6" s="14">
        <f>SUM(AS7:AS16)</f>
        <v>1604</v>
      </c>
      <c r="AT6" s="14">
        <f>SUM(AT7:AT16)</f>
        <v>761</v>
      </c>
      <c r="AU6" s="15">
        <f>SUM(AU7:AU16)</f>
        <v>843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34907</v>
      </c>
      <c r="E7" s="14">
        <f>SUM(E8:E67,M6:M50)</f>
        <v>74191</v>
      </c>
      <c r="F7" s="14">
        <f>SUM(F8:F67,N6:N50)</f>
        <v>35568</v>
      </c>
      <c r="G7" s="15">
        <f>SUM(G8:G67,O6:O50)</f>
        <v>38623</v>
      </c>
      <c r="I7" s="17"/>
      <c r="K7" s="19" t="s">
        <v>95</v>
      </c>
      <c r="L7" s="20">
        <f>INDEX([2]⑤【加工用】秘匿あり町別!$C:$C,MATCH($K7,[2]⑤【加工用】秘匿あり町別!$B:$B,0))</f>
        <v>726</v>
      </c>
      <c r="M7" s="20">
        <f>INDEX([2]⑤【加工用】秘匿あり町別!$D:$D,MATCH($K7,[2]⑤【加工用】秘匿あり町別!$B:$B,0))</f>
        <v>1602</v>
      </c>
      <c r="N7" s="20">
        <f>INDEX([2]⑤【加工用】秘匿あり町別!$E:$E,MATCH($K7,[2]⑤【加工用】秘匿あり町別!$B:$B,0))</f>
        <v>722</v>
      </c>
      <c r="O7" s="21">
        <f>INDEX([2]⑤【加工用】秘匿あり町別!$F:$F,MATCH($K7,[2]⑤【加工用】秘匿あり町別!$B:$B,0))</f>
        <v>880</v>
      </c>
      <c r="Q7" s="17"/>
      <c r="S7" s="19" t="s">
        <v>183</v>
      </c>
      <c r="T7" s="20">
        <f>INDEX([2]⑤【加工用】秘匿あり町別!$C:$C,MATCH($S7,[2]⑤【加工用】秘匿あり町別!$B:$B,0))</f>
        <v>295</v>
      </c>
      <c r="U7" s="20">
        <f>INDEX([2]⑤【加工用】秘匿あり町別!$D:$D,MATCH($S7,[2]⑤【加工用】秘匿あり町別!$B:$B,0))</f>
        <v>524</v>
      </c>
      <c r="V7" s="20">
        <f>INDEX([2]⑤【加工用】秘匿あり町別!$E:$E,MATCH($S7,[2]⑤【加工用】秘匿あり町別!$B:$B,0))</f>
        <v>244</v>
      </c>
      <c r="W7" s="21">
        <f>INDEX([2]⑤【加工用】秘匿あり町別!$F:$F,MATCH($S7,[2]⑤【加工用】秘匿あり町別!$B:$B,0))</f>
        <v>280</v>
      </c>
      <c r="Y7" s="17"/>
      <c r="AA7" s="19" t="s">
        <v>154</v>
      </c>
      <c r="AB7" s="20">
        <f>INDEX([2]⑤【加工用】秘匿あり町別!$C:$C,MATCH($AA7,[2]⑤【加工用】秘匿あり町別!$B:$B,0))</f>
        <v>1391</v>
      </c>
      <c r="AC7" s="20">
        <f>INDEX([2]⑤【加工用】秘匿あり町別!$D:$D,MATCH($AA7,[2]⑤【加工用】秘匿あり町別!$B:$B,0))</f>
        <v>3074</v>
      </c>
      <c r="AD7" s="20">
        <f>INDEX([2]⑤【加工用】秘匿あり町別!$E:$E,MATCH($AA7,[2]⑤【加工用】秘匿あり町別!$B:$B,0))</f>
        <v>1410</v>
      </c>
      <c r="AE7" s="21">
        <f>INDEX([2]⑤【加工用】秘匿あり町別!$F:$F,MATCH($AA7,[2]⑤【加工用】秘匿あり町別!$B:$B,0))</f>
        <v>1664</v>
      </c>
      <c r="AG7" s="17"/>
      <c r="AI7" s="19" t="s">
        <v>20</v>
      </c>
      <c r="AJ7" s="20">
        <f>INDEX([2]⑤【加工用】秘匿あり町別!$C:$C,MATCH($AI7,[2]⑤【加工用】秘匿あり町別!$B:$B,0))</f>
        <v>262</v>
      </c>
      <c r="AK7" s="20">
        <f>INDEX([2]⑤【加工用】秘匿あり町別!$D:$D,MATCH($AI7,[2]⑤【加工用】秘匿あり町別!$B:$B,0))</f>
        <v>766</v>
      </c>
      <c r="AL7" s="20">
        <f>INDEX([2]⑤【加工用】秘匿あり町別!$E:$E,MATCH($AI7,[2]⑤【加工用】秘匿あり町別!$B:$B,0))</f>
        <v>373</v>
      </c>
      <c r="AM7" s="21">
        <f>INDEX([2]⑤【加工用】秘匿あり町別!$F:$F,MATCH($AI7,[2]⑤【加工用】秘匿あり町別!$B:$B,0))</f>
        <v>393</v>
      </c>
      <c r="AO7" s="17"/>
      <c r="AQ7" s="19" t="s">
        <v>226</v>
      </c>
      <c r="AR7" s="20">
        <f>INDEX([2]⑤【加工用】秘匿あり町別!$C:$C,MATCH($AQ7,[2]⑤【加工用】秘匿あり町別!$B:$B,0))</f>
        <v>600</v>
      </c>
      <c r="AS7" s="20">
        <f>INDEX([2]⑤【加工用】秘匿あり町別!$D:$D,MATCH($AQ7,[2]⑤【加工用】秘匿あり町別!$B:$B,0))</f>
        <v>1005</v>
      </c>
      <c r="AT7" s="20">
        <f>INDEX([2]⑤【加工用】秘匿あり町別!$E:$E,MATCH($AQ7,[2]⑤【加工用】秘匿あり町別!$B:$B,0))</f>
        <v>466</v>
      </c>
      <c r="AU7" s="21">
        <f>INDEX([2]⑤【加工用】秘匿あり町別!$F:$F,MATCH($AQ7,[2]⑤【加工用】秘匿あり町別!$B:$B,0))</f>
        <v>539</v>
      </c>
    </row>
    <row r="8" spans="1:47" ht="12" customHeight="1" x14ac:dyDescent="0.4">
      <c r="A8" s="17"/>
      <c r="C8" s="19" t="s">
        <v>308</v>
      </c>
      <c r="D8" s="20">
        <f>INDEX([2]⑤【加工用】秘匿あり町別!$C:$C,MATCH($C8,[2]⑤【加工用】秘匿あり町別!$B:$B,0))</f>
        <v>119</v>
      </c>
      <c r="E8" s="20">
        <f>SUM(F8:G8)</f>
        <v>254</v>
      </c>
      <c r="F8" s="20">
        <f>INDEX([2]⑤【加工用】秘匿あり町別!$E:$E,MATCH($C8,[2]⑤【加工用】秘匿あり町別!$B:$B,0))</f>
        <v>114</v>
      </c>
      <c r="G8" s="21">
        <f>INDEX([2]⑤【加工用】秘匿あり町別!$F:$F,MATCH($C8,[2]⑤【加工用】秘匿あり町別!$B:$B,0))</f>
        <v>140</v>
      </c>
      <c r="I8" s="17"/>
      <c r="K8" s="19" t="s">
        <v>94</v>
      </c>
      <c r="L8" s="20">
        <f>INDEX([2]⑤【加工用】秘匿あり町別!$C:$C,MATCH($K8,[2]⑤【加工用】秘匿あり町別!$B:$B,0))</f>
        <v>327</v>
      </c>
      <c r="M8" s="20">
        <f>INDEX([2]⑤【加工用】秘匿あり町別!$D:$D,MATCH($K8,[2]⑤【加工用】秘匿あり町別!$B:$B,0))</f>
        <v>758</v>
      </c>
      <c r="N8" s="20">
        <f>INDEX([2]⑤【加工用】秘匿あり町別!$E:$E,MATCH($K8,[2]⑤【加工用】秘匿あり町別!$B:$B,0))</f>
        <v>344</v>
      </c>
      <c r="O8" s="21">
        <f>INDEX([2]⑤【加工用】秘匿あり町別!$F:$F,MATCH($K8,[2]⑤【加工用】秘匿あり町別!$B:$B,0))</f>
        <v>414</v>
      </c>
      <c r="Q8" s="11"/>
      <c r="S8" s="19" t="s">
        <v>184</v>
      </c>
      <c r="T8" s="20">
        <f>INDEX([2]⑤【加工用】秘匿あり町別!$C:$C,MATCH($S8,[2]⑤【加工用】秘匿あり町別!$B:$B,0))</f>
        <v>141</v>
      </c>
      <c r="U8" s="20">
        <f>INDEX([2]⑤【加工用】秘匿あり町別!$D:$D,MATCH($S8,[2]⑤【加工用】秘匿あり町別!$B:$B,0))</f>
        <v>326</v>
      </c>
      <c r="V8" s="20">
        <f>INDEX([2]⑤【加工用】秘匿あり町別!$E:$E,MATCH($S8,[2]⑤【加工用】秘匿あり町別!$B:$B,0))</f>
        <v>171</v>
      </c>
      <c r="W8" s="21">
        <f>INDEX([2]⑤【加工用】秘匿あり町別!$F:$F,MATCH($S8,[2]⑤【加工用】秘匿あり町別!$B:$B,0))</f>
        <v>155</v>
      </c>
      <c r="Y8" s="17"/>
      <c r="AA8" s="19" t="s">
        <v>153</v>
      </c>
      <c r="AB8" s="20">
        <f>INDEX([2]⑤【加工用】秘匿あり町別!$C:$C,MATCH($AA8,[2]⑤【加工用】秘匿あり町別!$B:$B,0))</f>
        <v>427</v>
      </c>
      <c r="AC8" s="20">
        <f>INDEX([2]⑤【加工用】秘匿あり町別!$D:$D,MATCH($AA8,[2]⑤【加工用】秘匿あり町別!$B:$B,0))</f>
        <v>906</v>
      </c>
      <c r="AD8" s="20">
        <f>INDEX([2]⑤【加工用】秘匿あり町別!$E:$E,MATCH($AA8,[2]⑤【加工用】秘匿あり町別!$B:$B,0))</f>
        <v>412</v>
      </c>
      <c r="AE8" s="21">
        <f>INDEX([2]⑤【加工用】秘匿あり町別!$F:$F,MATCH($AA8,[2]⑤【加工用】秘匿あり町別!$B:$B,0))</f>
        <v>494</v>
      </c>
      <c r="AG8" s="11"/>
      <c r="AI8" s="19" t="s">
        <v>21</v>
      </c>
      <c r="AJ8" s="20">
        <f>INDEX([2]⑤【加工用】秘匿あり町別!$C:$C,MATCH($AI8,[2]⑤【加工用】秘匿あり町別!$B:$B,0))</f>
        <v>227</v>
      </c>
      <c r="AK8" s="20">
        <f>INDEX([2]⑤【加工用】秘匿あり町別!$D:$D,MATCH($AI8,[2]⑤【加工用】秘匿あり町別!$B:$B,0))</f>
        <v>579</v>
      </c>
      <c r="AL8" s="20">
        <f>INDEX([2]⑤【加工用】秘匿あり町別!$E:$E,MATCH($AI8,[2]⑤【加工用】秘匿あり町別!$B:$B,0))</f>
        <v>276</v>
      </c>
      <c r="AM8" s="21">
        <f>INDEX([2]⑤【加工用】秘匿あり町別!$F:$F,MATCH($AI8,[2]⑤【加工用】秘匿あり町別!$B:$B,0))</f>
        <v>303</v>
      </c>
      <c r="AO8" s="17"/>
      <c r="AQ8" s="19" t="s">
        <v>227</v>
      </c>
      <c r="AR8" s="20">
        <f>INDEX([2]⑤【加工用】秘匿あり町別!$C:$C,MATCH($AQ8,[2]⑤【加工用】秘匿あり町別!$B:$B,0))</f>
        <v>44</v>
      </c>
      <c r="AS8" s="20">
        <f>INDEX([2]⑤【加工用】秘匿あり町別!$D:$D,MATCH($AQ8,[2]⑤【加工用】秘匿あり町別!$B:$B,0))</f>
        <v>62</v>
      </c>
      <c r="AT8" s="20">
        <f>INDEX([2]⑤【加工用】秘匿あり町別!$E:$E,MATCH($AQ8,[2]⑤【加工用】秘匿あり町別!$B:$B,0))</f>
        <v>31</v>
      </c>
      <c r="AU8" s="21">
        <f>INDEX([2]⑤【加工用】秘匿あり町別!$F:$F,MATCH($AQ8,[2]⑤【加工用】秘匿あり町別!$B:$B,0))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INDEX([2]⑤【加工用】秘匿あり町別!$C:$C,MATCH($C9,[2]⑤【加工用】秘匿あり町別!$B:$B,0))</f>
        <v>725</v>
      </c>
      <c r="E9" s="20">
        <f t="shared" ref="E9:E67" si="1">SUM(F9:G9)</f>
        <v>1523</v>
      </c>
      <c r="F9" s="20">
        <f>INDEX([2]⑤【加工用】秘匿あり町別!$E:$E,MATCH($C9,[2]⑤【加工用】秘匿あり町別!$B:$B,0))</f>
        <v>766</v>
      </c>
      <c r="G9" s="21">
        <f>INDEX([2]⑤【加工用】秘匿あり町別!$F:$F,MATCH($C9,[2]⑤【加工用】秘匿あり町別!$B:$B,0))</f>
        <v>757</v>
      </c>
      <c r="I9" s="17"/>
      <c r="K9" s="19" t="s">
        <v>103</v>
      </c>
      <c r="L9" s="22">
        <f>INDEX([2]⑤【加工用】秘匿あり町別!$C:$C,MATCH($K9,[2]⑤【加工用】秘匿あり町別!$B:$B,0))</f>
        <v>375</v>
      </c>
      <c r="M9" s="20">
        <f>INDEX([2]⑤【加工用】秘匿あり町別!$D:$D,MATCH($K9,[2]⑤【加工用】秘匿あり町別!$B:$B,0))</f>
        <v>792</v>
      </c>
      <c r="N9" s="20">
        <f>INDEX([2]⑤【加工用】秘匿あり町別!$E:$E,MATCH($K9,[2]⑤【加工用】秘匿あり町別!$B:$B,0))</f>
        <v>363</v>
      </c>
      <c r="O9" s="21">
        <f>INDEX([2]⑤【加工用】秘匿あり町別!$F:$F,MATCH($K9,[2]⑤【加工用】秘匿あり町別!$B:$B,0))</f>
        <v>429</v>
      </c>
      <c r="Q9" s="17"/>
      <c r="S9" s="19" t="s">
        <v>177</v>
      </c>
      <c r="T9" s="20">
        <f>INDEX([2]⑤【加工用】秘匿あり町別!$C:$C,MATCH($S9,[2]⑤【加工用】秘匿あり町別!$B:$B,0))</f>
        <v>54</v>
      </c>
      <c r="U9" s="20">
        <f>INDEX([2]⑤【加工用】秘匿あり町別!$D:$D,MATCH($S9,[2]⑤【加工用】秘匿あり町別!$B:$B,0))</f>
        <v>137</v>
      </c>
      <c r="V9" s="20">
        <f>INDEX([2]⑤【加工用】秘匿あり町別!$E:$E,MATCH($S9,[2]⑤【加工用】秘匿あり町別!$B:$B,0))</f>
        <v>76</v>
      </c>
      <c r="W9" s="21">
        <f>INDEX([2]⑤【加工用】秘匿あり町別!$F:$F,MATCH($S9,[2]⑤【加工用】秘匿あり町別!$B:$B,0))</f>
        <v>61</v>
      </c>
      <c r="Y9" s="17"/>
      <c r="AA9" s="19" t="s">
        <v>152</v>
      </c>
      <c r="AB9" s="20">
        <f>INDEX([2]⑤【加工用】秘匿あり町別!$C:$C,MATCH($AA9,[2]⑤【加工用】秘匿あり町別!$B:$B,0))</f>
        <v>252</v>
      </c>
      <c r="AC9" s="20">
        <f>INDEX([2]⑤【加工用】秘匿あり町別!$D:$D,MATCH($AA9,[2]⑤【加工用】秘匿あり町別!$B:$B,0))</f>
        <v>498</v>
      </c>
      <c r="AD9" s="20">
        <f>INDEX([2]⑤【加工用】秘匿あり町別!$E:$E,MATCH($AA9,[2]⑤【加工用】秘匿あり町別!$B:$B,0))</f>
        <v>234</v>
      </c>
      <c r="AE9" s="21">
        <f>INDEX([2]⑤【加工用】秘匿あり町別!$F:$F,MATCH($AA9,[2]⑤【加工用】秘匿あり町別!$B:$B,0))</f>
        <v>264</v>
      </c>
      <c r="AG9" s="17"/>
      <c r="AI9" s="19" t="s">
        <v>22</v>
      </c>
      <c r="AJ9" s="20">
        <f>INDEX([2]⑤【加工用】秘匿あり町別!$C:$C,MATCH($AI9,[2]⑤【加工用】秘匿あり町別!$B:$B,0))</f>
        <v>152</v>
      </c>
      <c r="AK9" s="20">
        <f>INDEX([2]⑤【加工用】秘匿あり町別!$D:$D,MATCH($AI9,[2]⑤【加工用】秘匿あり町別!$B:$B,0))</f>
        <v>552</v>
      </c>
      <c r="AL9" s="20">
        <f>INDEX([2]⑤【加工用】秘匿あり町別!$E:$E,MATCH($AI9,[2]⑤【加工用】秘匿あり町別!$B:$B,0))</f>
        <v>257</v>
      </c>
      <c r="AM9" s="21">
        <f>INDEX([2]⑤【加工用】秘匿あり町別!$F:$F,MATCH($AI9,[2]⑤【加工用】秘匿あり町別!$B:$B,0))</f>
        <v>295</v>
      </c>
      <c r="AO9" s="17"/>
      <c r="AQ9" s="19" t="s">
        <v>228</v>
      </c>
      <c r="AR9" s="20">
        <f>INDEX([2]⑤【加工用】秘匿あり町別!$C:$C,MATCH($AQ9,[2]⑤【加工用】秘匿あり町別!$B:$B,0))</f>
        <v>28</v>
      </c>
      <c r="AS9" s="20">
        <f>INDEX([2]⑤【加工用】秘匿あり町別!$D:$D,MATCH($AQ9,[2]⑤【加工用】秘匿あり町別!$B:$B,0))</f>
        <v>43</v>
      </c>
      <c r="AT9" s="20">
        <f>INDEX([2]⑤【加工用】秘匿あり町別!$E:$E,MATCH($AQ9,[2]⑤【加工用】秘匿あり町別!$B:$B,0))</f>
        <v>18</v>
      </c>
      <c r="AU9" s="21">
        <f>INDEX([2]⑤【加工用】秘匿あり町別!$F:$F,MATCH($AQ9,[2]⑤【加工用】秘匿あり町別!$B:$B,0))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INDEX([2]⑤【加工用】秘匿あり町別!$C:$C,MATCH($C10,[2]⑤【加工用】秘匿あり町別!$B:$B,0))</f>
        <v>541</v>
      </c>
      <c r="E10" s="20">
        <f t="shared" si="1"/>
        <v>1122</v>
      </c>
      <c r="F10" s="20">
        <f>INDEX([2]⑤【加工用】秘匿あり町別!$E:$E,MATCH($C10,[2]⑤【加工用】秘匿あり町別!$B:$B,0))</f>
        <v>555</v>
      </c>
      <c r="G10" s="21">
        <f>INDEX([2]⑤【加工用】秘匿あり町別!$F:$F,MATCH($C10,[2]⑤【加工用】秘匿あり町別!$B:$B,0))</f>
        <v>567</v>
      </c>
      <c r="I10" s="17"/>
      <c r="K10" s="19" t="s">
        <v>315</v>
      </c>
      <c r="L10" s="22">
        <f>INDEX([2]⑤【加工用】秘匿あり町別!$C:$C,MATCH($K10,[2]⑤【加工用】秘匿あり町別!$B:$B,0))</f>
        <v>1075</v>
      </c>
      <c r="M10" s="20">
        <f>INDEX([2]⑤【加工用】秘匿あり町別!$D:$D,MATCH($K10,[2]⑤【加工用】秘匿あり町別!$B:$B,0))</f>
        <v>2242</v>
      </c>
      <c r="N10" s="20">
        <f>INDEX([2]⑤【加工用】秘匿あり町別!$E:$E,MATCH($K10,[2]⑤【加工用】秘匿あり町別!$B:$B,0))</f>
        <v>1023</v>
      </c>
      <c r="O10" s="21">
        <f>INDEX([2]⑤【加工用】秘匿あり町別!$F:$F,MATCH($K10,[2]⑤【加工用】秘匿あり町別!$B:$B,0))</f>
        <v>1219</v>
      </c>
      <c r="Q10" s="17"/>
      <c r="S10" s="19" t="s">
        <v>178</v>
      </c>
      <c r="T10" s="20">
        <f>INDEX([2]⑤【加工用】秘匿あり町別!$C:$C,MATCH($S10,[2]⑤【加工用】秘匿あり町別!$B:$B,0))</f>
        <v>132</v>
      </c>
      <c r="U10" s="20">
        <f>INDEX([2]⑤【加工用】秘匿あり町別!$D:$D,MATCH($S10,[2]⑤【加工用】秘匿あり町別!$B:$B,0))</f>
        <v>290</v>
      </c>
      <c r="V10" s="20">
        <f>INDEX([2]⑤【加工用】秘匿あり町別!$E:$E,MATCH($S10,[2]⑤【加工用】秘匿あり町別!$B:$B,0))</f>
        <v>145</v>
      </c>
      <c r="W10" s="21">
        <f>INDEX([2]⑤【加工用】秘匿あり町別!$F:$F,MATCH($S10,[2]⑤【加工用】秘匿あり町別!$B:$B,0))</f>
        <v>145</v>
      </c>
      <c r="Y10" s="17"/>
      <c r="AA10" s="19" t="s">
        <v>329</v>
      </c>
      <c r="AB10" s="20">
        <f>INDEX([2]⑤【加工用】秘匿あり町別!$C:$C,MATCH($AA10,[2]⑤【加工用】秘匿あり町別!$B:$B,0))</f>
        <v>509</v>
      </c>
      <c r="AC10" s="20">
        <f>INDEX([2]⑤【加工用】秘匿あり町別!$D:$D,MATCH($AA10,[2]⑤【加工用】秘匿あり町別!$B:$B,0))</f>
        <v>1385</v>
      </c>
      <c r="AD10" s="20">
        <f>INDEX([2]⑤【加工用】秘匿あり町別!$E:$E,MATCH($AA10,[2]⑤【加工用】秘匿あり町別!$B:$B,0))</f>
        <v>641</v>
      </c>
      <c r="AE10" s="21">
        <f>INDEX([2]⑤【加工用】秘匿あり町別!$F:$F,MATCH($AA10,[2]⑤【加工用】秘匿あり町別!$B:$B,0))</f>
        <v>744</v>
      </c>
      <c r="AG10" s="17"/>
      <c r="AI10" s="19" t="s">
        <v>23</v>
      </c>
      <c r="AJ10" s="20">
        <f>INDEX([2]⑤【加工用】秘匿あり町別!$C:$C,MATCH($AI10,[2]⑤【加工用】秘匿あり町別!$B:$B,0))</f>
        <v>139</v>
      </c>
      <c r="AK10" s="20">
        <f>INDEX([2]⑤【加工用】秘匿あり町別!$D:$D,MATCH($AI10,[2]⑤【加工用】秘匿あり町別!$B:$B,0))</f>
        <v>321</v>
      </c>
      <c r="AL10" s="20">
        <f>INDEX([2]⑤【加工用】秘匿あり町別!$E:$E,MATCH($AI10,[2]⑤【加工用】秘匿あり町別!$B:$B,0))</f>
        <v>163</v>
      </c>
      <c r="AM10" s="21">
        <f>INDEX([2]⑤【加工用】秘匿あり町別!$F:$F,MATCH($AI10,[2]⑤【加工用】秘匿あり町別!$B:$B,0))</f>
        <v>158</v>
      </c>
      <c r="AO10" s="17"/>
      <c r="AQ10" s="19" t="s">
        <v>229</v>
      </c>
      <c r="AR10" s="20">
        <f>INDEX([2]⑤【加工用】秘匿あり町別!$C:$C,MATCH($AQ10,[2]⑤【加工用】秘匿あり町別!$B:$B,0))</f>
        <v>30</v>
      </c>
      <c r="AS10" s="20">
        <f>INDEX([2]⑤【加工用】秘匿あり町別!$D:$D,MATCH($AQ10,[2]⑤【加工用】秘匿あり町別!$B:$B,0))</f>
        <v>46</v>
      </c>
      <c r="AT10" s="20">
        <f>INDEX([2]⑤【加工用】秘匿あり町別!$E:$E,MATCH($AQ10,[2]⑤【加工用】秘匿あり町別!$B:$B,0))</f>
        <v>22</v>
      </c>
      <c r="AU10" s="21">
        <f>INDEX([2]⑤【加工用】秘匿あり町別!$F:$F,MATCH($AQ10,[2]⑤【加工用】秘匿あり町別!$B:$B,0))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INDEX([2]⑤【加工用】秘匿あり町別!$C:$C,MATCH($C11,[2]⑤【加工用】秘匿あり町別!$B:$B,0))</f>
        <v>831</v>
      </c>
      <c r="E11" s="20">
        <f t="shared" si="1"/>
        <v>1728</v>
      </c>
      <c r="F11" s="20">
        <f>INDEX([2]⑤【加工用】秘匿あり町別!$E:$E,MATCH($C11,[2]⑤【加工用】秘匿あり町別!$B:$B,0))</f>
        <v>789</v>
      </c>
      <c r="G11" s="21">
        <f>INDEX([2]⑤【加工用】秘匿あり町別!$F:$F,MATCH($C11,[2]⑤【加工用】秘匿あり町別!$B:$B,0))</f>
        <v>939</v>
      </c>
      <c r="I11" s="17"/>
      <c r="K11" s="19" t="s">
        <v>96</v>
      </c>
      <c r="L11" s="22">
        <f>INDEX([2]⑤【加工用】秘匿あり町別!$C:$C,MATCH($K11,[2]⑤【加工用】秘匿あり町別!$B:$B,0))</f>
        <v>632</v>
      </c>
      <c r="M11" s="20">
        <f>INDEX([2]⑤【加工用】秘匿あり町別!$D:$D,MATCH($K11,[2]⑤【加工用】秘匿あり町別!$B:$B,0))</f>
        <v>1301</v>
      </c>
      <c r="N11" s="20">
        <f>INDEX([2]⑤【加工用】秘匿あり町別!$E:$E,MATCH($K11,[2]⑤【加工用】秘匿あり町別!$B:$B,0))</f>
        <v>608</v>
      </c>
      <c r="O11" s="21">
        <f>INDEX([2]⑤【加工用】秘匿あり町別!$F:$F,MATCH($K11,[2]⑤【加工用】秘匿あり町別!$B:$B,0))</f>
        <v>693</v>
      </c>
      <c r="Q11" s="17"/>
      <c r="S11" s="19" t="s">
        <v>179</v>
      </c>
      <c r="T11" s="20">
        <f>INDEX([2]⑤【加工用】秘匿あり町別!$C:$C,MATCH($S11,[2]⑤【加工用】秘匿あり町別!$B:$B,0))</f>
        <v>95</v>
      </c>
      <c r="U11" s="20">
        <f>INDEX([2]⑤【加工用】秘匿あり町別!$D:$D,MATCH($S11,[2]⑤【加工用】秘匿あり町別!$B:$B,0))</f>
        <v>246</v>
      </c>
      <c r="V11" s="20">
        <f>INDEX([2]⑤【加工用】秘匿あり町別!$E:$E,MATCH($S11,[2]⑤【加工用】秘匿あり町別!$B:$B,0))</f>
        <v>118</v>
      </c>
      <c r="W11" s="21">
        <f>INDEX([2]⑤【加工用】秘匿あり町別!$F:$F,MATCH($S11,[2]⑤【加工用】秘匿あり町別!$B:$B,0))</f>
        <v>128</v>
      </c>
      <c r="Y11" s="17"/>
      <c r="AA11" s="19" t="s">
        <v>330</v>
      </c>
      <c r="AB11" s="20">
        <f>INDEX([2]⑤【加工用】秘匿あり町別!$C:$C,MATCH($AA11,[2]⑤【加工用】秘匿あり町別!$B:$B,0))</f>
        <v>768</v>
      </c>
      <c r="AC11" s="20">
        <f>INDEX([2]⑤【加工用】秘匿あり町別!$D:$D,MATCH($AA11,[2]⑤【加工用】秘匿あり町別!$B:$B,0))</f>
        <v>1356</v>
      </c>
      <c r="AD11" s="20">
        <f>INDEX([2]⑤【加工用】秘匿あり町別!$E:$E,MATCH($AA11,[2]⑤【加工用】秘匿あり町別!$B:$B,0))</f>
        <v>541</v>
      </c>
      <c r="AE11" s="21">
        <f>INDEX([2]⑤【加工用】秘匿あり町別!$F:$F,MATCH($AA11,[2]⑤【加工用】秘匿あり町別!$B:$B,0))</f>
        <v>815</v>
      </c>
      <c r="AG11" s="17"/>
      <c r="AI11" s="19"/>
      <c r="AM11" s="21"/>
      <c r="AO11" s="17"/>
      <c r="AQ11" s="19" t="s">
        <v>230</v>
      </c>
      <c r="AR11" s="20">
        <f>INDEX([2]⑤【加工用】秘匿あり町別!$C:$C,MATCH($AQ11,[2]⑤【加工用】秘匿あり町別!$B:$B,0))</f>
        <v>24</v>
      </c>
      <c r="AS11" s="20">
        <f>INDEX([2]⑤【加工用】秘匿あり町別!$D:$D,MATCH($AQ11,[2]⑤【加工用】秘匿あり町別!$B:$B,0))</f>
        <v>33</v>
      </c>
      <c r="AT11" s="20">
        <f>INDEX([2]⑤【加工用】秘匿あり町別!$E:$E,MATCH($AQ11,[2]⑤【加工用】秘匿あり町別!$B:$B,0))</f>
        <v>16</v>
      </c>
      <c r="AU11" s="21">
        <f>INDEX([2]⑤【加工用】秘匿あり町別!$F:$F,MATCH($AQ11,[2]⑤【加工用】秘匿あり町別!$B:$B,0))</f>
        <v>17</v>
      </c>
    </row>
    <row r="12" spans="1:47" ht="12" customHeight="1" x14ac:dyDescent="0.4">
      <c r="A12" s="17"/>
      <c r="C12" s="19" t="s">
        <v>312</v>
      </c>
      <c r="D12" s="20">
        <f>INDEX([2]⑤【加工用】秘匿あり町別!$C:$C,MATCH($C12,[2]⑤【加工用】秘匿あり町別!$B:$B,0))</f>
        <v>538</v>
      </c>
      <c r="E12" s="20">
        <f t="shared" si="1"/>
        <v>1304</v>
      </c>
      <c r="F12" s="20">
        <f>INDEX([2]⑤【加工用】秘匿あり町別!$E:$E,MATCH($C12,[2]⑤【加工用】秘匿あり町別!$B:$B,0))</f>
        <v>593</v>
      </c>
      <c r="G12" s="21">
        <f>INDEX([2]⑤【加工用】秘匿あり町別!$F:$F,MATCH($C12,[2]⑤【加工用】秘匿あり町別!$B:$B,0))</f>
        <v>711</v>
      </c>
      <c r="I12" s="17"/>
      <c r="K12" s="19" t="s">
        <v>97</v>
      </c>
      <c r="L12" s="22">
        <f>INDEX([2]⑤【加工用】秘匿あり町別!$C:$C,MATCH($K12,[2]⑤【加工用】秘匿あり町別!$B:$B,0))</f>
        <v>789</v>
      </c>
      <c r="M12" s="20">
        <f>INDEX([2]⑤【加工用】秘匿あり町別!$D:$D,MATCH($K12,[2]⑤【加工用】秘匿あり町別!$B:$B,0))</f>
        <v>1562</v>
      </c>
      <c r="N12" s="20">
        <f>INDEX([2]⑤【加工用】秘匿あり町別!$E:$E,MATCH($K12,[2]⑤【加工用】秘匿あり町別!$B:$B,0))</f>
        <v>721</v>
      </c>
      <c r="O12" s="21">
        <f>INDEX([2]⑤【加工用】秘匿あり町別!$F:$F,MATCH($K12,[2]⑤【加工用】秘匿あり町別!$B:$B,0))</f>
        <v>841</v>
      </c>
      <c r="Q12" s="17"/>
      <c r="S12" s="19" t="s">
        <v>304</v>
      </c>
      <c r="T12" s="20">
        <f>INDEX([2]⑤【加工用】秘匿あり町別!$C:$C,MATCH($S12,[2]⑤【加工用】秘匿あり町別!$B:$B,0))</f>
        <v>1054</v>
      </c>
      <c r="U12" s="20">
        <f>INDEX([2]⑤【加工用】秘匿あり町別!$D:$D,MATCH($S12,[2]⑤【加工用】秘匿あり町別!$B:$B,0))</f>
        <v>2607</v>
      </c>
      <c r="V12" s="20">
        <f>INDEX([2]⑤【加工用】秘匿あり町別!$E:$E,MATCH($S12,[2]⑤【加工用】秘匿あり町別!$B:$B,0))</f>
        <v>1271</v>
      </c>
      <c r="W12" s="21">
        <f>INDEX([2]⑤【加工用】秘匿あり町別!$F:$F,MATCH($S12,[2]⑤【加工用】秘匿あり町別!$B:$B,0))</f>
        <v>1336</v>
      </c>
      <c r="Y12" s="17"/>
      <c r="AA12" s="19" t="s">
        <v>331</v>
      </c>
      <c r="AB12" s="20">
        <f>INDEX([2]⑤【加工用】秘匿あり町別!$C:$C,MATCH($AA12,[2]⑤【加工用】秘匿あり町別!$B:$B,0))</f>
        <v>473</v>
      </c>
      <c r="AC12" s="20">
        <f>INDEX([2]⑤【加工用】秘匿あり町別!$D:$D,MATCH($AA12,[2]⑤【加工用】秘匿あり町別!$B:$B,0))</f>
        <v>960</v>
      </c>
      <c r="AD12" s="20">
        <f>INDEX([2]⑤【加工用】秘匿あり町別!$E:$E,MATCH($AA12,[2]⑤【加工用】秘匿あり町別!$B:$B,0))</f>
        <v>445</v>
      </c>
      <c r="AE12" s="21">
        <f>INDEX([2]⑤【加工用】秘匿あり町別!$F:$F,MATCH($AA12,[2]⑤【加工用】秘匿あり町別!$B:$B,0))</f>
        <v>515</v>
      </c>
      <c r="AG12" s="17"/>
      <c r="AH12" s="12" t="s">
        <v>289</v>
      </c>
      <c r="AI12" s="13"/>
      <c r="AJ12" s="14">
        <f>SUM(AJ13:AJ16)</f>
        <v>3123</v>
      </c>
      <c r="AK12" s="14">
        <f>SUM(AK13:AK16)</f>
        <v>7032</v>
      </c>
      <c r="AL12" s="14">
        <f>SUM(AL13:AL16)</f>
        <v>3181</v>
      </c>
      <c r="AM12" s="15">
        <f>SUM(AM13:AM16)</f>
        <v>3851</v>
      </c>
      <c r="AO12" s="17"/>
      <c r="AQ12" s="19" t="s">
        <v>231</v>
      </c>
      <c r="AR12" s="20">
        <f>INDEX([2]⑤【加工用】秘匿あり町別!$C:$C,MATCH($AQ12,[2]⑤【加工用】秘匿あり町別!$B:$B,0))</f>
        <v>36</v>
      </c>
      <c r="AS12" s="20">
        <f>INDEX([2]⑤【加工用】秘匿あり町別!$D:$D,MATCH($AQ12,[2]⑤【加工用】秘匿あり町別!$B:$B,0))</f>
        <v>60</v>
      </c>
      <c r="AT12" s="20">
        <f>INDEX([2]⑤【加工用】秘匿あり町別!$E:$E,MATCH($AQ12,[2]⑤【加工用】秘匿あり町別!$B:$B,0))</f>
        <v>36</v>
      </c>
      <c r="AU12" s="21">
        <f>INDEX([2]⑤【加工用】秘匿あり町別!$F:$F,MATCH($AQ12,[2]⑤【加工用】秘匿あり町別!$B:$B,0))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INDEX([2]⑤【加工用】秘匿あり町別!$C:$C,MATCH($C13,[2]⑤【加工用】秘匿あり町別!$B:$B,0))</f>
        <v>577</v>
      </c>
      <c r="E13" s="20">
        <f t="shared" si="1"/>
        <v>1363</v>
      </c>
      <c r="F13" s="20">
        <f>INDEX([2]⑤【加工用】秘匿あり町別!$E:$E,MATCH($C13,[2]⑤【加工用】秘匿あり町別!$B:$B,0))</f>
        <v>646</v>
      </c>
      <c r="G13" s="21">
        <f>INDEX([2]⑤【加工用】秘匿あり町別!$F:$F,MATCH($C13,[2]⑤【加工用】秘匿あり町別!$B:$B,0))</f>
        <v>717</v>
      </c>
      <c r="I13" s="17"/>
      <c r="K13" s="19" t="s">
        <v>98</v>
      </c>
      <c r="L13" s="22">
        <f>INDEX([2]⑤【加工用】秘匿あり町別!$C:$C,MATCH($K13,[2]⑤【加工用】秘匿あり町別!$B:$B,0))</f>
        <v>24</v>
      </c>
      <c r="M13" s="20">
        <f>INDEX([2]⑤【加工用】秘匿あり町別!$D:$D,MATCH($K13,[2]⑤【加工用】秘匿あり町別!$B:$B,0))</f>
        <v>115</v>
      </c>
      <c r="N13" s="20">
        <f>INDEX([2]⑤【加工用】秘匿あり町別!$E:$E,MATCH($K13,[2]⑤【加工用】秘匿あり町別!$B:$B,0))</f>
        <v>61</v>
      </c>
      <c r="O13" s="21">
        <f>INDEX([2]⑤【加工用】秘匿あり町別!$F:$F,MATCH($K13,[2]⑤【加工用】秘匿あり町別!$B:$B,0))</f>
        <v>54</v>
      </c>
      <c r="Q13" s="17"/>
      <c r="S13" s="19" t="s">
        <v>180</v>
      </c>
      <c r="T13" s="20">
        <f>INDEX([2]⑤【加工用】秘匿あり町別!$C:$C,MATCH($S13,[2]⑤【加工用】秘匿あり町別!$B:$B,0))</f>
        <v>992</v>
      </c>
      <c r="U13" s="20">
        <f>INDEX([2]⑤【加工用】秘匿あり町別!$D:$D,MATCH($S13,[2]⑤【加工用】秘匿あり町別!$B:$B,0))</f>
        <v>2145</v>
      </c>
      <c r="V13" s="20">
        <f>INDEX([2]⑤【加工用】秘匿あり町別!$E:$E,MATCH($S13,[2]⑤【加工用】秘匿あり町別!$B:$B,0))</f>
        <v>1013</v>
      </c>
      <c r="W13" s="21">
        <f>INDEX([2]⑤【加工用】秘匿あり町別!$F:$F,MATCH($S13,[2]⑤【加工用】秘匿あり町別!$B:$B,0))</f>
        <v>1132</v>
      </c>
      <c r="Y13" s="17"/>
      <c r="AA13" s="19" t="s">
        <v>332</v>
      </c>
      <c r="AB13" s="20">
        <f>INDEX([2]⑤【加工用】秘匿あり町別!$C:$C,MATCH($AA13,[2]⑤【加工用】秘匿あり町別!$B:$B,0))</f>
        <v>644</v>
      </c>
      <c r="AC13" s="20">
        <f>INDEX([2]⑤【加工用】秘匿あり町別!$D:$D,MATCH($AA13,[2]⑤【加工用】秘匿あり町別!$B:$B,0))</f>
        <v>1565</v>
      </c>
      <c r="AD13" s="20">
        <f>INDEX([2]⑤【加工用】秘匿あり町別!$E:$E,MATCH($AA13,[2]⑤【加工用】秘匿あり町別!$B:$B,0))</f>
        <v>723</v>
      </c>
      <c r="AE13" s="21">
        <f>INDEX([2]⑤【加工用】秘匿あり町別!$F:$F,MATCH($AA13,[2]⑤【加工用】秘匿あり町別!$B:$B,0))</f>
        <v>842</v>
      </c>
      <c r="AG13" s="17"/>
      <c r="AI13" s="19" t="s">
        <v>25</v>
      </c>
      <c r="AJ13" s="20">
        <f>INDEX([2]⑤【加工用】秘匿あり町別!$C:$C,MATCH($AI13,[2]⑤【加工用】秘匿あり町別!$B:$B,0))</f>
        <v>501</v>
      </c>
      <c r="AK13" s="20">
        <f>INDEX([2]⑤【加工用】秘匿あり町別!$D:$D,MATCH($AI13,[2]⑤【加工用】秘匿あり町別!$B:$B,0))</f>
        <v>1136</v>
      </c>
      <c r="AL13" s="20">
        <f>INDEX([2]⑤【加工用】秘匿あり町別!$E:$E,MATCH($AI13,[2]⑤【加工用】秘匿あり町別!$B:$B,0))</f>
        <v>539</v>
      </c>
      <c r="AM13" s="21">
        <f>INDEX([2]⑤【加工用】秘匿あり町別!$F:$F,MATCH($AI13,[2]⑤【加工用】秘匿あり町別!$B:$B,0))</f>
        <v>597</v>
      </c>
      <c r="AO13" s="17"/>
      <c r="AQ13" s="19" t="s">
        <v>232</v>
      </c>
      <c r="AR13" s="20">
        <f>INDEX([2]⑤【加工用】秘匿あり町別!$C:$C,MATCH($AQ13,[2]⑤【加工用】秘匿あり町別!$B:$B,0))</f>
        <v>111</v>
      </c>
      <c r="AS13" s="20">
        <f>INDEX([2]⑤【加工用】秘匿あり町別!$D:$D,MATCH($AQ13,[2]⑤【加工用】秘匿あり町別!$B:$B,0))</f>
        <v>185</v>
      </c>
      <c r="AT13" s="20">
        <f>INDEX([2]⑤【加工用】秘匿あり町別!$E:$E,MATCH($AQ13,[2]⑤【加工用】秘匿あり町別!$B:$B,0))</f>
        <v>87</v>
      </c>
      <c r="AU13" s="21">
        <f>INDEX([2]⑤【加工用】秘匿あり町別!$F:$F,MATCH($AQ13,[2]⑤【加工用】秘匿あり町別!$B:$B,0))</f>
        <v>98</v>
      </c>
    </row>
    <row r="14" spans="1:47" ht="12" customHeight="1" x14ac:dyDescent="0.4">
      <c r="A14" s="17"/>
      <c r="C14" s="19" t="s">
        <v>45</v>
      </c>
      <c r="D14" s="20">
        <f>INDEX([2]⑤【加工用】秘匿あり町別!$C:$C,MATCH($C14,[2]⑤【加工用】秘匿あり町別!$B:$B,0))</f>
        <v>596</v>
      </c>
      <c r="E14" s="20">
        <f t="shared" si="1"/>
        <v>1440</v>
      </c>
      <c r="F14" s="20">
        <f>INDEX([2]⑤【加工用】秘匿あり町別!$E:$E,MATCH($C14,[2]⑤【加工用】秘匿あり町別!$B:$B,0))</f>
        <v>656</v>
      </c>
      <c r="G14" s="21">
        <f>INDEX([2]⑤【加工用】秘匿あり町別!$F:$F,MATCH($C14,[2]⑤【加工用】秘匿あり町別!$B:$B,0))</f>
        <v>784</v>
      </c>
      <c r="I14" s="17"/>
      <c r="K14" s="19" t="s">
        <v>92</v>
      </c>
      <c r="L14" s="22">
        <f>INDEX([2]⑤【加工用】秘匿あり町別!$C:$C,MATCH($K14,[2]⑤【加工用】秘匿あり町別!$B:$B,0))</f>
        <v>26</v>
      </c>
      <c r="M14" s="20">
        <f>INDEX([2]⑤【加工用】秘匿あり町別!$D:$D,MATCH($K14,[2]⑤【加工用】秘匿あり町別!$B:$B,0))</f>
        <v>51</v>
      </c>
      <c r="N14" s="20">
        <f>INDEX([2]⑤【加工用】秘匿あり町別!$E:$E,MATCH($K14,[2]⑤【加工用】秘匿あり町別!$B:$B,0))</f>
        <v>24</v>
      </c>
      <c r="O14" s="21">
        <f>INDEX([2]⑤【加工用】秘匿あり町別!$F:$F,MATCH($K14,[2]⑤【加工用】秘匿あり町別!$B:$B,0))</f>
        <v>27</v>
      </c>
      <c r="Q14" s="17"/>
      <c r="S14" s="19" t="s">
        <v>182</v>
      </c>
      <c r="T14" s="20">
        <f>INDEX([2]⑤【加工用】秘匿あり町別!$C:$C,MATCH($S14,[2]⑤【加工用】秘匿あり町別!$B:$B,0))</f>
        <v>308</v>
      </c>
      <c r="U14" s="20">
        <f>INDEX([2]⑤【加工用】秘匿あり町別!$D:$D,MATCH($S14,[2]⑤【加工用】秘匿あり町別!$B:$B,0))</f>
        <v>616</v>
      </c>
      <c r="V14" s="20">
        <f>INDEX([2]⑤【加工用】秘匿あり町別!$E:$E,MATCH($S14,[2]⑤【加工用】秘匿あり町別!$B:$B,0))</f>
        <v>287</v>
      </c>
      <c r="W14" s="21">
        <f>INDEX([2]⑤【加工用】秘匿あり町別!$F:$F,MATCH($S14,[2]⑤【加工用】秘匿あり町別!$B:$B,0))</f>
        <v>329</v>
      </c>
      <c r="Y14" s="17"/>
      <c r="AA14" s="19" t="s">
        <v>157</v>
      </c>
      <c r="AB14" s="20">
        <f>INDEX([2]⑤【加工用】秘匿あり町別!$C:$C,MATCH($AA14,[2]⑤【加工用】秘匿あり町別!$B:$B,0))</f>
        <v>787</v>
      </c>
      <c r="AC14" s="20">
        <f>INDEX([2]⑤【加工用】秘匿あり町別!$D:$D,MATCH($AA14,[2]⑤【加工用】秘匿あり町別!$B:$B,0))</f>
        <v>1745</v>
      </c>
      <c r="AD14" s="20">
        <f>INDEX([2]⑤【加工用】秘匿あり町別!$E:$E,MATCH($AA14,[2]⑤【加工用】秘匿あり町別!$B:$B,0))</f>
        <v>777</v>
      </c>
      <c r="AE14" s="21">
        <f>INDEX([2]⑤【加工用】秘匿あり町別!$F:$F,MATCH($AA14,[2]⑤【加工用】秘匿あり町別!$B:$B,0))</f>
        <v>968</v>
      </c>
      <c r="AG14" s="17"/>
      <c r="AI14" s="19" t="s">
        <v>24</v>
      </c>
      <c r="AJ14" s="20">
        <f>INDEX([2]⑤【加工用】秘匿あり町別!$C:$C,MATCH($AI14,[2]⑤【加工用】秘匿あり町別!$B:$B,0))</f>
        <v>1684</v>
      </c>
      <c r="AK14" s="20">
        <f>INDEX([2]⑤【加工用】秘匿あり町別!$D:$D,MATCH($AI14,[2]⑤【加工用】秘匿あり町別!$B:$B,0))</f>
        <v>3717</v>
      </c>
      <c r="AL14" s="20">
        <f>INDEX([2]⑤【加工用】秘匿あり町別!$E:$E,MATCH($AI14,[2]⑤【加工用】秘匿あり町別!$B:$B,0))</f>
        <v>1789</v>
      </c>
      <c r="AM14" s="21">
        <f>INDEX([2]⑤【加工用】秘匿あり町別!$F:$F,MATCH($AI14,[2]⑤【加工用】秘匿あり町別!$B:$B,0))</f>
        <v>1928</v>
      </c>
      <c r="AO14" s="17"/>
      <c r="AQ14" s="19" t="s">
        <v>233</v>
      </c>
      <c r="AR14" s="20">
        <f>INDEX([2]⑤【加工用】秘匿あり町別!$C:$C,MATCH($AQ14,[2]⑤【加工用】秘匿あり町別!$B:$B,0))</f>
        <v>37</v>
      </c>
      <c r="AS14" s="20">
        <f>INDEX([2]⑤【加工用】秘匿あり町別!$D:$D,MATCH($AQ14,[2]⑤【加工用】秘匿あり町別!$B:$B,0))</f>
        <v>67</v>
      </c>
      <c r="AT14" s="20">
        <f>INDEX([2]⑤【加工用】秘匿あり町別!$E:$E,MATCH($AQ14,[2]⑤【加工用】秘匿あり町別!$B:$B,0))</f>
        <v>36</v>
      </c>
      <c r="AU14" s="21">
        <f>INDEX([2]⑤【加工用】秘匿あり町別!$F:$F,MATCH($AQ14,[2]⑤【加工用】秘匿あり町別!$B:$B,0))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INDEX([2]⑤【加工用】秘匿あり町別!$C:$C,MATCH($C15,[2]⑤【加工用】秘匿あり町別!$B:$B,0))</f>
        <v>491</v>
      </c>
      <c r="E15" s="20">
        <f t="shared" si="1"/>
        <v>863</v>
      </c>
      <c r="F15" s="20">
        <f>INDEX([2]⑤【加工用】秘匿あり町別!$E:$E,MATCH($C15,[2]⑤【加工用】秘匿あり町別!$B:$B,0))</f>
        <v>357</v>
      </c>
      <c r="G15" s="21">
        <f>INDEX([2]⑤【加工用】秘匿あり町別!$F:$F,MATCH($C15,[2]⑤【加工用】秘匿あり町別!$B:$B,0))</f>
        <v>506</v>
      </c>
      <c r="I15" s="17"/>
      <c r="K15" s="19" t="s">
        <v>93</v>
      </c>
      <c r="L15" s="22">
        <f>INDEX([2]⑤【加工用】秘匿あり町別!$C:$C,MATCH($K15,[2]⑤【加工用】秘匿あり町別!$B:$B,0))</f>
        <v>20</v>
      </c>
      <c r="M15" s="20">
        <f>INDEX([2]⑤【加工用】秘匿あり町別!$D:$D,MATCH($K15,[2]⑤【加工用】秘匿あり町別!$B:$B,0))</f>
        <v>54</v>
      </c>
      <c r="N15" s="20">
        <f>INDEX([2]⑤【加工用】秘匿あり町別!$E:$E,MATCH($K15,[2]⑤【加工用】秘匿あり町別!$B:$B,0))</f>
        <v>25</v>
      </c>
      <c r="O15" s="21">
        <f>INDEX([2]⑤【加工用】秘匿あり町別!$F:$F,MATCH($K15,[2]⑤【加工用】秘匿あり町別!$B:$B,0))</f>
        <v>29</v>
      </c>
      <c r="Q15" s="17"/>
      <c r="S15" s="19" t="s">
        <v>187</v>
      </c>
      <c r="T15" s="20">
        <f>INDEX([2]⑤【加工用】秘匿あり町別!$C:$C,MATCH($S15,[2]⑤【加工用】秘匿あり町別!$B:$B,0))</f>
        <v>322</v>
      </c>
      <c r="U15" s="20">
        <f>INDEX([2]⑤【加工用】秘匿あり町別!$D:$D,MATCH($S15,[2]⑤【加工用】秘匿あり町別!$B:$B,0))</f>
        <v>795</v>
      </c>
      <c r="V15" s="20">
        <f>INDEX([2]⑤【加工用】秘匿あり町別!$E:$E,MATCH($S15,[2]⑤【加工用】秘匿あり町別!$B:$B,0))</f>
        <v>384</v>
      </c>
      <c r="W15" s="21">
        <f>INDEX([2]⑤【加工用】秘匿あり町別!$F:$F,MATCH($S15,[2]⑤【加工用】秘匿あり町別!$B:$B,0))</f>
        <v>411</v>
      </c>
      <c r="Y15" s="17"/>
      <c r="AA15" s="19" t="s">
        <v>155</v>
      </c>
      <c r="AB15" s="20">
        <f>INDEX([2]⑤【加工用】秘匿あり町別!$C:$C,MATCH($AA15,[2]⑤【加工用】秘匿あり町別!$B:$B,0))</f>
        <v>983</v>
      </c>
      <c r="AC15" s="20">
        <f>INDEX([2]⑤【加工用】秘匿あり町別!$D:$D,MATCH($AA15,[2]⑤【加工用】秘匿あり町別!$B:$B,0))</f>
        <v>2309</v>
      </c>
      <c r="AD15" s="20">
        <f>INDEX([2]⑤【加工用】秘匿あり町別!$E:$E,MATCH($AA15,[2]⑤【加工用】秘匿あり町別!$B:$B,0))</f>
        <v>1078</v>
      </c>
      <c r="AE15" s="21">
        <f>INDEX([2]⑤【加工用】秘匿あり町別!$F:$F,MATCH($AA15,[2]⑤【加工用】秘匿あり町別!$B:$B,0))</f>
        <v>1231</v>
      </c>
      <c r="AG15" s="11"/>
      <c r="AI15" s="19" t="s">
        <v>26</v>
      </c>
      <c r="AJ15" s="20">
        <f>INDEX([2]⑤【加工用】秘匿あり町別!$C:$C,MATCH($AI15,[2]⑤【加工用】秘匿あり町別!$B:$B,0))</f>
        <v>462</v>
      </c>
      <c r="AK15" s="20">
        <f>INDEX([2]⑤【加工用】秘匿あり町別!$D:$D,MATCH($AI15,[2]⑤【加工用】秘匿あり町別!$B:$B,0))</f>
        <v>1430</v>
      </c>
      <c r="AL15" s="20">
        <f>INDEX([2]⑤【加工用】秘匿あり町別!$E:$E,MATCH($AI15,[2]⑤【加工用】秘匿あり町別!$B:$B,0))</f>
        <v>630</v>
      </c>
      <c r="AM15" s="21">
        <f>INDEX([2]⑤【加工用】秘匿あり町別!$F:$F,MATCH($AI15,[2]⑤【加工用】秘匿あり町別!$B:$B,0))</f>
        <v>800</v>
      </c>
      <c r="AO15" s="17"/>
      <c r="AQ15" s="19" t="s">
        <v>234</v>
      </c>
      <c r="AR15" s="20">
        <f>INDEX([2]⑤【加工用】秘匿あり町別!$C:$C,MATCH($AQ15,[2]⑤【加工用】秘匿あり町別!$B:$B,0))</f>
        <v>57</v>
      </c>
      <c r="AS15" s="20">
        <f>INDEX([2]⑤【加工用】秘匿あり町別!$D:$D,MATCH($AQ15,[2]⑤【加工用】秘匿あり町別!$B:$B,0))</f>
        <v>90</v>
      </c>
      <c r="AT15" s="20">
        <f>INDEX([2]⑤【加工用】秘匿あり町別!$E:$E,MATCH($AQ15,[2]⑤【加工用】秘匿あり町別!$B:$B,0))</f>
        <v>39</v>
      </c>
      <c r="AU15" s="21">
        <f>INDEX([2]⑤【加工用】秘匿あり町別!$F:$F,MATCH($AQ15,[2]⑤【加工用】秘匿あり町別!$B:$B,0))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INDEX([2]⑤【加工用】秘匿あり町別!$C:$C,MATCH($C16,[2]⑤【加工用】秘匿あり町別!$B:$B,0))</f>
        <v>830</v>
      </c>
      <c r="E16" s="20">
        <f t="shared" si="1"/>
        <v>1859</v>
      </c>
      <c r="F16" s="20">
        <f>INDEX([2]⑤【加工用】秘匿あり町別!$E:$E,MATCH($C16,[2]⑤【加工用】秘匿あり町別!$B:$B,0))</f>
        <v>890</v>
      </c>
      <c r="G16" s="21">
        <f>INDEX([2]⑤【加工用】秘匿あり町別!$F:$F,MATCH($C16,[2]⑤【加工用】秘匿あり町別!$B:$B,0))</f>
        <v>969</v>
      </c>
      <c r="I16" s="17"/>
      <c r="K16" s="19" t="s">
        <v>104</v>
      </c>
      <c r="L16" s="22">
        <f>INDEX([2]⑤【加工用】秘匿あり町別!$C:$C,MATCH($K16,[2]⑤【加工用】秘匿あり町別!$B:$B,0))</f>
        <v>317</v>
      </c>
      <c r="M16" s="20">
        <f>INDEX([2]⑤【加工用】秘匿あり町別!$D:$D,MATCH($K16,[2]⑤【加工用】秘匿あり町別!$B:$B,0))</f>
        <v>704</v>
      </c>
      <c r="N16" s="20">
        <f>INDEX([2]⑤【加工用】秘匿あり町別!$E:$E,MATCH($K16,[2]⑤【加工用】秘匿あり町別!$B:$B,0))</f>
        <v>310</v>
      </c>
      <c r="O16" s="21">
        <f>INDEX([2]⑤【加工用】秘匿あり町別!$F:$F,MATCH($K16,[2]⑤【加工用】秘匿あり町別!$B:$B,0))</f>
        <v>394</v>
      </c>
      <c r="Q16" s="17"/>
      <c r="S16" s="19" t="s">
        <v>186</v>
      </c>
      <c r="T16" s="20">
        <f>INDEX([2]⑤【加工用】秘匿あり町別!$C:$C,MATCH($S16,[2]⑤【加工用】秘匿あり町別!$B:$B,0))</f>
        <v>1102</v>
      </c>
      <c r="U16" s="20">
        <f>INDEX([2]⑤【加工用】秘匿あり町別!$D:$D,MATCH($S16,[2]⑤【加工用】秘匿あり町別!$B:$B,0))</f>
        <v>2472</v>
      </c>
      <c r="V16" s="20">
        <f>INDEX([2]⑤【加工用】秘匿あり町別!$E:$E,MATCH($S16,[2]⑤【加工用】秘匿あり町別!$B:$B,0))</f>
        <v>1087</v>
      </c>
      <c r="W16" s="21">
        <f>INDEX([2]⑤【加工用】秘匿あり町別!$F:$F,MATCH($S16,[2]⑤【加工用】秘匿あり町別!$B:$B,0))</f>
        <v>1385</v>
      </c>
      <c r="Y16" s="17"/>
      <c r="AA16" s="19" t="s">
        <v>156</v>
      </c>
      <c r="AB16" s="20">
        <f>INDEX([2]⑤【加工用】秘匿あり町別!$C:$C,MATCH($AA16,[2]⑤【加工用】秘匿あり町別!$B:$B,0))</f>
        <v>64</v>
      </c>
      <c r="AC16" s="20">
        <f>INDEX([2]⑤【加工用】秘匿あり町別!$D:$D,MATCH($AA16,[2]⑤【加工用】秘匿あり町別!$B:$B,0))</f>
        <v>150</v>
      </c>
      <c r="AD16" s="20">
        <f>INDEX([2]⑤【加工用】秘匿あり町別!$E:$E,MATCH($AA16,[2]⑤【加工用】秘匿あり町別!$B:$B,0))</f>
        <v>68</v>
      </c>
      <c r="AE16" s="21">
        <f>INDEX([2]⑤【加工用】秘匿あり町別!$F:$F,MATCH($AA16,[2]⑤【加工用】秘匿あり町別!$B:$B,0))</f>
        <v>82</v>
      </c>
      <c r="AG16" s="17"/>
      <c r="AI16" s="19" t="s">
        <v>193</v>
      </c>
      <c r="AJ16" s="20">
        <f>INDEX([2]⑤【加工用】秘匿あり町別!$C:$C,MATCH($AI16,[2]⑤【加工用】秘匿あり町別!$B:$B,0))</f>
        <v>476</v>
      </c>
      <c r="AK16" s="20">
        <f>INDEX([2]⑤【加工用】秘匿あり町別!$D:$D,MATCH($AI16,[2]⑤【加工用】秘匿あり町別!$B:$B,0))</f>
        <v>749</v>
      </c>
      <c r="AL16" s="20">
        <f>INDEX([2]⑤【加工用】秘匿あり町別!$E:$E,MATCH($AI16,[2]⑤【加工用】秘匿あり町別!$B:$B,0))</f>
        <v>223</v>
      </c>
      <c r="AM16" s="21">
        <f>INDEX([2]⑤【加工用】秘匿あり町別!$F:$F,MATCH($AI16,[2]⑤【加工用】秘匿あり町別!$B:$B,0))</f>
        <v>526</v>
      </c>
      <c r="AO16" s="17"/>
      <c r="AQ16" s="19" t="s">
        <v>235</v>
      </c>
      <c r="AR16" s="20">
        <f>INDEX([2]⑤【加工用】秘匿あり町別!$C:$C,MATCH($AQ16,[2]⑤【加工用】秘匿あり町別!$B:$B,0))</f>
        <v>11</v>
      </c>
      <c r="AS16" s="20">
        <f>INDEX([2]⑤【加工用】秘匿あり町別!$D:$D,MATCH($AQ16,[2]⑤【加工用】秘匿あり町別!$B:$B,0))</f>
        <v>13</v>
      </c>
      <c r="AT16" s="20">
        <f>INDEX([2]⑤【加工用】秘匿あり町別!$E:$E,MATCH($AQ16,[2]⑤【加工用】秘匿あり町別!$B:$B,0))</f>
        <v>10</v>
      </c>
      <c r="AU16" s="21">
        <f>INDEX([2]⑤【加工用】秘匿あり町別!$F:$F,MATCH($AQ16,[2]⑤【加工用】秘匿あり町別!$B:$B,0))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INDEX([2]⑤【加工用】秘匿あり町別!$C:$C,MATCH($C17,[2]⑤【加工用】秘匿あり町別!$B:$B,0))</f>
        <v>562</v>
      </c>
      <c r="E17" s="20">
        <f t="shared" si="1"/>
        <v>1248</v>
      </c>
      <c r="F17" s="20">
        <f>INDEX([2]⑤【加工用】秘匿あり町別!$E:$E,MATCH($C17,[2]⑤【加工用】秘匿あり町別!$B:$B,0))</f>
        <v>563</v>
      </c>
      <c r="G17" s="21">
        <f>INDEX([2]⑤【加工用】秘匿あり町別!$F:$F,MATCH($C17,[2]⑤【加工用】秘匿あり町別!$B:$B,0))</f>
        <v>685</v>
      </c>
      <c r="I17" s="17"/>
      <c r="K17" s="19" t="s">
        <v>107</v>
      </c>
      <c r="L17" s="22">
        <f>INDEX([2]⑤【加工用】秘匿あり町別!$C:$C,MATCH($K17,[2]⑤【加工用】秘匿あり町別!$B:$B,0))</f>
        <v>148</v>
      </c>
      <c r="M17" s="20">
        <f>INDEX([2]⑤【加工用】秘匿あり町別!$D:$D,MATCH($K17,[2]⑤【加工用】秘匿あり町別!$B:$B,0))</f>
        <v>350</v>
      </c>
      <c r="N17" s="20">
        <f>INDEX([2]⑤【加工用】秘匿あり町別!$E:$E,MATCH($K17,[2]⑤【加工用】秘匿あり町別!$B:$B,0))</f>
        <v>166</v>
      </c>
      <c r="O17" s="21">
        <f>INDEX([2]⑤【加工用】秘匿あり町別!$F:$F,MATCH($K17,[2]⑤【加工用】秘匿あり町別!$B:$B,0))</f>
        <v>184</v>
      </c>
      <c r="Q17" s="17"/>
      <c r="S17" s="19" t="s">
        <v>171</v>
      </c>
      <c r="T17" s="20">
        <f>INDEX([2]⑤【加工用】秘匿あり町別!$C:$C,MATCH($S17,[2]⑤【加工用】秘匿あり町別!$B:$B,0))</f>
        <v>413</v>
      </c>
      <c r="U17" s="20">
        <f>INDEX([2]⑤【加工用】秘匿あり町別!$D:$D,MATCH($S17,[2]⑤【加工用】秘匿あり町別!$B:$B,0))</f>
        <v>951</v>
      </c>
      <c r="V17" s="20">
        <f>INDEX([2]⑤【加工用】秘匿あり町別!$E:$E,MATCH($S17,[2]⑤【加工用】秘匿あり町別!$B:$B,0))</f>
        <v>474</v>
      </c>
      <c r="W17" s="21">
        <f>INDEX([2]⑤【加工用】秘匿あり町別!$F:$F,MATCH($S17,[2]⑤【加工用】秘匿あり町別!$B:$B,0))</f>
        <v>477</v>
      </c>
      <c r="Y17" s="17"/>
      <c r="AA17" s="19" t="s">
        <v>159</v>
      </c>
      <c r="AB17" s="20">
        <f>INDEX([2]⑤【加工用】秘匿あり町別!$C:$C,MATCH($AA17,[2]⑤【加工用】秘匿あり町別!$B:$B,0))</f>
        <v>493</v>
      </c>
      <c r="AC17" s="20">
        <f>INDEX([2]⑤【加工用】秘匿あり町別!$D:$D,MATCH($AA17,[2]⑤【加工用】秘匿あり町別!$B:$B,0))</f>
        <v>1012</v>
      </c>
      <c r="AD17" s="20">
        <f>INDEX([2]⑤【加工用】秘匿あり町別!$E:$E,MATCH($AA17,[2]⑤【加工用】秘匿あり町別!$B:$B,0))</f>
        <v>431</v>
      </c>
      <c r="AE17" s="21">
        <f>INDEX([2]⑤【加工用】秘匿あり町別!$F:$F,MATCH($AA17,[2]⑤【加工用】秘匿あり町別!$B:$B,0))</f>
        <v>581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INDEX([2]⑤【加工用】秘匿あり町別!$C:$C,MATCH($C18,[2]⑤【加工用】秘匿あり町別!$B:$B,0))</f>
        <v>713</v>
      </c>
      <c r="E18" s="20">
        <f t="shared" si="1"/>
        <v>1515</v>
      </c>
      <c r="F18" s="20">
        <f>INDEX([2]⑤【加工用】秘匿あり町別!$E:$E,MATCH($C18,[2]⑤【加工用】秘匿あり町別!$B:$B,0))</f>
        <v>711</v>
      </c>
      <c r="G18" s="21">
        <f>INDEX([2]⑤【加工用】秘匿あり町別!$F:$F,MATCH($C18,[2]⑤【加工用】秘匿あり町別!$B:$B,0))</f>
        <v>804</v>
      </c>
      <c r="I18" s="17"/>
      <c r="K18" s="19" t="s">
        <v>105</v>
      </c>
      <c r="L18" s="22">
        <f>INDEX([2]⑤【加工用】秘匿あり町別!$C:$C,MATCH($K18,[2]⑤【加工用】秘匿あり町別!$B:$B,0))</f>
        <v>287</v>
      </c>
      <c r="M18" s="20">
        <f>INDEX([2]⑤【加工用】秘匿あり町別!$D:$D,MATCH($K18,[2]⑤【加工用】秘匿あり町別!$B:$B,0))</f>
        <v>607</v>
      </c>
      <c r="N18" s="20">
        <f>INDEX([2]⑤【加工用】秘匿あり町別!$E:$E,MATCH($K18,[2]⑤【加工用】秘匿あり町別!$B:$B,0))</f>
        <v>289</v>
      </c>
      <c r="O18" s="21">
        <f>INDEX([2]⑤【加工用】秘匿あり町別!$F:$F,MATCH($K18,[2]⑤【加工用】秘匿あり町別!$B:$B,0))</f>
        <v>318</v>
      </c>
      <c r="Q18" s="17"/>
      <c r="S18" s="19" t="s">
        <v>185</v>
      </c>
      <c r="T18" s="20">
        <f>INDEX([2]⑤【加工用】秘匿あり町別!$C:$C,MATCH($S18,[2]⑤【加工用】秘匿あり町別!$B:$B,0))</f>
        <v>588</v>
      </c>
      <c r="U18" s="20">
        <f>INDEX([2]⑤【加工用】秘匿あり町別!$D:$D,MATCH($S18,[2]⑤【加工用】秘匿あり町別!$B:$B,0))</f>
        <v>951</v>
      </c>
      <c r="V18" s="20">
        <f>INDEX([2]⑤【加工用】秘匿あり町別!$E:$E,MATCH($S18,[2]⑤【加工用】秘匿あり町別!$B:$B,0))</f>
        <v>461</v>
      </c>
      <c r="W18" s="21">
        <f>INDEX([2]⑤【加工用】秘匿あり町別!$F:$F,MATCH($S18,[2]⑤【加工用】秘匿あり町別!$B:$B,0))</f>
        <v>490</v>
      </c>
      <c r="Y18" s="17"/>
      <c r="AA18" s="19" t="s">
        <v>158</v>
      </c>
      <c r="AB18" s="20">
        <f>INDEX([2]⑤【加工用】秘匿あり町別!$C:$C,MATCH($AA18,[2]⑤【加工用】秘匿あり町別!$B:$B,0))</f>
        <v>621</v>
      </c>
      <c r="AC18" s="20">
        <f>INDEX([2]⑤【加工用】秘匿あり町別!$D:$D,MATCH($AA18,[2]⑤【加工用】秘匿あり町別!$B:$B,0))</f>
        <v>1345</v>
      </c>
      <c r="AD18" s="20">
        <f>INDEX([2]⑤【加工用】秘匿あり町別!$E:$E,MATCH($AA18,[2]⑤【加工用】秘匿あり町別!$B:$B,0))</f>
        <v>614</v>
      </c>
      <c r="AE18" s="21">
        <f>INDEX([2]⑤【加工用】秘匿あり町別!$F:$F,MATCH($AA18,[2]⑤【加工用】秘匿あり町別!$B:$B,0))</f>
        <v>731</v>
      </c>
      <c r="AG18" s="17"/>
      <c r="AH18" s="12" t="s">
        <v>290</v>
      </c>
      <c r="AI18" s="13"/>
      <c r="AJ18" s="14">
        <f>SUM(AJ19:AJ25)</f>
        <v>1681</v>
      </c>
      <c r="AK18" s="14">
        <f>SUM(AK19:AK25)</f>
        <v>3321</v>
      </c>
      <c r="AL18" s="14">
        <f>SUM(AL19:AL25)</f>
        <v>1642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5339</v>
      </c>
      <c r="AT18" s="14">
        <f>SUM(AT19:AT28)</f>
        <v>2568</v>
      </c>
      <c r="AU18" s="15">
        <f>SUM(AU19:AU28)</f>
        <v>2771</v>
      </c>
    </row>
    <row r="19" spans="1:47" ht="12" customHeight="1" x14ac:dyDescent="0.4">
      <c r="A19" s="17"/>
      <c r="C19" s="19" t="s">
        <v>50</v>
      </c>
      <c r="D19" s="20">
        <f>INDEX([2]⑤【加工用】秘匿あり町別!$C:$C,MATCH($C19,[2]⑤【加工用】秘匿あり町別!$B:$B,0))</f>
        <v>617</v>
      </c>
      <c r="E19" s="20">
        <f t="shared" si="1"/>
        <v>1194</v>
      </c>
      <c r="F19" s="20">
        <f>INDEX([2]⑤【加工用】秘匿あり町別!$E:$E,MATCH($C19,[2]⑤【加工用】秘匿あり町別!$B:$B,0))</f>
        <v>554</v>
      </c>
      <c r="G19" s="21">
        <f>INDEX([2]⑤【加工用】秘匿あり町別!$F:$F,MATCH($C19,[2]⑤【加工用】秘匿あり町別!$B:$B,0))</f>
        <v>640</v>
      </c>
      <c r="I19" s="17"/>
      <c r="K19" s="19" t="s">
        <v>106</v>
      </c>
      <c r="L19" s="22">
        <f>INDEX([2]⑤【加工用】秘匿あり町別!$C:$C,MATCH($K19,[2]⑤【加工用】秘匿あり町別!$B:$B,0))</f>
        <v>141</v>
      </c>
      <c r="M19" s="20">
        <f>INDEX([2]⑤【加工用】秘匿あり町別!$D:$D,MATCH($K19,[2]⑤【加工用】秘匿あり町別!$B:$B,0))</f>
        <v>305</v>
      </c>
      <c r="N19" s="20">
        <f>INDEX([2]⑤【加工用】秘匿あり町別!$E:$E,MATCH($K19,[2]⑤【加工用】秘匿あり町別!$B:$B,0))</f>
        <v>147</v>
      </c>
      <c r="O19" s="21">
        <f>INDEX([2]⑤【加工用】秘匿あり町別!$F:$F,MATCH($K19,[2]⑤【加工用】秘匿あり町別!$B:$B,0))</f>
        <v>158</v>
      </c>
      <c r="Q19" s="17"/>
      <c r="S19" s="19" t="s">
        <v>181</v>
      </c>
      <c r="T19" s="20">
        <f>INDEX([2]⑤【加工用】秘匿あり町別!$C:$C,MATCH($S19,[2]⑤【加工用】秘匿あり町別!$B:$B,0))</f>
        <v>2424</v>
      </c>
      <c r="U19" s="20">
        <f>INDEX([2]⑤【加工用】秘匿あり町別!$D:$D,MATCH($S19,[2]⑤【加工用】秘匿あり町別!$B:$B,0))</f>
        <v>5752</v>
      </c>
      <c r="V19" s="20">
        <f>INDEX([2]⑤【加工用】秘匿あり町別!$E:$E,MATCH($S19,[2]⑤【加工用】秘匿あり町別!$B:$B,0))</f>
        <v>3352</v>
      </c>
      <c r="W19" s="21">
        <f>INDEX([2]⑤【加工用】秘匿あり町別!$F:$F,MATCH($S19,[2]⑤【加工用】秘匿あり町別!$B:$B,0))</f>
        <v>2400</v>
      </c>
      <c r="Y19" s="17"/>
      <c r="AA19" s="19"/>
      <c r="AB19" s="22"/>
      <c r="AE19" s="21"/>
      <c r="AG19" s="17"/>
      <c r="AI19" s="19" t="s">
        <v>0</v>
      </c>
      <c r="AJ19" s="20">
        <f>INDEX([2]⑤【加工用】秘匿あり町別!$C:$C,MATCH($AI19,[2]⑤【加工用】秘匿あり町別!$B:$B,0))</f>
        <v>884</v>
      </c>
      <c r="AK19" s="20">
        <f>INDEX([2]⑤【加工用】秘匿あり町別!$D:$D,MATCH($AI19,[2]⑤【加工用】秘匿あり町別!$B:$B,0))</f>
        <v>1255</v>
      </c>
      <c r="AL19" s="20">
        <f>INDEX([2]⑤【加工用】秘匿あり町別!$E:$E,MATCH($AI19,[2]⑤【加工用】秘匿あり町別!$B:$B,0))</f>
        <v>611</v>
      </c>
      <c r="AM19" s="21">
        <f>INDEX([2]⑤【加工用】秘匿あり町別!$F:$F,MATCH($AI19,[2]⑤【加工用】秘匿あり町別!$B:$B,0))</f>
        <v>644</v>
      </c>
      <c r="AO19" s="17"/>
      <c r="AQ19" s="19" t="s">
        <v>236</v>
      </c>
      <c r="AR19" s="20">
        <f>INDEX([2]⑤【加工用】秘匿あり町別!$C:$C,MATCH($AQ19,[2]⑤【加工用】秘匿あり町別!$B:$B,0))</f>
        <v>510</v>
      </c>
      <c r="AS19" s="20">
        <f>INDEX([2]⑤【加工用】秘匿あり町別!$D:$D,MATCH($AQ19,[2]⑤【加工用】秘匿あり町別!$B:$B,0))</f>
        <v>1178</v>
      </c>
      <c r="AT19" s="20">
        <f>INDEX([2]⑤【加工用】秘匿あり町別!$E:$E,MATCH($AQ19,[2]⑤【加工用】秘匿あり町別!$B:$B,0))</f>
        <v>576</v>
      </c>
      <c r="AU19" s="21">
        <f>INDEX([2]⑤【加工用】秘匿あり町別!$F:$F,MATCH($AQ19,[2]⑤【加工用】秘匿あり町別!$B:$B,0))</f>
        <v>602</v>
      </c>
    </row>
    <row r="20" spans="1:47" ht="12" customHeight="1" x14ac:dyDescent="0.4">
      <c r="A20" s="17"/>
      <c r="C20" s="19" t="s">
        <v>49</v>
      </c>
      <c r="D20" s="20">
        <f>INDEX([2]⑤【加工用】秘匿あり町別!$C:$C,MATCH($C20,[2]⑤【加工用】秘匿あり町別!$B:$B,0))</f>
        <v>418</v>
      </c>
      <c r="E20" s="20">
        <f t="shared" si="1"/>
        <v>781</v>
      </c>
      <c r="F20" s="20">
        <f>INDEX([2]⑤【加工用】秘匿あり町別!$E:$E,MATCH($C20,[2]⑤【加工用】秘匿あり町別!$B:$B,0))</f>
        <v>361</v>
      </c>
      <c r="G20" s="21">
        <f>INDEX([2]⑤【加工用】秘匿あり町別!$F:$F,MATCH($C20,[2]⑤【加工用】秘匿あり町別!$B:$B,0))</f>
        <v>420</v>
      </c>
      <c r="I20" s="17"/>
      <c r="K20" s="19" t="s">
        <v>108</v>
      </c>
      <c r="L20" s="22">
        <f>INDEX([2]⑤【加工用】秘匿あり町別!$C:$C,MATCH($K20,[2]⑤【加工用】秘匿あり町別!$B:$B,0))</f>
        <v>174</v>
      </c>
      <c r="M20" s="20">
        <f>INDEX([2]⑤【加工用】秘匿あり町別!$D:$D,MATCH($K20,[2]⑤【加工用】秘匿あり町別!$B:$B,0))</f>
        <v>397</v>
      </c>
      <c r="N20" s="20">
        <f>INDEX([2]⑤【加工用】秘匿あり町別!$E:$E,MATCH($K20,[2]⑤【加工用】秘匿あり町別!$B:$B,0))</f>
        <v>187</v>
      </c>
      <c r="O20" s="21">
        <f>INDEX([2]⑤【加工用】秘匿あり町別!$F:$F,MATCH($K20,[2]⑤【加工用】秘匿あり町別!$B:$B,0))</f>
        <v>210</v>
      </c>
      <c r="Q20" s="17"/>
      <c r="S20" s="19" t="s">
        <v>172</v>
      </c>
      <c r="T20" s="20">
        <f>INDEX([2]⑤【加工用】秘匿あり町別!$C:$C,MATCH($S20,[2]⑤【加工用】秘匿あり町別!$B:$B,0))</f>
        <v>650</v>
      </c>
      <c r="U20" s="20">
        <f>INDEX([2]⑤【加工用】秘匿あり町別!$D:$D,MATCH($S20,[2]⑤【加工用】秘匿あり町別!$B:$B,0))</f>
        <v>1459</v>
      </c>
      <c r="V20" s="20">
        <f>INDEX([2]⑤【加工用】秘匿あり町別!$E:$E,MATCH($S20,[2]⑤【加工用】秘匿あり町別!$B:$B,0))</f>
        <v>728</v>
      </c>
      <c r="W20" s="21">
        <f>INDEX([2]⑤【加工用】秘匿あり町別!$F:$F,MATCH($S20,[2]⑤【加工用】秘匿あり町別!$B:$B,0))</f>
        <v>731</v>
      </c>
      <c r="Y20" s="17"/>
      <c r="Z20" s="12" t="s">
        <v>292</v>
      </c>
      <c r="AA20" s="13"/>
      <c r="AB20" s="28">
        <f>SUM(AB21:AB35)</f>
        <v>4589</v>
      </c>
      <c r="AC20" s="14">
        <f>SUM(AC21:AC35)</f>
        <v>11231</v>
      </c>
      <c r="AD20" s="14">
        <f>SUM(AD21:AD35)</f>
        <v>5220</v>
      </c>
      <c r="AE20" s="15">
        <f>SUM(AE21:AE35)</f>
        <v>6011</v>
      </c>
      <c r="AG20" s="17"/>
      <c r="AI20" s="19" t="s">
        <v>1</v>
      </c>
      <c r="AJ20" s="20">
        <f>INDEX([2]⑤【加工用】秘匿あり町別!$C:$C,MATCH($AI20,[2]⑤【加工用】秘匿あり町別!$B:$B,0))</f>
        <v>163</v>
      </c>
      <c r="AK20" s="20">
        <f>INDEX([2]⑤【加工用】秘匿あり町別!$D:$D,MATCH($AI20,[2]⑤【加工用】秘匿あり町別!$B:$B,0))</f>
        <v>440</v>
      </c>
      <c r="AL20" s="20">
        <f>INDEX([2]⑤【加工用】秘匿あり町別!$E:$E,MATCH($AI20,[2]⑤【加工用】秘匿あり町別!$B:$B,0))</f>
        <v>229</v>
      </c>
      <c r="AM20" s="21">
        <f>INDEX([2]⑤【加工用】秘匿あり町別!$F:$F,MATCH($AI20,[2]⑤【加工用】秘匿あり町別!$B:$B,0))</f>
        <v>211</v>
      </c>
      <c r="AO20" s="17"/>
      <c r="AQ20" s="19" t="s">
        <v>237</v>
      </c>
      <c r="AR20" s="20">
        <f>INDEX([2]⑤【加工用】秘匿あり町別!$C:$C,MATCH($AQ20,[2]⑤【加工用】秘匿あり町別!$B:$B,0))</f>
        <v>192</v>
      </c>
      <c r="AS20" s="20">
        <f>INDEX([2]⑤【加工用】秘匿あり町別!$D:$D,MATCH($AQ20,[2]⑤【加工用】秘匿あり町別!$B:$B,0))</f>
        <v>482</v>
      </c>
      <c r="AT20" s="20">
        <f>INDEX([2]⑤【加工用】秘匿あり町別!$E:$E,MATCH($AQ20,[2]⑤【加工用】秘匿あり町別!$B:$B,0))</f>
        <v>218</v>
      </c>
      <c r="AU20" s="21">
        <f>INDEX([2]⑤【加工用】秘匿あり町別!$F:$F,MATCH($AQ20,[2]⑤【加工用】秘匿あり町別!$B:$B,0))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INDEX([2]⑤【加工用】秘匿あり町別!$C:$C,MATCH($C21,[2]⑤【加工用】秘匿あり町別!$B:$B,0))</f>
        <v>979</v>
      </c>
      <c r="E21" s="20">
        <f t="shared" si="1"/>
        <v>1844</v>
      </c>
      <c r="F21" s="20">
        <f>INDEX([2]⑤【加工用】秘匿あり町別!$E:$E,MATCH($C21,[2]⑤【加工用】秘匿あり町別!$B:$B,0))</f>
        <v>842</v>
      </c>
      <c r="G21" s="21">
        <f>INDEX([2]⑤【加工用】秘匿あり町別!$F:$F,MATCH($C21,[2]⑤【加工用】秘匿あり町別!$B:$B,0))</f>
        <v>1002</v>
      </c>
      <c r="I21" s="17"/>
      <c r="K21" s="19" t="s">
        <v>109</v>
      </c>
      <c r="L21" s="22">
        <f>INDEX([2]⑤【加工用】秘匿あり町別!$C:$C,MATCH($K21,[2]⑤【加工用】秘匿あり町別!$B:$B,0))</f>
        <v>141</v>
      </c>
      <c r="M21" s="20">
        <f>INDEX([2]⑤【加工用】秘匿あり町別!$D:$D,MATCH($K21,[2]⑤【加工用】秘匿あり町別!$B:$B,0))</f>
        <v>258</v>
      </c>
      <c r="N21" s="20">
        <f>INDEX([2]⑤【加工用】秘匿あり町別!$E:$E,MATCH($K21,[2]⑤【加工用】秘匿あり町別!$B:$B,0))</f>
        <v>129</v>
      </c>
      <c r="O21" s="21">
        <f>INDEX([2]⑤【加工用】秘匿あり町別!$F:$F,MATCH($K21,[2]⑤【加工用】秘匿あり町別!$B:$B,0))</f>
        <v>129</v>
      </c>
      <c r="Q21" s="17"/>
      <c r="S21" s="19" t="s">
        <v>173</v>
      </c>
      <c r="T21" s="20">
        <f>INDEX([2]⑤【加工用】秘匿あり町別!$C:$C,MATCH($S21,[2]⑤【加工用】秘匿あり町別!$B:$B,0))</f>
        <v>1073</v>
      </c>
      <c r="U21" s="20">
        <f>INDEX([2]⑤【加工用】秘匿あり町別!$D:$D,MATCH($S21,[2]⑤【加工用】秘匿あり町別!$B:$B,0))</f>
        <v>1961</v>
      </c>
      <c r="V21" s="20">
        <f>INDEX([2]⑤【加工用】秘匿あり町別!$E:$E,MATCH($S21,[2]⑤【加工用】秘匿あり町別!$B:$B,0))</f>
        <v>949</v>
      </c>
      <c r="W21" s="21">
        <f>INDEX([2]⑤【加工用】秘匿あり町別!$F:$F,MATCH($S21,[2]⑤【加工用】秘匿あり町別!$B:$B,0))</f>
        <v>1012</v>
      </c>
      <c r="Y21" s="17"/>
      <c r="AA21" s="19" t="s">
        <v>139</v>
      </c>
      <c r="AB21" s="20">
        <f>INDEX([2]⑤【加工用】秘匿あり町別!$C:$C,MATCH($AA21,[2]⑤【加工用】秘匿あり町別!$B:$B,0))</f>
        <v>476</v>
      </c>
      <c r="AC21" s="20">
        <f>INDEX([2]⑤【加工用】秘匿あり町別!$D:$D,MATCH($AA21,[2]⑤【加工用】秘匿あり町別!$B:$B,0))</f>
        <v>1172</v>
      </c>
      <c r="AD21" s="20">
        <f>INDEX([2]⑤【加工用】秘匿あり町別!$E:$E,MATCH($AA21,[2]⑤【加工用】秘匿あり町別!$B:$B,0))</f>
        <v>561</v>
      </c>
      <c r="AE21" s="21">
        <f>INDEX([2]⑤【加工用】秘匿あり町別!$F:$F,MATCH($AA21,[2]⑤【加工用】秘匿あり町別!$B:$B,0))</f>
        <v>611</v>
      </c>
      <c r="AG21" s="17"/>
      <c r="AI21" s="19" t="s">
        <v>2</v>
      </c>
      <c r="AJ21" s="20">
        <f>INDEX([2]⑤【加工用】秘匿あり町別!$C:$C,MATCH($AI21,[2]⑤【加工用】秘匿あり町別!$B:$B,0))</f>
        <v>86</v>
      </c>
      <c r="AK21" s="20">
        <f>INDEX([2]⑤【加工用】秘匿あり町別!$D:$D,MATCH($AI21,[2]⑤【加工用】秘匿あり町別!$B:$B,0))</f>
        <v>259</v>
      </c>
      <c r="AL21" s="20">
        <f>INDEX([2]⑤【加工用】秘匿あり町別!$E:$E,MATCH($AI21,[2]⑤【加工用】秘匿あり町別!$B:$B,0))</f>
        <v>134</v>
      </c>
      <c r="AM21" s="21">
        <f>INDEX([2]⑤【加工用】秘匿あり町別!$F:$F,MATCH($AI21,[2]⑤【加工用】秘匿あり町別!$B:$B,0))</f>
        <v>125</v>
      </c>
      <c r="AO21" s="17"/>
      <c r="AQ21" s="19" t="s">
        <v>238</v>
      </c>
      <c r="AR21" s="20">
        <f>INDEX([2]⑤【加工用】秘匿あり町別!$C:$C,MATCH($AQ21,[2]⑤【加工用】秘匿あり町別!$B:$B,0))</f>
        <v>176</v>
      </c>
      <c r="AS21" s="20">
        <f>INDEX([2]⑤【加工用】秘匿あり町別!$D:$D,MATCH($AQ21,[2]⑤【加工用】秘匿あり町別!$B:$B,0))</f>
        <v>409</v>
      </c>
      <c r="AT21" s="20">
        <f>INDEX([2]⑤【加工用】秘匿あり町別!$E:$E,MATCH($AQ21,[2]⑤【加工用】秘匿あり町別!$B:$B,0))</f>
        <v>188</v>
      </c>
      <c r="AU21" s="21">
        <f>INDEX([2]⑤【加工用】秘匿あり町別!$F:$F,MATCH($AQ21,[2]⑤【加工用】秘匿あり町別!$B:$B,0))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INDEX([2]⑤【加工用】秘匿あり町別!$C:$C,MATCH($C22,[2]⑤【加工用】秘匿あり町別!$B:$B,0))</f>
        <v>785</v>
      </c>
      <c r="E22" s="20">
        <f t="shared" si="1"/>
        <v>1675</v>
      </c>
      <c r="F22" s="20">
        <f>INDEX([2]⑤【加工用】秘匿あり町別!$E:$E,MATCH($C22,[2]⑤【加工用】秘匿あり町別!$B:$B,0))</f>
        <v>742</v>
      </c>
      <c r="G22" s="21">
        <f>INDEX([2]⑤【加工用】秘匿あり町別!$F:$F,MATCH($C22,[2]⑤【加工用】秘匿あり町別!$B:$B,0))</f>
        <v>933</v>
      </c>
      <c r="I22" s="17"/>
      <c r="K22" s="19" t="s">
        <v>115</v>
      </c>
      <c r="L22" s="22">
        <f>INDEX([2]⑤【加工用】秘匿あり町別!$C:$C,MATCH($K22,[2]⑤【加工用】秘匿あり町別!$B:$B,0))</f>
        <v>150</v>
      </c>
      <c r="M22" s="20">
        <f>INDEX([2]⑤【加工用】秘匿あり町別!$D:$D,MATCH($K22,[2]⑤【加工用】秘匿あり町別!$B:$B,0))</f>
        <v>283</v>
      </c>
      <c r="N22" s="20">
        <f>INDEX([2]⑤【加工用】秘匿あり町別!$E:$E,MATCH($K22,[2]⑤【加工用】秘匿あり町別!$B:$B,0))</f>
        <v>123</v>
      </c>
      <c r="O22" s="21">
        <f>INDEX([2]⑤【加工用】秘匿あり町別!$F:$F,MATCH($K22,[2]⑤【加工用】秘匿あり町別!$B:$B,0))</f>
        <v>160</v>
      </c>
      <c r="Q22" s="17"/>
      <c r="S22" s="19" t="s">
        <v>174</v>
      </c>
      <c r="T22" s="20">
        <f>INDEX([2]⑤【加工用】秘匿あり町別!$C:$C,MATCH($S22,[2]⑤【加工用】秘匿あり町別!$B:$B,0))</f>
        <v>2096</v>
      </c>
      <c r="U22" s="20">
        <f>INDEX([2]⑤【加工用】秘匿あり町別!$D:$D,MATCH($S22,[2]⑤【加工用】秘匿あり町別!$B:$B,0))</f>
        <v>4745</v>
      </c>
      <c r="V22" s="20">
        <f>INDEX([2]⑤【加工用】秘匿あり町別!$E:$E,MATCH($S22,[2]⑤【加工用】秘匿あり町別!$B:$B,0))</f>
        <v>2243</v>
      </c>
      <c r="W22" s="21">
        <f>INDEX([2]⑤【加工用】秘匿あり町別!$F:$F,MATCH($S22,[2]⑤【加工用】秘匿あり町別!$B:$B,0))</f>
        <v>2502</v>
      </c>
      <c r="Y22" s="17"/>
      <c r="AA22" s="19" t="s">
        <v>141</v>
      </c>
      <c r="AB22" s="20">
        <f>INDEX([2]⑤【加工用】秘匿あり町別!$C:$C,MATCH($AA22,[2]⑤【加工用】秘匿あり町別!$B:$B,0))</f>
        <v>42</v>
      </c>
      <c r="AC22" s="20">
        <f>INDEX([2]⑤【加工用】秘匿あり町別!$D:$D,MATCH($AA22,[2]⑤【加工用】秘匿あり町別!$B:$B,0))</f>
        <v>108</v>
      </c>
      <c r="AD22" s="20">
        <f>INDEX([2]⑤【加工用】秘匿あり町別!$E:$E,MATCH($AA22,[2]⑤【加工用】秘匿あり町別!$B:$B,0))</f>
        <v>53</v>
      </c>
      <c r="AE22" s="21">
        <f>INDEX([2]⑤【加工用】秘匿あり町別!$F:$F,MATCH($AA22,[2]⑤【加工用】秘匿あり町別!$B:$B,0))</f>
        <v>55</v>
      </c>
      <c r="AG22" s="17"/>
      <c r="AI22" s="19" t="s">
        <v>3</v>
      </c>
      <c r="AJ22" s="20">
        <f>INDEX([2]⑤【加工用】秘匿あり町別!$C:$C,MATCH($AI22,[2]⑤【加工用】秘匿あり町別!$B:$B,0))</f>
        <v>150</v>
      </c>
      <c r="AK22" s="20">
        <f>INDEX([2]⑤【加工用】秘匿あり町別!$D:$D,MATCH($AI22,[2]⑤【加工用】秘匿あり町別!$B:$B,0))</f>
        <v>407</v>
      </c>
      <c r="AL22" s="20">
        <f>INDEX([2]⑤【加工用】秘匿あり町別!$E:$E,MATCH($AI22,[2]⑤【加工用】秘匿あり町別!$B:$B,0))</f>
        <v>205</v>
      </c>
      <c r="AM22" s="21">
        <f>INDEX([2]⑤【加工用】秘匿あり町別!$F:$F,MATCH($AI22,[2]⑤【加工用】秘匿あり町別!$B:$B,0))</f>
        <v>202</v>
      </c>
      <c r="AO22" s="17"/>
      <c r="AQ22" s="19" t="s">
        <v>239</v>
      </c>
      <c r="AR22" s="20">
        <f>INDEX([2]⑤【加工用】秘匿あり町別!$C:$C,MATCH($AQ22,[2]⑤【加工用】秘匿あり町別!$B:$B,0))</f>
        <v>131</v>
      </c>
      <c r="AS22" s="20">
        <f>INDEX([2]⑤【加工用】秘匿あり町別!$D:$D,MATCH($AQ22,[2]⑤【加工用】秘匿あり町別!$B:$B,0))</f>
        <v>347</v>
      </c>
      <c r="AT22" s="20">
        <f>INDEX([2]⑤【加工用】秘匿あり町別!$E:$E,MATCH($AQ22,[2]⑤【加工用】秘匿あり町別!$B:$B,0))</f>
        <v>169</v>
      </c>
      <c r="AU22" s="21">
        <f>INDEX([2]⑤【加工用】秘匿あり町別!$F:$F,MATCH($AQ22,[2]⑤【加工用】秘匿あり町別!$B:$B,0))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INDEX([2]⑤【加工用】秘匿あり町別!$C:$C,MATCH($C23,[2]⑤【加工用】秘匿あり町別!$B:$B,0))</f>
        <v>608</v>
      </c>
      <c r="E23" s="20">
        <f t="shared" si="1"/>
        <v>1023</v>
      </c>
      <c r="F23" s="20">
        <f>INDEX([2]⑤【加工用】秘匿あり町別!$E:$E,MATCH($C23,[2]⑤【加工用】秘匿あり町別!$B:$B,0))</f>
        <v>445</v>
      </c>
      <c r="G23" s="21">
        <f>INDEX([2]⑤【加工用】秘匿あり町別!$F:$F,MATCH($C23,[2]⑤【加工用】秘匿あり町別!$B:$B,0))</f>
        <v>578</v>
      </c>
      <c r="I23" s="17"/>
      <c r="K23" s="19" t="s">
        <v>116</v>
      </c>
      <c r="L23" s="22">
        <f>INDEX([2]⑤【加工用】秘匿あり町別!$C:$C,MATCH($K23,[2]⑤【加工用】秘匿あり町別!$B:$B,0))</f>
        <v>212</v>
      </c>
      <c r="M23" s="20">
        <f>INDEX([2]⑤【加工用】秘匿あり町別!$D:$D,MATCH($K23,[2]⑤【加工用】秘匿あり町別!$B:$B,0))</f>
        <v>457</v>
      </c>
      <c r="N23" s="20">
        <f>INDEX([2]⑤【加工用】秘匿あり町別!$E:$E,MATCH($K23,[2]⑤【加工用】秘匿あり町別!$B:$B,0))</f>
        <v>213</v>
      </c>
      <c r="O23" s="21">
        <f>INDEX([2]⑤【加工用】秘匿あり町別!$F:$F,MATCH($K23,[2]⑤【加工用】秘匿あり町別!$B:$B,0))</f>
        <v>244</v>
      </c>
      <c r="Q23" s="17"/>
      <c r="S23" s="19" t="s">
        <v>192</v>
      </c>
      <c r="T23" s="20">
        <f>INDEX([2]⑤【加工用】秘匿あり町別!$C:$C,MATCH($S23,[2]⑤【加工用】秘匿あり町別!$B:$B,0))</f>
        <v>326</v>
      </c>
      <c r="U23" s="20">
        <f>INDEX([2]⑤【加工用】秘匿あり町別!$D:$D,MATCH($S23,[2]⑤【加工用】秘匿あり町別!$B:$B,0))</f>
        <v>744</v>
      </c>
      <c r="V23" s="20">
        <f>INDEX([2]⑤【加工用】秘匿あり町別!$E:$E,MATCH($S23,[2]⑤【加工用】秘匿あり町別!$B:$B,0))</f>
        <v>330</v>
      </c>
      <c r="W23" s="21">
        <f>INDEX([2]⑤【加工用】秘匿あり町別!$F:$F,MATCH($S23,[2]⑤【加工用】秘匿あり町別!$B:$B,0))</f>
        <v>414</v>
      </c>
      <c r="Y23" s="17"/>
      <c r="AA23" s="19" t="s">
        <v>142</v>
      </c>
      <c r="AB23" s="20">
        <f>INDEX([2]⑤【加工用】秘匿あり町別!$C:$C,MATCH($AA23,[2]⑤【加工用】秘匿あり町別!$B:$B,0))</f>
        <v>26</v>
      </c>
      <c r="AC23" s="20">
        <f>INDEX([2]⑤【加工用】秘匿あり町別!$D:$D,MATCH($AA23,[2]⑤【加工用】秘匿あり町別!$B:$B,0))</f>
        <v>121</v>
      </c>
      <c r="AD23" s="20">
        <f>INDEX([2]⑤【加工用】秘匿あり町別!$E:$E,MATCH($AA23,[2]⑤【加工用】秘匿あり町別!$B:$B,0))</f>
        <v>44</v>
      </c>
      <c r="AE23" s="21">
        <f>INDEX([2]⑤【加工用】秘匿あり町別!$F:$F,MATCH($AA23,[2]⑤【加工用】秘匿あり町別!$B:$B,0))</f>
        <v>77</v>
      </c>
      <c r="AG23" s="17"/>
      <c r="AI23" s="19" t="s">
        <v>4</v>
      </c>
      <c r="AJ23" s="20">
        <f>INDEX([2]⑤【加工用】秘匿あり町別!$C:$C,MATCH($AI23,[2]⑤【加工用】秘匿あり町別!$B:$B,0))</f>
        <v>78</v>
      </c>
      <c r="AK23" s="20">
        <f>INDEX([2]⑤【加工用】秘匿あり町別!$D:$D,MATCH($AI23,[2]⑤【加工用】秘匿あり町別!$B:$B,0))</f>
        <v>189</v>
      </c>
      <c r="AL23" s="20">
        <f>INDEX([2]⑤【加工用】秘匿あり町別!$E:$E,MATCH($AI23,[2]⑤【加工用】秘匿あり町別!$B:$B,0))</f>
        <v>87</v>
      </c>
      <c r="AM23" s="21">
        <f>INDEX([2]⑤【加工用】秘匿あり町別!$F:$F,MATCH($AI23,[2]⑤【加工用】秘匿あり町別!$B:$B,0))</f>
        <v>102</v>
      </c>
      <c r="AO23" s="17"/>
      <c r="AQ23" s="19" t="s">
        <v>240</v>
      </c>
      <c r="AR23" s="20">
        <f>INDEX([2]⑤【加工用】秘匿あり町別!$C:$C,MATCH($AQ23,[2]⑤【加工用】秘匿あり町別!$B:$B,0))</f>
        <v>58</v>
      </c>
      <c r="AS23" s="20">
        <f>INDEX([2]⑤【加工用】秘匿あり町別!$D:$D,MATCH($AQ23,[2]⑤【加工用】秘匿あり町別!$B:$B,0))</f>
        <v>137</v>
      </c>
      <c r="AT23" s="20">
        <f>INDEX([2]⑤【加工用】秘匿あり町別!$E:$E,MATCH($AQ23,[2]⑤【加工用】秘匿あり町別!$B:$B,0))</f>
        <v>69</v>
      </c>
      <c r="AU23" s="21">
        <f>INDEX([2]⑤【加工用】秘匿あり町別!$F:$F,MATCH($AQ23,[2]⑤【加工用】秘匿あり町別!$B:$B,0))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INDEX([2]⑤【加工用】秘匿あり町別!$C:$C,MATCH($C24,[2]⑤【加工用】秘匿あり町別!$B:$B,0))</f>
        <v>496</v>
      </c>
      <c r="E24" s="20">
        <f t="shared" si="1"/>
        <v>854</v>
      </c>
      <c r="F24" s="20">
        <f>INDEX([2]⑤【加工用】秘匿あり町別!$E:$E,MATCH($C24,[2]⑤【加工用】秘匿あり町別!$B:$B,0))</f>
        <v>415</v>
      </c>
      <c r="G24" s="21">
        <f>INDEX([2]⑤【加工用】秘匿あり町別!$F:$F,MATCH($C24,[2]⑤【加工用】秘匿あり町別!$B:$B,0))</f>
        <v>439</v>
      </c>
      <c r="I24" s="17"/>
      <c r="K24" s="19" t="s">
        <v>121</v>
      </c>
      <c r="L24" s="22">
        <f>INDEX([2]⑤【加工用】秘匿あり町別!$C:$C,MATCH($K24,[2]⑤【加工用】秘匿あり町別!$B:$B,0))</f>
        <v>145</v>
      </c>
      <c r="M24" s="20">
        <f>INDEX([2]⑤【加工用】秘匿あり町別!$D:$D,MATCH($K24,[2]⑤【加工用】秘匿あり町別!$B:$B,0))</f>
        <v>262</v>
      </c>
      <c r="N24" s="20">
        <f>INDEX([2]⑤【加工用】秘匿あり町別!$E:$E,MATCH($K24,[2]⑤【加工用】秘匿あり町別!$B:$B,0))</f>
        <v>118</v>
      </c>
      <c r="O24" s="21">
        <f>INDEX([2]⑤【加工用】秘匿あり町別!$F:$F,MATCH($K24,[2]⑤【加工用】秘匿あり町別!$B:$B,0))</f>
        <v>144</v>
      </c>
      <c r="Q24" s="17"/>
      <c r="S24" s="19"/>
      <c r="T24" s="22"/>
      <c r="W24" s="21"/>
      <c r="Y24" s="17"/>
      <c r="AA24" s="19" t="s">
        <v>149</v>
      </c>
      <c r="AB24" s="20">
        <f>INDEX([2]⑤【加工用】秘匿あり町別!$C:$C,MATCH($AA24,[2]⑤【加工用】秘匿あり町別!$B:$B,0))</f>
        <v>103</v>
      </c>
      <c r="AC24" s="20">
        <f>INDEX([2]⑤【加工用】秘匿あり町別!$D:$D,MATCH($AA24,[2]⑤【加工用】秘匿あり町別!$B:$B,0))</f>
        <v>281</v>
      </c>
      <c r="AD24" s="20">
        <f>INDEX([2]⑤【加工用】秘匿あり町別!$E:$E,MATCH($AA24,[2]⑤【加工用】秘匿あり町別!$B:$B,0))</f>
        <v>114</v>
      </c>
      <c r="AE24" s="21">
        <f>INDEX([2]⑤【加工用】秘匿あり町別!$F:$F,MATCH($AA24,[2]⑤【加工用】秘匿あり町別!$B:$B,0))</f>
        <v>167</v>
      </c>
      <c r="AG24" s="17"/>
      <c r="AI24" s="19" t="s">
        <v>6</v>
      </c>
      <c r="AJ24" s="20">
        <f>INDEX([2]⑤【加工用】秘匿あり町別!$C:$C,MATCH($AI24,[2]⑤【加工用】秘匿あり町別!$B:$B,0))</f>
        <v>162</v>
      </c>
      <c r="AK24" s="20">
        <f>INDEX([2]⑤【加工用】秘匿あり町別!$D:$D,MATCH($AI24,[2]⑤【加工用】秘匿あり町別!$B:$B,0))</f>
        <v>407</v>
      </c>
      <c r="AL24" s="20">
        <f>INDEX([2]⑤【加工用】秘匿あり町別!$E:$E,MATCH($AI24,[2]⑤【加工用】秘匿あり町別!$B:$B,0))</f>
        <v>208</v>
      </c>
      <c r="AM24" s="21">
        <f>INDEX([2]⑤【加工用】秘匿あり町別!$F:$F,MATCH($AI24,[2]⑤【加工用】秘匿あり町別!$B:$B,0))</f>
        <v>199</v>
      </c>
      <c r="AO24" s="17"/>
      <c r="AQ24" s="19" t="s">
        <v>241</v>
      </c>
      <c r="AR24" s="20">
        <f>INDEX([2]⑤【加工用】秘匿あり町別!$C:$C,MATCH($AQ24,[2]⑤【加工用】秘匿あり町別!$B:$B,0))</f>
        <v>23</v>
      </c>
      <c r="AS24" s="20">
        <f>INDEX([2]⑤【加工用】秘匿あり町別!$D:$D,MATCH($AQ24,[2]⑤【加工用】秘匿あり町別!$B:$B,0))</f>
        <v>74</v>
      </c>
      <c r="AT24" s="20">
        <f>INDEX([2]⑤【加工用】秘匿あり町別!$E:$E,MATCH($AQ24,[2]⑤【加工用】秘匿あり町別!$B:$B,0))</f>
        <v>33</v>
      </c>
      <c r="AU24" s="21">
        <f>INDEX([2]⑤【加工用】秘匿あり町別!$F:$F,MATCH($AQ24,[2]⑤【加工用】秘匿あり町別!$B:$B,0))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INDEX([2]⑤【加工用】秘匿あり町別!$C:$C,MATCH($C25,[2]⑤【加工用】秘匿あり町別!$B:$B,0))</f>
        <v>292</v>
      </c>
      <c r="E25" s="20">
        <f t="shared" si="1"/>
        <v>536</v>
      </c>
      <c r="F25" s="20">
        <f>INDEX([2]⑤【加工用】秘匿あり町別!$E:$E,MATCH($C25,[2]⑤【加工用】秘匿あり町別!$B:$B,0))</f>
        <v>247</v>
      </c>
      <c r="G25" s="21">
        <f>INDEX([2]⑤【加工用】秘匿あり町別!$F:$F,MATCH($C25,[2]⑤【加工用】秘匿あり町別!$B:$B,0))</f>
        <v>289</v>
      </c>
      <c r="I25" s="17"/>
      <c r="K25" s="19" t="s">
        <v>120</v>
      </c>
      <c r="L25" s="22">
        <f>INDEX([2]⑤【加工用】秘匿あり町別!$C:$C,MATCH($K25,[2]⑤【加工用】秘匿あり町別!$B:$B,0))</f>
        <v>136</v>
      </c>
      <c r="M25" s="20">
        <f>INDEX([2]⑤【加工用】秘匿あり町別!$D:$D,MATCH($K25,[2]⑤【加工用】秘匿あり町別!$B:$B,0))</f>
        <v>234</v>
      </c>
      <c r="N25" s="20">
        <f>INDEX([2]⑤【加工用】秘匿あり町別!$E:$E,MATCH($K25,[2]⑤【加工用】秘匿あり町別!$B:$B,0))</f>
        <v>101</v>
      </c>
      <c r="O25" s="21">
        <f>INDEX([2]⑤【加工用】秘匿あり町別!$F:$F,MATCH($K25,[2]⑤【加工用】秘匿あり町別!$B:$B,0))</f>
        <v>133</v>
      </c>
      <c r="Q25" s="17"/>
      <c r="R25" s="12" t="s">
        <v>293</v>
      </c>
      <c r="S25" s="13"/>
      <c r="T25" s="28">
        <f>SUM(T26:T50)</f>
        <v>13853</v>
      </c>
      <c r="U25" s="14">
        <f>SUM(U26:U50)</f>
        <v>30487</v>
      </c>
      <c r="V25" s="14">
        <f>SUM(V26:V50)</f>
        <v>14211</v>
      </c>
      <c r="W25" s="15">
        <f>SUM(W26:W50)</f>
        <v>16276</v>
      </c>
      <c r="Y25" s="17"/>
      <c r="AA25" s="19" t="s">
        <v>148</v>
      </c>
      <c r="AB25" s="20">
        <f>INDEX([2]⑤【加工用】秘匿あり町別!$C:$C,MATCH($AA25,[2]⑤【加工用】秘匿あり町別!$B:$B,0))</f>
        <v>172</v>
      </c>
      <c r="AC25" s="20">
        <f>INDEX([2]⑤【加工用】秘匿あり町別!$D:$D,MATCH($AA25,[2]⑤【加工用】秘匿あり町別!$B:$B,0))</f>
        <v>390</v>
      </c>
      <c r="AD25" s="20">
        <f>INDEX([2]⑤【加工用】秘匿あり町別!$E:$E,MATCH($AA25,[2]⑤【加工用】秘匿あり町別!$B:$B,0))</f>
        <v>187</v>
      </c>
      <c r="AE25" s="21">
        <f>INDEX([2]⑤【加工用】秘匿あり町別!$F:$F,MATCH($AA25,[2]⑤【加工用】秘匿あり町別!$B:$B,0))</f>
        <v>203</v>
      </c>
      <c r="AG25" s="17"/>
      <c r="AI25" s="19" t="s">
        <v>5</v>
      </c>
      <c r="AJ25" s="20">
        <f>INDEX([2]⑤【加工用】秘匿あり町別!$C:$C,MATCH($AI25,[2]⑤【加工用】秘匿あり町別!$B:$B,0))</f>
        <v>158</v>
      </c>
      <c r="AK25" s="20">
        <f>INDEX([2]⑤【加工用】秘匿あり町別!$D:$D,MATCH($AI25,[2]⑤【加工用】秘匿あり町別!$B:$B,0))</f>
        <v>364</v>
      </c>
      <c r="AL25" s="20">
        <f>INDEX([2]⑤【加工用】秘匿あり町別!$E:$E,MATCH($AI25,[2]⑤【加工用】秘匿あり町別!$B:$B,0))</f>
        <v>168</v>
      </c>
      <c r="AM25" s="21">
        <f>INDEX([2]⑤【加工用】秘匿あり町別!$F:$F,MATCH($AI25,[2]⑤【加工用】秘匿あり町別!$B:$B,0))</f>
        <v>196</v>
      </c>
      <c r="AO25" s="17"/>
      <c r="AQ25" s="19" t="s">
        <v>242</v>
      </c>
      <c r="AR25" s="20">
        <f>INDEX([2]⑤【加工用】秘匿あり町別!$C:$C,MATCH($AQ25,[2]⑤【加工用】秘匿あり町別!$B:$B,0))</f>
        <v>235</v>
      </c>
      <c r="AS25" s="20">
        <f>INDEX([2]⑤【加工用】秘匿あり町別!$D:$D,MATCH($AQ25,[2]⑤【加工用】秘匿あり町別!$B:$B,0))</f>
        <v>629</v>
      </c>
      <c r="AT25" s="20">
        <f>INDEX([2]⑤【加工用】秘匿あり町別!$E:$E,MATCH($AQ25,[2]⑤【加工用】秘匿あり町別!$B:$B,0))</f>
        <v>274</v>
      </c>
      <c r="AU25" s="21">
        <f>INDEX([2]⑤【加工用】秘匿あり町別!$F:$F,MATCH($AQ25,[2]⑤【加工用】秘匿あり町別!$B:$B,0))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INDEX([2]⑤【加工用】秘匿あり町別!$C:$C,MATCH($C26,[2]⑤【加工用】秘匿あり町別!$B:$B,0))</f>
        <v>839</v>
      </c>
      <c r="E26" s="20">
        <f t="shared" si="1"/>
        <v>1519</v>
      </c>
      <c r="F26" s="20">
        <f>INDEX([2]⑤【加工用】秘匿あり町別!$E:$E,MATCH($C26,[2]⑤【加工用】秘匿あり町別!$B:$B,0))</f>
        <v>679</v>
      </c>
      <c r="G26" s="21">
        <f>INDEX([2]⑤【加工用】秘匿あり町別!$F:$F,MATCH($C26,[2]⑤【加工用】秘匿あり町別!$B:$B,0))</f>
        <v>840</v>
      </c>
      <c r="I26" s="17"/>
      <c r="K26" s="19" t="s">
        <v>119</v>
      </c>
      <c r="L26" s="22">
        <f>INDEX([2]⑤【加工用】秘匿あり町別!$C:$C,MATCH($K26,[2]⑤【加工用】秘匿あり町別!$B:$B,0))</f>
        <v>47</v>
      </c>
      <c r="M26" s="20">
        <f>INDEX([2]⑤【加工用】秘匿あり町別!$D:$D,MATCH($K26,[2]⑤【加工用】秘匿あり町別!$B:$B,0))</f>
        <v>84</v>
      </c>
      <c r="N26" s="20">
        <f>INDEX([2]⑤【加工用】秘匿あり町別!$E:$E,MATCH($K26,[2]⑤【加工用】秘匿あり町別!$B:$B,0))</f>
        <v>32</v>
      </c>
      <c r="O26" s="21">
        <f>INDEX([2]⑤【加工用】秘匿あり町別!$F:$F,MATCH($K26,[2]⑤【加工用】秘匿あり町別!$B:$B,0))</f>
        <v>52</v>
      </c>
      <c r="Q26" s="17"/>
      <c r="S26" s="19" t="s">
        <v>37</v>
      </c>
      <c r="T26" s="20">
        <f>INDEX([2]⑤【加工用】秘匿あり町別!$C:$C,MATCH($S26,[2]⑤【加工用】秘匿あり町別!$B:$B,0))</f>
        <v>61</v>
      </c>
      <c r="U26" s="20">
        <f>INDEX([2]⑤【加工用】秘匿あり町別!$D:$D,MATCH($S26,[2]⑤【加工用】秘匿あり町別!$B:$B,0))</f>
        <v>148</v>
      </c>
      <c r="V26" s="20">
        <f>INDEX([2]⑤【加工用】秘匿あり町別!$E:$E,MATCH($S26,[2]⑤【加工用】秘匿あり町別!$B:$B,0))</f>
        <v>75</v>
      </c>
      <c r="W26" s="21">
        <f>INDEX([2]⑤【加工用】秘匿あり町別!$F:$F,MATCH($S26,[2]⑤【加工用】秘匿あり町別!$B:$B,0))</f>
        <v>73</v>
      </c>
      <c r="Y26" s="17"/>
      <c r="AA26" s="19" t="s">
        <v>143</v>
      </c>
      <c r="AB26" s="20">
        <f>INDEX([2]⑤【加工用】秘匿あり町別!$C:$C,MATCH($AA26,[2]⑤【加工用】秘匿あり町別!$B:$B,0))</f>
        <v>560</v>
      </c>
      <c r="AC26" s="20">
        <f>INDEX([2]⑤【加工用】秘匿あり町別!$D:$D,MATCH($AA26,[2]⑤【加工用】秘匿あり町別!$B:$B,0))</f>
        <v>1258</v>
      </c>
      <c r="AD26" s="20">
        <f>INDEX([2]⑤【加工用】秘匿あり町別!$E:$E,MATCH($AA26,[2]⑤【加工用】秘匿あり町別!$B:$B,0))</f>
        <v>554</v>
      </c>
      <c r="AE26" s="21">
        <f>INDEX([2]⑤【加工用】秘匿あり町別!$F:$F,MATCH($AA26,[2]⑤【加工用】秘匿あり町別!$B:$B,0))</f>
        <v>704</v>
      </c>
      <c r="AG26" s="17"/>
      <c r="AI26" s="19"/>
      <c r="AM26" s="21"/>
      <c r="AO26" s="17"/>
      <c r="AQ26" s="19" t="s">
        <v>243</v>
      </c>
      <c r="AR26" s="20">
        <f>INDEX([2]⑤【加工用】秘匿あり町別!$C:$C,MATCH($AQ26,[2]⑤【加工用】秘匿あり町別!$B:$B,0))</f>
        <v>464</v>
      </c>
      <c r="AS26" s="20">
        <f>INDEX([2]⑤【加工用】秘匿あり町別!$D:$D,MATCH($AQ26,[2]⑤【加工用】秘匿あり町別!$B:$B,0))</f>
        <v>1162</v>
      </c>
      <c r="AT26" s="20">
        <f>INDEX([2]⑤【加工用】秘匿あり町別!$E:$E,MATCH($AQ26,[2]⑤【加工用】秘匿あり町別!$B:$B,0))</f>
        <v>588</v>
      </c>
      <c r="AU26" s="21">
        <f>INDEX([2]⑤【加工用】秘匿あり町別!$F:$F,MATCH($AQ26,[2]⑤【加工用】秘匿あり町別!$B:$B,0))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INDEX([2]⑤【加工用】秘匿あり町別!$C:$C,MATCH($C27,[2]⑤【加工用】秘匿あり町別!$B:$B,0))</f>
        <v>567</v>
      </c>
      <c r="E27" s="20">
        <f t="shared" si="1"/>
        <v>961</v>
      </c>
      <c r="F27" s="20">
        <f>INDEX([2]⑤【加工用】秘匿あり町別!$E:$E,MATCH($C27,[2]⑤【加工用】秘匿あり町別!$B:$B,0))</f>
        <v>383</v>
      </c>
      <c r="G27" s="21">
        <f>INDEX([2]⑤【加工用】秘匿あり町別!$F:$F,MATCH($C27,[2]⑤【加工用】秘匿あり町別!$B:$B,0))</f>
        <v>578</v>
      </c>
      <c r="I27" s="17"/>
      <c r="K27" s="19" t="s">
        <v>123</v>
      </c>
      <c r="L27" s="22">
        <f>INDEX([2]⑤【加工用】秘匿あり町別!$C:$C,MATCH($K27,[2]⑤【加工用】秘匿あり町別!$B:$B,0))</f>
        <v>25</v>
      </c>
      <c r="M27" s="20">
        <f>INDEX([2]⑤【加工用】秘匿あり町別!$D:$D,MATCH($K27,[2]⑤【加工用】秘匿あり町別!$B:$B,0))</f>
        <v>52</v>
      </c>
      <c r="N27" s="20">
        <f>INDEX([2]⑤【加工用】秘匿あり町別!$E:$E,MATCH($K27,[2]⑤【加工用】秘匿あり町別!$B:$B,0))</f>
        <v>20</v>
      </c>
      <c r="O27" s="21">
        <f>INDEX([2]⑤【加工用】秘匿あり町別!$F:$F,MATCH($K27,[2]⑤【加工用】秘匿あり町別!$B:$B,0))</f>
        <v>32</v>
      </c>
      <c r="Q27" s="17"/>
      <c r="S27" s="19" t="s">
        <v>36</v>
      </c>
      <c r="T27" s="20">
        <f>INDEX([2]⑤【加工用】秘匿あり町別!$C:$C,MATCH($S27,[2]⑤【加工用】秘匿あり町別!$B:$B,0))</f>
        <v>554</v>
      </c>
      <c r="U27" s="20">
        <f>INDEX([2]⑤【加工用】秘匿あり町別!$D:$D,MATCH($S27,[2]⑤【加工用】秘匿あり町別!$B:$B,0))</f>
        <v>1324</v>
      </c>
      <c r="V27" s="20">
        <f>INDEX([2]⑤【加工用】秘匿あり町別!$E:$E,MATCH($S27,[2]⑤【加工用】秘匿あり町別!$B:$B,0))</f>
        <v>593</v>
      </c>
      <c r="W27" s="21">
        <f>INDEX([2]⑤【加工用】秘匿あり町別!$F:$F,MATCH($S27,[2]⑤【加工用】秘匿あり町別!$B:$B,0))</f>
        <v>731</v>
      </c>
      <c r="Y27" s="17"/>
      <c r="AA27" s="19" t="s">
        <v>140</v>
      </c>
      <c r="AB27" s="20">
        <f>INDEX([2]⑤【加工用】秘匿あり町別!$C:$C,MATCH($AA27,[2]⑤【加工用】秘匿あり町別!$B:$B,0))</f>
        <v>645</v>
      </c>
      <c r="AC27" s="20">
        <f>INDEX([2]⑤【加工用】秘匿あり町別!$D:$D,MATCH($AA27,[2]⑤【加工用】秘匿あり町別!$B:$B,0))</f>
        <v>1881</v>
      </c>
      <c r="AD27" s="20">
        <f>INDEX([2]⑤【加工用】秘匿あり町別!$E:$E,MATCH($AA27,[2]⑤【加工用】秘匿あり町別!$B:$B,0))</f>
        <v>889</v>
      </c>
      <c r="AE27" s="21">
        <f>INDEX([2]⑤【加工用】秘匿あり町別!$F:$F,MATCH($AA27,[2]⑤【加工用】秘匿あり町別!$B:$B,0))</f>
        <v>992</v>
      </c>
      <c r="AG27" s="17"/>
      <c r="AH27" s="12" t="s">
        <v>294</v>
      </c>
      <c r="AI27" s="13"/>
      <c r="AJ27" s="14">
        <f>SUM(AJ28:AJ45)</f>
        <v>1913</v>
      </c>
      <c r="AK27" s="14">
        <f>SUM(AK28:AK45)</f>
        <v>4690</v>
      </c>
      <c r="AL27" s="14">
        <f>SUM(AL28:AL45)</f>
        <v>2144</v>
      </c>
      <c r="AM27" s="15">
        <f>SUM(AM28:AM45)</f>
        <v>2546</v>
      </c>
      <c r="AO27" s="17"/>
      <c r="AQ27" s="19" t="s">
        <v>244</v>
      </c>
      <c r="AR27" s="20">
        <f>INDEX([2]⑤【加工用】秘匿あり町別!$C:$C,MATCH($AQ27,[2]⑤【加工用】秘匿あり町別!$B:$B,0))</f>
        <v>362</v>
      </c>
      <c r="AS27" s="20">
        <f>INDEX([2]⑤【加工用】秘匿あり町別!$D:$D,MATCH($AQ27,[2]⑤【加工用】秘匿あり町別!$B:$B,0))</f>
        <v>902</v>
      </c>
      <c r="AT27" s="20">
        <f>INDEX([2]⑤【加工用】秘匿あり町別!$E:$E,MATCH($AQ27,[2]⑤【加工用】秘匿あり町別!$B:$B,0))</f>
        <v>445</v>
      </c>
      <c r="AU27" s="21">
        <f>INDEX([2]⑤【加工用】秘匿あり町別!$F:$F,MATCH($AQ27,[2]⑤【加工用】秘匿あり町別!$B:$B,0))</f>
        <v>457</v>
      </c>
    </row>
    <row r="28" spans="1:47" ht="12" customHeight="1" x14ac:dyDescent="0.4">
      <c r="A28" s="17"/>
      <c r="C28" s="19" t="s">
        <v>60</v>
      </c>
      <c r="D28" s="20">
        <f>INDEX([2]⑤【加工用】秘匿あり町別!$C:$C,MATCH($C28,[2]⑤【加工用】秘匿あり町別!$B:$B,0))</f>
        <v>732</v>
      </c>
      <c r="E28" s="20">
        <f t="shared" si="1"/>
        <v>1322</v>
      </c>
      <c r="F28" s="20">
        <f>INDEX([2]⑤【加工用】秘匿あり町別!$E:$E,MATCH($C28,[2]⑤【加工用】秘匿あり町別!$B:$B,0))</f>
        <v>611</v>
      </c>
      <c r="G28" s="21">
        <f>INDEX([2]⑤【加工用】秘匿あり町別!$F:$F,MATCH($C28,[2]⑤【加工用】秘匿あり町別!$B:$B,0))</f>
        <v>711</v>
      </c>
      <c r="I28" s="17"/>
      <c r="K28" s="19" t="s">
        <v>122</v>
      </c>
      <c r="L28" s="22">
        <f>INDEX([2]⑤【加工用】秘匿あり町別!$C:$C,MATCH($K28,[2]⑤【加工用】秘匿あり町別!$B:$B,0))</f>
        <v>87</v>
      </c>
      <c r="M28" s="20">
        <f>INDEX([2]⑤【加工用】秘匿あり町別!$D:$D,MATCH($K28,[2]⑤【加工用】秘匿あり町別!$B:$B,0))</f>
        <v>159</v>
      </c>
      <c r="N28" s="20">
        <f>INDEX([2]⑤【加工用】秘匿あり町別!$E:$E,MATCH($K28,[2]⑤【加工用】秘匿あり町別!$B:$B,0))</f>
        <v>75</v>
      </c>
      <c r="O28" s="21">
        <f>INDEX([2]⑤【加工用】秘匿あり町別!$F:$F,MATCH($K28,[2]⑤【加工用】秘匿あり町別!$B:$B,0))</f>
        <v>84</v>
      </c>
      <c r="Q28" s="17"/>
      <c r="S28" s="19" t="s">
        <v>318</v>
      </c>
      <c r="T28" s="20">
        <f>INDEX([2]⑤【加工用】秘匿あり町別!$C:$C,MATCH($S28,[2]⑤【加工用】秘匿あり町別!$B:$B,0))</f>
        <v>535</v>
      </c>
      <c r="U28" s="20">
        <f>INDEX([2]⑤【加工用】秘匿あり町別!$D:$D,MATCH($S28,[2]⑤【加工用】秘匿あり町別!$B:$B,0))</f>
        <v>1067</v>
      </c>
      <c r="V28" s="20">
        <f>INDEX([2]⑤【加工用】秘匿あり町別!$E:$E,MATCH($S28,[2]⑤【加工用】秘匿あり町別!$B:$B,0))</f>
        <v>469</v>
      </c>
      <c r="W28" s="21">
        <f>INDEX([2]⑤【加工用】秘匿あり町別!$F:$F,MATCH($S28,[2]⑤【加工用】秘匿あり町別!$B:$B,0))</f>
        <v>598</v>
      </c>
      <c r="Y28" s="17"/>
      <c r="AA28" s="19" t="s">
        <v>137</v>
      </c>
      <c r="AB28" s="20">
        <f>INDEX([2]⑤【加工用】秘匿あり町別!$C:$C,MATCH($AA28,[2]⑤【加工用】秘匿あり町別!$B:$B,0))</f>
        <v>678</v>
      </c>
      <c r="AC28" s="20">
        <f>INDEX([2]⑤【加工用】秘匿あり町別!$D:$D,MATCH($AA28,[2]⑤【加工用】秘匿あり町別!$B:$B,0))</f>
        <v>1721</v>
      </c>
      <c r="AD28" s="20">
        <f>INDEX([2]⑤【加工用】秘匿あり町別!$E:$E,MATCH($AA28,[2]⑤【加工用】秘匿あり町別!$B:$B,0))</f>
        <v>851</v>
      </c>
      <c r="AE28" s="21">
        <f>INDEX([2]⑤【加工用】秘匿あり町別!$F:$F,MATCH($AA28,[2]⑤【加工用】秘匿あり町別!$B:$B,0))</f>
        <v>870</v>
      </c>
      <c r="AG28" s="17"/>
      <c r="AI28" s="19" t="s">
        <v>196</v>
      </c>
      <c r="AJ28" s="20">
        <f>INDEX([2]⑤【加工用】秘匿あり町別!$C:$C,MATCH($AI28,[2]⑤【加工用】秘匿あり町別!$B:$B,0))</f>
        <v>15</v>
      </c>
      <c r="AK28" s="20">
        <f>INDEX([2]⑤【加工用】秘匿あり町別!$D:$D,MATCH($AI28,[2]⑤【加工用】秘匿あり町別!$B:$B,0))</f>
        <v>38</v>
      </c>
      <c r="AL28" s="20">
        <f>INDEX([2]⑤【加工用】秘匿あり町別!$E:$E,MATCH($AI28,[2]⑤【加工用】秘匿あり町別!$B:$B,0))</f>
        <v>22</v>
      </c>
      <c r="AM28" s="21">
        <f>INDEX([2]⑤【加工用】秘匿あり町別!$F:$F,MATCH($AI28,[2]⑤【加工用】秘匿あり町別!$B:$B,0))</f>
        <v>16</v>
      </c>
      <c r="AO28" s="17"/>
      <c r="AQ28" s="19" t="s">
        <v>306</v>
      </c>
      <c r="AR28" s="20">
        <f>INDEX([2]⑤【加工用】秘匿あり町別!$C:$C,MATCH($AQ28,[2]⑤【加工用】秘匿あり町別!$B:$B,0))</f>
        <v>8</v>
      </c>
      <c r="AS28" s="20">
        <f>INDEX([2]⑤【加工用】秘匿あり町別!$D:$D,MATCH($AQ28,[2]⑤【加工用】秘匿あり町別!$B:$B,0))</f>
        <v>19</v>
      </c>
      <c r="AT28" s="20">
        <f>INDEX([2]⑤【加工用】秘匿あり町別!$E:$E,MATCH($AQ28,[2]⑤【加工用】秘匿あり町別!$B:$B,0))</f>
        <v>8</v>
      </c>
      <c r="AU28" s="21">
        <f>INDEX([2]⑤【加工用】秘匿あり町別!$F:$F,MATCH($AQ28,[2]⑤【加工用】秘匿あり町別!$B:$B,0))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INDEX([2]⑤【加工用】秘匿あり町別!$C:$C,MATCH($C29,[2]⑤【加工用】秘匿あり町別!$B:$B,0))</f>
        <v>492</v>
      </c>
      <c r="E29" s="20">
        <f t="shared" si="1"/>
        <v>799</v>
      </c>
      <c r="F29" s="20">
        <f>INDEX([2]⑤【加工用】秘匿あり町別!$E:$E,MATCH($C29,[2]⑤【加工用】秘匿あり町別!$B:$B,0))</f>
        <v>327</v>
      </c>
      <c r="G29" s="21">
        <f>INDEX([2]⑤【加工用】秘匿あり町別!$F:$F,MATCH($C29,[2]⑤【加工用】秘匿あり町別!$B:$B,0))</f>
        <v>472</v>
      </c>
      <c r="I29" s="17"/>
      <c r="K29" s="19" t="s">
        <v>118</v>
      </c>
      <c r="L29" s="22">
        <f>INDEX([2]⑤【加工用】秘匿あり町別!$C:$C,MATCH($K29,[2]⑤【加工用】秘匿あり町別!$B:$B,0))</f>
        <v>82</v>
      </c>
      <c r="M29" s="20">
        <f>INDEX([2]⑤【加工用】秘匿あり町別!$D:$D,MATCH($K29,[2]⑤【加工用】秘匿あり町別!$B:$B,0))</f>
        <v>160</v>
      </c>
      <c r="N29" s="20">
        <f>INDEX([2]⑤【加工用】秘匿あり町別!$E:$E,MATCH($K29,[2]⑤【加工用】秘匿あり町別!$B:$B,0))</f>
        <v>73</v>
      </c>
      <c r="O29" s="21">
        <f>INDEX([2]⑤【加工用】秘匿あり町別!$F:$F,MATCH($K29,[2]⑤【加工用】秘匿あり町別!$B:$B,0))</f>
        <v>87</v>
      </c>
      <c r="Q29" s="17"/>
      <c r="S29" s="19" t="s">
        <v>319</v>
      </c>
      <c r="T29" s="20">
        <f>INDEX([2]⑤【加工用】秘匿あり町別!$C:$C,MATCH($S29,[2]⑤【加工用】秘匿あり町別!$B:$B,0))</f>
        <v>419</v>
      </c>
      <c r="U29" s="20">
        <f>INDEX([2]⑤【加工用】秘匿あり町別!$D:$D,MATCH($S29,[2]⑤【加工用】秘匿あり町別!$B:$B,0))</f>
        <v>921</v>
      </c>
      <c r="V29" s="20">
        <f>INDEX([2]⑤【加工用】秘匿あり町別!$E:$E,MATCH($S29,[2]⑤【加工用】秘匿あり町別!$B:$B,0))</f>
        <v>385</v>
      </c>
      <c r="W29" s="21">
        <f>INDEX([2]⑤【加工用】秘匿あり町別!$F:$F,MATCH($S29,[2]⑤【加工用】秘匿あり町別!$B:$B,0))</f>
        <v>536</v>
      </c>
      <c r="Y29" s="17"/>
      <c r="AA29" s="19" t="s">
        <v>138</v>
      </c>
      <c r="AB29" s="20">
        <f>INDEX([2]⑤【加工用】秘匿あり町別!$C:$C,MATCH($AA29,[2]⑤【加工用】秘匿あり町別!$B:$B,0))</f>
        <v>1004</v>
      </c>
      <c r="AC29" s="20">
        <f>INDEX([2]⑤【加工用】秘匿あり町別!$D:$D,MATCH($AA29,[2]⑤【加工用】秘匿あり町別!$B:$B,0))</f>
        <v>2210</v>
      </c>
      <c r="AD29" s="20">
        <f>INDEX([2]⑤【加工用】秘匿あり町別!$E:$E,MATCH($AA29,[2]⑤【加工用】秘匿あり町別!$B:$B,0))</f>
        <v>1013</v>
      </c>
      <c r="AE29" s="21">
        <f>INDEX([2]⑤【加工用】秘匿あり町別!$F:$F,MATCH($AA29,[2]⑤【加工用】秘匿あり町別!$B:$B,0))</f>
        <v>1197</v>
      </c>
      <c r="AG29" s="17"/>
      <c r="AI29" s="19" t="s">
        <v>197</v>
      </c>
      <c r="AJ29" s="20">
        <f>INDEX([2]⑤【加工用】秘匿あり町別!$C:$C,MATCH($AI29,[2]⑤【加工用】秘匿あり町別!$B:$B,0))</f>
        <v>41</v>
      </c>
      <c r="AK29" s="20">
        <f>INDEX([2]⑤【加工用】秘匿あり町別!$D:$D,MATCH($AI29,[2]⑤【加工用】秘匿あり町別!$B:$B,0))</f>
        <v>122</v>
      </c>
      <c r="AL29" s="20">
        <f>INDEX([2]⑤【加工用】秘匿あり町別!$E:$E,MATCH($AI29,[2]⑤【加工用】秘匿あり町別!$B:$B,0))</f>
        <v>65</v>
      </c>
      <c r="AM29" s="21">
        <f>INDEX([2]⑤【加工用】秘匿あり町別!$F:$F,MATCH($AI29,[2]⑤【加工用】秘匿あり町別!$B:$B,0))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INDEX([2]⑤【加工用】秘匿あり町別!$C:$C,MATCH($C30,[2]⑤【加工用】秘匿あり町別!$B:$B,0))</f>
        <v>282</v>
      </c>
      <c r="E30" s="20">
        <f t="shared" si="1"/>
        <v>495</v>
      </c>
      <c r="F30" s="20">
        <f>INDEX([2]⑤【加工用】秘匿あり町別!$E:$E,MATCH($C30,[2]⑤【加工用】秘匿あり町別!$B:$B,0))</f>
        <v>206</v>
      </c>
      <c r="G30" s="21">
        <f>INDEX([2]⑤【加工用】秘匿あり町別!$F:$F,MATCH($C30,[2]⑤【加工用】秘匿あり町別!$B:$B,0))</f>
        <v>289</v>
      </c>
      <c r="I30" s="17"/>
      <c r="K30" s="19" t="s">
        <v>117</v>
      </c>
      <c r="L30" s="22">
        <f>INDEX([2]⑤【加工用】秘匿あり町別!$C:$C,MATCH($K30,[2]⑤【加工用】秘匿あり町別!$B:$B,0))</f>
        <v>166</v>
      </c>
      <c r="M30" s="20">
        <f>INDEX([2]⑤【加工用】秘匿あり町別!$D:$D,MATCH($K30,[2]⑤【加工用】秘匿あり町別!$B:$B,0))</f>
        <v>291</v>
      </c>
      <c r="N30" s="20">
        <f>INDEX([2]⑤【加工用】秘匿あり町別!$E:$E,MATCH($K30,[2]⑤【加工用】秘匿あり町別!$B:$B,0))</f>
        <v>148</v>
      </c>
      <c r="O30" s="21">
        <f>INDEX([2]⑤【加工用】秘匿あり町別!$F:$F,MATCH($K30,[2]⑤【加工用】秘匿あり町別!$B:$B,0))</f>
        <v>143</v>
      </c>
      <c r="Q30" s="17"/>
      <c r="S30" s="19" t="s">
        <v>320</v>
      </c>
      <c r="T30" s="20">
        <f>INDEX([2]⑤【加工用】秘匿あり町別!$C:$C,MATCH($S30,[2]⑤【加工用】秘匿あり町別!$B:$B,0))</f>
        <v>649</v>
      </c>
      <c r="U30" s="20">
        <f>INDEX([2]⑤【加工用】秘匿あり町別!$D:$D,MATCH($S30,[2]⑤【加工用】秘匿あり町別!$B:$B,0))</f>
        <v>1458</v>
      </c>
      <c r="V30" s="20">
        <f>INDEX([2]⑤【加工用】秘匿あり町別!$E:$E,MATCH($S30,[2]⑤【加工用】秘匿あり町別!$B:$B,0))</f>
        <v>643</v>
      </c>
      <c r="W30" s="21">
        <f>INDEX([2]⑤【加工用】秘匿あり町別!$F:$F,MATCH($S30,[2]⑤【加工用】秘匿あり町別!$B:$B,0))</f>
        <v>815</v>
      </c>
      <c r="Y30" s="17"/>
      <c r="AA30" s="19" t="s">
        <v>144</v>
      </c>
      <c r="AB30" s="20">
        <f>INDEX([2]⑤【加工用】秘匿あり町別!$C:$C,MATCH($AA30,[2]⑤【加工用】秘匿あり町別!$B:$B,0))</f>
        <v>623</v>
      </c>
      <c r="AC30" s="20">
        <f>INDEX([2]⑤【加工用】秘匿あり町別!$D:$D,MATCH($AA30,[2]⑤【加工用】秘匿あり町別!$B:$B,0))</f>
        <v>1471</v>
      </c>
      <c r="AD30" s="20">
        <f>INDEX([2]⑤【加工用】秘匿あり町別!$E:$E,MATCH($AA30,[2]⑤【加工用】秘匿あり町別!$B:$B,0))</f>
        <v>660</v>
      </c>
      <c r="AE30" s="21">
        <f>INDEX([2]⑤【加工用】秘匿あり町別!$F:$F,MATCH($AA30,[2]⑤【加工用】秘匿あり町別!$B:$B,0))</f>
        <v>811</v>
      </c>
      <c r="AG30" s="17"/>
      <c r="AI30" s="19" t="s">
        <v>305</v>
      </c>
      <c r="AJ30" s="20">
        <f>INDEX([2]⑤【加工用】秘匿あり町別!$C:$C,MATCH($AI30,[2]⑤【加工用】秘匿あり町別!$B:$B,0))</f>
        <v>14</v>
      </c>
      <c r="AK30" s="20">
        <f>INDEX([2]⑤【加工用】秘匿あり町別!$D:$D,MATCH($AI30,[2]⑤【加工用】秘匿あり町別!$B:$B,0))</f>
        <v>34</v>
      </c>
      <c r="AL30" s="20">
        <f>INDEX([2]⑤【加工用】秘匿あり町別!$E:$E,MATCH($AI30,[2]⑤【加工用】秘匿あり町別!$B:$B,0))</f>
        <v>16</v>
      </c>
      <c r="AM30" s="21">
        <f>INDEX([2]⑤【加工用】秘匿あり町別!$F:$F,MATCH($AI30,[2]⑤【加工用】秘匿あり町別!$B:$B,0))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4511</v>
      </c>
      <c r="AT30" s="14">
        <f>SUM(AT31:AT51)</f>
        <v>2075</v>
      </c>
      <c r="AU30" s="15">
        <f>SUM(AU31:AU51)</f>
        <v>2436</v>
      </c>
    </row>
    <row r="31" spans="1:47" ht="12" customHeight="1" x14ac:dyDescent="0.4">
      <c r="A31" s="17"/>
      <c r="C31" s="19" t="s">
        <v>74</v>
      </c>
      <c r="D31" s="20">
        <f>INDEX([2]⑤【加工用】秘匿あり町別!$C:$C,MATCH($C31,[2]⑤【加工用】秘匿あり町別!$B:$B,0))</f>
        <v>109</v>
      </c>
      <c r="E31" s="20">
        <f t="shared" si="1"/>
        <v>160</v>
      </c>
      <c r="F31" s="20">
        <f>INDEX([2]⑤【加工用】秘匿あり町別!$E:$E,MATCH($C31,[2]⑤【加工用】秘匿あり町別!$B:$B,0))</f>
        <v>68</v>
      </c>
      <c r="G31" s="21">
        <f>INDEX([2]⑤【加工用】秘匿あり町別!$F:$F,MATCH($C31,[2]⑤【加工用】秘匿あり町別!$B:$B,0))</f>
        <v>92</v>
      </c>
      <c r="I31" s="17"/>
      <c r="K31" s="19" t="s">
        <v>124</v>
      </c>
      <c r="L31" s="22">
        <f>INDEX([2]⑤【加工用】秘匿あり町別!$C:$C,MATCH($K31,[2]⑤【加工用】秘匿あり町別!$B:$B,0))</f>
        <v>321</v>
      </c>
      <c r="M31" s="20">
        <f>INDEX([2]⑤【加工用】秘匿あり町別!$D:$D,MATCH($K31,[2]⑤【加工用】秘匿あり町別!$B:$B,0))</f>
        <v>544</v>
      </c>
      <c r="N31" s="20">
        <f>INDEX([2]⑤【加工用】秘匿あり町別!$E:$E,MATCH($K31,[2]⑤【加工用】秘匿あり町別!$B:$B,0))</f>
        <v>262</v>
      </c>
      <c r="O31" s="21">
        <f>INDEX([2]⑤【加工用】秘匿あり町別!$F:$F,MATCH($K31,[2]⑤【加工用】秘匿あり町別!$B:$B,0))</f>
        <v>282</v>
      </c>
      <c r="Q31" s="17"/>
      <c r="S31" s="19" t="s">
        <v>321</v>
      </c>
      <c r="T31" s="20">
        <f>INDEX([2]⑤【加工用】秘匿あり町別!$C:$C,MATCH($S31,[2]⑤【加工用】秘匿あり町別!$B:$B,0))</f>
        <v>332</v>
      </c>
      <c r="U31" s="20">
        <f>INDEX([2]⑤【加工用】秘匿あり町別!$D:$D,MATCH($S31,[2]⑤【加工用】秘匿あり町別!$B:$B,0))</f>
        <v>753</v>
      </c>
      <c r="V31" s="20">
        <f>INDEX([2]⑤【加工用】秘匿あり町別!$E:$E,MATCH($S31,[2]⑤【加工用】秘匿あり町別!$B:$B,0))</f>
        <v>338</v>
      </c>
      <c r="W31" s="21">
        <f>INDEX([2]⑤【加工用】秘匿あり町別!$F:$F,MATCH($S31,[2]⑤【加工用】秘匿あり町別!$B:$B,0))</f>
        <v>415</v>
      </c>
      <c r="Y31" s="17"/>
      <c r="AA31" s="19" t="s">
        <v>147</v>
      </c>
      <c r="AB31" s="20">
        <f>INDEX([2]⑤【加工用】秘匿あり町別!$C:$C,MATCH($AA31,[2]⑤【加工用】秘匿あり町別!$B:$B,0))</f>
        <v>42</v>
      </c>
      <c r="AC31" s="20">
        <f>INDEX([2]⑤【加工用】秘匿あり町別!$D:$D,MATCH($AA31,[2]⑤【加工用】秘匿あり町別!$B:$B,0))</f>
        <v>103</v>
      </c>
      <c r="AD31" s="20">
        <f>INDEX([2]⑤【加工用】秘匿あり町別!$E:$E,MATCH($AA31,[2]⑤【加工用】秘匿あり町別!$B:$B,0))</f>
        <v>51</v>
      </c>
      <c r="AE31" s="21">
        <f>INDEX([2]⑤【加工用】秘匿あり町別!$F:$F,MATCH($AA31,[2]⑤【加工用】秘匿あり町別!$B:$B,0))</f>
        <v>52</v>
      </c>
      <c r="AG31" s="17"/>
      <c r="AI31" s="19" t="s">
        <v>198</v>
      </c>
      <c r="AJ31" s="20">
        <f>INDEX([2]⑤【加工用】秘匿あり町別!$C:$C,MATCH($AI31,[2]⑤【加工用】秘匿あり町別!$B:$B,0))</f>
        <v>31</v>
      </c>
      <c r="AK31" s="20">
        <f>INDEX([2]⑤【加工用】秘匿あり町別!$D:$D,MATCH($AI31,[2]⑤【加工用】秘匿あり町別!$B:$B,0))</f>
        <v>82</v>
      </c>
      <c r="AL31" s="20">
        <f>INDEX([2]⑤【加工用】秘匿あり町別!$E:$E,MATCH($AI31,[2]⑤【加工用】秘匿あり町別!$B:$B,0))</f>
        <v>39</v>
      </c>
      <c r="AM31" s="21">
        <f>INDEX([2]⑤【加工用】秘匿あり町別!$F:$F,MATCH($AI31,[2]⑤【加工用】秘匿あり町別!$B:$B,0))</f>
        <v>43</v>
      </c>
      <c r="AO31" s="17"/>
      <c r="AQ31" s="19" t="s">
        <v>245</v>
      </c>
      <c r="AR31" s="20">
        <f>INDEX([2]⑤【加工用】秘匿あり町別!$C:$C,MATCH($AQ31,[2]⑤【加工用】秘匿あり町別!$B:$B,0))</f>
        <v>15</v>
      </c>
      <c r="AS31" s="20">
        <f>INDEX([2]⑤【加工用】秘匿あり町別!$D:$D,MATCH($AQ31,[2]⑤【加工用】秘匿あり町別!$B:$B,0))</f>
        <v>58</v>
      </c>
      <c r="AT31" s="20">
        <f>INDEX([2]⑤【加工用】秘匿あり町別!$E:$E,MATCH($AQ31,[2]⑤【加工用】秘匿あり町別!$B:$B,0))</f>
        <v>28</v>
      </c>
      <c r="AU31" s="21">
        <f>INDEX([2]⑤【加工用】秘匿あり町別!$F:$F,MATCH($AQ31,[2]⑤【加工用】秘匿あり町別!$B:$B,0))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INDEX([2]⑤【加工用】秘匿あり町別!$C:$C,MATCH($C32,[2]⑤【加工用】秘匿あり町別!$B:$B,0))</f>
        <v>247</v>
      </c>
      <c r="E32" s="20">
        <f t="shared" si="1"/>
        <v>463</v>
      </c>
      <c r="F32" s="20">
        <f>INDEX([2]⑤【加工用】秘匿あり町別!$E:$E,MATCH($C32,[2]⑤【加工用】秘匿あり町別!$B:$B,0))</f>
        <v>214</v>
      </c>
      <c r="G32" s="21">
        <f>INDEX([2]⑤【加工用】秘匿あり町別!$F:$F,MATCH($C32,[2]⑤【加工用】秘匿あり町別!$B:$B,0))</f>
        <v>249</v>
      </c>
      <c r="I32" s="17"/>
      <c r="K32" s="19" t="s">
        <v>125</v>
      </c>
      <c r="L32" s="22">
        <f>INDEX([2]⑤【加工用】秘匿あり町別!$C:$C,MATCH($K32,[2]⑤【加工用】秘匿あり町別!$B:$B,0))</f>
        <v>353</v>
      </c>
      <c r="M32" s="20">
        <f>INDEX([2]⑤【加工用】秘匿あり町別!$D:$D,MATCH($K32,[2]⑤【加工用】秘匿あり町別!$B:$B,0))</f>
        <v>627</v>
      </c>
      <c r="N32" s="20">
        <f>INDEX([2]⑤【加工用】秘匿あり町別!$E:$E,MATCH($K32,[2]⑤【加工用】秘匿あり町別!$B:$B,0))</f>
        <v>289</v>
      </c>
      <c r="O32" s="21">
        <f>INDEX([2]⑤【加工用】秘匿あり町別!$F:$F,MATCH($K32,[2]⑤【加工用】秘匿あり町別!$B:$B,0))</f>
        <v>338</v>
      </c>
      <c r="Q32" s="17"/>
      <c r="S32" s="19" t="s">
        <v>38</v>
      </c>
      <c r="T32" s="20">
        <f>INDEX([2]⑤【加工用】秘匿あり町別!$C:$C,MATCH($S32,[2]⑤【加工用】秘匿あり町別!$B:$B,0))</f>
        <v>1027</v>
      </c>
      <c r="U32" s="20">
        <f>INDEX([2]⑤【加工用】秘匿あり町別!$D:$D,MATCH($S32,[2]⑤【加工用】秘匿あり町別!$B:$B,0))</f>
        <v>2165</v>
      </c>
      <c r="V32" s="20">
        <f>INDEX([2]⑤【加工用】秘匿あり町別!$E:$E,MATCH($S32,[2]⑤【加工用】秘匿あり町別!$B:$B,0))</f>
        <v>1045</v>
      </c>
      <c r="W32" s="21">
        <f>INDEX([2]⑤【加工用】秘匿あり町別!$F:$F,MATCH($S32,[2]⑤【加工用】秘匿あり町別!$B:$B,0))</f>
        <v>1120</v>
      </c>
      <c r="Y32" s="17"/>
      <c r="AA32" s="19" t="s">
        <v>150</v>
      </c>
      <c r="AB32" s="20">
        <f>INDEX([2]⑤【加工用】秘匿あり町別!$C:$C,MATCH($AA32,[2]⑤【加工用】秘匿あり町別!$B:$B,0))</f>
        <v>59</v>
      </c>
      <c r="AC32" s="20">
        <f>INDEX([2]⑤【加工用】秘匿あり町別!$D:$D,MATCH($AA32,[2]⑤【加工用】秘匿あり町別!$B:$B,0))</f>
        <v>129</v>
      </c>
      <c r="AD32" s="20">
        <f>INDEX([2]⑤【加工用】秘匿あり町別!$E:$E,MATCH($AA32,[2]⑤【加工用】秘匿あり町別!$B:$B,0))</f>
        <v>67</v>
      </c>
      <c r="AE32" s="21">
        <f>INDEX([2]⑤【加工用】秘匿あり町別!$F:$F,MATCH($AA32,[2]⑤【加工用】秘匿あり町別!$B:$B,0))</f>
        <v>62</v>
      </c>
      <c r="AG32" s="17"/>
      <c r="AI32" s="19" t="s">
        <v>199</v>
      </c>
      <c r="AJ32" s="20">
        <f>INDEX([2]⑤【加工用】秘匿あり町別!$C:$C,MATCH($AI32,[2]⑤【加工用】秘匿あり町別!$B:$B,0))</f>
        <v>482</v>
      </c>
      <c r="AK32" s="20">
        <f>INDEX([2]⑤【加工用】秘匿あり町別!$D:$D,MATCH($AI32,[2]⑤【加工用】秘匿あり町別!$B:$B,0))</f>
        <v>1241</v>
      </c>
      <c r="AL32" s="20">
        <f>INDEX([2]⑤【加工用】秘匿あり町別!$E:$E,MATCH($AI32,[2]⑤【加工用】秘匿あり町別!$B:$B,0))</f>
        <v>544</v>
      </c>
      <c r="AM32" s="21">
        <f>INDEX([2]⑤【加工用】秘匿あり町別!$F:$F,MATCH($AI32,[2]⑤【加工用】秘匿あり町別!$B:$B,0))</f>
        <v>697</v>
      </c>
      <c r="AO32" s="17"/>
      <c r="AQ32" s="19" t="s">
        <v>246</v>
      </c>
      <c r="AR32" s="20">
        <f>INDEX([2]⑤【加工用】秘匿あり町別!$C:$C,MATCH($AQ32,[2]⑤【加工用】秘匿あり町別!$B:$B,0))</f>
        <v>12</v>
      </c>
      <c r="AS32" s="20">
        <f>INDEX([2]⑤【加工用】秘匿あり町別!$D:$D,MATCH($AQ32,[2]⑤【加工用】秘匿あり町別!$B:$B,0))</f>
        <v>40</v>
      </c>
      <c r="AT32" s="20">
        <f>INDEX([2]⑤【加工用】秘匿あり町別!$E:$E,MATCH($AQ32,[2]⑤【加工用】秘匿あり町別!$B:$B,0))</f>
        <v>18</v>
      </c>
      <c r="AU32" s="21">
        <f>INDEX([2]⑤【加工用】秘匿あり町別!$F:$F,MATCH($AQ32,[2]⑤【加工用】秘匿あり町別!$B:$B,0))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INDEX([2]⑤【加工用】秘匿あり町別!$C:$C,MATCH($C33,[2]⑤【加工用】秘匿あり町別!$B:$B,0))</f>
        <v>233</v>
      </c>
      <c r="E33" s="20">
        <f t="shared" si="1"/>
        <v>344</v>
      </c>
      <c r="F33" s="20">
        <f>INDEX([2]⑤【加工用】秘匿あり町別!$E:$E,MATCH($C33,[2]⑤【加工用】秘匿あり町別!$B:$B,0))</f>
        <v>168</v>
      </c>
      <c r="G33" s="21">
        <f>INDEX([2]⑤【加工用】秘匿あり町別!$F:$F,MATCH($C33,[2]⑤【加工用】秘匿あり町別!$B:$B,0))</f>
        <v>176</v>
      </c>
      <c r="I33" s="17"/>
      <c r="K33" s="19" t="s">
        <v>126</v>
      </c>
      <c r="L33" s="22">
        <f>INDEX([2]⑤【加工用】秘匿あり町別!$C:$C,MATCH($K33,[2]⑤【加工用】秘匿あり町別!$B:$B,0))</f>
        <v>207</v>
      </c>
      <c r="M33" s="20">
        <f>INDEX([2]⑤【加工用】秘匿あり町別!$D:$D,MATCH($K33,[2]⑤【加工用】秘匿あり町別!$B:$B,0))</f>
        <v>387</v>
      </c>
      <c r="N33" s="20">
        <f>INDEX([2]⑤【加工用】秘匿あり町別!$E:$E,MATCH($K33,[2]⑤【加工用】秘匿あり町別!$B:$B,0))</f>
        <v>184</v>
      </c>
      <c r="O33" s="21">
        <f>INDEX([2]⑤【加工用】秘匿あり町別!$F:$F,MATCH($K33,[2]⑤【加工用】秘匿あり町別!$B:$B,0))</f>
        <v>203</v>
      </c>
      <c r="Q33" s="17"/>
      <c r="S33" s="19" t="s">
        <v>35</v>
      </c>
      <c r="T33" s="20">
        <f>INDEX([2]⑤【加工用】秘匿あり町別!$C:$C,MATCH($S33,[2]⑤【加工用】秘匿あり町別!$B:$B,0))</f>
        <v>451</v>
      </c>
      <c r="U33" s="20">
        <f>INDEX([2]⑤【加工用】秘匿あり町別!$D:$D,MATCH($S33,[2]⑤【加工用】秘匿あり町別!$B:$B,0))</f>
        <v>956</v>
      </c>
      <c r="V33" s="20">
        <f>INDEX([2]⑤【加工用】秘匿あり町別!$E:$E,MATCH($S33,[2]⑤【加工用】秘匿あり町別!$B:$B,0))</f>
        <v>489</v>
      </c>
      <c r="W33" s="21">
        <f>INDEX([2]⑤【加工用】秘匿あり町別!$F:$F,MATCH($S33,[2]⑤【加工用】秘匿あり町別!$B:$B,0))</f>
        <v>467</v>
      </c>
      <c r="Y33" s="17"/>
      <c r="AA33" s="19" t="s">
        <v>151</v>
      </c>
      <c r="AB33" s="20">
        <f>INDEX([2]⑤【加工用】秘匿あり町別!$C:$C,MATCH($AA33,[2]⑤【加工用】秘匿あり町別!$B:$B,0))</f>
        <v>38</v>
      </c>
      <c r="AC33" s="20">
        <f>INDEX([2]⑤【加工用】秘匿あり町別!$D:$D,MATCH($AA33,[2]⑤【加工用】秘匿あり町別!$B:$B,0))</f>
        <v>93</v>
      </c>
      <c r="AD33" s="20">
        <f>INDEX([2]⑤【加工用】秘匿あり町別!$E:$E,MATCH($AA33,[2]⑤【加工用】秘匿あり町別!$B:$B,0))</f>
        <v>42</v>
      </c>
      <c r="AE33" s="21">
        <f>INDEX([2]⑤【加工用】秘匿あり町別!$F:$F,MATCH($AA33,[2]⑤【加工用】秘匿あり町別!$B:$B,0))</f>
        <v>51</v>
      </c>
      <c r="AG33" s="17"/>
      <c r="AI33" s="19" t="s">
        <v>200</v>
      </c>
      <c r="AJ33" s="20">
        <f>INDEX([2]⑤【加工用】秘匿あり町別!$C:$C,MATCH($AI33,[2]⑤【加工用】秘匿あり町別!$B:$B,0))</f>
        <v>438</v>
      </c>
      <c r="AK33" s="20">
        <f>INDEX([2]⑤【加工用】秘匿あり町別!$D:$D,MATCH($AI33,[2]⑤【加工用】秘匿あり町別!$B:$B,0))</f>
        <v>881</v>
      </c>
      <c r="AL33" s="20">
        <f>INDEX([2]⑤【加工用】秘匿あり町別!$E:$E,MATCH($AI33,[2]⑤【加工用】秘匿あり町別!$B:$B,0))</f>
        <v>401</v>
      </c>
      <c r="AM33" s="21">
        <f>INDEX([2]⑤【加工用】秘匿あり町別!$F:$F,MATCH($AI33,[2]⑤【加工用】秘匿あり町別!$B:$B,0))</f>
        <v>480</v>
      </c>
      <c r="AO33" s="17"/>
      <c r="AQ33" s="19" t="s">
        <v>247</v>
      </c>
      <c r="AR33" s="20">
        <f>INDEX([2]⑤【加工用】秘匿あり町別!$C:$C,MATCH($AQ33,[2]⑤【加工用】秘匿あり町別!$B:$B,0))</f>
        <v>12</v>
      </c>
      <c r="AS33" s="20">
        <f>INDEX([2]⑤【加工用】秘匿あり町別!$D:$D,MATCH($AQ33,[2]⑤【加工用】秘匿あり町別!$B:$B,0))</f>
        <v>46</v>
      </c>
      <c r="AT33" s="20">
        <f>INDEX([2]⑤【加工用】秘匿あり町別!$E:$E,MATCH($AQ33,[2]⑤【加工用】秘匿あり町別!$B:$B,0))</f>
        <v>23</v>
      </c>
      <c r="AU33" s="21">
        <f>INDEX([2]⑤【加工用】秘匿あり町別!$F:$F,MATCH($AQ33,[2]⑤【加工用】秘匿あり町別!$B:$B,0))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INDEX([2]⑤【加工用】秘匿あり町別!$C:$C,MATCH($C34,[2]⑤【加工用】秘匿あり町別!$B:$B,0))</f>
        <v>4</v>
      </c>
      <c r="E34" s="20">
        <f t="shared" si="1"/>
        <v>10</v>
      </c>
      <c r="F34" s="20">
        <f>INDEX([2]⑤【加工用】秘匿あり町別!$E:$E,MATCH($C34,[2]⑤【加工用】秘匿あり町別!$B:$B,0))</f>
        <v>5</v>
      </c>
      <c r="G34" s="21">
        <f>INDEX([2]⑤【加工用】秘匿あり町別!$F:$F,MATCH($C34,[2]⑤【加工用】秘匿あり町別!$B:$B,0))</f>
        <v>5</v>
      </c>
      <c r="I34" s="17"/>
      <c r="K34" s="19" t="s">
        <v>127</v>
      </c>
      <c r="L34" s="22">
        <f>INDEX([2]⑤【加工用】秘匿あり町別!$C:$C,MATCH($K34,[2]⑤【加工用】秘匿あり町別!$B:$B,0))</f>
        <v>301</v>
      </c>
      <c r="M34" s="20">
        <f>INDEX([2]⑤【加工用】秘匿あり町別!$D:$D,MATCH($K34,[2]⑤【加工用】秘匿あり町別!$B:$B,0))</f>
        <v>602</v>
      </c>
      <c r="N34" s="20">
        <f>INDEX([2]⑤【加工用】秘匿あり町別!$E:$E,MATCH($K34,[2]⑤【加工用】秘匿あり町別!$B:$B,0))</f>
        <v>256</v>
      </c>
      <c r="O34" s="21">
        <f>INDEX([2]⑤【加工用】秘匿あり町別!$F:$F,MATCH($K34,[2]⑤【加工用】秘匿あり町別!$B:$B,0))</f>
        <v>346</v>
      </c>
      <c r="Q34" s="17"/>
      <c r="S34" s="19" t="s">
        <v>191</v>
      </c>
      <c r="T34" s="20">
        <f>INDEX([2]⑤【加工用】秘匿あり町別!$C:$C,MATCH($S34,[2]⑤【加工用】秘匿あり町別!$B:$B,0))</f>
        <v>639</v>
      </c>
      <c r="U34" s="20">
        <f>INDEX([2]⑤【加工用】秘匿あり町別!$D:$D,MATCH($S34,[2]⑤【加工用】秘匿あり町別!$B:$B,0))</f>
        <v>1511</v>
      </c>
      <c r="V34" s="20">
        <f>INDEX([2]⑤【加工用】秘匿あり町別!$E:$E,MATCH($S34,[2]⑤【加工用】秘匿あり町別!$B:$B,0))</f>
        <v>710</v>
      </c>
      <c r="W34" s="21">
        <f>INDEX([2]⑤【加工用】秘匿あり町別!$F:$F,MATCH($S34,[2]⑤【加工用】秘匿あり町別!$B:$B,0))</f>
        <v>801</v>
      </c>
      <c r="Y34" s="17"/>
      <c r="AA34" s="19" t="s">
        <v>146</v>
      </c>
      <c r="AB34" s="20">
        <f>INDEX([2]⑤【加工用】秘匿あり町別!$C:$C,MATCH($AA34,[2]⑤【加工用】秘匿あり町別!$B:$B,0))</f>
        <v>36</v>
      </c>
      <c r="AC34" s="20">
        <f>INDEX([2]⑤【加工用】秘匿あり町別!$D:$D,MATCH($AA34,[2]⑤【加工用】秘匿あり町別!$B:$B,0))</f>
        <v>86</v>
      </c>
      <c r="AD34" s="20">
        <f>INDEX([2]⑤【加工用】秘匿あり町別!$E:$E,MATCH($AA34,[2]⑤【加工用】秘匿あり町別!$B:$B,0))</f>
        <v>37</v>
      </c>
      <c r="AE34" s="21">
        <f>INDEX([2]⑤【加工用】秘匿あり町別!$F:$F,MATCH($AA34,[2]⑤【加工用】秘匿あり町別!$B:$B,0))</f>
        <v>49</v>
      </c>
      <c r="AG34" s="17"/>
      <c r="AI34" s="19" t="s">
        <v>201</v>
      </c>
      <c r="AJ34" s="20">
        <f>INDEX([2]⑤【加工用】秘匿あり町別!$C:$C,MATCH($AI34,[2]⑤【加工用】秘匿あり町別!$B:$B,0))</f>
        <v>94</v>
      </c>
      <c r="AK34" s="20">
        <f>INDEX([2]⑤【加工用】秘匿あり町別!$D:$D,MATCH($AI34,[2]⑤【加工用】秘匿あり町別!$B:$B,0))</f>
        <v>215</v>
      </c>
      <c r="AL34" s="20">
        <f>INDEX([2]⑤【加工用】秘匿あり町別!$E:$E,MATCH($AI34,[2]⑤【加工用】秘匿あり町別!$B:$B,0))</f>
        <v>92</v>
      </c>
      <c r="AM34" s="21">
        <f>INDEX([2]⑤【加工用】秘匿あり町別!$F:$F,MATCH($AI34,[2]⑤【加工用】秘匿あり町別!$B:$B,0))</f>
        <v>123</v>
      </c>
      <c r="AO34" s="17"/>
      <c r="AQ34" s="19" t="s">
        <v>248</v>
      </c>
      <c r="AR34" s="20">
        <f>INDEX([2]⑤【加工用】秘匿あり町別!$C:$C,MATCH($AQ34,[2]⑤【加工用】秘匿あり町別!$B:$B,0))</f>
        <v>9</v>
      </c>
      <c r="AS34" s="20">
        <f>INDEX([2]⑤【加工用】秘匿あり町別!$D:$D,MATCH($AQ34,[2]⑤【加工用】秘匿あり町別!$B:$B,0))</f>
        <v>29</v>
      </c>
      <c r="AT34" s="20">
        <f>INDEX([2]⑤【加工用】秘匿あり町別!$E:$E,MATCH($AQ34,[2]⑤【加工用】秘匿あり町別!$B:$B,0))</f>
        <v>9</v>
      </c>
      <c r="AU34" s="21">
        <f>INDEX([2]⑤【加工用】秘匿あり町別!$F:$F,MATCH($AQ34,[2]⑤【加工用】秘匿あり町別!$B:$B,0))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INDEX([2]⑤【加工用】秘匿あり町別!$C:$C,MATCH($C35,[2]⑤【加工用】秘匿あり町別!$B:$B,0))</f>
        <v>429</v>
      </c>
      <c r="E35" s="20">
        <f t="shared" si="1"/>
        <v>864</v>
      </c>
      <c r="F35" s="20">
        <f>INDEX([2]⑤【加工用】秘匿あり町別!$E:$E,MATCH($C35,[2]⑤【加工用】秘匿あり町別!$B:$B,0))</f>
        <v>420</v>
      </c>
      <c r="G35" s="21">
        <f>INDEX([2]⑤【加工用】秘匿あり町別!$F:$F,MATCH($C35,[2]⑤【加工用】秘匿あり町別!$B:$B,0))</f>
        <v>444</v>
      </c>
      <c r="I35" s="17"/>
      <c r="K35" s="19" t="s">
        <v>128</v>
      </c>
      <c r="L35" s="22">
        <f>INDEX([2]⑤【加工用】秘匿あり町別!$C:$C,MATCH($K35,[2]⑤【加工用】秘匿あり町別!$B:$B,0))</f>
        <v>99</v>
      </c>
      <c r="M35" s="20">
        <f>INDEX([2]⑤【加工用】秘匿あり町別!$D:$D,MATCH($K35,[2]⑤【加工用】秘匿あり町別!$B:$B,0))</f>
        <v>199</v>
      </c>
      <c r="N35" s="20">
        <f>INDEX([2]⑤【加工用】秘匿あり町別!$E:$E,MATCH($K35,[2]⑤【加工用】秘匿あり町別!$B:$B,0))</f>
        <v>93</v>
      </c>
      <c r="O35" s="21">
        <f>INDEX([2]⑤【加工用】秘匿あり町別!$F:$F,MATCH($K35,[2]⑤【加工用】秘匿あり町別!$B:$B,0))</f>
        <v>106</v>
      </c>
      <c r="Q35" s="17"/>
      <c r="S35" s="19" t="s">
        <v>33</v>
      </c>
      <c r="T35" s="20">
        <f>INDEX([2]⑤【加工用】秘匿あり町別!$C:$C,MATCH($S35,[2]⑤【加工用】秘匿あり町別!$B:$B,0))</f>
        <v>521</v>
      </c>
      <c r="U35" s="20">
        <f>INDEX([2]⑤【加工用】秘匿あり町別!$D:$D,MATCH($S35,[2]⑤【加工用】秘匿あり町別!$B:$B,0))</f>
        <v>1173</v>
      </c>
      <c r="V35" s="20">
        <f>INDEX([2]⑤【加工用】秘匿あり町別!$E:$E,MATCH($S35,[2]⑤【加工用】秘匿あり町別!$B:$B,0))</f>
        <v>539</v>
      </c>
      <c r="W35" s="21">
        <f>INDEX([2]⑤【加工用】秘匿あり町別!$F:$F,MATCH($S35,[2]⑤【加工用】秘匿あり町別!$B:$B,0))</f>
        <v>634</v>
      </c>
      <c r="Y35" s="17"/>
      <c r="AA35" s="19" t="s">
        <v>145</v>
      </c>
      <c r="AB35" s="20">
        <f>INDEX([2]⑤【加工用】秘匿あり町別!$C:$C,MATCH($AA35,[2]⑤【加工用】秘匿あり町別!$B:$B,0))</f>
        <v>85</v>
      </c>
      <c r="AC35" s="20">
        <f>INDEX([2]⑤【加工用】秘匿あり町別!$D:$D,MATCH($AA35,[2]⑤【加工用】秘匿あり町別!$B:$B,0))</f>
        <v>207</v>
      </c>
      <c r="AD35" s="20">
        <f>INDEX([2]⑤【加工用】秘匿あり町別!$E:$E,MATCH($AA35,[2]⑤【加工用】秘匿あり町別!$B:$B,0))</f>
        <v>97</v>
      </c>
      <c r="AE35" s="21">
        <f>INDEX([2]⑤【加工用】秘匿あり町別!$F:$F,MATCH($AA35,[2]⑤【加工用】秘匿あり町別!$B:$B,0))</f>
        <v>110</v>
      </c>
      <c r="AG35" s="11"/>
      <c r="AI35" s="19" t="s">
        <v>202</v>
      </c>
      <c r="AJ35" s="20">
        <f>INDEX([2]⑤【加工用】秘匿あり町別!$C:$C,MATCH($AI35,[2]⑤【加工用】秘匿あり町別!$B:$B,0))</f>
        <v>33</v>
      </c>
      <c r="AK35" s="20">
        <f>INDEX([2]⑤【加工用】秘匿あり町別!$D:$D,MATCH($AI35,[2]⑤【加工用】秘匿あり町別!$B:$B,0))</f>
        <v>81</v>
      </c>
      <c r="AL35" s="20">
        <f>INDEX([2]⑤【加工用】秘匿あり町別!$E:$E,MATCH($AI35,[2]⑤【加工用】秘匿あり町別!$B:$B,0))</f>
        <v>40</v>
      </c>
      <c r="AM35" s="21">
        <f>INDEX([2]⑤【加工用】秘匿あり町別!$F:$F,MATCH($AI35,[2]⑤【加工用】秘匿あり町別!$B:$B,0))</f>
        <v>41</v>
      </c>
      <c r="AO35" s="17"/>
      <c r="AQ35" s="19" t="s">
        <v>249</v>
      </c>
      <c r="AR35" s="20">
        <f>INDEX([2]⑤【加工用】秘匿あり町別!$C:$C,MATCH($AQ35,[2]⑤【加工用】秘匿あり町別!$B:$B,0))</f>
        <v>38</v>
      </c>
      <c r="AS35" s="20">
        <f>INDEX([2]⑤【加工用】秘匿あり町別!$D:$D,MATCH($AQ35,[2]⑤【加工用】秘匿あり町別!$B:$B,0))</f>
        <v>141</v>
      </c>
      <c r="AT35" s="20">
        <f>INDEX([2]⑤【加工用】秘匿あり町別!$E:$E,MATCH($AQ35,[2]⑤【加工用】秘匿あり町別!$B:$B,0))</f>
        <v>64</v>
      </c>
      <c r="AU35" s="21">
        <f>INDEX([2]⑤【加工用】秘匿あり町別!$F:$F,MATCH($AQ35,[2]⑤【加工用】秘匿あり町別!$B:$B,0))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INDEX([2]⑤【加工用】秘匿あり町別!$C:$C,MATCH($C36,[2]⑤【加工用】秘匿あり町別!$B:$B,0))</f>
        <v>544</v>
      </c>
      <c r="E36" s="20">
        <f t="shared" si="1"/>
        <v>1067</v>
      </c>
      <c r="F36" s="20">
        <f>INDEX([2]⑤【加工用】秘匿あり町別!$E:$E,MATCH($C36,[2]⑤【加工用】秘匿あり町別!$B:$B,0))</f>
        <v>519</v>
      </c>
      <c r="G36" s="21">
        <f>INDEX([2]⑤【加工用】秘匿あり町別!$F:$F,MATCH($C36,[2]⑤【加工用】秘匿あり町別!$B:$B,0))</f>
        <v>548</v>
      </c>
      <c r="I36" s="17"/>
      <c r="K36" s="19" t="s">
        <v>129</v>
      </c>
      <c r="L36" s="22">
        <f>INDEX([2]⑤【加工用】秘匿あり町別!$C:$C,MATCH($K36,[2]⑤【加工用】秘匿あり町別!$B:$B,0))</f>
        <v>277</v>
      </c>
      <c r="M36" s="20">
        <f>INDEX([2]⑤【加工用】秘匿あり町別!$D:$D,MATCH($K36,[2]⑤【加工用】秘匿あり町別!$B:$B,0))</f>
        <v>504</v>
      </c>
      <c r="N36" s="20">
        <f>INDEX([2]⑤【加工用】秘匿あり町別!$E:$E,MATCH($K36,[2]⑤【加工用】秘匿あり町別!$B:$B,0))</f>
        <v>236</v>
      </c>
      <c r="O36" s="21">
        <f>INDEX([2]⑤【加工用】秘匿あり町別!$F:$F,MATCH($K36,[2]⑤【加工用】秘匿あり町別!$B:$B,0))</f>
        <v>268</v>
      </c>
      <c r="Q36" s="17"/>
      <c r="S36" s="19" t="s">
        <v>34</v>
      </c>
      <c r="T36" s="20">
        <f>INDEX([2]⑤【加工用】秘匿あり町別!$C:$C,MATCH($S36,[2]⑤【加工用】秘匿あり町別!$B:$B,0))</f>
        <v>297</v>
      </c>
      <c r="U36" s="20">
        <f>INDEX([2]⑤【加工用】秘匿あり町別!$D:$D,MATCH($S36,[2]⑤【加工用】秘匿あり町別!$B:$B,0))</f>
        <v>803</v>
      </c>
      <c r="V36" s="20">
        <f>INDEX([2]⑤【加工用】秘匿あり町別!$E:$E,MATCH($S36,[2]⑤【加工用】秘匿あり町別!$B:$B,0))</f>
        <v>355</v>
      </c>
      <c r="W36" s="21">
        <f>INDEX([2]⑤【加工用】秘匿あり町別!$F:$F,MATCH($S36,[2]⑤【加工用】秘匿あり町別!$B:$B,0))</f>
        <v>448</v>
      </c>
      <c r="Y36" s="17"/>
      <c r="AA36" s="19"/>
      <c r="AB36" s="22"/>
      <c r="AE36" s="21"/>
      <c r="AG36" s="17"/>
      <c r="AI36" s="19" t="s">
        <v>203</v>
      </c>
      <c r="AJ36" s="20">
        <f>INDEX([2]⑤【加工用】秘匿あり町別!$C:$C,MATCH($AI36,[2]⑤【加工用】秘匿あり町別!$B:$B,0))</f>
        <v>95</v>
      </c>
      <c r="AK36" s="20">
        <f>INDEX([2]⑤【加工用】秘匿あり町別!$D:$D,MATCH($AI36,[2]⑤【加工用】秘匿あり町別!$B:$B,0))</f>
        <v>215</v>
      </c>
      <c r="AL36" s="20">
        <f>INDEX([2]⑤【加工用】秘匿あり町別!$E:$E,MATCH($AI36,[2]⑤【加工用】秘匿あり町別!$B:$B,0))</f>
        <v>98</v>
      </c>
      <c r="AM36" s="21">
        <f>INDEX([2]⑤【加工用】秘匿あり町別!$F:$F,MATCH($AI36,[2]⑤【加工用】秘匿あり町別!$B:$B,0))</f>
        <v>117</v>
      </c>
      <c r="AO36" s="17"/>
      <c r="AQ36" s="19" t="s">
        <v>307</v>
      </c>
      <c r="AR36" s="20">
        <f>INDEX([2]⑤【加工用】秘匿あり町別!$C:$C,MATCH($AQ36,[2]⑤【加工用】秘匿あり町別!$B:$B,0))</f>
        <v>27</v>
      </c>
      <c r="AS36" s="20">
        <f>INDEX([2]⑤【加工用】秘匿あり町別!$D:$D,MATCH($AQ36,[2]⑤【加工用】秘匿あり町別!$B:$B,0))</f>
        <v>67</v>
      </c>
      <c r="AT36" s="20">
        <f>INDEX([2]⑤【加工用】秘匿あり町別!$E:$E,MATCH($AQ36,[2]⑤【加工用】秘匿あり町別!$B:$B,0))</f>
        <v>32</v>
      </c>
      <c r="AU36" s="21">
        <f>INDEX([2]⑤【加工用】秘匿あり町別!$F:$F,MATCH($AQ36,[2]⑤【加工用】秘匿あり町別!$B:$B,0))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INDEX([2]⑤【加工用】秘匿あり町別!$C:$C,MATCH($C37,[2]⑤【加工用】秘匿あり町別!$B:$B,0))</f>
        <v>565</v>
      </c>
      <c r="E37" s="20">
        <f t="shared" si="1"/>
        <v>1199</v>
      </c>
      <c r="F37" s="20">
        <f>INDEX([2]⑤【加工用】秘匿あり町別!$E:$E,MATCH($C37,[2]⑤【加工用】秘匿あり町別!$B:$B,0))</f>
        <v>524</v>
      </c>
      <c r="G37" s="21">
        <f>INDEX([2]⑤【加工用】秘匿あり町別!$F:$F,MATCH($C37,[2]⑤【加工用】秘匿あり町別!$B:$B,0))</f>
        <v>675</v>
      </c>
      <c r="I37" s="17"/>
      <c r="K37" s="19" t="s">
        <v>130</v>
      </c>
      <c r="L37" s="22">
        <f>INDEX([2]⑤【加工用】秘匿あり町別!$C:$C,MATCH($K37,[2]⑤【加工用】秘匿あり町別!$B:$B,0))</f>
        <v>349</v>
      </c>
      <c r="M37" s="20">
        <f>INDEX([2]⑤【加工用】秘匿あり町別!$D:$D,MATCH($K37,[2]⑤【加工用】秘匿あり町別!$B:$B,0))</f>
        <v>670</v>
      </c>
      <c r="N37" s="20">
        <f>INDEX([2]⑤【加工用】秘匿あり町別!$E:$E,MATCH($K37,[2]⑤【加工用】秘匿あり町別!$B:$B,0))</f>
        <v>318</v>
      </c>
      <c r="O37" s="21">
        <f>INDEX([2]⑤【加工用】秘匿あり町別!$F:$F,MATCH($K37,[2]⑤【加工用】秘匿あり町別!$B:$B,0))</f>
        <v>352</v>
      </c>
      <c r="Q37" s="17"/>
      <c r="S37" s="19" t="s">
        <v>322</v>
      </c>
      <c r="T37" s="20">
        <f>INDEX([2]⑤【加工用】秘匿あり町別!$C:$C,MATCH($S37,[2]⑤【加工用】秘匿あり町別!$B:$B,0))</f>
        <v>355</v>
      </c>
      <c r="U37" s="20">
        <f>INDEX([2]⑤【加工用】秘匿あり町別!$D:$D,MATCH($S37,[2]⑤【加工用】秘匿あり町別!$B:$B,0))</f>
        <v>695</v>
      </c>
      <c r="V37" s="20">
        <f>INDEX([2]⑤【加工用】秘匿あり町別!$E:$E,MATCH($S37,[2]⑤【加工用】秘匿あり町別!$B:$B,0))</f>
        <v>296</v>
      </c>
      <c r="W37" s="21">
        <f>INDEX([2]⑤【加工用】秘匿あり町別!$F:$F,MATCH($S37,[2]⑤【加工用】秘匿あり町別!$B:$B,0))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1689</v>
      </c>
      <c r="AE37" s="15">
        <f>SUM(AE38:AE48)</f>
        <v>1908</v>
      </c>
      <c r="AG37" s="17"/>
      <c r="AI37" s="19" t="s">
        <v>204</v>
      </c>
      <c r="AJ37" s="20">
        <f>INDEX([2]⑤【加工用】秘匿あり町別!$C:$C,MATCH($AI37,[2]⑤【加工用】秘匿あり町別!$B:$B,0))</f>
        <v>103</v>
      </c>
      <c r="AK37" s="20">
        <f>INDEX([2]⑤【加工用】秘匿あり町別!$D:$D,MATCH($AI37,[2]⑤【加工用】秘匿あり町別!$B:$B,0))</f>
        <v>239</v>
      </c>
      <c r="AL37" s="20">
        <f>INDEX([2]⑤【加工用】秘匿あり町別!$E:$E,MATCH($AI37,[2]⑤【加工用】秘匿あり町別!$B:$B,0))</f>
        <v>106</v>
      </c>
      <c r="AM37" s="21">
        <f>INDEX([2]⑤【加工用】秘匿あり町別!$F:$F,MATCH($AI37,[2]⑤【加工用】秘匿あり町別!$B:$B,0))</f>
        <v>133</v>
      </c>
      <c r="AO37" s="17"/>
      <c r="AQ37" s="19" t="s">
        <v>250</v>
      </c>
      <c r="AR37" s="20">
        <f>INDEX([2]⑤【加工用】秘匿あり町別!$C:$C,MATCH($AQ37,[2]⑤【加工用】秘匿あり町別!$B:$B,0))</f>
        <v>93</v>
      </c>
      <c r="AS37" s="20">
        <f>INDEX([2]⑤【加工用】秘匿あり町別!$D:$D,MATCH($AQ37,[2]⑤【加工用】秘匿あり町別!$B:$B,0))</f>
        <v>218</v>
      </c>
      <c r="AT37" s="20">
        <f>INDEX([2]⑤【加工用】秘匿あり町別!$E:$E,MATCH($AQ37,[2]⑤【加工用】秘匿あり町別!$B:$B,0))</f>
        <v>107</v>
      </c>
      <c r="AU37" s="21">
        <f>INDEX([2]⑤【加工用】秘匿あり町別!$F:$F,MATCH($AQ37,[2]⑤【加工用】秘匿あり町別!$B:$B,0))</f>
        <v>111</v>
      </c>
    </row>
    <row r="38" spans="1:47" ht="12" customHeight="1" x14ac:dyDescent="0.4">
      <c r="A38" s="17"/>
      <c r="C38" s="19" t="s">
        <v>62</v>
      </c>
      <c r="D38" s="20">
        <f>INDEX([2]⑤【加工用】秘匿あり町別!$C:$C,MATCH($C38,[2]⑤【加工用】秘匿あり町別!$B:$B,0))</f>
        <v>230</v>
      </c>
      <c r="E38" s="20">
        <f t="shared" si="1"/>
        <v>439</v>
      </c>
      <c r="F38" s="20">
        <f>INDEX([2]⑤【加工用】秘匿あり町別!$E:$E,MATCH($C38,[2]⑤【加工用】秘匿あり町別!$B:$B,0))</f>
        <v>198</v>
      </c>
      <c r="G38" s="21">
        <f>INDEX([2]⑤【加工用】秘匿あり町別!$F:$F,MATCH($C38,[2]⑤【加工用】秘匿あり町別!$B:$B,0))</f>
        <v>241</v>
      </c>
      <c r="I38" s="17"/>
      <c r="K38" s="19" t="s">
        <v>131</v>
      </c>
      <c r="L38" s="22">
        <f>INDEX([2]⑤【加工用】秘匿あり町別!$C:$C,MATCH($K38,[2]⑤【加工用】秘匿あり町別!$B:$B,0))</f>
        <v>1023</v>
      </c>
      <c r="M38" s="20">
        <f>INDEX([2]⑤【加工用】秘匿あり町別!$D:$D,MATCH($K38,[2]⑤【加工用】秘匿あり町別!$B:$B,0))</f>
        <v>2491</v>
      </c>
      <c r="N38" s="20">
        <f>INDEX([2]⑤【加工用】秘匿あり町別!$E:$E,MATCH($K38,[2]⑤【加工用】秘匿あり町別!$B:$B,0))</f>
        <v>1091</v>
      </c>
      <c r="O38" s="21">
        <f>INDEX([2]⑤【加工用】秘匿あり町別!$F:$F,MATCH($K38,[2]⑤【加工用】秘匿あり町別!$B:$B,0))</f>
        <v>1400</v>
      </c>
      <c r="Q38" s="17"/>
      <c r="S38" s="19" t="s">
        <v>338</v>
      </c>
      <c r="T38" s="20">
        <f>INDEX([2]⑤【加工用】秘匿あり町別!$C:$C,MATCH($S38,[2]⑤【加工用】秘匿あり町別!$B:$B,0))</f>
        <v>343</v>
      </c>
      <c r="U38" s="20">
        <f>INDEX([2]⑤【加工用】秘匿あり町別!$D:$D,MATCH($S38,[2]⑤【加工用】秘匿あり町別!$B:$B,0))</f>
        <v>692</v>
      </c>
      <c r="V38" s="20">
        <f>INDEX([2]⑤【加工用】秘匿あり町別!$E:$E,MATCH($S38,[2]⑤【加工用】秘匿あり町別!$B:$B,0))</f>
        <v>304</v>
      </c>
      <c r="W38" s="21">
        <f>INDEX([2]⑤【加工用】秘匿あり町別!$F:$F,MATCH($S38,[2]⑤【加工用】秘匿あり町別!$B:$B,0))</f>
        <v>388</v>
      </c>
      <c r="Y38" s="17"/>
      <c r="AA38" s="19" t="s">
        <v>160</v>
      </c>
      <c r="AB38" s="20">
        <f>INDEX([2]⑤【加工用】秘匿あり町別!$C:$C,MATCH($AA38,[2]⑤【加工用】秘匿あり町別!$B:$B,0))</f>
        <v>325</v>
      </c>
      <c r="AC38" s="20">
        <f>INDEX([2]⑤【加工用】秘匿あり町別!$D:$D,MATCH($AA38,[2]⑤【加工用】秘匿あり町別!$B:$B,0))</f>
        <v>741</v>
      </c>
      <c r="AD38" s="20">
        <f>INDEX([2]⑤【加工用】秘匿あり町別!$E:$E,MATCH($AA38,[2]⑤【加工用】秘匿あり町別!$B:$B,0))</f>
        <v>363</v>
      </c>
      <c r="AE38" s="21">
        <f>INDEX([2]⑤【加工用】秘匿あり町別!$F:$F,MATCH($AA38,[2]⑤【加工用】秘匿あり町別!$B:$B,0))</f>
        <v>378</v>
      </c>
      <c r="AG38" s="17"/>
      <c r="AI38" s="19" t="s">
        <v>205</v>
      </c>
      <c r="AJ38" s="20">
        <f>INDEX([2]⑤【加工用】秘匿あり町別!$C:$C,MATCH($AI38,[2]⑤【加工用】秘匿あり町別!$B:$B,0))</f>
        <v>111</v>
      </c>
      <c r="AK38" s="20">
        <f>INDEX([2]⑤【加工用】秘匿あり町別!$D:$D,MATCH($AI38,[2]⑤【加工用】秘匿あり町別!$B:$B,0))</f>
        <v>282</v>
      </c>
      <c r="AL38" s="20">
        <f>INDEX([2]⑤【加工用】秘匿あり町別!$E:$E,MATCH($AI38,[2]⑤【加工用】秘匿あり町別!$B:$B,0))</f>
        <v>140</v>
      </c>
      <c r="AM38" s="21">
        <f>INDEX([2]⑤【加工用】秘匿あり町別!$F:$F,MATCH($AI38,[2]⑤【加工用】秘匿あり町別!$B:$B,0))</f>
        <v>142</v>
      </c>
      <c r="AO38" s="17"/>
      <c r="AQ38" s="19" t="s">
        <v>251</v>
      </c>
      <c r="AR38" s="20">
        <f>INDEX([2]⑤【加工用】秘匿あり町別!$C:$C,MATCH($AQ38,[2]⑤【加工用】秘匿あり町別!$B:$B,0))</f>
        <v>31</v>
      </c>
      <c r="AS38" s="20">
        <f>INDEX([2]⑤【加工用】秘匿あり町別!$D:$D,MATCH($AQ38,[2]⑤【加工用】秘匿あり町別!$B:$B,0))</f>
        <v>60</v>
      </c>
      <c r="AT38" s="20">
        <f>INDEX([2]⑤【加工用】秘匿あり町別!$E:$E,MATCH($AQ38,[2]⑤【加工用】秘匿あり町別!$B:$B,0))</f>
        <v>30</v>
      </c>
      <c r="AU38" s="21">
        <f>INDEX([2]⑤【加工用】秘匿あり町別!$F:$F,MATCH($AQ38,[2]⑤【加工用】秘匿あり町別!$B:$B,0))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INDEX([2]⑤【加工用】秘匿あり町別!$C:$C,MATCH($C39,[2]⑤【加工用】秘匿あり町別!$B:$B,0))</f>
        <v>620</v>
      </c>
      <c r="E39" s="20">
        <f t="shared" si="1"/>
        <v>1396</v>
      </c>
      <c r="F39" s="20">
        <f>INDEX([2]⑤【加工用】秘匿あり町別!$E:$E,MATCH($C39,[2]⑤【加工用】秘匿あり町別!$B:$B,0))</f>
        <v>626</v>
      </c>
      <c r="G39" s="21">
        <f>INDEX([2]⑤【加工用】秘匿あり町別!$F:$F,MATCH($C39,[2]⑤【加工用】秘匿あり町別!$B:$B,0))</f>
        <v>770</v>
      </c>
      <c r="I39" s="17"/>
      <c r="K39" s="19" t="s">
        <v>132</v>
      </c>
      <c r="L39" s="22">
        <f>INDEX([2]⑤【加工用】秘匿あり町別!$C:$C,MATCH($K39,[2]⑤【加工用】秘匿あり町別!$B:$B,0))</f>
        <v>104</v>
      </c>
      <c r="M39" s="20">
        <f>INDEX([2]⑤【加工用】秘匿あり町別!$D:$D,MATCH($K39,[2]⑤【加工用】秘匿あり町別!$B:$B,0))</f>
        <v>221</v>
      </c>
      <c r="N39" s="20">
        <f>INDEX([2]⑤【加工用】秘匿あり町別!$E:$E,MATCH($K39,[2]⑤【加工用】秘匿あり町別!$B:$B,0))</f>
        <v>103</v>
      </c>
      <c r="O39" s="21">
        <f>INDEX([2]⑤【加工用】秘匿あり町別!$F:$F,MATCH($K39,[2]⑤【加工用】秘匿あり町別!$B:$B,0))</f>
        <v>118</v>
      </c>
      <c r="Q39" s="17"/>
      <c r="S39" s="19" t="s">
        <v>323</v>
      </c>
      <c r="T39" s="20">
        <f>INDEX([2]⑤【加工用】秘匿あり町別!$C:$C,MATCH($S39,[2]⑤【加工用】秘匿あり町別!$B:$B,0))</f>
        <v>81</v>
      </c>
      <c r="U39" s="20">
        <f>INDEX([2]⑤【加工用】秘匿あり町別!$D:$D,MATCH($S39,[2]⑤【加工用】秘匿あり町別!$B:$B,0))</f>
        <v>155</v>
      </c>
      <c r="V39" s="20">
        <f>INDEX([2]⑤【加工用】秘匿あり町別!$E:$E,MATCH($S39,[2]⑤【加工用】秘匿あり町別!$B:$B,0))</f>
        <v>78</v>
      </c>
      <c r="W39" s="21">
        <f>INDEX([2]⑤【加工用】秘匿あり町別!$F:$F,MATCH($S39,[2]⑤【加工用】秘匿あり町別!$B:$B,0))</f>
        <v>77</v>
      </c>
      <c r="Y39" s="17"/>
      <c r="AA39" s="19" t="s">
        <v>163</v>
      </c>
      <c r="AB39" s="20">
        <f>INDEX([2]⑤【加工用】秘匿あり町別!$C:$C,MATCH($AA39,[2]⑤【加工用】秘匿あり町別!$B:$B,0))</f>
        <v>255</v>
      </c>
      <c r="AC39" s="20">
        <f>INDEX([2]⑤【加工用】秘匿あり町別!$D:$D,MATCH($AA39,[2]⑤【加工用】秘匿あり町別!$B:$B,0))</f>
        <v>577</v>
      </c>
      <c r="AD39" s="20">
        <f>INDEX([2]⑤【加工用】秘匿あり町別!$E:$E,MATCH($AA39,[2]⑤【加工用】秘匿あり町別!$B:$B,0))</f>
        <v>289</v>
      </c>
      <c r="AE39" s="21">
        <f>INDEX([2]⑤【加工用】秘匿あり町別!$F:$F,MATCH($AA39,[2]⑤【加工用】秘匿あり町別!$B:$B,0))</f>
        <v>288</v>
      </c>
      <c r="AG39" s="17"/>
      <c r="AI39" s="19" t="s">
        <v>206</v>
      </c>
      <c r="AJ39" s="20">
        <f>INDEX([2]⑤【加工用】秘匿あり町別!$C:$C,MATCH($AI39,[2]⑤【加工用】秘匿あり町別!$B:$B,0))</f>
        <v>15</v>
      </c>
      <c r="AK39" s="20">
        <f>INDEX([2]⑤【加工用】秘匿あり町別!$D:$D,MATCH($AI39,[2]⑤【加工用】秘匿あり町別!$B:$B,0))</f>
        <v>35</v>
      </c>
      <c r="AL39" s="20">
        <f>INDEX([2]⑤【加工用】秘匿あり町別!$E:$E,MATCH($AI39,[2]⑤【加工用】秘匿あり町別!$B:$B,0))</f>
        <v>18</v>
      </c>
      <c r="AM39" s="21">
        <f>INDEX([2]⑤【加工用】秘匿あり町別!$F:$F,MATCH($AI39,[2]⑤【加工用】秘匿あり町別!$B:$B,0))</f>
        <v>17</v>
      </c>
      <c r="AO39" s="17"/>
      <c r="AQ39" s="19" t="s">
        <v>252</v>
      </c>
      <c r="AR39" s="20">
        <f>INDEX([2]⑤【加工用】秘匿あり町別!$C:$C,MATCH($AQ39,[2]⑤【加工用】秘匿あり町別!$B:$B,0))</f>
        <v>188</v>
      </c>
      <c r="AS39" s="20">
        <f>INDEX([2]⑤【加工用】秘匿あり町別!$D:$D,MATCH($AQ39,[2]⑤【加工用】秘匿あり町別!$B:$B,0))</f>
        <v>402</v>
      </c>
      <c r="AT39" s="20">
        <f>INDEX([2]⑤【加工用】秘匿あり町別!$E:$E,MATCH($AQ39,[2]⑤【加工用】秘匿あり町別!$B:$B,0))</f>
        <v>191</v>
      </c>
      <c r="AU39" s="21">
        <f>INDEX([2]⑤【加工用】秘匿あり町別!$F:$F,MATCH($AQ39,[2]⑤【加工用】秘匿あり町別!$B:$B,0))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INDEX([2]⑤【加工用】秘匿あり町別!$C:$C,MATCH($C40,[2]⑤【加工用】秘匿あり町別!$B:$B,0))</f>
        <v>294</v>
      </c>
      <c r="E40" s="20">
        <f t="shared" si="1"/>
        <v>458</v>
      </c>
      <c r="F40" s="20">
        <f>INDEX([2]⑤【加工用】秘匿あり町別!$E:$E,MATCH($C40,[2]⑤【加工用】秘匿あり町別!$B:$B,0))</f>
        <v>221</v>
      </c>
      <c r="G40" s="21">
        <f>INDEX([2]⑤【加工用】秘匿あり町別!$F:$F,MATCH($C40,[2]⑤【加工用】秘匿あり町別!$B:$B,0))</f>
        <v>237</v>
      </c>
      <c r="I40" s="17"/>
      <c r="K40" s="19" t="s">
        <v>316</v>
      </c>
      <c r="L40" s="22" t="str">
        <f>INDEX([2]⑤【加工用】秘匿あり町別!$C:$C,MATCH($K40,[2]⑤【加工用】秘匿あり町別!$B:$B,0))</f>
        <v>X</v>
      </c>
      <c r="M40" s="20" t="str">
        <f>INDEX([2]⑤【加工用】秘匿あり町別!$D:$D,MATCH($K40,[2]⑤【加工用】秘匿あり町別!$B:$B,0))</f>
        <v>X</v>
      </c>
      <c r="N40" s="20" t="str">
        <f>INDEX([2]⑤【加工用】秘匿あり町別!$E:$E,MATCH($K40,[2]⑤【加工用】秘匿あり町別!$B:$B,0))</f>
        <v>X</v>
      </c>
      <c r="O40" s="21" t="str">
        <f>INDEX([2]⑤【加工用】秘匿あり町別!$F:$F,MATCH($K40,[2]⑤【加工用】秘匿あり町別!$B:$B,0))</f>
        <v>X</v>
      </c>
      <c r="Q40" s="17"/>
      <c r="S40" s="19" t="s">
        <v>27</v>
      </c>
      <c r="T40" s="20">
        <f>INDEX([2]⑤【加工用】秘匿あり町別!$C:$C,MATCH($S40,[2]⑤【加工用】秘匿あり町別!$B:$B,0))</f>
        <v>1756</v>
      </c>
      <c r="U40" s="20">
        <f>INDEX([2]⑤【加工用】秘匿あり町別!$D:$D,MATCH($S40,[2]⑤【加工用】秘匿あり町別!$B:$B,0))</f>
        <v>4428</v>
      </c>
      <c r="V40" s="20">
        <f>INDEX([2]⑤【加工用】秘匿あり町別!$E:$E,MATCH($S40,[2]⑤【加工用】秘匿あり町別!$B:$B,0))</f>
        <v>2069</v>
      </c>
      <c r="W40" s="21">
        <f>INDEX([2]⑤【加工用】秘匿あり町別!$F:$F,MATCH($S40,[2]⑤【加工用】秘匿あり町別!$B:$B,0))</f>
        <v>2359</v>
      </c>
      <c r="Y40" s="17"/>
      <c r="AA40" s="19" t="s">
        <v>161</v>
      </c>
      <c r="AB40" s="20">
        <f>INDEX([2]⑤【加工用】秘匿あり町別!$C:$C,MATCH($AA40,[2]⑤【加工用】秘匿あり町別!$B:$B,0))</f>
        <v>91</v>
      </c>
      <c r="AC40" s="20">
        <f>INDEX([2]⑤【加工用】秘匿あり町別!$D:$D,MATCH($AA40,[2]⑤【加工用】秘匿あり町別!$B:$B,0))</f>
        <v>190</v>
      </c>
      <c r="AD40" s="20">
        <f>INDEX([2]⑤【加工用】秘匿あり町別!$E:$E,MATCH($AA40,[2]⑤【加工用】秘匿あり町別!$B:$B,0))</f>
        <v>98</v>
      </c>
      <c r="AE40" s="21">
        <f>INDEX([2]⑤【加工用】秘匿あり町別!$F:$F,MATCH($AA40,[2]⑤【加工用】秘匿あり町別!$B:$B,0))</f>
        <v>92</v>
      </c>
      <c r="AG40" s="17"/>
      <c r="AI40" s="19" t="s">
        <v>207</v>
      </c>
      <c r="AJ40" s="20">
        <f>INDEX([2]⑤【加工用】秘匿あり町別!$C:$C,MATCH($AI40,[2]⑤【加工用】秘匿あり町別!$B:$B,0))</f>
        <v>8</v>
      </c>
      <c r="AK40" s="20">
        <f>INDEX([2]⑤【加工用】秘匿あり町別!$D:$D,MATCH($AI40,[2]⑤【加工用】秘匿あり町別!$B:$B,0))</f>
        <v>15</v>
      </c>
      <c r="AL40" s="20">
        <f>INDEX([2]⑤【加工用】秘匿あり町別!$E:$E,MATCH($AI40,[2]⑤【加工用】秘匿あり町別!$B:$B,0))</f>
        <v>9</v>
      </c>
      <c r="AM40" s="21">
        <f>INDEX([2]⑤【加工用】秘匿あり町別!$F:$F,MATCH($AI40,[2]⑤【加工用】秘匿あり町別!$B:$B,0))</f>
        <v>6</v>
      </c>
      <c r="AO40" s="17"/>
      <c r="AQ40" s="19" t="s">
        <v>253</v>
      </c>
      <c r="AR40" s="20">
        <f>INDEX([2]⑤【加工用】秘匿あり町別!$C:$C,MATCH($AQ40,[2]⑤【加工用】秘匿あり町別!$B:$B,0))</f>
        <v>63</v>
      </c>
      <c r="AS40" s="20">
        <f>INDEX([2]⑤【加工用】秘匿あり町別!$D:$D,MATCH($AQ40,[2]⑤【加工用】秘匿あり町別!$B:$B,0))</f>
        <v>148</v>
      </c>
      <c r="AT40" s="20">
        <f>INDEX([2]⑤【加工用】秘匿あり町別!$E:$E,MATCH($AQ40,[2]⑤【加工用】秘匿あり町別!$B:$B,0))</f>
        <v>73</v>
      </c>
      <c r="AU40" s="21">
        <f>INDEX([2]⑤【加工用】秘匿あり町別!$F:$F,MATCH($AQ40,[2]⑤【加工用】秘匿あり町別!$B:$B,0))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INDEX([2]⑤【加工用】秘匿あり町別!$C:$C,MATCH($C41,[2]⑤【加工用】秘匿あり町別!$B:$B,0))</f>
        <v>370</v>
      </c>
      <c r="E41" s="20">
        <f t="shared" si="1"/>
        <v>620</v>
      </c>
      <c r="F41" s="20">
        <f>INDEX([2]⑤【加工用】秘匿あり町別!$E:$E,MATCH($C41,[2]⑤【加工用】秘匿あり町別!$B:$B,0))</f>
        <v>309</v>
      </c>
      <c r="G41" s="21">
        <f>INDEX([2]⑤【加工用】秘匿あり町別!$F:$F,MATCH($C41,[2]⑤【加工用】秘匿あり町別!$B:$B,0))</f>
        <v>311</v>
      </c>
      <c r="I41" s="17"/>
      <c r="K41" s="19" t="s">
        <v>78</v>
      </c>
      <c r="L41" s="22">
        <f>INDEX([2]⑤【加工用】秘匿あり町別!$C:$C,MATCH($K41,[2]⑤【加工用】秘匿あり町別!$B:$B,0))</f>
        <v>106</v>
      </c>
      <c r="M41" s="20">
        <f>INDEX([2]⑤【加工用】秘匿あり町別!$D:$D,MATCH($K41,[2]⑤【加工用】秘匿あり町別!$B:$B,0))</f>
        <v>3371</v>
      </c>
      <c r="N41" s="20">
        <f>INDEX([2]⑤【加工用】秘匿あり町別!$E:$E,MATCH($K41,[2]⑤【加工用】秘匿あり町別!$B:$B,0))</f>
        <v>3181</v>
      </c>
      <c r="O41" s="21">
        <f>INDEX([2]⑤【加工用】秘匿あり町別!$F:$F,MATCH($K41,[2]⑤【加工用】秘匿あり町別!$B:$B,0))</f>
        <v>190</v>
      </c>
      <c r="Q41" s="17"/>
      <c r="S41" s="19" t="s">
        <v>324</v>
      </c>
      <c r="T41" s="20">
        <f>INDEX([2]⑤【加工用】秘匿あり町別!$C:$C,MATCH($S41,[2]⑤【加工用】秘匿あり町別!$B:$B,0))</f>
        <v>235</v>
      </c>
      <c r="U41" s="20">
        <f>INDEX([2]⑤【加工用】秘匿あり町別!$D:$D,MATCH($S41,[2]⑤【加工用】秘匿あり町別!$B:$B,0))</f>
        <v>518</v>
      </c>
      <c r="V41" s="20">
        <f>INDEX([2]⑤【加工用】秘匿あり町別!$E:$E,MATCH($S41,[2]⑤【加工用】秘匿あり町別!$B:$B,0))</f>
        <v>234</v>
      </c>
      <c r="W41" s="21">
        <f>INDEX([2]⑤【加工用】秘匿あり町別!$F:$F,MATCH($S41,[2]⑤【加工用】秘匿あり町別!$B:$B,0))</f>
        <v>284</v>
      </c>
      <c r="Y41" s="17"/>
      <c r="AA41" s="19" t="s">
        <v>162</v>
      </c>
      <c r="AB41" s="20">
        <f>INDEX([2]⑤【加工用】秘匿あり町別!$C:$C,MATCH($AA41,[2]⑤【加工用】秘匿あり町別!$B:$B,0))</f>
        <v>430</v>
      </c>
      <c r="AC41" s="20">
        <f>INDEX([2]⑤【加工用】秘匿あり町別!$D:$D,MATCH($AA41,[2]⑤【加工用】秘匿あり町別!$B:$B,0))</f>
        <v>1121</v>
      </c>
      <c r="AD41" s="20">
        <f>INDEX([2]⑤【加工用】秘匿あり町別!$E:$E,MATCH($AA41,[2]⑤【加工用】秘匿あり町別!$B:$B,0))</f>
        <v>526</v>
      </c>
      <c r="AE41" s="21">
        <f>INDEX([2]⑤【加工用】秘匿あり町別!$F:$F,MATCH($AA41,[2]⑤【加工用】秘匿あり町別!$B:$B,0))</f>
        <v>595</v>
      </c>
      <c r="AG41" s="17"/>
      <c r="AI41" s="19" t="s">
        <v>208</v>
      </c>
      <c r="AJ41" s="20">
        <f>INDEX([2]⑤【加工用】秘匿あり町別!$C:$C,MATCH($AI41,[2]⑤【加工用】秘匿あり町別!$B:$B,0))</f>
        <v>64</v>
      </c>
      <c r="AK41" s="20">
        <f>INDEX([2]⑤【加工用】秘匿あり町別!$D:$D,MATCH($AI41,[2]⑤【加工用】秘匿あり町別!$B:$B,0))</f>
        <v>191</v>
      </c>
      <c r="AL41" s="20">
        <f>INDEX([2]⑤【加工用】秘匿あり町別!$E:$E,MATCH($AI41,[2]⑤【加工用】秘匿あり町別!$B:$B,0))</f>
        <v>75</v>
      </c>
      <c r="AM41" s="21">
        <f>INDEX([2]⑤【加工用】秘匿あり町別!$F:$F,MATCH($AI41,[2]⑤【加工用】秘匿あり町別!$B:$B,0))</f>
        <v>116</v>
      </c>
      <c r="AO41" s="17"/>
      <c r="AQ41" s="19" t="s">
        <v>254</v>
      </c>
      <c r="AR41" s="20">
        <f>INDEX([2]⑤【加工用】秘匿あり町別!$C:$C,MATCH($AQ41,[2]⑤【加工用】秘匿あり町別!$B:$B,0))</f>
        <v>4</v>
      </c>
      <c r="AS41" s="20">
        <f>INDEX([2]⑤【加工用】秘匿あり町別!$D:$D,MATCH($AQ41,[2]⑤【加工用】秘匿あり町別!$B:$B,0))</f>
        <v>9</v>
      </c>
      <c r="AT41" s="20">
        <f>INDEX([2]⑤【加工用】秘匿あり町別!$E:$E,MATCH($AQ41,[2]⑤【加工用】秘匿あり町別!$B:$B,0))</f>
        <v>4</v>
      </c>
      <c r="AU41" s="21">
        <f>INDEX([2]⑤【加工用】秘匿あり町別!$F:$F,MATCH($AQ41,[2]⑤【加工用】秘匿あり町別!$B:$B,0))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INDEX([2]⑤【加工用】秘匿あり町別!$C:$C,MATCH($C42,[2]⑤【加工用】秘匿あり町別!$B:$B,0))</f>
        <v>273</v>
      </c>
      <c r="E42" s="20">
        <f t="shared" si="1"/>
        <v>457</v>
      </c>
      <c r="F42" s="20">
        <f>INDEX([2]⑤【加工用】秘匿あり町別!$E:$E,MATCH($C42,[2]⑤【加工用】秘匿あり町別!$B:$B,0))</f>
        <v>209</v>
      </c>
      <c r="G42" s="21">
        <f>INDEX([2]⑤【加工用】秘匿あり町別!$F:$F,MATCH($C42,[2]⑤【加工用】秘匿あり町別!$B:$B,0))</f>
        <v>248</v>
      </c>
      <c r="I42" s="17"/>
      <c r="K42" s="19" t="s">
        <v>317</v>
      </c>
      <c r="L42" s="22">
        <f>INDEX([2]⑤【加工用】秘匿あり町別!$C:$C,MATCH($K42,[2]⑤【加工用】秘匿あり町別!$B:$B,0))</f>
        <v>0</v>
      </c>
      <c r="M42" s="20">
        <f>INDEX([2]⑤【加工用】秘匿あり町別!$D:$D,MATCH($K42,[2]⑤【加工用】秘匿あり町別!$B:$B,0))</f>
        <v>0</v>
      </c>
      <c r="N42" s="20">
        <f>INDEX([2]⑤【加工用】秘匿あり町別!$E:$E,MATCH($K42,[2]⑤【加工用】秘匿あり町別!$B:$B,0))</f>
        <v>0</v>
      </c>
      <c r="O42" s="21">
        <f>INDEX([2]⑤【加工用】秘匿あり町別!$F:$F,MATCH($K42,[2]⑤【加工用】秘匿あり町別!$B:$B,0))</f>
        <v>0</v>
      </c>
      <c r="Q42" s="17"/>
      <c r="S42" s="19" t="s">
        <v>29</v>
      </c>
      <c r="T42" s="20">
        <f>INDEX([2]⑤【加工用】秘匿あり町別!$C:$C,MATCH($S42,[2]⑤【加工用】秘匿あり町別!$B:$B,0))</f>
        <v>316</v>
      </c>
      <c r="U42" s="20">
        <f>INDEX([2]⑤【加工用】秘匿あり町別!$D:$D,MATCH($S42,[2]⑤【加工用】秘匿あり町別!$B:$B,0))</f>
        <v>754</v>
      </c>
      <c r="V42" s="20">
        <f>INDEX([2]⑤【加工用】秘匿あり町別!$E:$E,MATCH($S42,[2]⑤【加工用】秘匿あり町別!$B:$B,0))</f>
        <v>358</v>
      </c>
      <c r="W42" s="21">
        <f>INDEX([2]⑤【加工用】秘匿あり町別!$F:$F,MATCH($S42,[2]⑤【加工用】秘匿あり町別!$B:$B,0))</f>
        <v>396</v>
      </c>
      <c r="Y42" s="17"/>
      <c r="AA42" s="19" t="s">
        <v>164</v>
      </c>
      <c r="AB42" s="20">
        <f>INDEX([2]⑤【加工用】秘匿あり町別!$C:$C,MATCH($AA42,[2]⑤【加工用】秘匿あり町別!$B:$B,0))</f>
        <v>158</v>
      </c>
      <c r="AC42" s="20">
        <f>INDEX([2]⑤【加工用】秘匿あり町別!$D:$D,MATCH($AA42,[2]⑤【加工用】秘匿あり町別!$B:$B,0))</f>
        <v>548</v>
      </c>
      <c r="AD42" s="20">
        <f>INDEX([2]⑤【加工用】秘匿あり町別!$E:$E,MATCH($AA42,[2]⑤【加工用】秘匿あり町別!$B:$B,0))</f>
        <v>209</v>
      </c>
      <c r="AE42" s="21">
        <f>INDEX([2]⑤【加工用】秘匿あり町別!$F:$F,MATCH($AA42,[2]⑤【加工用】秘匿あり町別!$B:$B,0))</f>
        <v>339</v>
      </c>
      <c r="AG42" s="17"/>
      <c r="AI42" s="19" t="s">
        <v>209</v>
      </c>
      <c r="AJ42" s="20">
        <f>INDEX([2]⑤【加工用】秘匿あり町別!$C:$C,MATCH($AI42,[2]⑤【加工用】秘匿あり町別!$B:$B,0))</f>
        <v>285</v>
      </c>
      <c r="AK42" s="20">
        <f>INDEX([2]⑤【加工用】秘匿あり町別!$D:$D,MATCH($AI42,[2]⑤【加工用】秘匿あり町別!$B:$B,0))</f>
        <v>771</v>
      </c>
      <c r="AL42" s="20">
        <f>INDEX([2]⑤【加工用】秘匿あり町別!$E:$E,MATCH($AI42,[2]⑤【加工用】秘匿あり町別!$B:$B,0))</f>
        <v>363</v>
      </c>
      <c r="AM42" s="21">
        <f>INDEX([2]⑤【加工用】秘匿あり町別!$F:$F,MATCH($AI42,[2]⑤【加工用】秘匿あり町別!$B:$B,0))</f>
        <v>408</v>
      </c>
      <c r="AO42" s="17"/>
      <c r="AQ42" s="19" t="s">
        <v>255</v>
      </c>
      <c r="AR42" s="20">
        <f>INDEX([2]⑤【加工用】秘匿あり町別!$C:$C,MATCH($AQ42,[2]⑤【加工用】秘匿あり町別!$B:$B,0))</f>
        <v>92</v>
      </c>
      <c r="AS42" s="20">
        <f>INDEX([2]⑤【加工用】秘匿あり町別!$D:$D,MATCH($AQ42,[2]⑤【加工用】秘匿あり町別!$B:$B,0))</f>
        <v>198</v>
      </c>
      <c r="AT42" s="20">
        <f>INDEX([2]⑤【加工用】秘匿あり町別!$E:$E,MATCH($AQ42,[2]⑤【加工用】秘匿あり町別!$B:$B,0))</f>
        <v>98</v>
      </c>
      <c r="AU42" s="21">
        <f>INDEX([2]⑤【加工用】秘匿あり町別!$F:$F,MATCH($AQ42,[2]⑤【加工用】秘匿あり町別!$B:$B,0))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INDEX([2]⑤【加工用】秘匿あり町別!$C:$C,MATCH($C43,[2]⑤【加工用】秘匿あり町別!$B:$B,0))</f>
        <v>16</v>
      </c>
      <c r="E43" s="20">
        <f t="shared" si="1"/>
        <v>29</v>
      </c>
      <c r="F43" s="20">
        <f>INDEX([2]⑤【加工用】秘匿あり町別!$E:$E,MATCH($C43,[2]⑤【加工用】秘匿あり町別!$B:$B,0))</f>
        <v>9</v>
      </c>
      <c r="G43" s="21">
        <f>INDEX([2]⑤【加工用】秘匿あり町別!$F:$F,MATCH($C43,[2]⑤【加工用】秘匿あり町別!$B:$B,0))</f>
        <v>20</v>
      </c>
      <c r="I43" s="17"/>
      <c r="K43" s="19" t="s">
        <v>52</v>
      </c>
      <c r="L43" s="22">
        <f>INDEX([2]⑤【加工用】秘匿あり町別!$C:$C,MATCH($K43,[2]⑤【加工用】秘匿あり町別!$B:$B,0))</f>
        <v>5</v>
      </c>
      <c r="M43" s="20">
        <f>INDEX([2]⑤【加工用】秘匿あり町別!$D:$D,MATCH($K43,[2]⑤【加工用】秘匿あり町別!$B:$B,0))</f>
        <v>405</v>
      </c>
      <c r="N43" s="20">
        <f>INDEX([2]⑤【加工用】秘匿あり町別!$E:$E,MATCH($K43,[2]⑤【加工用】秘匿あり町別!$B:$B,0))</f>
        <v>336</v>
      </c>
      <c r="O43" s="21">
        <f>INDEX([2]⑤【加工用】秘匿あり町別!$F:$F,MATCH($K43,[2]⑤【加工用】秘匿あり町別!$B:$B,0))</f>
        <v>69</v>
      </c>
      <c r="Q43" s="17"/>
      <c r="S43" s="19" t="s">
        <v>325</v>
      </c>
      <c r="T43" s="20">
        <f>INDEX([2]⑤【加工用】秘匿あり町別!$C:$C,MATCH($S43,[2]⑤【加工用】秘匿あり町別!$B:$B,0))</f>
        <v>705</v>
      </c>
      <c r="U43" s="20">
        <f>INDEX([2]⑤【加工用】秘匿あり町別!$D:$D,MATCH($S43,[2]⑤【加工用】秘匿あり町別!$B:$B,0))</f>
        <v>1427</v>
      </c>
      <c r="V43" s="20">
        <f>INDEX([2]⑤【加工用】秘匿あり町別!$E:$E,MATCH($S43,[2]⑤【加工用】秘匿あり町別!$B:$B,0))</f>
        <v>660</v>
      </c>
      <c r="W43" s="21">
        <f>INDEX([2]⑤【加工用】秘匿あり町別!$F:$F,MATCH($S43,[2]⑤【加工用】秘匿あり町別!$B:$B,0))</f>
        <v>767</v>
      </c>
      <c r="Y43" s="17"/>
      <c r="AA43" s="19" t="s">
        <v>165</v>
      </c>
      <c r="AB43" s="20">
        <f>INDEX([2]⑤【加工用】秘匿あり町別!$C:$C,MATCH($AA43,[2]⑤【加工用】秘匿あり町別!$B:$B,0))</f>
        <v>48</v>
      </c>
      <c r="AC43" s="20">
        <f>INDEX([2]⑤【加工用】秘匿あり町別!$D:$D,MATCH($AA43,[2]⑤【加工用】秘匿あり町別!$B:$B,0))</f>
        <v>134</v>
      </c>
      <c r="AD43" s="20">
        <f>INDEX([2]⑤【加工用】秘匿あり町別!$E:$E,MATCH($AA43,[2]⑤【加工用】秘匿あり町別!$B:$B,0))</f>
        <v>72</v>
      </c>
      <c r="AE43" s="21">
        <f>INDEX([2]⑤【加工用】秘匿あり町別!$F:$F,MATCH($AA43,[2]⑤【加工用】秘匿あり町別!$B:$B,0))</f>
        <v>62</v>
      </c>
      <c r="AG43" s="17"/>
      <c r="AI43" s="19" t="s">
        <v>210</v>
      </c>
      <c r="AJ43" s="20">
        <f>INDEX([2]⑤【加工用】秘匿あり町別!$C:$C,MATCH($AI43,[2]⑤【加工用】秘匿あり町別!$B:$B,0))</f>
        <v>26</v>
      </c>
      <c r="AK43" s="20">
        <f>INDEX([2]⑤【加工用】秘匿あり町別!$D:$D,MATCH($AI43,[2]⑤【加工用】秘匿あり町別!$B:$B,0))</f>
        <v>77</v>
      </c>
      <c r="AL43" s="20">
        <f>INDEX([2]⑤【加工用】秘匿あり町別!$E:$E,MATCH($AI43,[2]⑤【加工用】秘匿あり町別!$B:$B,0))</f>
        <v>33</v>
      </c>
      <c r="AM43" s="21">
        <f>INDEX([2]⑤【加工用】秘匿あり町別!$F:$F,MATCH($AI43,[2]⑤【加工用】秘匿あり町別!$B:$B,0))</f>
        <v>44</v>
      </c>
      <c r="AO43" s="17"/>
      <c r="AQ43" s="19" t="s">
        <v>256</v>
      </c>
      <c r="AR43" s="20">
        <f>INDEX([2]⑤【加工用】秘匿あり町別!$C:$C,MATCH($AQ43,[2]⑤【加工用】秘匿あり町別!$B:$B,0))</f>
        <v>158</v>
      </c>
      <c r="AS43" s="20">
        <f>INDEX([2]⑤【加工用】秘匿あり町別!$D:$D,MATCH($AQ43,[2]⑤【加工用】秘匿あり町別!$B:$B,0))</f>
        <v>339</v>
      </c>
      <c r="AT43" s="20">
        <f>INDEX([2]⑤【加工用】秘匿あり町別!$E:$E,MATCH($AQ43,[2]⑤【加工用】秘匿あり町別!$B:$B,0))</f>
        <v>147</v>
      </c>
      <c r="AU43" s="21">
        <f>INDEX([2]⑤【加工用】秘匿あり町別!$F:$F,MATCH($AQ43,[2]⑤【加工用】秘匿あり町別!$B:$B,0))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INDEX([2]⑤【加工用】秘匿あり町別!$C:$C,MATCH($C44,[2]⑤【加工用】秘匿あり町別!$B:$B,0))</f>
        <v>181</v>
      </c>
      <c r="E44" s="20">
        <f t="shared" si="1"/>
        <v>345</v>
      </c>
      <c r="F44" s="20">
        <f>INDEX([2]⑤【加工用】秘匿あり町別!$E:$E,MATCH($C44,[2]⑤【加工用】秘匿あり町別!$B:$B,0))</f>
        <v>186</v>
      </c>
      <c r="G44" s="21">
        <f>INDEX([2]⑤【加工用】秘匿あり町別!$F:$F,MATCH($C44,[2]⑤【加工用】秘匿あり町別!$B:$B,0))</f>
        <v>159</v>
      </c>
      <c r="I44" s="17"/>
      <c r="K44" s="19" t="s">
        <v>51</v>
      </c>
      <c r="L44" s="22">
        <f>INDEX([2]⑤【加工用】秘匿あり町別!$C:$C,MATCH($K44,[2]⑤【加工用】秘匿あり町別!$B:$B,0))</f>
        <v>211</v>
      </c>
      <c r="M44" s="20">
        <f>INDEX([2]⑤【加工用】秘匿あり町別!$D:$D,MATCH($K44,[2]⑤【加工用】秘匿あり町別!$B:$B,0))</f>
        <v>364</v>
      </c>
      <c r="N44" s="20">
        <f>INDEX([2]⑤【加工用】秘匿あり町別!$E:$E,MATCH($K44,[2]⑤【加工用】秘匿あり町別!$B:$B,0))</f>
        <v>193</v>
      </c>
      <c r="O44" s="21">
        <f>INDEX([2]⑤【加工用】秘匿あり町別!$F:$F,MATCH($K44,[2]⑤【加工用】秘匿あり町別!$B:$B,0))</f>
        <v>171</v>
      </c>
      <c r="Q44" s="17"/>
      <c r="S44" s="19" t="s">
        <v>326</v>
      </c>
      <c r="T44" s="20">
        <f>INDEX([2]⑤【加工用】秘匿あり町別!$C:$C,MATCH($S44,[2]⑤【加工用】秘匿あり町別!$B:$B,0))</f>
        <v>392</v>
      </c>
      <c r="U44" s="20">
        <f>INDEX([2]⑤【加工用】秘匿あり町別!$D:$D,MATCH($S44,[2]⑤【加工用】秘匿あり町別!$B:$B,0))</f>
        <v>872</v>
      </c>
      <c r="V44" s="20">
        <f>INDEX([2]⑤【加工用】秘匿あり町別!$E:$E,MATCH($S44,[2]⑤【加工用】秘匿あり町別!$B:$B,0))</f>
        <v>419</v>
      </c>
      <c r="W44" s="21">
        <f>INDEX([2]⑤【加工用】秘匿あり町別!$F:$F,MATCH($S44,[2]⑤【加工用】秘匿あり町別!$B:$B,0))</f>
        <v>453</v>
      </c>
      <c r="Y44" s="17"/>
      <c r="AA44" s="19" t="s">
        <v>166</v>
      </c>
      <c r="AB44" s="20">
        <f>INDEX([2]⑤【加工用】秘匿あり町別!$C:$C,MATCH($AA44,[2]⑤【加工用】秘匿あり町別!$B:$B,0))</f>
        <v>45</v>
      </c>
      <c r="AC44" s="20">
        <f>INDEX([2]⑤【加工用】秘匿あり町別!$D:$D,MATCH($AA44,[2]⑤【加工用】秘匿あり町別!$B:$B,0))</f>
        <v>121</v>
      </c>
      <c r="AD44" s="20">
        <f>INDEX([2]⑤【加工用】秘匿あり町別!$E:$E,MATCH($AA44,[2]⑤【加工用】秘匿あり町別!$B:$B,0))</f>
        <v>53</v>
      </c>
      <c r="AE44" s="21">
        <f>INDEX([2]⑤【加工用】秘匿あり町別!$F:$F,MATCH($AA44,[2]⑤【加工用】秘匿あり町別!$B:$B,0))</f>
        <v>68</v>
      </c>
      <c r="AG44" s="17"/>
      <c r="AI44" s="19" t="s">
        <v>211</v>
      </c>
      <c r="AJ44" s="20">
        <f>INDEX([2]⑤【加工用】秘匿あり町別!$C:$C,MATCH($AI44,[2]⑤【加工用】秘匿あり町別!$B:$B,0))</f>
        <v>33</v>
      </c>
      <c r="AK44" s="20">
        <f>INDEX([2]⑤【加工用】秘匿あり町別!$D:$D,MATCH($AI44,[2]⑤【加工用】秘匿あり町別!$B:$B,0))</f>
        <v>107</v>
      </c>
      <c r="AL44" s="20">
        <f>INDEX([2]⑤【加工用】秘匿あり町別!$E:$E,MATCH($AI44,[2]⑤【加工用】秘匿あり町別!$B:$B,0))</f>
        <v>52</v>
      </c>
      <c r="AM44" s="21">
        <f>INDEX([2]⑤【加工用】秘匿あり町別!$F:$F,MATCH($AI44,[2]⑤【加工用】秘匿あり町別!$B:$B,0))</f>
        <v>55</v>
      </c>
      <c r="AO44" s="17"/>
      <c r="AQ44" s="19" t="s">
        <v>257</v>
      </c>
      <c r="AR44" s="20">
        <f>INDEX([2]⑤【加工用】秘匿あり町別!$C:$C,MATCH($AQ44,[2]⑤【加工用】秘匿あり町別!$B:$B,0))</f>
        <v>69</v>
      </c>
      <c r="AS44" s="20">
        <f>INDEX([2]⑤【加工用】秘匿あり町別!$D:$D,MATCH($AQ44,[2]⑤【加工用】秘匿あり町別!$B:$B,0))</f>
        <v>176</v>
      </c>
      <c r="AT44" s="20">
        <f>INDEX([2]⑤【加工用】秘匿あり町別!$E:$E,MATCH($AQ44,[2]⑤【加工用】秘匿あり町別!$B:$B,0))</f>
        <v>77</v>
      </c>
      <c r="AU44" s="21">
        <f>INDEX([2]⑤【加工用】秘匿あり町別!$F:$F,MATCH($AQ44,[2]⑤【加工用】秘匿あり町別!$B:$B,0))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INDEX([2]⑤【加工用】秘匿あり町別!$C:$C,MATCH($C45,[2]⑤【加工用】秘匿あり町別!$B:$B,0))</f>
        <v>619</v>
      </c>
      <c r="E45" s="20">
        <f t="shared" si="1"/>
        <v>1043</v>
      </c>
      <c r="F45" s="20">
        <f>INDEX([2]⑤【加工用】秘匿あり町別!$E:$E,MATCH($C45,[2]⑤【加工用】秘匿あり町別!$B:$B,0))</f>
        <v>464</v>
      </c>
      <c r="G45" s="21">
        <f>INDEX([2]⑤【加工用】秘匿あり町別!$F:$F,MATCH($C45,[2]⑤【加工用】秘匿あり町別!$B:$B,0))</f>
        <v>579</v>
      </c>
      <c r="I45" s="17"/>
      <c r="K45" s="19" t="s">
        <v>175</v>
      </c>
      <c r="L45" s="22">
        <f>INDEX([2]⑤【加工用】秘匿あり町別!$C:$C,MATCH($K45,[2]⑤【加工用】秘匿あり町別!$B:$B,0))</f>
        <v>399</v>
      </c>
      <c r="M45" s="20">
        <f>INDEX([2]⑤【加工用】秘匿あり町別!$D:$D,MATCH($K45,[2]⑤【加工用】秘匿あり町別!$B:$B,0))</f>
        <v>1011</v>
      </c>
      <c r="N45" s="20">
        <f>INDEX([2]⑤【加工用】秘匿あり町別!$E:$E,MATCH($K45,[2]⑤【加工用】秘匿あり町別!$B:$B,0))</f>
        <v>469</v>
      </c>
      <c r="O45" s="21">
        <f>INDEX([2]⑤【加工用】秘匿あり町別!$F:$F,MATCH($K45,[2]⑤【加工用】秘匿あり町別!$B:$B,0))</f>
        <v>542</v>
      </c>
      <c r="Q45" s="17"/>
      <c r="S45" s="19" t="s">
        <v>327</v>
      </c>
      <c r="T45" s="20">
        <f>INDEX([2]⑤【加工用】秘匿あり町別!$C:$C,MATCH($S45,[2]⑤【加工用】秘匿あり町別!$B:$B,0))</f>
        <v>1089</v>
      </c>
      <c r="U45" s="20">
        <f>INDEX([2]⑤【加工用】秘匿あり町別!$D:$D,MATCH($S45,[2]⑤【加工用】秘匿あり町別!$B:$B,0))</f>
        <v>2327</v>
      </c>
      <c r="V45" s="20">
        <f>INDEX([2]⑤【加工用】秘匿あり町別!$E:$E,MATCH($S45,[2]⑤【加工用】秘匿あり町別!$B:$B,0))</f>
        <v>1090</v>
      </c>
      <c r="W45" s="21">
        <f>INDEX([2]⑤【加工用】秘匿あり町別!$F:$F,MATCH($S45,[2]⑤【加工用】秘匿あり町別!$B:$B,0))</f>
        <v>1237</v>
      </c>
      <c r="Y45" s="17"/>
      <c r="AA45" s="19" t="s">
        <v>169</v>
      </c>
      <c r="AB45" s="20">
        <f>INDEX([2]⑤【加工用】秘匿あり町別!$C:$C,MATCH($AA45,[2]⑤【加工用】秘匿あり町別!$B:$B,0))</f>
        <v>6</v>
      </c>
      <c r="AC45" s="20">
        <f>INDEX([2]⑤【加工用】秘匿あり町別!$D:$D,MATCH($AA45,[2]⑤【加工用】秘匿あり町別!$B:$B,0))</f>
        <v>10</v>
      </c>
      <c r="AD45" s="20">
        <f>INDEX([2]⑤【加工用】秘匿あり町別!$E:$E,MATCH($AA45,[2]⑤【加工用】秘匿あり町別!$B:$B,0))</f>
        <v>5</v>
      </c>
      <c r="AE45" s="21">
        <f>INDEX([2]⑤【加工用】秘匿あり町別!$F:$F,MATCH($AA45,[2]⑤【加工用】秘匿あり町別!$B:$B,0))</f>
        <v>5</v>
      </c>
      <c r="AG45" s="17"/>
      <c r="AI45" s="19" t="s">
        <v>212</v>
      </c>
      <c r="AJ45" s="20">
        <f>INDEX([2]⑤【加工用】秘匿あり町別!$C:$C,MATCH($AI45,[2]⑤【加工用】秘匿あり町別!$B:$B,0))</f>
        <v>25</v>
      </c>
      <c r="AK45" s="20">
        <f>INDEX([2]⑤【加工用】秘匿あり町別!$D:$D,MATCH($AI45,[2]⑤【加工用】秘匿あり町別!$B:$B,0))</f>
        <v>64</v>
      </c>
      <c r="AL45" s="20">
        <f>INDEX([2]⑤【加工用】秘匿あり町別!$E:$E,MATCH($AI45,[2]⑤【加工用】秘匿あり町別!$B:$B,0))</f>
        <v>31</v>
      </c>
      <c r="AM45" s="21">
        <f>INDEX([2]⑤【加工用】秘匿あり町別!$F:$F,MATCH($AI45,[2]⑤【加工用】秘匿あり町別!$B:$B,0))</f>
        <v>33</v>
      </c>
      <c r="AO45" s="17"/>
      <c r="AQ45" s="19" t="s">
        <v>258</v>
      </c>
      <c r="AR45" s="20">
        <f>INDEX([2]⑤【加工用】秘匿あり町別!$C:$C,MATCH($AQ45,[2]⑤【加工用】秘匿あり町別!$B:$B,0))</f>
        <v>108</v>
      </c>
      <c r="AS45" s="20">
        <f>INDEX([2]⑤【加工用】秘匿あり町別!$D:$D,MATCH($AQ45,[2]⑤【加工用】秘匿あり町別!$B:$B,0))</f>
        <v>238</v>
      </c>
      <c r="AT45" s="20">
        <f>INDEX([2]⑤【加工用】秘匿あり町別!$E:$E,MATCH($AQ45,[2]⑤【加工用】秘匿あり町別!$B:$B,0))</f>
        <v>119</v>
      </c>
      <c r="AU45" s="21">
        <f>INDEX([2]⑤【加工用】秘匿あり町別!$F:$F,MATCH($AQ45,[2]⑤【加工用】秘匿あり町別!$B:$B,0))</f>
        <v>119</v>
      </c>
    </row>
    <row r="46" spans="1:47" ht="12" customHeight="1" x14ac:dyDescent="0.4">
      <c r="A46" s="17"/>
      <c r="C46" s="19" t="s">
        <v>70</v>
      </c>
      <c r="D46" s="20">
        <f>INDEX([2]⑤【加工用】秘匿あり町別!$C:$C,MATCH($C46,[2]⑤【加工用】秘匿あり町別!$B:$B,0))</f>
        <v>259</v>
      </c>
      <c r="E46" s="20">
        <f t="shared" si="1"/>
        <v>456</v>
      </c>
      <c r="F46" s="20">
        <f>INDEX([2]⑤【加工用】秘匿あり町別!$E:$E,MATCH($C46,[2]⑤【加工用】秘匿あり町別!$B:$B,0))</f>
        <v>180</v>
      </c>
      <c r="G46" s="21">
        <f>INDEX([2]⑤【加工用】秘匿あり町別!$F:$F,MATCH($C46,[2]⑤【加工用】秘匿あり町別!$B:$B,0))</f>
        <v>276</v>
      </c>
      <c r="I46" s="17"/>
      <c r="K46" s="19" t="s">
        <v>136</v>
      </c>
      <c r="L46" s="22">
        <f>INDEX([2]⑤【加工用】秘匿あり町別!$C:$C,MATCH($K46,[2]⑤【加工用】秘匿あり町別!$B:$B,0))</f>
        <v>831</v>
      </c>
      <c r="M46" s="20">
        <f>INDEX([2]⑤【加工用】秘匿あり町別!$D:$D,MATCH($K46,[2]⑤【加工用】秘匿あり町別!$B:$B,0))</f>
        <v>1857</v>
      </c>
      <c r="N46" s="20">
        <f>INDEX([2]⑤【加工用】秘匿あり町別!$E:$E,MATCH($K46,[2]⑤【加工用】秘匿あり町別!$B:$B,0))</f>
        <v>861</v>
      </c>
      <c r="O46" s="21">
        <f>INDEX([2]⑤【加工用】秘匿あり町別!$F:$F,MATCH($K46,[2]⑤【加工用】秘匿あり町別!$B:$B,0))</f>
        <v>996</v>
      </c>
      <c r="Q46" s="17"/>
      <c r="S46" s="19" t="s">
        <v>328</v>
      </c>
      <c r="T46" s="20">
        <f>INDEX([2]⑤【加工用】秘匿あり町別!$C:$C,MATCH($S46,[2]⑤【加工用】秘匿あり町別!$B:$B,0))</f>
        <v>318</v>
      </c>
      <c r="U46" s="20">
        <f>INDEX([2]⑤【加工用】秘匿あり町別!$D:$D,MATCH($S46,[2]⑤【加工用】秘匿あり町別!$B:$B,0))</f>
        <v>644</v>
      </c>
      <c r="V46" s="20">
        <f>INDEX([2]⑤【加工用】秘匿あり町別!$E:$E,MATCH($S46,[2]⑤【加工用】秘匿あり町別!$B:$B,0))</f>
        <v>303</v>
      </c>
      <c r="W46" s="21">
        <f>INDEX([2]⑤【加工用】秘匿あり町別!$F:$F,MATCH($S46,[2]⑤【加工用】秘匿あり町別!$B:$B,0))</f>
        <v>341</v>
      </c>
      <c r="Y46" s="17"/>
      <c r="AA46" s="19" t="s">
        <v>168</v>
      </c>
      <c r="AB46" s="20">
        <f>INDEX([2]⑤【加工用】秘匿あり町別!$C:$C,MATCH($AA46,[2]⑤【加工用】秘匿あり町別!$B:$B,0))</f>
        <v>37</v>
      </c>
      <c r="AC46" s="20">
        <f>INDEX([2]⑤【加工用】秘匿あり町別!$D:$D,MATCH($AA46,[2]⑤【加工用】秘匿あり町別!$B:$B,0))</f>
        <v>92</v>
      </c>
      <c r="AD46" s="20">
        <f>INDEX([2]⑤【加工用】秘匿あり町別!$E:$E,MATCH($AA46,[2]⑤【加工用】秘匿あり町別!$B:$B,0))</f>
        <v>45</v>
      </c>
      <c r="AE46" s="21">
        <f>INDEX([2]⑤【加工用】秘匿あり町別!$F:$F,MATCH($AA46,[2]⑤【加工用】秘匿あり町別!$B:$B,0))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INDEX([2]⑤【加工用】秘匿あり町別!$C:$C,MATCH($AQ46,[2]⑤【加工用】秘匿あり町別!$B:$B,0))</f>
        <v>121</v>
      </c>
      <c r="AS46" s="20">
        <f>INDEX([2]⑤【加工用】秘匿あり町別!$D:$D,MATCH($AQ46,[2]⑤【加工用】秘匿あり町別!$B:$B,0))</f>
        <v>230</v>
      </c>
      <c r="AT46" s="20">
        <f>INDEX([2]⑤【加工用】秘匿あり町別!$E:$E,MATCH($AQ46,[2]⑤【加工用】秘匿あり町別!$B:$B,0))</f>
        <v>112</v>
      </c>
      <c r="AU46" s="21">
        <f>INDEX([2]⑤【加工用】秘匿あり町別!$F:$F,MATCH($AQ46,[2]⑤【加工用】秘匿あり町別!$B:$B,0))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INDEX([2]⑤【加工用】秘匿あり町別!$C:$C,MATCH($C47,[2]⑤【加工用】秘匿あり町別!$B:$B,0))</f>
        <v>13</v>
      </c>
      <c r="E47" s="20">
        <f t="shared" si="1"/>
        <v>33</v>
      </c>
      <c r="F47" s="20">
        <f>INDEX([2]⑤【加工用】秘匿あり町別!$E:$E,MATCH($C47,[2]⑤【加工用】秘匿あり町別!$B:$B,0))</f>
        <v>13</v>
      </c>
      <c r="G47" s="21">
        <f>INDEX([2]⑤【加工用】秘匿あり町別!$F:$F,MATCH($C47,[2]⑤【加工用】秘匿あり町別!$B:$B,0))</f>
        <v>20</v>
      </c>
      <c r="I47" s="17"/>
      <c r="K47" s="19" t="s">
        <v>135</v>
      </c>
      <c r="L47" s="22">
        <f>INDEX([2]⑤【加工用】秘匿あり町別!$C:$C,MATCH($K47,[2]⑤【加工用】秘匿あり町別!$B:$B,0))</f>
        <v>75</v>
      </c>
      <c r="M47" s="20">
        <f>INDEX([2]⑤【加工用】秘匿あり町別!$D:$D,MATCH($K47,[2]⑤【加工用】秘匿あり町別!$B:$B,0))</f>
        <v>194</v>
      </c>
      <c r="N47" s="20">
        <f>INDEX([2]⑤【加工用】秘匿あり町別!$E:$E,MATCH($K47,[2]⑤【加工用】秘匿あり町別!$B:$B,0))</f>
        <v>96</v>
      </c>
      <c r="O47" s="21">
        <f>INDEX([2]⑤【加工用】秘匿あり町別!$F:$F,MATCH($K47,[2]⑤【加工用】秘匿あり町別!$B:$B,0))</f>
        <v>98</v>
      </c>
      <c r="Q47" s="17"/>
      <c r="S47" s="19" t="s">
        <v>28</v>
      </c>
      <c r="T47" s="20">
        <f>INDEX([2]⑤【加工用】秘匿あり町別!$C:$C,MATCH($S47,[2]⑤【加工用】秘匿あり町別!$B:$B,0))</f>
        <v>259</v>
      </c>
      <c r="U47" s="20">
        <f>INDEX([2]⑤【加工用】秘匿あり町別!$D:$D,MATCH($S47,[2]⑤【加工用】秘匿あり町別!$B:$B,0))</f>
        <v>554</v>
      </c>
      <c r="V47" s="20">
        <f>INDEX([2]⑤【加工用】秘匿あり町別!$E:$E,MATCH($S47,[2]⑤【加工用】秘匿あり町別!$B:$B,0))</f>
        <v>254</v>
      </c>
      <c r="W47" s="21">
        <f>INDEX([2]⑤【加工用】秘匿あり町別!$F:$F,MATCH($S47,[2]⑤【加工用】秘匿あり町別!$B:$B,0))</f>
        <v>300</v>
      </c>
      <c r="Y47" s="17"/>
      <c r="AA47" s="19" t="s">
        <v>167</v>
      </c>
      <c r="AB47" s="20">
        <f>INDEX([2]⑤【加工用】秘匿あり町別!$C:$C,MATCH($AA47,[2]⑤【加工用】秘匿あり町別!$B:$B,0))</f>
        <v>11</v>
      </c>
      <c r="AC47" s="20">
        <f>INDEX([2]⑤【加工用】秘匿あり町別!$D:$D,MATCH($AA47,[2]⑤【加工用】秘匿あり町別!$B:$B,0))</f>
        <v>20</v>
      </c>
      <c r="AD47" s="20">
        <f>INDEX([2]⑤【加工用】秘匿あり町別!$E:$E,MATCH($AA47,[2]⑤【加工用】秘匿あり町別!$B:$B,0))</f>
        <v>7</v>
      </c>
      <c r="AE47" s="21">
        <f>INDEX([2]⑤【加工用】秘匿あり町別!$F:$F,MATCH($AA47,[2]⑤【加工用】秘匿あり町別!$B:$B,0))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2712</v>
      </c>
      <c r="AL47" s="14">
        <f>SUM(AL48:AL61)</f>
        <v>1248</v>
      </c>
      <c r="AM47" s="15">
        <f>SUM(AM48:AM61)</f>
        <v>1464</v>
      </c>
      <c r="AO47" s="17"/>
      <c r="AQ47" s="19" t="s">
        <v>260</v>
      </c>
      <c r="AR47" s="20">
        <f>INDEX([2]⑤【加工用】秘匿あり町別!$C:$C,MATCH($AQ47,[2]⑤【加工用】秘匿あり町別!$B:$B,0))</f>
        <v>47</v>
      </c>
      <c r="AS47" s="20">
        <f>INDEX([2]⑤【加工用】秘匿あり町別!$D:$D,MATCH($AQ47,[2]⑤【加工用】秘匿あり町別!$B:$B,0))</f>
        <v>217</v>
      </c>
      <c r="AT47" s="20">
        <f>INDEX([2]⑤【加工用】秘匿あり町別!$E:$E,MATCH($AQ47,[2]⑤【加工用】秘匿あり町別!$B:$B,0))</f>
        <v>86</v>
      </c>
      <c r="AU47" s="21">
        <f>INDEX([2]⑤【加工用】秘匿あり町別!$F:$F,MATCH($AQ47,[2]⑤【加工用】秘匿あり町別!$B:$B,0))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INDEX([2]⑤【加工用】秘匿あり町別!$C:$C,MATCH($C48,[2]⑤【加工用】秘匿あり町別!$B:$B,0))</f>
        <v>101</v>
      </c>
      <c r="E48" s="20">
        <f t="shared" si="1"/>
        <v>151</v>
      </c>
      <c r="F48" s="20">
        <f>INDEX([2]⑤【加工用】秘匿あり町別!$E:$E,MATCH($C48,[2]⑤【加工用】秘匿あり町別!$B:$B,0))</f>
        <v>64</v>
      </c>
      <c r="G48" s="21">
        <f>INDEX([2]⑤【加工用】秘匿あり町別!$F:$F,MATCH($C48,[2]⑤【加工用】秘匿あり町別!$B:$B,0))</f>
        <v>87</v>
      </c>
      <c r="I48" s="17"/>
      <c r="K48" s="19" t="s">
        <v>133</v>
      </c>
      <c r="L48" s="22">
        <f>INDEX([2]⑤【加工用】秘匿あり町別!$C:$C,MATCH($K48,[2]⑤【加工用】秘匿あり町別!$B:$B,0))</f>
        <v>65</v>
      </c>
      <c r="M48" s="20">
        <f>INDEX([2]⑤【加工用】秘匿あり町別!$D:$D,MATCH($K48,[2]⑤【加工用】秘匿あり町別!$B:$B,0))</f>
        <v>149</v>
      </c>
      <c r="N48" s="20">
        <f>INDEX([2]⑤【加工用】秘匿あり町別!$E:$E,MATCH($K48,[2]⑤【加工用】秘匿あり町別!$B:$B,0))</f>
        <v>70</v>
      </c>
      <c r="O48" s="21">
        <f>INDEX([2]⑤【加工用】秘匿あり町別!$F:$F,MATCH($K48,[2]⑤【加工用】秘匿あり町別!$B:$B,0))</f>
        <v>79</v>
      </c>
      <c r="Q48" s="17"/>
      <c r="S48" s="19" t="s">
        <v>30</v>
      </c>
      <c r="T48" s="20">
        <f>INDEX([2]⑤【加工用】秘匿あり町別!$C:$C,MATCH($S48,[2]⑤【加工用】秘匿あり町別!$B:$B,0))</f>
        <v>745</v>
      </c>
      <c r="U48" s="20">
        <f>INDEX([2]⑤【加工用】秘匿あり町別!$D:$D,MATCH($S48,[2]⑤【加工用】秘匿あり町別!$B:$B,0))</f>
        <v>2130</v>
      </c>
      <c r="V48" s="20">
        <f>INDEX([2]⑤【加工用】秘匿あり町別!$E:$E,MATCH($S48,[2]⑤【加工用】秘匿あり町別!$B:$B,0))</f>
        <v>1046</v>
      </c>
      <c r="W48" s="21">
        <f>INDEX([2]⑤【加工用】秘匿あり町別!$F:$F,MATCH($S48,[2]⑤【加工用】秘匿あり町別!$B:$B,0))</f>
        <v>1084</v>
      </c>
      <c r="Y48" s="11"/>
      <c r="AA48" s="19" t="s">
        <v>170</v>
      </c>
      <c r="AB48" s="20">
        <f>INDEX([2]⑤【加工用】秘匿あり町別!$C:$C,MATCH($AA48,[2]⑤【加工用】秘匿あり町別!$B:$B,0))</f>
        <v>22</v>
      </c>
      <c r="AC48" s="20">
        <f>INDEX([2]⑤【加工用】秘匿あり町別!$D:$D,MATCH($AA48,[2]⑤【加工用】秘匿あり町別!$B:$B,0))</f>
        <v>43</v>
      </c>
      <c r="AD48" s="20">
        <f>INDEX([2]⑤【加工用】秘匿あり町別!$E:$E,MATCH($AA48,[2]⑤【加工用】秘匿あり町別!$B:$B,0))</f>
        <v>22</v>
      </c>
      <c r="AE48" s="21">
        <f>INDEX([2]⑤【加工用】秘匿あり町別!$F:$F,MATCH($AA48,[2]⑤【加工用】秘匿あり町別!$B:$B,0))</f>
        <v>21</v>
      </c>
      <c r="AG48" s="17"/>
      <c r="AI48" s="19" t="s">
        <v>213</v>
      </c>
      <c r="AJ48" s="20">
        <f>INDEX([2]⑤【加工用】秘匿あり町別!$C:$C,MATCH($AI48,[2]⑤【加工用】秘匿あり町別!$B:$B,0))</f>
        <v>24</v>
      </c>
      <c r="AK48" s="20">
        <f>INDEX([2]⑤【加工用】秘匿あり町別!$D:$D,MATCH($AI48,[2]⑤【加工用】秘匿あり町別!$B:$B,0))</f>
        <v>62</v>
      </c>
      <c r="AL48" s="20">
        <f>INDEX([2]⑤【加工用】秘匿あり町別!$E:$E,MATCH($AI48,[2]⑤【加工用】秘匿あり町別!$B:$B,0))</f>
        <v>24</v>
      </c>
      <c r="AM48" s="21">
        <f>INDEX([2]⑤【加工用】秘匿あり町別!$F:$F,MATCH($AI48,[2]⑤【加工用】秘匿あり町別!$B:$B,0))</f>
        <v>38</v>
      </c>
      <c r="AO48" s="11"/>
      <c r="AQ48" s="19" t="s">
        <v>261</v>
      </c>
      <c r="AR48" s="20">
        <f>INDEX([2]⑤【加工用】秘匿あり町別!$C:$C,MATCH($AQ48,[2]⑤【加工用】秘匿あり町別!$B:$B,0))</f>
        <v>115</v>
      </c>
      <c r="AS48" s="20">
        <f>INDEX([2]⑤【加工用】秘匿あり町別!$D:$D,MATCH($AQ48,[2]⑤【加工用】秘匿あり町別!$B:$B,0))</f>
        <v>246</v>
      </c>
      <c r="AT48" s="20">
        <f>INDEX([2]⑤【加工用】秘匿あり町別!$E:$E,MATCH($AQ48,[2]⑤【加工用】秘匿あり町別!$B:$B,0))</f>
        <v>104</v>
      </c>
      <c r="AU48" s="21">
        <f>INDEX([2]⑤【加工用】秘匿あり町別!$F:$F,MATCH($AQ48,[2]⑤【加工用】秘匿あり町別!$B:$B,0))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INDEX([2]⑤【加工用】秘匿あり町別!$C:$C,MATCH($C49,[2]⑤【加工用】秘匿あり町別!$B:$B,0))</f>
        <v>35</v>
      </c>
      <c r="E49" s="20">
        <f t="shared" si="1"/>
        <v>72</v>
      </c>
      <c r="F49" s="20">
        <f>INDEX([2]⑤【加工用】秘匿あり町別!$E:$E,MATCH($C49,[2]⑤【加工用】秘匿あり町別!$B:$B,0))</f>
        <v>22</v>
      </c>
      <c r="G49" s="21">
        <f>INDEX([2]⑤【加工用】秘匿あり町別!$F:$F,MATCH($C49,[2]⑤【加工用】秘匿あり町別!$B:$B,0))</f>
        <v>50</v>
      </c>
      <c r="I49" s="11"/>
      <c r="K49" s="19" t="s">
        <v>134</v>
      </c>
      <c r="L49" s="22">
        <f>INDEX([2]⑤【加工用】秘匿あり町別!$C:$C,MATCH($K49,[2]⑤【加工用】秘匿あり町別!$B:$B,0))</f>
        <v>113</v>
      </c>
      <c r="M49" s="20">
        <f>INDEX([2]⑤【加工用】秘匿あり町別!$D:$D,MATCH($K49,[2]⑤【加工用】秘匿あり町別!$B:$B,0))</f>
        <v>299</v>
      </c>
      <c r="N49" s="20">
        <f>INDEX([2]⑤【加工用】秘匿あり町別!$E:$E,MATCH($K49,[2]⑤【加工用】秘匿あり町別!$B:$B,0))</f>
        <v>137</v>
      </c>
      <c r="O49" s="21">
        <f>INDEX([2]⑤【加工用】秘匿あり町別!$F:$F,MATCH($K49,[2]⑤【加工用】秘匿あり町別!$B:$B,0))</f>
        <v>162</v>
      </c>
      <c r="Q49" s="17"/>
      <c r="S49" s="19" t="s">
        <v>31</v>
      </c>
      <c r="T49" s="20">
        <f>INDEX([2]⑤【加工用】秘匿あり町別!$C:$C,MATCH($S49,[2]⑤【加工用】秘匿あり町別!$B:$B,0))</f>
        <v>243</v>
      </c>
      <c r="U49" s="20">
        <f>INDEX([2]⑤【加工用】秘匿あり町別!$D:$D,MATCH($S49,[2]⑤【加工用】秘匿あり町別!$B:$B,0))</f>
        <v>609</v>
      </c>
      <c r="V49" s="20">
        <f>INDEX([2]⑤【加工用】秘匿あり町別!$E:$E,MATCH($S49,[2]⑤【加工用】秘匿あり町別!$B:$B,0))</f>
        <v>305</v>
      </c>
      <c r="W49" s="21">
        <f>INDEX([2]⑤【加工用】秘匿あり町別!$F:$F,MATCH($S49,[2]⑤【加工用】秘匿あり町別!$B:$B,0))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INDEX([2]⑤【加工用】秘匿あり町別!$C:$C,MATCH($AI49,[2]⑤【加工用】秘匿あり町別!$B:$B,0))</f>
        <v>66</v>
      </c>
      <c r="AK49" s="20">
        <f>INDEX([2]⑤【加工用】秘匿あり町別!$D:$D,MATCH($AI49,[2]⑤【加工用】秘匿あり町別!$B:$B,0))</f>
        <v>157</v>
      </c>
      <c r="AL49" s="20">
        <f>INDEX([2]⑤【加工用】秘匿あり町別!$E:$E,MATCH($AI49,[2]⑤【加工用】秘匿あり町別!$B:$B,0))</f>
        <v>72</v>
      </c>
      <c r="AM49" s="21">
        <f>INDEX([2]⑤【加工用】秘匿あり町別!$F:$F,MATCH($AI49,[2]⑤【加工用】秘匿あり町別!$B:$B,0))</f>
        <v>85</v>
      </c>
      <c r="AO49" s="17"/>
      <c r="AQ49" s="19" t="s">
        <v>262</v>
      </c>
      <c r="AR49" s="20">
        <f>INDEX([2]⑤【加工用】秘匿あり町別!$C:$C,MATCH($AQ49,[2]⑤【加工用】秘匿あり町別!$B:$B,0))</f>
        <v>19</v>
      </c>
      <c r="AS49" s="20">
        <f>INDEX([2]⑤【加工用】秘匿あり町別!$D:$D,MATCH($AQ49,[2]⑤【加工用】秘匿あり町別!$B:$B,0))</f>
        <v>53</v>
      </c>
      <c r="AT49" s="20">
        <f>INDEX([2]⑤【加工用】秘匿あり町別!$E:$E,MATCH($AQ49,[2]⑤【加工用】秘匿あり町別!$B:$B,0))</f>
        <v>26</v>
      </c>
      <c r="AU49" s="21">
        <f>INDEX([2]⑤【加工用】秘匿あり町別!$F:$F,MATCH($AQ49,[2]⑤【加工用】秘匿あり町別!$B:$B,0))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INDEX([2]⑤【加工用】秘匿あり町別!$C:$C,MATCH($C50,[2]⑤【加工用】秘匿あり町別!$B:$B,0))</f>
        <v>514</v>
      </c>
      <c r="E50" s="20">
        <f t="shared" si="1"/>
        <v>824</v>
      </c>
      <c r="F50" s="20">
        <f>INDEX([2]⑤【加工用】秘匿あり町別!$E:$E,MATCH($C50,[2]⑤【加工用】秘匿あり町別!$B:$B,0))</f>
        <v>386</v>
      </c>
      <c r="G50" s="21">
        <f>INDEX([2]⑤【加工用】秘匿あり町別!$F:$F,MATCH($C50,[2]⑤【加工用】秘匿あり町別!$B:$B,0))</f>
        <v>438</v>
      </c>
      <c r="I50" s="17"/>
      <c r="K50" s="19" t="s">
        <v>176</v>
      </c>
      <c r="L50" s="22">
        <f>INDEX([2]⑤【加工用】秘匿あり町別!$C:$C,MATCH($K50,[2]⑤【加工用】秘匿あり町別!$B:$B,0))</f>
        <v>1147</v>
      </c>
      <c r="M50" s="20">
        <f>INDEX([2]⑤【加工用】秘匿あり町別!$D:$D,MATCH($K50,[2]⑤【加工用】秘匿あり町別!$B:$B,0))</f>
        <v>2895</v>
      </c>
      <c r="N50" s="20">
        <f>INDEX([2]⑤【加工用】秘匿あり町別!$E:$E,MATCH($K50,[2]⑤【加工用】秘匿あり町別!$B:$B,0))</f>
        <v>1298</v>
      </c>
      <c r="O50" s="21">
        <f>INDEX([2]⑤【加工用】秘匿あり町別!$F:$F,MATCH($K50,[2]⑤【加工用】秘匿あり町別!$B:$B,0))</f>
        <v>1597</v>
      </c>
      <c r="Q50" s="17"/>
      <c r="S50" s="19" t="s">
        <v>32</v>
      </c>
      <c r="T50" s="20">
        <f>INDEX([2]⑤【加工用】秘匿あり町別!$C:$C,MATCH($S50,[2]⑤【加工用】秘匿あり町別!$B:$B,0))</f>
        <v>1531</v>
      </c>
      <c r="U50" s="20">
        <f>INDEX([2]⑤【加工用】秘匿あり町別!$D:$D,MATCH($S50,[2]⑤【加工用】秘匿あり町別!$B:$B,0))</f>
        <v>2403</v>
      </c>
      <c r="V50" s="20">
        <f>INDEX([2]⑤【加工用】秘匿あり町別!$E:$E,MATCH($S50,[2]⑤【加工用】秘匿あり町別!$B:$B,0))</f>
        <v>1154</v>
      </c>
      <c r="W50" s="21">
        <f>INDEX([2]⑤【加工用】秘匿あり町別!$F:$F,MATCH($S50,[2]⑤【加工用】秘匿あり町別!$B:$B,0))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301</v>
      </c>
      <c r="AD50" s="14">
        <f>AD51</f>
        <v>144</v>
      </c>
      <c r="AE50" s="15">
        <f>AE51</f>
        <v>157</v>
      </c>
      <c r="AG50" s="11"/>
      <c r="AI50" s="19" t="s">
        <v>215</v>
      </c>
      <c r="AJ50" s="20">
        <f>INDEX([2]⑤【加工用】秘匿あり町別!$C:$C,MATCH($AI50,[2]⑤【加工用】秘匿あり町別!$B:$B,0))</f>
        <v>103</v>
      </c>
      <c r="AK50" s="20">
        <f>INDEX([2]⑤【加工用】秘匿あり町別!$D:$D,MATCH($AI50,[2]⑤【加工用】秘匿あり町別!$B:$B,0))</f>
        <v>247</v>
      </c>
      <c r="AL50" s="20">
        <f>INDEX([2]⑤【加工用】秘匿あり町別!$E:$E,MATCH($AI50,[2]⑤【加工用】秘匿あり町別!$B:$B,0))</f>
        <v>113</v>
      </c>
      <c r="AM50" s="21">
        <f>INDEX([2]⑤【加工用】秘匿あり町別!$F:$F,MATCH($AI50,[2]⑤【加工用】秘匿あり町別!$B:$B,0))</f>
        <v>134</v>
      </c>
      <c r="AO50" s="17"/>
      <c r="AQ50" s="19" t="s">
        <v>263</v>
      </c>
      <c r="AR50" s="20">
        <f>INDEX([2]⑤【加工用】秘匿あり町別!$C:$C,MATCH($AQ50,[2]⑤【加工用】秘匿あり町別!$B:$B,0))</f>
        <v>276</v>
      </c>
      <c r="AS50" s="20">
        <f>INDEX([2]⑤【加工用】秘匿あり町別!$D:$D,MATCH($AQ50,[2]⑤【加工用】秘匿あり町別!$B:$B,0))</f>
        <v>694</v>
      </c>
      <c r="AT50" s="20">
        <f>INDEX([2]⑤【加工用】秘匿あり町別!$E:$E,MATCH($AQ50,[2]⑤【加工用】秘匿あり町別!$B:$B,0))</f>
        <v>324</v>
      </c>
      <c r="AU50" s="21">
        <f>INDEX([2]⑤【加工用】秘匿あり町別!$F:$F,MATCH($AQ50,[2]⑤【加工用】秘匿あり町別!$B:$B,0))</f>
        <v>370</v>
      </c>
    </row>
    <row r="51" spans="1:47" ht="12" customHeight="1" x14ac:dyDescent="0.4">
      <c r="A51" s="17"/>
      <c r="C51" s="19" t="s">
        <v>83</v>
      </c>
      <c r="D51" s="20">
        <f>INDEX([2]⑤【加工用】秘匿あり町別!$C:$C,MATCH($C51,[2]⑤【加工用】秘匿あり町別!$B:$B,0))</f>
        <v>125</v>
      </c>
      <c r="E51" s="20">
        <f t="shared" si="1"/>
        <v>252</v>
      </c>
      <c r="F51" s="20">
        <f>INDEX([2]⑤【加工用】秘匿あり町別!$E:$E,MATCH($C51,[2]⑤【加工用】秘匿あり町別!$B:$B,0))</f>
        <v>94</v>
      </c>
      <c r="G51" s="21">
        <f>INDEX([2]⑤【加工用】秘匿あり町別!$F:$F,MATCH($C51,[2]⑤【加工用】秘匿あり町別!$B:$B,0))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INDEX([2]⑤【加工用】秘匿あり町別!$C:$C,MATCH($AA51,[2]⑤【加工用】秘匿あり町別!$B:$B,0))</f>
        <v>186</v>
      </c>
      <c r="AC51" s="20">
        <f>INDEX([2]⑤【加工用】秘匿あり町別!$D:$D,MATCH($AA51,[2]⑤【加工用】秘匿あり町別!$B:$B,0))</f>
        <v>301</v>
      </c>
      <c r="AD51" s="20">
        <f>INDEX([2]⑤【加工用】秘匿あり町別!$E:$E,MATCH($AA51,[2]⑤【加工用】秘匿あり町別!$B:$B,0))</f>
        <v>144</v>
      </c>
      <c r="AE51" s="21">
        <f>INDEX([2]⑤【加工用】秘匿あり町別!$F:$F,MATCH($AA51,[2]⑤【加工用】秘匿あり町別!$B:$B,0))</f>
        <v>157</v>
      </c>
      <c r="AG51" s="17"/>
      <c r="AI51" s="19" t="s">
        <v>216</v>
      </c>
      <c r="AJ51" s="20">
        <f>INDEX([2]⑤【加工用】秘匿あり町別!$C:$C,MATCH($AI51,[2]⑤【加工用】秘匿あり町別!$B:$B,0))</f>
        <v>45</v>
      </c>
      <c r="AK51" s="20">
        <f>INDEX([2]⑤【加工用】秘匿あり町別!$D:$D,MATCH($AI51,[2]⑤【加工用】秘匿あり町別!$B:$B,0))</f>
        <v>106</v>
      </c>
      <c r="AL51" s="20">
        <f>INDEX([2]⑤【加工用】秘匿あり町別!$E:$E,MATCH($AI51,[2]⑤【加工用】秘匿あり町別!$B:$B,0))</f>
        <v>50</v>
      </c>
      <c r="AM51" s="21">
        <f>INDEX([2]⑤【加工用】秘匿あり町別!$F:$F,MATCH($AI51,[2]⑤【加工用】秘匿あり町別!$B:$B,0))</f>
        <v>56</v>
      </c>
      <c r="AO51" s="17"/>
      <c r="AQ51" s="19" t="s">
        <v>264</v>
      </c>
      <c r="AR51" s="20">
        <f>INDEX([2]⑤【加工用】秘匿あり町別!$C:$C,MATCH($AQ51,[2]⑤【加工用】秘匿あり町別!$B:$B,0))</f>
        <v>392</v>
      </c>
      <c r="AS51" s="20">
        <f>INDEX([2]⑤【加工用】秘匿あり町別!$D:$D,MATCH($AQ51,[2]⑤【加工用】秘匿あり町別!$B:$B,0))</f>
        <v>902</v>
      </c>
      <c r="AT51" s="20">
        <f>INDEX([2]⑤【加工用】秘匿あり町別!$E:$E,MATCH($AQ51,[2]⑤【加工用】秘匿あり町別!$B:$B,0))</f>
        <v>403</v>
      </c>
      <c r="AU51" s="21">
        <f>INDEX([2]⑤【加工用】秘匿あり町別!$F:$F,MATCH($AQ51,[2]⑤【加工用】秘匿あり町別!$B:$B,0))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INDEX([2]⑤【加工用】秘匿あり町別!$C:$C,MATCH($C52,[2]⑤【加工用】秘匿あり町別!$B:$B,0))</f>
        <v>195</v>
      </c>
      <c r="E52" s="20">
        <f t="shared" si="1"/>
        <v>324</v>
      </c>
      <c r="F52" s="20">
        <f>INDEX([2]⑤【加工用】秘匿あり町別!$E:$E,MATCH($C52,[2]⑤【加工用】秘匿あり町別!$B:$B,0))</f>
        <v>124</v>
      </c>
      <c r="G52" s="21">
        <f>INDEX([2]⑤【加工用】秘匿あり町別!$F:$F,MATCH($C52,[2]⑤【加工用】秘匿あり町別!$B:$B,0))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11707</v>
      </c>
      <c r="U52" s="14">
        <f>SUM(U53:U62)</f>
        <v>26405</v>
      </c>
      <c r="V52" s="14">
        <f>SUM(V53:V62)</f>
        <v>12410</v>
      </c>
      <c r="W52" s="15">
        <f>SUM(W53:W62)</f>
        <v>13995</v>
      </c>
      <c r="Y52" s="17"/>
      <c r="AA52" s="19"/>
      <c r="AB52" s="22"/>
      <c r="AE52" s="21"/>
      <c r="AG52" s="17"/>
      <c r="AI52" s="19" t="s">
        <v>217</v>
      </c>
      <c r="AJ52" s="20">
        <f>INDEX([2]⑤【加工用】秘匿あり町別!$C:$C,MATCH($AI52,[2]⑤【加工用】秘匿あり町別!$B:$B,0))</f>
        <v>10</v>
      </c>
      <c r="AK52" s="20">
        <f>INDEX([2]⑤【加工用】秘匿あり町別!$D:$D,MATCH($AI52,[2]⑤【加工用】秘匿あり町別!$B:$B,0))</f>
        <v>20</v>
      </c>
      <c r="AL52" s="20">
        <f>INDEX([2]⑤【加工用】秘匿あり町別!$E:$E,MATCH($AI52,[2]⑤【加工用】秘匿あり町別!$B:$B,0))</f>
        <v>11</v>
      </c>
      <c r="AM52" s="21">
        <f>INDEX([2]⑤【加工用】秘匿あり町別!$F:$F,MATCH($AI52,[2]⑤【加工用】秘匿あり町別!$B:$B,0))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INDEX([2]⑤【加工用】秘匿あり町別!$C:$C,MATCH($C53,[2]⑤【加工用】秘匿あり町別!$B:$B,0))</f>
        <v>132</v>
      </c>
      <c r="E53" s="20">
        <f t="shared" si="1"/>
        <v>238</v>
      </c>
      <c r="F53" s="20">
        <f>INDEX([2]⑤【加工用】秘匿あり町別!$E:$E,MATCH($C53,[2]⑤【加工用】秘匿あり町別!$B:$B,0))</f>
        <v>104</v>
      </c>
      <c r="G53" s="21">
        <f>INDEX([2]⑤【加工用】秘匿あり町別!$F:$F,MATCH($C53,[2]⑤【加工用】秘匿あり町別!$B:$B,0))</f>
        <v>134</v>
      </c>
      <c r="I53" s="17"/>
      <c r="K53" s="19"/>
      <c r="L53" s="22"/>
      <c r="O53" s="21"/>
      <c r="Q53" s="17"/>
      <c r="S53" s="19" t="s">
        <v>39</v>
      </c>
      <c r="T53" s="20">
        <f>INDEX([2]⑤【加工用】秘匿あり町別!$C:$C,MATCH($S53,[2]⑤【加工用】秘匿あり町別!$B:$B,0))</f>
        <v>1248</v>
      </c>
      <c r="U53" s="20">
        <f>INDEX([2]⑤【加工用】秘匿あり町別!$D:$D,MATCH($S53,[2]⑤【加工用】秘匿あり町別!$B:$B,0))</f>
        <v>2803</v>
      </c>
      <c r="V53" s="20">
        <f>INDEX([2]⑤【加工用】秘匿あり町別!$E:$E,MATCH($S53,[2]⑤【加工用】秘匿あり町別!$B:$B,0))</f>
        <v>1348</v>
      </c>
      <c r="W53" s="21">
        <f>INDEX([2]⑤【加工用】秘匿あり町別!$F:$F,MATCH($S53,[2]⑤【加工用】秘匿あり町別!$B:$B,0))</f>
        <v>1455</v>
      </c>
      <c r="Y53" s="17"/>
      <c r="Z53" s="12" t="s">
        <v>300</v>
      </c>
      <c r="AA53" s="13"/>
      <c r="AB53" s="28">
        <f>SUM(AB54:AB67)</f>
        <v>1372</v>
      </c>
      <c r="AC53" s="14">
        <f>SUM(AC54:AC67)</f>
        <v>3318</v>
      </c>
      <c r="AD53" s="14">
        <f>SUM(AD54:AD67)</f>
        <v>1566</v>
      </c>
      <c r="AE53" s="15">
        <f>SUM(AE54:AE67)</f>
        <v>1752</v>
      </c>
      <c r="AG53" s="17"/>
      <c r="AI53" s="19" t="s">
        <v>218</v>
      </c>
      <c r="AJ53" s="20">
        <f>INDEX([2]⑤【加工用】秘匿あり町別!$C:$C,MATCH($AI53,[2]⑤【加工用】秘匿あり町別!$B:$B,0))</f>
        <v>112</v>
      </c>
      <c r="AK53" s="20">
        <f>INDEX([2]⑤【加工用】秘匿あり町別!$D:$D,MATCH($AI53,[2]⑤【加工用】秘匿あり町別!$B:$B,0))</f>
        <v>246</v>
      </c>
      <c r="AL53" s="20">
        <f>INDEX([2]⑤【加工用】秘匿あり町別!$E:$E,MATCH($AI53,[2]⑤【加工用】秘匿あり町別!$B:$B,0))</f>
        <v>113</v>
      </c>
      <c r="AM53" s="21">
        <f>INDEX([2]⑤【加工用】秘匿あり町別!$F:$F,MATCH($AI53,[2]⑤【加工用】秘匿あり町別!$B:$B,0))</f>
        <v>133</v>
      </c>
      <c r="AO53" s="17"/>
      <c r="AP53" s="12" t="s">
        <v>301</v>
      </c>
      <c r="AQ53" s="13"/>
      <c r="AR53" s="14">
        <f>SUM(AR54:AR66)</f>
        <v>1573</v>
      </c>
      <c r="AS53" s="14">
        <f>SUM(AS54:AS66)</f>
        <v>3881</v>
      </c>
      <c r="AT53" s="14">
        <f>SUM(AT54:AT66)</f>
        <v>1885</v>
      </c>
      <c r="AU53" s="15">
        <f>SUM(AU54:AU66)</f>
        <v>1996</v>
      </c>
    </row>
    <row r="54" spans="1:47" ht="12" customHeight="1" x14ac:dyDescent="0.4">
      <c r="A54" s="17"/>
      <c r="C54" s="19" t="s">
        <v>86</v>
      </c>
      <c r="D54" s="20">
        <f>INDEX([2]⑤【加工用】秘匿あり町別!$C:$C,MATCH($C54,[2]⑤【加工用】秘匿あり町別!$B:$B,0))</f>
        <v>58</v>
      </c>
      <c r="E54" s="20">
        <f t="shared" si="1"/>
        <v>85</v>
      </c>
      <c r="F54" s="20">
        <f>INDEX([2]⑤【加工用】秘匿あり町別!$E:$E,MATCH($C54,[2]⑤【加工用】秘匿あり町別!$B:$B,0))</f>
        <v>36</v>
      </c>
      <c r="G54" s="21">
        <f>INDEX([2]⑤【加工用】秘匿あり町別!$F:$F,MATCH($C54,[2]⑤【加工用】秘匿あり町別!$B:$B,0))</f>
        <v>49</v>
      </c>
      <c r="I54" s="17"/>
      <c r="K54" s="19"/>
      <c r="L54" s="22"/>
      <c r="O54" s="21"/>
      <c r="Q54" s="17"/>
      <c r="S54" s="19" t="s">
        <v>189</v>
      </c>
      <c r="T54" s="20">
        <f>INDEX([2]⑤【加工用】秘匿あり町別!$C:$C,MATCH($S54,[2]⑤【加工用】秘匿あり町別!$B:$B,0))</f>
        <v>377</v>
      </c>
      <c r="U54" s="20">
        <f>INDEX([2]⑤【加工用】秘匿あり町別!$D:$D,MATCH($S54,[2]⑤【加工用】秘匿あり町別!$B:$B,0))</f>
        <v>769</v>
      </c>
      <c r="V54" s="20">
        <f>INDEX([2]⑤【加工用】秘匿あり町別!$E:$E,MATCH($S54,[2]⑤【加工用】秘匿あり町別!$B:$B,0))</f>
        <v>375</v>
      </c>
      <c r="W54" s="21">
        <f>INDEX([2]⑤【加工用】秘匿あり町別!$F:$F,MATCH($S54,[2]⑤【加工用】秘匿あり町別!$B:$B,0))</f>
        <v>394</v>
      </c>
      <c r="Y54" s="17"/>
      <c r="AA54" s="19" t="s">
        <v>10</v>
      </c>
      <c r="AB54" s="20">
        <f>INDEX([2]⑤【加工用】秘匿あり町別!$C:$C,MATCH($AA54,[2]⑤【加工用】秘匿あり町別!$B:$B,0))</f>
        <v>104</v>
      </c>
      <c r="AC54" s="20">
        <f>INDEX([2]⑤【加工用】秘匿あり町別!$D:$D,MATCH($AA54,[2]⑤【加工用】秘匿あり町別!$B:$B,0))</f>
        <v>284</v>
      </c>
      <c r="AD54" s="20">
        <f>INDEX([2]⑤【加工用】秘匿あり町別!$E:$E,MATCH($AA54,[2]⑤【加工用】秘匿あり町別!$B:$B,0))</f>
        <v>144</v>
      </c>
      <c r="AE54" s="21">
        <f>INDEX([2]⑤【加工用】秘匿あり町別!$F:$F,MATCH($AA54,[2]⑤【加工用】秘匿あり町別!$B:$B,0))</f>
        <v>140</v>
      </c>
      <c r="AG54" s="17"/>
      <c r="AI54" s="19" t="s">
        <v>219</v>
      </c>
      <c r="AJ54" s="20">
        <f>INDEX([2]⑤【加工用】秘匿あり町別!$C:$C,MATCH($AI54,[2]⑤【加工用】秘匿あり町別!$B:$B,0))</f>
        <v>28</v>
      </c>
      <c r="AK54" s="20">
        <f>INDEX([2]⑤【加工用】秘匿あり町別!$D:$D,MATCH($AI54,[2]⑤【加工用】秘匿あり町別!$B:$B,0))</f>
        <v>75</v>
      </c>
      <c r="AL54" s="20">
        <f>INDEX([2]⑤【加工用】秘匿あり町別!$E:$E,MATCH($AI54,[2]⑤【加工用】秘匿あり町別!$B:$B,0))</f>
        <v>35</v>
      </c>
      <c r="AM54" s="21">
        <f>INDEX([2]⑤【加工用】秘匿あり町別!$F:$F,MATCH($AI54,[2]⑤【加工用】秘匿あり町別!$B:$B,0))</f>
        <v>40</v>
      </c>
      <c r="AO54" s="17"/>
      <c r="AQ54" s="19" t="s">
        <v>265</v>
      </c>
      <c r="AR54" s="20">
        <f>INDEX([2]⑤【加工用】秘匿あり町別!$C:$C,MATCH($AQ54,[2]⑤【加工用】秘匿あり町別!$B:$B,0))</f>
        <v>211</v>
      </c>
      <c r="AS54" s="20">
        <f>INDEX([2]⑤【加工用】秘匿あり町別!$D:$D,MATCH($AQ54,[2]⑤【加工用】秘匿あり町別!$B:$B,0))</f>
        <v>457</v>
      </c>
      <c r="AT54" s="20">
        <f>INDEX([2]⑤【加工用】秘匿あり町別!$E:$E,MATCH($AQ54,[2]⑤【加工用】秘匿あり町別!$B:$B,0))</f>
        <v>223</v>
      </c>
      <c r="AU54" s="21">
        <f>INDEX([2]⑤【加工用】秘匿あり町別!$F:$F,MATCH($AQ54,[2]⑤【加工用】秘匿あり町別!$B:$B,0))</f>
        <v>234</v>
      </c>
    </row>
    <row r="55" spans="1:47" ht="12" customHeight="1" x14ac:dyDescent="0.4">
      <c r="A55" s="17"/>
      <c r="C55" s="19" t="s">
        <v>87</v>
      </c>
      <c r="D55" s="20" t="str">
        <f>INDEX([2]⑤【加工用】秘匿あり町別!$C:$C,MATCH($C55,[2]⑤【加工用】秘匿あり町別!$B:$B,0))</f>
        <v>X</v>
      </c>
      <c r="E55" s="20" t="str">
        <f>INDEX([2]⑤【加工用】秘匿あり町別!$D:$D,MATCH($C55,[2]⑤【加工用】秘匿あり町別!$B:$B,0))</f>
        <v>X</v>
      </c>
      <c r="F55" s="20" t="str">
        <f>INDEX([2]⑤【加工用】秘匿あり町別!$E:$E,MATCH($C55,[2]⑤【加工用】秘匿あり町別!$B:$B,0))</f>
        <v>X</v>
      </c>
      <c r="G55" s="21" t="str">
        <f>INDEX([2]⑤【加工用】秘匿あり町別!$F:$F,MATCH($C55,[2]⑤【加工用】秘匿あり町別!$B:$B,0))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INDEX([2]⑤【加工用】秘匿あり町別!$C:$C,MATCH($S55,[2]⑤【加工用】秘匿あり町別!$B:$B,0))</f>
        <v>634</v>
      </c>
      <c r="U55" s="20">
        <f>INDEX([2]⑤【加工用】秘匿あり町別!$D:$D,MATCH($S55,[2]⑤【加工用】秘匿あり町別!$B:$B,0))</f>
        <v>1394</v>
      </c>
      <c r="V55" s="20">
        <f>INDEX([2]⑤【加工用】秘匿あり町別!$E:$E,MATCH($S55,[2]⑤【加工用】秘匿あり町別!$B:$B,0))</f>
        <v>654</v>
      </c>
      <c r="W55" s="21">
        <f>INDEX([2]⑤【加工用】秘匿あり町別!$F:$F,MATCH($S55,[2]⑤【加工用】秘匿あり町別!$B:$B,0))</f>
        <v>740</v>
      </c>
      <c r="Y55" s="17"/>
      <c r="AA55" s="19" t="s">
        <v>7</v>
      </c>
      <c r="AB55" s="20">
        <f>INDEX([2]⑤【加工用】秘匿あり町別!$C:$C,MATCH($AA55,[2]⑤【加工用】秘匿あり町別!$B:$B,0))</f>
        <v>236</v>
      </c>
      <c r="AC55" s="20">
        <f>INDEX([2]⑤【加工用】秘匿あり町別!$D:$D,MATCH($AA55,[2]⑤【加工用】秘匿あり町別!$B:$B,0))</f>
        <v>599</v>
      </c>
      <c r="AD55" s="20">
        <f>INDEX([2]⑤【加工用】秘匿あり町別!$E:$E,MATCH($AA55,[2]⑤【加工用】秘匿あり町別!$B:$B,0))</f>
        <v>266</v>
      </c>
      <c r="AE55" s="21">
        <f>INDEX([2]⑤【加工用】秘匿あり町別!$F:$F,MATCH($AA55,[2]⑤【加工用】秘匿あり町別!$B:$B,0))</f>
        <v>333</v>
      </c>
      <c r="AG55" s="17"/>
      <c r="AI55" s="19" t="s">
        <v>220</v>
      </c>
      <c r="AJ55" s="20">
        <f>INDEX([2]⑤【加工用】秘匿あり町別!$C:$C,MATCH($AI55,[2]⑤【加工用】秘匿あり町別!$B:$B,0))</f>
        <v>71</v>
      </c>
      <c r="AK55" s="20">
        <f>INDEX([2]⑤【加工用】秘匿あり町別!$D:$D,MATCH($AI55,[2]⑤【加工用】秘匿あり町別!$B:$B,0))</f>
        <v>167</v>
      </c>
      <c r="AL55" s="20">
        <f>INDEX([2]⑤【加工用】秘匿あり町別!$E:$E,MATCH($AI55,[2]⑤【加工用】秘匿あり町別!$B:$B,0))</f>
        <v>91</v>
      </c>
      <c r="AM55" s="21">
        <f>INDEX([2]⑤【加工用】秘匿あり町別!$F:$F,MATCH($AI55,[2]⑤【加工用】秘匿あり町別!$B:$B,0))</f>
        <v>76</v>
      </c>
      <c r="AO55" s="17"/>
      <c r="AQ55" s="19" t="s">
        <v>266</v>
      </c>
      <c r="AR55" s="20">
        <f>INDEX([2]⑤【加工用】秘匿あり町別!$C:$C,MATCH($AQ55,[2]⑤【加工用】秘匿あり町別!$B:$B,0))</f>
        <v>20</v>
      </c>
      <c r="AS55" s="20">
        <f>INDEX([2]⑤【加工用】秘匿あり町別!$D:$D,MATCH($AQ55,[2]⑤【加工用】秘匿あり町別!$B:$B,0))</f>
        <v>52</v>
      </c>
      <c r="AT55" s="20">
        <f>INDEX([2]⑤【加工用】秘匿あり町別!$E:$E,MATCH($AQ55,[2]⑤【加工用】秘匿あり町別!$B:$B,0))</f>
        <v>27</v>
      </c>
      <c r="AU55" s="21">
        <f>INDEX([2]⑤【加工用】秘匿あり町別!$F:$F,MATCH($AQ55,[2]⑤【加工用】秘匿あり町別!$B:$B,0))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INDEX([2]⑤【加工用】秘匿あり町別!$C:$C,MATCH($C56,[2]⑤【加工用】秘匿あり町別!$B:$B,0))</f>
        <v>88</v>
      </c>
      <c r="E56" s="20">
        <f t="shared" si="1"/>
        <v>162</v>
      </c>
      <c r="F56" s="20">
        <f>INDEX([2]⑤【加工用】秘匿あり町別!$E:$E,MATCH($C56,[2]⑤【加工用】秘匿あり町別!$B:$B,0))</f>
        <v>77</v>
      </c>
      <c r="G56" s="21">
        <f>INDEX([2]⑤【加工用】秘匿あり町別!$F:$F,MATCH($C56,[2]⑤【加工用】秘匿あり町別!$B:$B,0))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INDEX([2]⑤【加工用】秘匿あり町別!$C:$C,MATCH($S56,[2]⑤【加工用】秘匿あり町別!$B:$B,0))</f>
        <v>1863</v>
      </c>
      <c r="U56" s="20">
        <f>INDEX([2]⑤【加工用】秘匿あり町別!$D:$D,MATCH($S56,[2]⑤【加工用】秘匿あり町別!$B:$B,0))</f>
        <v>4132</v>
      </c>
      <c r="V56" s="20">
        <f>INDEX([2]⑤【加工用】秘匿あり町別!$E:$E,MATCH($S56,[2]⑤【加工用】秘匿あり町別!$B:$B,0))</f>
        <v>1900</v>
      </c>
      <c r="W56" s="21">
        <f>INDEX([2]⑤【加工用】秘匿あり町別!$F:$F,MATCH($S56,[2]⑤【加工用】秘匿あり町別!$B:$B,0))</f>
        <v>2232</v>
      </c>
      <c r="Y56" s="17"/>
      <c r="AA56" s="19" t="s">
        <v>11</v>
      </c>
      <c r="AB56" s="20">
        <f>INDEX([2]⑤【加工用】秘匿あり町別!$C:$C,MATCH($AA56,[2]⑤【加工用】秘匿あり町別!$B:$B,0))</f>
        <v>46</v>
      </c>
      <c r="AC56" s="20">
        <f>INDEX([2]⑤【加工用】秘匿あり町別!$D:$D,MATCH($AA56,[2]⑤【加工用】秘匿あり町別!$B:$B,0))</f>
        <v>105</v>
      </c>
      <c r="AD56" s="20">
        <f>INDEX([2]⑤【加工用】秘匿あり町別!$E:$E,MATCH($AA56,[2]⑤【加工用】秘匿あり町別!$B:$B,0))</f>
        <v>47</v>
      </c>
      <c r="AE56" s="21">
        <f>INDEX([2]⑤【加工用】秘匿あり町別!$F:$F,MATCH($AA56,[2]⑤【加工用】秘匿あり町別!$B:$B,0))</f>
        <v>58</v>
      </c>
      <c r="AG56" s="17"/>
      <c r="AI56" s="19" t="s">
        <v>221</v>
      </c>
      <c r="AJ56" s="20">
        <f>INDEX([2]⑤【加工用】秘匿あり町別!$C:$C,MATCH($AI56,[2]⑤【加工用】秘匿あり町別!$B:$B,0))</f>
        <v>25</v>
      </c>
      <c r="AK56" s="20">
        <f>INDEX([2]⑤【加工用】秘匿あり町別!$D:$D,MATCH($AI56,[2]⑤【加工用】秘匿あり町別!$B:$B,0))</f>
        <v>62</v>
      </c>
      <c r="AL56" s="20">
        <f>INDEX([2]⑤【加工用】秘匿あり町別!$E:$E,MATCH($AI56,[2]⑤【加工用】秘匿あり町別!$B:$B,0))</f>
        <v>28</v>
      </c>
      <c r="AM56" s="21">
        <f>INDEX([2]⑤【加工用】秘匿あり町別!$F:$F,MATCH($AI56,[2]⑤【加工用】秘匿あり町別!$B:$B,0))</f>
        <v>34</v>
      </c>
      <c r="AO56" s="17"/>
      <c r="AQ56" s="19" t="s">
        <v>267</v>
      </c>
      <c r="AR56" s="20">
        <f>INDEX([2]⑤【加工用】秘匿あり町別!$C:$C,MATCH($AQ56,[2]⑤【加工用】秘匿あり町別!$B:$B,0))</f>
        <v>137</v>
      </c>
      <c r="AS56" s="20">
        <f>INDEX([2]⑤【加工用】秘匿あり町別!$D:$D,MATCH($AQ56,[2]⑤【加工用】秘匿あり町別!$B:$B,0))</f>
        <v>356</v>
      </c>
      <c r="AT56" s="20">
        <f>INDEX([2]⑤【加工用】秘匿あり町別!$E:$E,MATCH($AQ56,[2]⑤【加工用】秘匿あり町別!$B:$B,0))</f>
        <v>163</v>
      </c>
      <c r="AU56" s="21">
        <f>INDEX([2]⑤【加工用】秘匿あり町別!$F:$F,MATCH($AQ56,[2]⑤【加工用】秘匿あり町別!$B:$B,0))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INDEX([2]⑤【加工用】秘匿あり町別!$C:$C,MATCH($C57,[2]⑤【加工用】秘匿あり町別!$B:$B,0))</f>
        <v>294</v>
      </c>
      <c r="E57" s="20">
        <f t="shared" si="1"/>
        <v>539</v>
      </c>
      <c r="F57" s="20">
        <f>INDEX([2]⑤【加工用】秘匿あり町別!$E:$E,MATCH($C57,[2]⑤【加工用】秘匿あり町別!$B:$B,0))</f>
        <v>256</v>
      </c>
      <c r="G57" s="21">
        <f>INDEX([2]⑤【加工用】秘匿あり町別!$F:$F,MATCH($C57,[2]⑤【加工用】秘匿あり町別!$B:$B,0))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INDEX([2]⑤【加工用】秘匿あり町別!$C:$C,MATCH($S57,[2]⑤【加工用】秘匿あり町別!$B:$B,0))</f>
        <v>3302</v>
      </c>
      <c r="U57" s="20">
        <f>INDEX([2]⑤【加工用】秘匿あり町別!$D:$D,MATCH($S57,[2]⑤【加工用】秘匿あり町別!$B:$B,0))</f>
        <v>7396</v>
      </c>
      <c r="V57" s="20">
        <f>INDEX([2]⑤【加工用】秘匿あり町別!$E:$E,MATCH($S57,[2]⑤【加工用】秘匿あり町別!$B:$B,0))</f>
        <v>3385</v>
      </c>
      <c r="W57" s="21">
        <f>INDEX([2]⑤【加工用】秘匿あり町別!$F:$F,MATCH($S57,[2]⑤【加工用】秘匿あり町別!$B:$B,0))</f>
        <v>4011</v>
      </c>
      <c r="Y57" s="17"/>
      <c r="AA57" s="19" t="s">
        <v>14</v>
      </c>
      <c r="AB57" s="20">
        <f>INDEX([2]⑤【加工用】秘匿あり町別!$C:$C,MATCH($AA57,[2]⑤【加工用】秘匿あり町別!$B:$B,0))</f>
        <v>145</v>
      </c>
      <c r="AC57" s="20">
        <f>INDEX([2]⑤【加工用】秘匿あり町別!$D:$D,MATCH($AA57,[2]⑤【加工用】秘匿あり町別!$B:$B,0))</f>
        <v>341</v>
      </c>
      <c r="AD57" s="20">
        <f>INDEX([2]⑤【加工用】秘匿あり町別!$E:$E,MATCH($AA57,[2]⑤【加工用】秘匿あり町別!$B:$B,0))</f>
        <v>172</v>
      </c>
      <c r="AE57" s="21">
        <f>INDEX([2]⑤【加工用】秘匿あり町別!$F:$F,MATCH($AA57,[2]⑤【加工用】秘匿あり町別!$B:$B,0))</f>
        <v>169</v>
      </c>
      <c r="AG57" s="17"/>
      <c r="AI57" s="19" t="s">
        <v>222</v>
      </c>
      <c r="AJ57" s="20">
        <f>INDEX([2]⑤【加工用】秘匿あり町別!$C:$C,MATCH($AI57,[2]⑤【加工用】秘匿あり町別!$B:$B,0))</f>
        <v>102</v>
      </c>
      <c r="AK57" s="20">
        <f>INDEX([2]⑤【加工用】秘匿あり町別!$D:$D,MATCH($AI57,[2]⑤【加工用】秘匿あり町別!$B:$B,0))</f>
        <v>275</v>
      </c>
      <c r="AL57" s="20">
        <f>INDEX([2]⑤【加工用】秘匿あり町別!$E:$E,MATCH($AI57,[2]⑤【加工用】秘匿あり町別!$B:$B,0))</f>
        <v>129</v>
      </c>
      <c r="AM57" s="21">
        <f>INDEX([2]⑤【加工用】秘匿あり町別!$F:$F,MATCH($AI57,[2]⑤【加工用】秘匿あり町別!$B:$B,0))</f>
        <v>146</v>
      </c>
      <c r="AO57" s="17"/>
      <c r="AQ57" s="19" t="s">
        <v>268</v>
      </c>
      <c r="AR57" s="20">
        <f>INDEX([2]⑤【加工用】秘匿あり町別!$C:$C,MATCH($AQ57,[2]⑤【加工用】秘匿あり町別!$B:$B,0))</f>
        <v>219</v>
      </c>
      <c r="AS57" s="20">
        <f>INDEX([2]⑤【加工用】秘匿あり町別!$D:$D,MATCH($AQ57,[2]⑤【加工用】秘匿あり町別!$B:$B,0))</f>
        <v>581</v>
      </c>
      <c r="AT57" s="20">
        <f>INDEX([2]⑤【加工用】秘匿あり町別!$E:$E,MATCH($AQ57,[2]⑤【加工用】秘匿あり町別!$B:$B,0))</f>
        <v>302</v>
      </c>
      <c r="AU57" s="21">
        <f>INDEX([2]⑤【加工用】秘匿あり町別!$F:$F,MATCH($AQ57,[2]⑤【加工用】秘匿あり町別!$B:$B,0))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INDEX([2]⑤【加工用】秘匿あり町別!$C:$C,MATCH($C58,[2]⑤【加工用】秘匿あり町別!$B:$B,0))</f>
        <v>329</v>
      </c>
      <c r="E58" s="20">
        <f t="shared" si="1"/>
        <v>701</v>
      </c>
      <c r="F58" s="20">
        <f>INDEX([2]⑤【加工用】秘匿あり町別!$E:$E,MATCH($C58,[2]⑤【加工用】秘匿あり町別!$B:$B,0))</f>
        <v>260</v>
      </c>
      <c r="G58" s="21">
        <f>INDEX([2]⑤【加工用】秘匿あり町別!$F:$F,MATCH($C58,[2]⑤【加工用】秘匿あり町別!$B:$B,0))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INDEX([2]⑤【加工用】秘匿あり町別!$C:$C,MATCH($S58,[2]⑤【加工用】秘匿あり町別!$B:$B,0))</f>
        <v>902</v>
      </c>
      <c r="U58" s="20">
        <f>INDEX([2]⑤【加工用】秘匿あり町別!$D:$D,MATCH($S58,[2]⑤【加工用】秘匿あり町別!$B:$B,0))</f>
        <v>2022</v>
      </c>
      <c r="V58" s="20">
        <f>INDEX([2]⑤【加工用】秘匿あり町別!$E:$E,MATCH($S58,[2]⑤【加工用】秘匿あり町別!$B:$B,0))</f>
        <v>883</v>
      </c>
      <c r="W58" s="21">
        <f>INDEX([2]⑤【加工用】秘匿あり町別!$F:$F,MATCH($S58,[2]⑤【加工用】秘匿あり町別!$B:$B,0))</f>
        <v>1139</v>
      </c>
      <c r="Y58" s="17"/>
      <c r="AA58" s="19" t="s">
        <v>15</v>
      </c>
      <c r="AB58" s="20">
        <f>INDEX([2]⑤【加工用】秘匿あり町別!$C:$C,MATCH($AA58,[2]⑤【加工用】秘匿あり町別!$B:$B,0))</f>
        <v>75</v>
      </c>
      <c r="AC58" s="20">
        <f>INDEX([2]⑤【加工用】秘匿あり町別!$D:$D,MATCH($AA58,[2]⑤【加工用】秘匿あり町別!$B:$B,0))</f>
        <v>166</v>
      </c>
      <c r="AD58" s="20">
        <f>INDEX([2]⑤【加工用】秘匿あり町別!$E:$E,MATCH($AA58,[2]⑤【加工用】秘匿あり町別!$B:$B,0))</f>
        <v>82</v>
      </c>
      <c r="AE58" s="21">
        <f>INDEX([2]⑤【加工用】秘匿あり町別!$F:$F,MATCH($AA58,[2]⑤【加工用】秘匿あり町別!$B:$B,0))</f>
        <v>84</v>
      </c>
      <c r="AG58" s="17"/>
      <c r="AI58" s="19" t="s">
        <v>223</v>
      </c>
      <c r="AJ58" s="20">
        <f>INDEX([2]⑤【加工用】秘匿あり町別!$C:$C,MATCH($AI58,[2]⑤【加工用】秘匿あり町別!$B:$B,0))</f>
        <v>71</v>
      </c>
      <c r="AK58" s="20">
        <f>INDEX([2]⑤【加工用】秘匿あり町別!$D:$D,MATCH($AI58,[2]⑤【加工用】秘匿あり町別!$B:$B,0))</f>
        <v>153</v>
      </c>
      <c r="AL58" s="20">
        <f>INDEX([2]⑤【加工用】秘匿あり町別!$E:$E,MATCH($AI58,[2]⑤【加工用】秘匿あり町別!$B:$B,0))</f>
        <v>75</v>
      </c>
      <c r="AM58" s="21">
        <f>INDEX([2]⑤【加工用】秘匿あり町別!$F:$F,MATCH($AI58,[2]⑤【加工用】秘匿あり町別!$B:$B,0))</f>
        <v>78</v>
      </c>
      <c r="AO58" s="17"/>
      <c r="AQ58" s="19" t="s">
        <v>269</v>
      </c>
      <c r="AR58" s="20">
        <f>INDEX([2]⑤【加工用】秘匿あり町別!$C:$C,MATCH($AQ58,[2]⑤【加工用】秘匿あり町別!$B:$B,0))</f>
        <v>155</v>
      </c>
      <c r="AS58" s="20">
        <f>INDEX([2]⑤【加工用】秘匿あり町別!$D:$D,MATCH($AQ58,[2]⑤【加工用】秘匿あり町別!$B:$B,0))</f>
        <v>328</v>
      </c>
      <c r="AT58" s="20">
        <f>INDEX([2]⑤【加工用】秘匿あり町別!$E:$E,MATCH($AQ58,[2]⑤【加工用】秘匿あり町別!$B:$B,0))</f>
        <v>163</v>
      </c>
      <c r="AU58" s="21">
        <f>INDEX([2]⑤【加工用】秘匿あり町別!$F:$F,MATCH($AQ58,[2]⑤【加工用】秘匿あり町別!$B:$B,0))</f>
        <v>165</v>
      </c>
    </row>
    <row r="59" spans="1:47" ht="12" customHeight="1" x14ac:dyDescent="0.4">
      <c r="A59" s="17"/>
      <c r="C59" s="19" t="s">
        <v>91</v>
      </c>
      <c r="D59" s="20">
        <f>INDEX([2]⑤【加工用】秘匿あり町別!$C:$C,MATCH($C59,[2]⑤【加工用】秘匿あり町別!$B:$B,0))</f>
        <v>388</v>
      </c>
      <c r="E59" s="20">
        <f t="shared" si="1"/>
        <v>960</v>
      </c>
      <c r="F59" s="20">
        <f>INDEX([2]⑤【加工用】秘匿あり町別!$E:$E,MATCH($C59,[2]⑤【加工用】秘匿あり町別!$B:$B,0))</f>
        <v>443</v>
      </c>
      <c r="G59" s="21">
        <f>INDEX([2]⑤【加工用】秘匿あり町別!$F:$F,MATCH($C59,[2]⑤【加工用】秘匿あり町別!$B:$B,0))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INDEX([2]⑤【加工用】秘匿あり町別!$C:$C,MATCH($S59,[2]⑤【加工用】秘匿あり町別!$B:$B,0))</f>
        <v>1738</v>
      </c>
      <c r="U59" s="20">
        <f>INDEX([2]⑤【加工用】秘匿あり町別!$D:$D,MATCH($S59,[2]⑤【加工用】秘匿あり町別!$B:$B,0))</f>
        <v>3744</v>
      </c>
      <c r="V59" s="20">
        <f>INDEX([2]⑤【加工用】秘匿あり町別!$E:$E,MATCH($S59,[2]⑤【加工用】秘匿あり町別!$B:$B,0))</f>
        <v>1760</v>
      </c>
      <c r="W59" s="21">
        <f>INDEX([2]⑤【加工用】秘匿あり町別!$F:$F,MATCH($S59,[2]⑤【加工用】秘匿あり町別!$B:$B,0))</f>
        <v>1984</v>
      </c>
      <c r="Y59" s="17"/>
      <c r="AA59" s="19" t="s">
        <v>16</v>
      </c>
      <c r="AB59" s="20">
        <f>INDEX([2]⑤【加工用】秘匿あり町別!$C:$C,MATCH($AA59,[2]⑤【加工用】秘匿あり町別!$B:$B,0))</f>
        <v>120</v>
      </c>
      <c r="AC59" s="20">
        <f>INDEX([2]⑤【加工用】秘匿あり町別!$D:$D,MATCH($AA59,[2]⑤【加工用】秘匿あり町別!$B:$B,0))</f>
        <v>335</v>
      </c>
      <c r="AD59" s="20">
        <f>INDEX([2]⑤【加工用】秘匿あり町別!$E:$E,MATCH($AA59,[2]⑤【加工用】秘匿あり町別!$B:$B,0))</f>
        <v>138</v>
      </c>
      <c r="AE59" s="21">
        <f>INDEX([2]⑤【加工用】秘匿あり町別!$F:$F,MATCH($AA59,[2]⑤【加工用】秘匿あり町別!$B:$B,0))</f>
        <v>197</v>
      </c>
      <c r="AG59" s="17"/>
      <c r="AI59" s="19" t="s">
        <v>224</v>
      </c>
      <c r="AJ59" s="20">
        <f>INDEX([2]⑤【加工用】秘匿あり町別!$C:$C,MATCH($AI59,[2]⑤【加工用】秘匿あり町別!$B:$B,0))</f>
        <v>358</v>
      </c>
      <c r="AK59" s="20">
        <f>INDEX([2]⑤【加工用】秘匿あり町別!$D:$D,MATCH($AI59,[2]⑤【加工用】秘匿あり町別!$B:$B,0))</f>
        <v>993</v>
      </c>
      <c r="AL59" s="20">
        <f>INDEX([2]⑤【加工用】秘匿あり町別!$E:$E,MATCH($AI59,[2]⑤【加工用】秘匿あり町別!$B:$B,0))</f>
        <v>442</v>
      </c>
      <c r="AM59" s="21">
        <f>INDEX([2]⑤【加工用】秘匿あり町別!$F:$F,MATCH($AI59,[2]⑤【加工用】秘匿あり町別!$B:$B,0))</f>
        <v>551</v>
      </c>
      <c r="AO59" s="17"/>
      <c r="AQ59" s="19" t="s">
        <v>270</v>
      </c>
      <c r="AR59" s="20">
        <f>INDEX([2]⑤【加工用】秘匿あり町別!$C:$C,MATCH($AQ59,[2]⑤【加工用】秘匿あり町別!$B:$B,0))</f>
        <v>40</v>
      </c>
      <c r="AS59" s="20">
        <f>INDEX([2]⑤【加工用】秘匿あり町別!$D:$D,MATCH($AQ59,[2]⑤【加工用】秘匿あり町別!$B:$B,0))</f>
        <v>123</v>
      </c>
      <c r="AT59" s="20">
        <f>INDEX([2]⑤【加工用】秘匿あり町別!$E:$E,MATCH($AQ59,[2]⑤【加工用】秘匿あり町別!$B:$B,0))</f>
        <v>54</v>
      </c>
      <c r="AU59" s="21">
        <f>INDEX([2]⑤【加工用】秘匿あり町別!$F:$F,MATCH($AQ59,[2]⑤【加工用】秘匿あり町別!$B:$B,0))</f>
        <v>69</v>
      </c>
    </row>
    <row r="60" spans="1:47" ht="12" customHeight="1" x14ac:dyDescent="0.4">
      <c r="A60" s="17"/>
      <c r="C60" s="19" t="s">
        <v>112</v>
      </c>
      <c r="D60" s="20">
        <f>INDEX([2]⑤【加工用】秘匿あり町別!$C:$C,MATCH($C60,[2]⑤【加工用】秘匿あり町別!$B:$B,0))</f>
        <v>237</v>
      </c>
      <c r="E60" s="20">
        <f t="shared" si="1"/>
        <v>558</v>
      </c>
      <c r="F60" s="20">
        <f>INDEX([2]⑤【加工用】秘匿あり町別!$E:$E,MATCH($C60,[2]⑤【加工用】秘匿あり町別!$B:$B,0))</f>
        <v>213</v>
      </c>
      <c r="G60" s="21">
        <f>INDEX([2]⑤【加工用】秘匿あり町別!$F:$F,MATCH($C60,[2]⑤【加工用】秘匿あり町別!$B:$B,0))</f>
        <v>345</v>
      </c>
      <c r="I60" s="17"/>
      <c r="K60" s="19"/>
      <c r="L60" s="22"/>
      <c r="O60" s="21"/>
      <c r="Q60" s="17"/>
      <c r="S60" s="19" t="s">
        <v>43</v>
      </c>
      <c r="T60" s="20">
        <f>INDEX([2]⑤【加工用】秘匿あり町別!$C:$C,MATCH($S60,[2]⑤【加工用】秘匿あり町別!$B:$B,0))</f>
        <v>1243</v>
      </c>
      <c r="U60" s="20">
        <f>INDEX([2]⑤【加工用】秘匿あり町別!$D:$D,MATCH($S60,[2]⑤【加工用】秘匿あり町別!$B:$B,0))</f>
        <v>2537</v>
      </c>
      <c r="V60" s="20">
        <f>INDEX([2]⑤【加工用】秘匿あり町別!$E:$E,MATCH($S60,[2]⑤【加工用】秘匿あり町別!$B:$B,0))</f>
        <v>1247</v>
      </c>
      <c r="W60" s="21">
        <f>INDEX([2]⑤【加工用】秘匿あり町別!$F:$F,MATCH($S60,[2]⑤【加工用】秘匿あり町別!$B:$B,0))</f>
        <v>1290</v>
      </c>
      <c r="Y60" s="17"/>
      <c r="AA60" s="19" t="s">
        <v>9</v>
      </c>
      <c r="AB60" s="20">
        <f>INDEX([2]⑤【加工用】秘匿あり町別!$C:$C,MATCH($AA60,[2]⑤【加工用】秘匿あり町別!$B:$B,0))</f>
        <v>206</v>
      </c>
      <c r="AC60" s="20">
        <f>INDEX([2]⑤【加工用】秘匿あり町別!$D:$D,MATCH($AA60,[2]⑤【加工用】秘匿あり町別!$B:$B,0))</f>
        <v>510</v>
      </c>
      <c r="AD60" s="20">
        <f>INDEX([2]⑤【加工用】秘匿あり町別!$E:$E,MATCH($AA60,[2]⑤【加工用】秘匿あり町別!$B:$B,0))</f>
        <v>243</v>
      </c>
      <c r="AE60" s="21">
        <f>INDEX([2]⑤【加工用】秘匿あり町別!$F:$F,MATCH($AA60,[2]⑤【加工用】秘匿あり町別!$B:$B,0))</f>
        <v>267</v>
      </c>
      <c r="AG60" s="17"/>
      <c r="AI60" s="19" t="s">
        <v>225</v>
      </c>
      <c r="AJ60" s="20">
        <f>INDEX([2]⑤【加工用】秘匿あり町別!$C:$C,MATCH($AI60,[2]⑤【加工用】秘匿あり町別!$B:$B,0))</f>
        <v>85</v>
      </c>
      <c r="AK60" s="20">
        <f>INDEX([2]⑤【加工用】秘匿あり町別!$D:$D,MATCH($AI60,[2]⑤【加工用】秘匿あり町別!$B:$B,0))</f>
        <v>149</v>
      </c>
      <c r="AL60" s="20">
        <f>INDEX([2]⑤【加工用】秘匿あり町別!$E:$E,MATCH($AI60,[2]⑤【加工用】秘匿あり町別!$B:$B,0))</f>
        <v>65</v>
      </c>
      <c r="AM60" s="21">
        <f>INDEX([2]⑤【加工用】秘匿あり町別!$F:$F,MATCH($AI60,[2]⑤【加工用】秘匿あり町別!$B:$B,0))</f>
        <v>84</v>
      </c>
      <c r="AO60" s="17"/>
      <c r="AQ60" s="19" t="s">
        <v>271</v>
      </c>
      <c r="AR60" s="20">
        <f>INDEX([2]⑤【加工用】秘匿あり町別!$C:$C,MATCH($AQ60,[2]⑤【加工用】秘匿あり町別!$B:$B,0))</f>
        <v>19</v>
      </c>
      <c r="AS60" s="20">
        <f>INDEX([2]⑤【加工用】秘匿あり町別!$D:$D,MATCH($AQ60,[2]⑤【加工用】秘匿あり町別!$B:$B,0))</f>
        <v>48</v>
      </c>
      <c r="AT60" s="20">
        <f>INDEX([2]⑤【加工用】秘匿あり町別!$E:$E,MATCH($AQ60,[2]⑤【加工用】秘匿あり町別!$B:$B,0))</f>
        <v>27</v>
      </c>
      <c r="AU60" s="21">
        <f>INDEX([2]⑤【加工用】秘匿あり町別!$F:$F,MATCH($AQ60,[2]⑤【加工用】秘匿あり町別!$B:$B,0))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INDEX([2]⑤【加工用】秘匿あり町別!$C:$C,MATCH($C61,[2]⑤【加工用】秘匿あり町別!$B:$B,0))</f>
        <v>164</v>
      </c>
      <c r="E61" s="20">
        <f t="shared" si="1"/>
        <v>251</v>
      </c>
      <c r="F61" s="20">
        <f>INDEX([2]⑤【加工用】秘匿あり町別!$E:$E,MATCH($C61,[2]⑤【加工用】秘匿あり町別!$B:$B,0))</f>
        <v>111</v>
      </c>
      <c r="G61" s="21">
        <f>INDEX([2]⑤【加工用】秘匿あり町別!$F:$F,MATCH($C61,[2]⑤【加工用】秘匿あり町別!$B:$B,0))</f>
        <v>140</v>
      </c>
      <c r="I61" s="17"/>
      <c r="K61" s="19"/>
      <c r="L61" s="22"/>
      <c r="O61" s="21"/>
      <c r="Q61" s="17"/>
      <c r="S61" s="19" t="s">
        <v>44</v>
      </c>
      <c r="T61" s="20">
        <f>INDEX([2]⑤【加工用】秘匿あり町別!$C:$C,MATCH($S61,[2]⑤【加工用】秘匿あり町別!$B:$B,0))</f>
        <v>8</v>
      </c>
      <c r="U61" s="20">
        <f>INDEX([2]⑤【加工用】秘匿あり町別!$D:$D,MATCH($S61,[2]⑤【加工用】秘匿あり町別!$B:$B,0))</f>
        <v>332</v>
      </c>
      <c r="V61" s="20">
        <f>INDEX([2]⑤【加工用】秘匿あり町別!$E:$E,MATCH($S61,[2]⑤【加工用】秘匿あり町別!$B:$B,0))</f>
        <v>252</v>
      </c>
      <c r="W61" s="21">
        <f>INDEX([2]⑤【加工用】秘匿あり町別!$F:$F,MATCH($S61,[2]⑤【加工用】秘匿あり町別!$B:$B,0))</f>
        <v>80</v>
      </c>
      <c r="Y61" s="17"/>
      <c r="AA61" s="19" t="s">
        <v>333</v>
      </c>
      <c r="AB61" s="20" t="str">
        <f>INDEX([2]⑤【加工用】秘匿あり町別!$C:$C,MATCH($AA61,[2]⑤【加工用】秘匿あり町別!$B:$B,0))</f>
        <v>X</v>
      </c>
      <c r="AC61" s="20" t="str">
        <f>INDEX([2]⑤【加工用】秘匿あり町別!$D:$D,MATCH($AA61,[2]⑤【加工用】秘匿あり町別!$B:$B,0))</f>
        <v>X</v>
      </c>
      <c r="AD61" s="20" t="str">
        <f>INDEX([2]⑤【加工用】秘匿あり町別!$E:$E,MATCH($AA61,[2]⑤【加工用】秘匿あり町別!$B:$B,0))</f>
        <v>X</v>
      </c>
      <c r="AE61" s="21" t="str">
        <f>INDEX([2]⑤【加工用】秘匿あり町別!$F:$F,MATCH($AA61,[2]⑤【加工用】秘匿あり町別!$B:$B,0))</f>
        <v>X</v>
      </c>
      <c r="AG61" s="17"/>
      <c r="AI61" s="19" t="s">
        <v>302</v>
      </c>
      <c r="AJ61" s="20">
        <f>INDEX([2]⑤【加工用】秘匿あり町別!$C:$C,MATCH($AI61,[2]⑤【加工用】秘匿あり町別!$B:$B,0))</f>
        <v>0</v>
      </c>
      <c r="AK61" s="20">
        <f>INDEX([2]⑤【加工用】秘匿あり町別!$D:$D,MATCH($AI61,[2]⑤【加工用】秘匿あり町別!$B:$B,0))</f>
        <v>0</v>
      </c>
      <c r="AL61" s="20">
        <f>INDEX([2]⑤【加工用】秘匿あり町別!$E:$E,MATCH($AI61,[2]⑤【加工用】秘匿あり町別!$B:$B,0))</f>
        <v>0</v>
      </c>
      <c r="AM61" s="21">
        <f>INDEX([2]⑤【加工用】秘匿あり町別!$F:$F,MATCH($AI61,[2]⑤【加工用】秘匿あり町別!$B:$B,0))</f>
        <v>0</v>
      </c>
      <c r="AO61" s="17"/>
      <c r="AQ61" s="19" t="s">
        <v>272</v>
      </c>
      <c r="AR61" s="20">
        <f>INDEX([2]⑤【加工用】秘匿あり町別!$C:$C,MATCH($AQ61,[2]⑤【加工用】秘匿あり町別!$B:$B,0))</f>
        <v>183</v>
      </c>
      <c r="AS61" s="20">
        <f>INDEX([2]⑤【加工用】秘匿あり町別!$D:$D,MATCH($AQ61,[2]⑤【加工用】秘匿あり町別!$B:$B,0))</f>
        <v>473</v>
      </c>
      <c r="AT61" s="20">
        <f>INDEX([2]⑤【加工用】秘匿あり町別!$E:$E,MATCH($AQ61,[2]⑤【加工用】秘匿あり町別!$B:$B,0))</f>
        <v>232</v>
      </c>
      <c r="AU61" s="21">
        <f>INDEX([2]⑤【加工用】秘匿あり町別!$F:$F,MATCH($AQ61,[2]⑤【加工用】秘匿あり町別!$B:$B,0))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INDEX([2]⑤【加工用】秘匿あり町別!$C:$C,MATCH($C62,[2]⑤【加工用】秘匿あり町別!$B:$B,0))</f>
        <v>117</v>
      </c>
      <c r="E62" s="20">
        <f t="shared" si="1"/>
        <v>255</v>
      </c>
      <c r="F62" s="20">
        <f>INDEX([2]⑤【加工用】秘匿あり町別!$E:$E,MATCH($C62,[2]⑤【加工用】秘匿あり町別!$B:$B,0))</f>
        <v>117</v>
      </c>
      <c r="G62" s="21">
        <f>INDEX([2]⑤【加工用】秘匿あり町別!$F:$F,MATCH($C62,[2]⑤【加工用】秘匿あり町別!$B:$B,0))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INDEX([2]⑤【加工用】秘匿あり町別!$C:$C,MATCH($S62,[2]⑤【加工用】秘匿あり町別!$B:$B,0))</f>
        <v>392</v>
      </c>
      <c r="U62" s="20">
        <f>INDEX([2]⑤【加工用】秘匿あり町別!$D:$D,MATCH($S62,[2]⑤【加工用】秘匿あり町別!$B:$B,0))</f>
        <v>1276</v>
      </c>
      <c r="V62" s="20">
        <f>INDEX([2]⑤【加工用】秘匿あり町別!$E:$E,MATCH($S62,[2]⑤【加工用】秘匿あり町別!$B:$B,0))</f>
        <v>606</v>
      </c>
      <c r="W62" s="21">
        <f>INDEX([2]⑤【加工用】秘匿あり町別!$F:$F,MATCH($S62,[2]⑤【加工用】秘匿あり町別!$B:$B,0))</f>
        <v>670</v>
      </c>
      <c r="Y62" s="17"/>
      <c r="AA62" s="19" t="s">
        <v>17</v>
      </c>
      <c r="AB62" s="20">
        <f>INDEX([2]⑤【加工用】秘匿あり町別!$C:$C,MATCH($AA62,[2]⑤【加工用】秘匿あり町別!$B:$B,0))</f>
        <v>84</v>
      </c>
      <c r="AC62" s="20">
        <f>INDEX([2]⑤【加工用】秘匿あり町別!$D:$D,MATCH($AA62,[2]⑤【加工用】秘匿あり町別!$B:$B,0))</f>
        <v>196</v>
      </c>
      <c r="AD62" s="20">
        <f>INDEX([2]⑤【加工用】秘匿あり町別!$E:$E,MATCH($AA62,[2]⑤【加工用】秘匿あり町別!$B:$B,0))</f>
        <v>99</v>
      </c>
      <c r="AE62" s="21">
        <f>INDEX([2]⑤【加工用】秘匿あり町別!$F:$F,MATCH($AA62,[2]⑤【加工用】秘匿あり町別!$B:$B,0))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INDEX([2]⑤【加工用】秘匿あり町別!$C:$C,MATCH($AQ62,[2]⑤【加工用】秘匿あり町別!$B:$B,0))</f>
        <v>32</v>
      </c>
      <c r="AS62" s="20">
        <f>INDEX([2]⑤【加工用】秘匿あり町別!$D:$D,MATCH($AQ62,[2]⑤【加工用】秘匿あり町別!$B:$B,0))</f>
        <v>129</v>
      </c>
      <c r="AT62" s="20">
        <f>INDEX([2]⑤【加工用】秘匿あり町別!$E:$E,MATCH($AQ62,[2]⑤【加工用】秘匿あり町別!$B:$B,0))</f>
        <v>67</v>
      </c>
      <c r="AU62" s="21">
        <f>INDEX([2]⑤【加工用】秘匿あり町別!$F:$F,MATCH($AQ62,[2]⑤【加工用】秘匿あり町別!$B:$B,0))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INDEX([2]⑤【加工用】秘匿あり町別!$C:$C,MATCH($C63,[2]⑤【加工用】秘匿あり町別!$B:$B,0))</f>
        <v>103</v>
      </c>
      <c r="E63" s="20">
        <f t="shared" si="1"/>
        <v>186</v>
      </c>
      <c r="F63" s="20">
        <f>INDEX([2]⑤【加工用】秘匿あり町別!$E:$E,MATCH($C63,[2]⑤【加工用】秘匿あり町別!$B:$B,0))</f>
        <v>75</v>
      </c>
      <c r="G63" s="21">
        <f>INDEX([2]⑤【加工用】秘匿あり町別!$F:$F,MATCH($C63,[2]⑤【加工用】秘匿あり町別!$B:$B,0))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VLOOKUP(AA63,'[2]③ベース+差分→今月算出'!A:P,13,0)</f>
        <v>20</v>
      </c>
      <c r="AC63" s="20">
        <f>INDEX([2]⑤【加工用】秘匿あり町別!$D:$D,MATCH($AA63,[2]⑤【加工用】秘匿あり町別!$B:$B,0))</f>
        <v>35</v>
      </c>
      <c r="AD63" s="20">
        <f>VLOOKUP(AA63,'[2]③ベース+差分→今月算出'!A:P,15,0)</f>
        <v>17</v>
      </c>
      <c r="AE63" s="21">
        <f>VLOOKUP(AA63,'[2]③ベース+差分→今月算出'!A:P,16,0)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INDEX([2]⑤【加工用】秘匿あり町別!$C:$C,MATCH($AQ63,[2]⑤【加工用】秘匿あり町別!$B:$B,0))</f>
        <v>419</v>
      </c>
      <c r="AS63" s="20">
        <f>INDEX([2]⑤【加工用】秘匿あり町別!$D:$D,MATCH($AQ63,[2]⑤【加工用】秘匿あり町別!$B:$B,0))</f>
        <v>1006</v>
      </c>
      <c r="AT63" s="20">
        <f>INDEX([2]⑤【加工用】秘匿あり町別!$E:$E,MATCH($AQ63,[2]⑤【加工用】秘匿あり町別!$B:$B,0))</f>
        <v>471</v>
      </c>
      <c r="AU63" s="21">
        <f>INDEX([2]⑤【加工用】秘匿あり町別!$F:$F,MATCH($AQ63,[2]⑤【加工用】秘匿あり町別!$B:$B,0))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INDEX([2]⑤【加工用】秘匿あり町別!$C:$C,MATCH($C64,[2]⑤【加工用】秘匿あり町別!$B:$B,0))</f>
        <v>88</v>
      </c>
      <c r="E64" s="20">
        <f t="shared" si="1"/>
        <v>116</v>
      </c>
      <c r="F64" s="20">
        <f>INDEX([2]⑤【加工用】秘匿あり町別!$E:$E,MATCH($C64,[2]⑤【加工用】秘匿あり町別!$B:$B,0))</f>
        <v>48</v>
      </c>
      <c r="G64" s="21">
        <f>INDEX([2]⑤【加工用】秘匿あり町別!$F:$F,MATCH($C64,[2]⑤【加工用】秘匿あり町別!$B:$B,0))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INDEX([2]⑤【加工用】秘匿あり町別!$C:$C,MATCH($AA64,[2]⑤【加工用】秘匿あり町別!$B:$B,0))</f>
        <v>49</v>
      </c>
      <c r="AC64" s="20">
        <f>INDEX([2]⑤【加工用】秘匿あり町別!$D:$D,MATCH($AA64,[2]⑤【加工用】秘匿あり町別!$B:$B,0))</f>
        <v>96</v>
      </c>
      <c r="AD64" s="20">
        <f>INDEX([2]⑤【加工用】秘匿あり町別!$E:$E,MATCH($AA64,[2]⑤【加工用】秘匿あり町別!$B:$B,0))</f>
        <v>41</v>
      </c>
      <c r="AE64" s="21">
        <f>INDEX([2]⑤【加工用】秘匿あり町別!$F:$F,MATCH($AA64,[2]⑤【加工用】秘匿あり町別!$B:$B,0))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INDEX([2]⑤【加工用】秘匿あり町別!$C:$C,MATCH($AQ64,[2]⑤【加工用】秘匿あり町別!$B:$B,0))</f>
        <v>97</v>
      </c>
      <c r="AS64" s="20">
        <f>INDEX([2]⑤【加工用】秘匿あり町別!$D:$D,MATCH($AQ64,[2]⑤【加工用】秘匿あり町別!$B:$B,0))</f>
        <v>237</v>
      </c>
      <c r="AT64" s="20">
        <f>INDEX([2]⑤【加工用】秘匿あり町別!$E:$E,MATCH($AQ64,[2]⑤【加工用】秘匿あり町別!$B:$B,0))</f>
        <v>112</v>
      </c>
      <c r="AU64" s="21">
        <f>INDEX([2]⑤【加工用】秘匿あり町別!$F:$F,MATCH($AQ64,[2]⑤【加工用】秘匿あり町別!$B:$B,0))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INDEX([2]⑤【加工用】秘匿あり町別!$C:$C,MATCH($C65,[2]⑤【加工用】秘匿あり町別!$B:$B,0))</f>
        <v>360</v>
      </c>
      <c r="E65" s="20">
        <f t="shared" si="1"/>
        <v>704</v>
      </c>
      <c r="F65" s="20">
        <f>INDEX([2]⑤【加工用】秘匿あり町別!$E:$E,MATCH($C65,[2]⑤【加工用】秘匿あり町別!$B:$B,0))</f>
        <v>276</v>
      </c>
      <c r="G65" s="21">
        <f>INDEX([2]⑤【加工用】秘匿あり町別!$F:$F,MATCH($C65,[2]⑤【加工用】秘匿あり町別!$B:$B,0))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INDEX([2]⑤【加工用】秘匿あり町別!$C:$C,MATCH($AA65,[2]⑤【加工用】秘匿あり町別!$B:$B,0))</f>
        <v>194</v>
      </c>
      <c r="AC65" s="20">
        <f>INDEX([2]⑤【加工用】秘匿あり町別!$D:$D,MATCH($AA65,[2]⑤【加工用】秘匿あり町別!$B:$B,0))</f>
        <v>414</v>
      </c>
      <c r="AD65" s="20">
        <f>INDEX([2]⑤【加工用】秘匿あり町別!$E:$E,MATCH($AA65,[2]⑤【加工用】秘匿あり町別!$B:$B,0))</f>
        <v>199</v>
      </c>
      <c r="AE65" s="21">
        <f>INDEX([2]⑤【加工用】秘匿あり町別!$F:$F,MATCH($AA65,[2]⑤【加工用】秘匿あり町別!$B:$B,0))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INDEX([2]⑤【加工用】秘匿あり町別!$C:$C,MATCH($AQ65,[2]⑤【加工用】秘匿あり町別!$B:$B,0))</f>
        <v>41</v>
      </c>
      <c r="AS65" s="20">
        <f>INDEX([2]⑤【加工用】秘匿あり町別!$D:$D,MATCH($AQ65,[2]⑤【加工用】秘匿あり町別!$B:$B,0))</f>
        <v>91</v>
      </c>
      <c r="AT65" s="20">
        <f>INDEX([2]⑤【加工用】秘匿あり町別!$E:$E,MATCH($AQ65,[2]⑤【加工用】秘匿あり町別!$B:$B,0))</f>
        <v>44</v>
      </c>
      <c r="AU65" s="21">
        <f>INDEX([2]⑤【加工用】秘匿あり町別!$F:$F,MATCH($AQ65,[2]⑤【加工用】秘匿あり町別!$B:$B,0))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INDEX([2]⑤【加工用】秘匿あり町別!$C:$C,MATCH($C66,[2]⑤【加工用】秘匿あり町別!$B:$B,0))</f>
        <v>140</v>
      </c>
      <c r="E66" s="20">
        <f t="shared" si="1"/>
        <v>313</v>
      </c>
      <c r="F66" s="20">
        <f>INDEX([2]⑤【加工用】秘匿あり町別!$E:$E,MATCH($C66,[2]⑤【加工用】秘匿あり町別!$B:$B,0))</f>
        <v>135</v>
      </c>
      <c r="G66" s="21">
        <f>INDEX([2]⑤【加工用】秘匿あり町別!$F:$F,MATCH($C66,[2]⑤【加工用】秘匿あり町別!$B:$B,0))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INDEX([2]⑤【加工用】秘匿あり町別!$C:$C,MATCH($AA66,[2]⑤【加工用】秘匿あり町別!$B:$B,0))</f>
        <v>53</v>
      </c>
      <c r="AC66" s="20">
        <f>INDEX([2]⑤【加工用】秘匿あり町別!$D:$D,MATCH($AA66,[2]⑤【加工用】秘匿あり町別!$B:$B,0))</f>
        <v>140</v>
      </c>
      <c r="AD66" s="20">
        <f>INDEX([2]⑤【加工用】秘匿あり町別!$E:$E,MATCH($AA66,[2]⑤【加工用】秘匿あり町別!$B:$B,0))</f>
        <v>71</v>
      </c>
      <c r="AE66" s="21">
        <f>INDEX([2]⑤【加工用】秘匿あり町別!$F:$F,MATCH($AA66,[2]⑤【加工用】秘匿あり町別!$B:$B,0))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INDEX([2]⑤【加工用】秘匿あり町別!$C:$C,MATCH($AQ66,[2]⑤【加工用】秘匿あり町別!$B:$B,0))</f>
        <v>0</v>
      </c>
      <c r="AS66" s="20">
        <f>INDEX([2]⑤【加工用】秘匿あり町別!$D:$D,MATCH($AQ66,[2]⑤【加工用】秘匿あり町別!$B:$B,0))</f>
        <v>0</v>
      </c>
      <c r="AT66" s="20">
        <f>INDEX([2]⑤【加工用】秘匿あり町別!$E:$E,MATCH($AQ66,[2]⑤【加工用】秘匿あり町別!$B:$B,0))</f>
        <v>0</v>
      </c>
      <c r="AU66" s="21">
        <f>INDEX([2]⑤【加工用】秘匿あり町別!$F:$F,MATCH($AQ66,[2]⑤【加工用】秘匿あり町別!$B:$B,0))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INDEX([2]⑤【加工用】秘匿あり町別!$C:$C,MATCH($C67,[2]⑤【加工用】秘匿あり町別!$B:$B,0))</f>
        <v>113</v>
      </c>
      <c r="E67" s="20">
        <f t="shared" si="1"/>
        <v>211</v>
      </c>
      <c r="F67" s="20">
        <f>INDEX([2]⑤【加工用】秘匿あり町別!$E:$E,MATCH($C67,[2]⑤【加工用】秘匿あり町別!$B:$B,0))</f>
        <v>94</v>
      </c>
      <c r="G67" s="21">
        <f>INDEX([2]⑤【加工用】秘匿あり町別!$F:$F,MATCH($C67,[2]⑤【加工用】秘匿あり町別!$B:$B,0))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INDEX([2]⑤【加工用】秘匿あり町別!$C:$C,MATCH($AA67,[2]⑤【加工用】秘匿あり町別!$B:$B,0))</f>
        <v>40</v>
      </c>
      <c r="AC67" s="20">
        <f>INDEX([2]⑤【加工用】秘匿あり町別!$D:$D,MATCH($AA67,[2]⑤【加工用】秘匿あり町別!$B:$B,0))</f>
        <v>97</v>
      </c>
      <c r="AD67" s="20">
        <f>INDEX([2]⑤【加工用】秘匿あり町別!$E:$E,MATCH($AA67,[2]⑤【加工用】秘匿あり町別!$B:$B,0))</f>
        <v>47</v>
      </c>
      <c r="AE67" s="21">
        <f>INDEX([2]⑤【加工用】秘匿あり町別!$F:$F,MATCH($AA67,[2]⑤【加工用】秘匿あり町別!$B:$B,0))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344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344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344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R7.04.01</vt:lpstr>
      <vt:lpstr>R7.05.01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2025-05-07T06:49:44Z</cp:lastPrinted>
  <dcterms:modified xsi:type="dcterms:W3CDTF">2025-05-07T06:49:57Z</dcterms:modified>
</cp:coreProperties>
</file>