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5.01\01_HP公開\◉Excel\"/>
    </mc:Choice>
  </mc:AlternateContent>
  <xr:revisionPtr revIDLastSave="0" documentId="13_ncr:1_{18012493-696E-4B63-99C8-A9FB9EEEF332}" xr6:coauthVersionLast="47" xr6:coauthVersionMax="47" xr10:uidLastSave="{00000000-0000-0000-0000-000000000000}"/>
  <bookViews>
    <workbookView xWindow="-120" yWindow="-120" windowWidth="29040" windowHeight="15720" tabRatio="848" activeTab="1" xr2:uid="{00000000-000D-0000-FFFF-FFFF00000000}"/>
  </bookViews>
  <sheets>
    <sheet name="R7.04.01" sheetId="50" r:id="rId1"/>
    <sheet name="R7.05.01 " sheetId="52" r:id="rId2"/>
  </sheets>
  <externalReferences>
    <externalReference r:id="rId3"/>
    <externalReference r:id="rId4"/>
  </externalReferences>
  <definedNames>
    <definedName name="_xlnm.Print_Area" localSheetId="0">'R7.04.01'!$A$1:$K$10</definedName>
    <definedName name="_xlnm.Print_Area" localSheetId="1">'R7.05.01 '!$A$1:$K$10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2" l="1"/>
  <c r="E9" i="52" s="1"/>
  <c r="I8" i="52"/>
  <c r="F8" i="52"/>
  <c r="C8" i="52"/>
  <c r="E8" i="52" s="1"/>
  <c r="I7" i="52"/>
  <c r="F7" i="52"/>
  <c r="E7" i="52"/>
  <c r="C7" i="52"/>
  <c r="K6" i="52"/>
  <c r="J6" i="52"/>
  <c r="I6" i="52"/>
  <c r="H6" i="52"/>
  <c r="G6" i="52"/>
  <c r="F6" i="52" s="1"/>
  <c r="C6" i="52"/>
  <c r="E6" i="52" s="1"/>
  <c r="C9" i="50"/>
  <c r="E9" i="50" s="1"/>
  <c r="I8" i="50"/>
  <c r="F8" i="50"/>
  <c r="C8" i="50"/>
  <c r="E8" i="50" s="1"/>
  <c r="I7" i="50"/>
  <c r="F7" i="50"/>
  <c r="C7" i="50"/>
  <c r="E7" i="50" s="1"/>
  <c r="K6" i="50"/>
  <c r="J6" i="50"/>
  <c r="I6" i="50" s="1"/>
  <c r="H6" i="50"/>
  <c r="G6" i="50"/>
  <c r="F6" i="50"/>
  <c r="C6" i="50"/>
  <c r="E6" i="50" s="1"/>
</calcChain>
</file>

<file path=xl/sharedStrings.xml><?xml version="1.0" encoding="utf-8"?>
<sst xmlns="http://schemas.openxmlformats.org/spreadsheetml/2006/main" count="38" uniqueCount="20">
  <si>
    <t>区分</t>
    <rPh sb="0" eb="2">
      <t>クブン</t>
    </rPh>
    <phoneticPr fontId="19"/>
  </si>
  <si>
    <t>世帯数</t>
    <rPh sb="0" eb="3">
      <t>セタイスウ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</si>
  <si>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</si>
  <si>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</si>
  <si>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佐世保市異動人口</t>
    <rPh sb="0" eb="4">
      <t>サセボシ</t>
    </rPh>
    <rPh sb="4" eb="6">
      <t>イドウ</t>
    </rPh>
    <rPh sb="6" eb="8">
      <t>ジンコウ</t>
    </rPh>
    <phoneticPr fontId="19"/>
  </si>
  <si>
    <t>項目</t>
    <rPh sb="0" eb="2">
      <t>コウモク</t>
    </rPh>
    <phoneticPr fontId="19"/>
  </si>
  <si>
    <t>今月人口</t>
    <rPh sb="0" eb="2">
      <t>コンゲツ</t>
    </rPh>
    <rPh sb="2" eb="4">
      <t>ジンコウ</t>
    </rPh>
    <phoneticPr fontId="19"/>
  </si>
  <si>
    <t>前月人口</t>
    <rPh sb="0" eb="2">
      <t>ゼンゲツ</t>
    </rPh>
    <rPh sb="2" eb="4">
      <t>ジンコウ</t>
    </rPh>
    <phoneticPr fontId="19"/>
  </si>
  <si>
    <t>増減計</t>
    <rPh sb="0" eb="2">
      <t>ゾウゲン</t>
    </rPh>
    <rPh sb="2" eb="3">
      <t>ケイ</t>
    </rPh>
    <phoneticPr fontId="19"/>
  </si>
  <si>
    <t>増</t>
    <rPh sb="0" eb="1">
      <t>ゾウ</t>
    </rPh>
    <phoneticPr fontId="19"/>
  </si>
  <si>
    <t>減</t>
    <rPh sb="0" eb="1">
      <t>ゲン</t>
    </rPh>
    <phoneticPr fontId="19"/>
  </si>
  <si>
    <t>出生</t>
    <rPh sb="0" eb="2">
      <t>シュッショウ</t>
    </rPh>
    <phoneticPr fontId="19"/>
  </si>
  <si>
    <t>転入</t>
    <rPh sb="0" eb="2">
      <t>テンニュウ</t>
    </rPh>
    <phoneticPr fontId="19"/>
  </si>
  <si>
    <t>死亡</t>
    <rPh sb="0" eb="2">
      <t>シボウ</t>
    </rPh>
    <phoneticPr fontId="19"/>
  </si>
  <si>
    <t>転出</t>
    <rPh sb="0" eb="2">
      <t>テンシュツ</t>
    </rPh>
    <phoneticPr fontId="19"/>
  </si>
  <si>
    <t>人口</t>
    <rPh sb="0" eb="2">
      <t>ジンコウ</t>
    </rPh>
    <phoneticPr fontId="19"/>
  </si>
  <si>
    <t>総数</t>
    <rPh sb="0" eb="1">
      <t>ソウ</t>
    </rPh>
    <rPh sb="1" eb="2">
      <t>スウ</t>
    </rPh>
    <phoneticPr fontId="19"/>
  </si>
  <si>
    <t>（令和2年国勢調査基準）</t>
    <rPh sb="1" eb="3">
      <t>レイワ</t>
    </rPh>
    <rPh sb="4" eb="5">
      <t>ネン</t>
    </rPh>
    <rPh sb="5" eb="7">
      <t>コクセイ</t>
    </rPh>
    <rPh sb="7" eb="9">
      <t>チョウサ</t>
    </rPh>
    <rPh sb="9" eb="11">
      <t>キジュン</t>
    </rPh>
    <phoneticPr fontId="18"/>
  </si>
  <si>
    <t>[令和7年4月1日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</si>
  <si>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[令和7年5月1日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</si>
</sst>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&quot;△ &quot;#,##0_ "/>
    <numFmt numFmtId="177" formatCode="&quot;［&quot;[$-411]gee\.mm\.dd&quot; 現在］&quot;;@"/>
    <numFmt numFmtId="178" formatCode="&quot;（平成&quot;0&quot;年国勢調査基準）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color theme="1"/>
      <name val="游ゴシック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49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1" fillId="0" borderId="0" xfId="47" applyNumberFormat="1" applyFont="1" applyAlignment="1">
      <alignment horizontal="center" vertical="center"/>
    </xf>
    <xf numFmtId="176" fontId="21" fillId="33" borderId="21" xfId="47" applyNumberFormat="1" applyFont="1" applyFill="1" applyBorder="1" applyAlignment="1">
      <alignment horizontal="center" vertical="center"/>
    </xf>
    <xf numFmtId="176" fontId="21" fillId="33" borderId="15" xfId="47" applyNumberFormat="1" applyFont="1" applyFill="1" applyBorder="1" applyAlignment="1">
      <alignment vertical="center"/>
    </xf>
    <xf numFmtId="176" fontId="21" fillId="33" borderId="24" xfId="47" applyNumberFormat="1" applyFont="1" applyFill="1" applyBorder="1" applyAlignment="1">
      <alignment vertical="center"/>
    </xf>
    <xf numFmtId="176" fontId="21" fillId="0" borderId="0" xfId="47" applyNumberFormat="1" applyFont="1" applyAlignment="1">
      <alignment vertical="center"/>
    </xf>
    <xf numFmtId="176" fontId="21" fillId="35" borderId="28" xfId="47" applyNumberFormat="1" applyFont="1" applyFill="1" applyBorder="1" applyAlignment="1">
      <alignment vertical="center"/>
    </xf>
    <xf numFmtId="176" fontId="21" fillId="35" borderId="29" xfId="47" applyNumberFormat="1" applyFont="1" applyFill="1" applyBorder="1" applyAlignment="1">
      <alignment vertical="center"/>
    </xf>
    <xf numFmtId="176" fontId="21" fillId="35" borderId="17" xfId="47" applyNumberFormat="1" applyFont="1" applyFill="1" applyBorder="1" applyAlignment="1">
      <alignment vertical="center"/>
    </xf>
    <xf numFmtId="176" fontId="22" fillId="0" borderId="0" xfId="47" applyNumberFormat="1" applyFont="1" applyAlignment="1">
      <alignment horizontal="center" vertical="center"/>
    </xf>
    <xf numFmtId="176" fontId="21" fillId="33" borderId="11" xfId="47" applyNumberFormat="1" applyFont="1" applyFill="1" applyBorder="1" applyAlignment="1">
      <alignment vertical="center"/>
    </xf>
    <xf numFmtId="176" fontId="21" fillId="33" borderId="25" xfId="47" applyNumberFormat="1" applyFont="1" applyFill="1" applyBorder="1" applyAlignment="1">
      <alignment vertical="center"/>
    </xf>
    <xf numFmtId="176" fontId="21" fillId="34" borderId="10" xfId="47" applyNumberFormat="1" applyFont="1" applyFill="1" applyBorder="1" applyAlignment="1">
      <alignment horizontal="center" vertical="center"/>
    </xf>
    <xf numFmtId="176" fontId="21" fillId="33" borderId="0" xfId="47" applyNumberFormat="1" applyFont="1" applyFill="1" applyAlignment="1">
      <alignment vertical="center"/>
    </xf>
    <xf numFmtId="176" fontId="21" fillId="0" borderId="21" xfId="47" applyNumberFormat="1" applyFont="1" applyBorder="1" applyAlignment="1">
      <alignment horizontal="center" vertical="center"/>
    </xf>
    <xf numFmtId="176" fontId="21" fillId="0" borderId="15" xfId="47" applyNumberFormat="1" applyFont="1" applyBorder="1" applyAlignment="1">
      <alignment vertical="center"/>
    </xf>
    <xf numFmtId="176" fontId="21" fillId="0" borderId="14" xfId="47" applyNumberFormat="1" applyFont="1" applyBorder="1" applyAlignment="1">
      <alignment vertical="center"/>
    </xf>
    <xf numFmtId="176" fontId="21" fillId="0" borderId="25" xfId="47" applyNumberFormat="1" applyFont="1" applyBorder="1" applyAlignment="1">
      <alignment vertical="center"/>
    </xf>
    <xf numFmtId="176" fontId="21" fillId="0" borderId="26" xfId="47" applyNumberFormat="1" applyFont="1" applyBorder="1" applyAlignment="1">
      <alignment vertical="center"/>
    </xf>
    <xf numFmtId="176" fontId="21" fillId="0" borderId="12" xfId="47" applyNumberFormat="1" applyFont="1" applyBorder="1" applyAlignment="1">
      <alignment vertical="center"/>
    </xf>
    <xf numFmtId="176" fontId="21" fillId="0" borderId="13" xfId="47" applyNumberFormat="1" applyFont="1" applyBorder="1" applyAlignment="1">
      <alignment vertical="center"/>
    </xf>
    <xf numFmtId="0" fontId="20" fillId="0" borderId="27" xfId="47" applyBorder="1" applyAlignment="1">
      <alignment horizontal="center" vertical="center"/>
    </xf>
    <xf numFmtId="176" fontId="21" fillId="0" borderId="17" xfId="47" applyNumberFormat="1" applyFont="1" applyBorder="1" applyAlignment="1">
      <alignment vertical="center"/>
    </xf>
    <xf numFmtId="176" fontId="21" fillId="0" borderId="10" xfId="47" applyNumberFormat="1" applyFont="1" applyBorder="1" applyAlignment="1">
      <alignment vertical="center"/>
    </xf>
    <xf numFmtId="176" fontId="21" fillId="34" borderId="16" xfId="47" applyNumberFormat="1" applyFont="1" applyFill="1" applyBorder="1" applyAlignment="1">
      <alignment horizontal="center" vertical="center"/>
    </xf>
    <xf numFmtId="0" fontId="21" fillId="34" borderId="10" xfId="47" applyFont="1" applyFill="1" applyBorder="1" applyAlignment="1">
      <alignment horizontal="center" vertical="center"/>
    </xf>
    <xf numFmtId="176" fontId="21" fillId="34" borderId="17" xfId="47" applyNumberFormat="1" applyFont="1" applyFill="1" applyBorder="1" applyAlignment="1">
      <alignment horizontal="center" vertical="center"/>
    </xf>
    <xf numFmtId="176" fontId="21" fillId="34" borderId="20" xfId="47" applyNumberFormat="1" applyFont="1" applyFill="1" applyBorder="1" applyAlignment="1">
      <alignment horizontal="center" vertical="center"/>
    </xf>
    <xf numFmtId="0" fontId="20" fillId="34" borderId="20" xfId="47" applyFill="1" applyBorder="1" applyAlignment="1">
      <alignment horizontal="center" vertical="center"/>
    </xf>
    <xf numFmtId="178" fontId="21" fillId="0" borderId="0" xfId="47" applyNumberFormat="1" applyFont="1" applyAlignment="1">
      <alignment horizontal="right" vertical="center"/>
    </xf>
    <xf numFmtId="178" fontId="20" fillId="0" borderId="0" xfId="47" applyNumberFormat="1" applyAlignment="1">
      <alignment horizontal="right" vertical="center"/>
    </xf>
    <xf numFmtId="176" fontId="23" fillId="0" borderId="0" xfId="47" applyNumberFormat="1" applyFont="1" applyAlignment="1">
      <alignment horizontal="left" vertical="center"/>
    </xf>
    <xf numFmtId="0" fontId="24" fillId="0" borderId="0" xfId="47" applyFont="1" applyAlignment="1">
      <alignment vertical="center"/>
    </xf>
    <xf numFmtId="0" fontId="20" fillId="0" borderId="0" xfId="47"/>
    <xf numFmtId="0" fontId="24" fillId="0" borderId="12" xfId="47" applyFont="1" applyBorder="1" applyAlignment="1">
      <alignment vertical="center"/>
    </xf>
    <xf numFmtId="0" fontId="20" fillId="0" borderId="12" xfId="47" applyBorder="1"/>
    <xf numFmtId="177" fontId="21" fillId="0" borderId="0" xfId="47" applyNumberFormat="1" applyFont="1" applyAlignment="1">
      <alignment horizontal="center"/>
    </xf>
    <xf numFmtId="0" fontId="20" fillId="0" borderId="0" xfId="47" applyAlignment="1">
      <alignment horizontal="center"/>
    </xf>
    <xf numFmtId="0" fontId="20" fillId="0" borderId="12" xfId="47" applyBorder="1" applyAlignment="1">
      <alignment horizontal="center"/>
    </xf>
    <xf numFmtId="176" fontId="21" fillId="34" borderId="18" xfId="47" applyNumberFormat="1" applyFont="1" applyFill="1" applyBorder="1" applyAlignment="1">
      <alignment horizontal="center" vertical="center"/>
    </xf>
    <xf numFmtId="0" fontId="20" fillId="0" borderId="20" xfId="47" applyBorder="1" applyAlignment="1">
      <alignment horizontal="center" vertical="center"/>
    </xf>
    <xf numFmtId="0" fontId="20" fillId="0" borderId="22" xfId="47" applyBorder="1" applyAlignment="1">
      <alignment horizontal="center" vertical="center"/>
    </xf>
    <xf numFmtId="176" fontId="21" fillId="34" borderId="19" xfId="47" applyNumberFormat="1" applyFont="1" applyFill="1" applyBorder="1" applyAlignment="1">
      <alignment horizontal="center" vertical="center"/>
    </xf>
    <xf numFmtId="0" fontId="20" fillId="0" borderId="21" xfId="47" applyBorder="1" applyAlignment="1">
      <alignment horizontal="center" vertical="center"/>
    </xf>
    <xf numFmtId="0" fontId="20" fillId="0" borderId="23" xfId="47" applyBorder="1" applyAlignment="1">
      <alignment horizontal="center" vertical="center"/>
    </xf>
    <xf numFmtId="0" fontId="21" fillId="34" borderId="17" xfId="47" applyFont="1" applyFill="1" applyBorder="1" applyAlignment="1">
      <alignment horizontal="center" vertical="center"/>
    </xf>
    <xf numFmtId="176" fontId="21" fillId="34" borderId="10" xfId="47" applyNumberFormat="1" applyFont="1" applyFill="1" applyBorder="1" applyAlignment="1">
      <alignment horizontal="center" vertical="center"/>
    </xf>
    <xf numFmtId="0" fontId="21" fillId="34" borderId="16" xfId="47" applyFont="1" applyFill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102715</v>
          </cell>
          <cell r="N315">
            <v>227864</v>
          </cell>
          <cell r="O315">
            <v>108088</v>
          </cell>
          <cell r="P315">
            <v>119776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K10"/>
  <sheetViews>
    <sheetView view="pageBreakPreview" zoomScaleNormal="100" zoomScaleSheetLayoutView="100" workbookViewId="0">
      <selection activeCell="L8" sqref="L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18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'[1]③ベース+差分→今月算出'!N315</f>
        <v>227386</v>
      </c>
      <c r="D6" s="4">
        <v>229012</v>
      </c>
      <c r="E6" s="11">
        <f>C6-D6</f>
        <v>-1626</v>
      </c>
      <c r="F6" s="5">
        <f>SUM(G6:H6)</f>
        <v>1877</v>
      </c>
      <c r="G6" s="14">
        <f>G7+G8</f>
        <v>116</v>
      </c>
      <c r="H6" s="4">
        <f>H7+H8</f>
        <v>1761</v>
      </c>
      <c r="I6" s="12">
        <f>SUM(J6:K6)</f>
        <v>3503</v>
      </c>
      <c r="J6" s="14">
        <f>J7+J8</f>
        <v>312</v>
      </c>
      <c r="K6" s="4">
        <f>K7+K8</f>
        <v>3191</v>
      </c>
    </row>
    <row r="7" spans="1:11" s="6" customFormat="1" ht="30" customHeight="1" x14ac:dyDescent="0.4">
      <c r="A7" s="29"/>
      <c r="B7" s="15" t="s">
        <v>2</v>
      </c>
      <c r="C7" s="16">
        <f>'[1]③ベース+差分→今月算出'!O315</f>
        <v>107737</v>
      </c>
      <c r="D7" s="16">
        <v>108623</v>
      </c>
      <c r="E7" s="17">
        <f>C7-D7</f>
        <v>-886</v>
      </c>
      <c r="F7" s="18">
        <f>SUM(G7:H7)</f>
        <v>1043</v>
      </c>
      <c r="G7" s="6">
        <v>59</v>
      </c>
      <c r="H7" s="16">
        <v>984</v>
      </c>
      <c r="I7" s="18">
        <f>SUM(J7:K7)</f>
        <v>1929</v>
      </c>
      <c r="J7" s="6">
        <v>138</v>
      </c>
      <c r="K7" s="16">
        <v>1791</v>
      </c>
    </row>
    <row r="8" spans="1:11" s="6" customFormat="1" ht="30" customHeight="1" x14ac:dyDescent="0.4">
      <c r="A8" s="29"/>
      <c r="B8" s="15" t="s">
        <v>3</v>
      </c>
      <c r="C8" s="16">
        <f>'[1]③ベース+差分→今月算出'!P315</f>
        <v>119649</v>
      </c>
      <c r="D8" s="16">
        <v>120389</v>
      </c>
      <c r="E8" s="17">
        <f>C8-D8</f>
        <v>-740</v>
      </c>
      <c r="F8" s="19">
        <f>SUM(G8:H8)</f>
        <v>834</v>
      </c>
      <c r="G8" s="20">
        <v>57</v>
      </c>
      <c r="H8" s="21">
        <v>777</v>
      </c>
      <c r="I8" s="19">
        <f>SUM(J8:K8)</f>
        <v>1574</v>
      </c>
      <c r="J8" s="20">
        <v>174</v>
      </c>
      <c r="K8" s="21">
        <v>1400</v>
      </c>
    </row>
    <row r="9" spans="1:11" s="6" customFormat="1" ht="30" customHeight="1" x14ac:dyDescent="0.4">
      <c r="A9" s="13" t="s">
        <v>1</v>
      </c>
      <c r="B9" s="22"/>
      <c r="C9" s="23">
        <f>'[1]③ベース+差分→今月算出'!M315</f>
        <v>102336</v>
      </c>
      <c r="D9" s="23">
        <v>102526</v>
      </c>
      <c r="E9" s="24">
        <f>C9-D9</f>
        <v>-190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965D-2C86-460F-9A82-BEB44A55EC7E}">
  <sheetPr>
    <tabColor rgb="FFFFFF00"/>
    <pageSetUpPr fitToPage="1"/>
  </sheetPr>
  <dimension ref="A1:K10"/>
  <sheetViews>
    <sheetView tabSelected="1" view="pageBreakPreview" zoomScaleNormal="100" zoomScaleSheetLayoutView="100" workbookViewId="0">
      <selection sqref="A1:I2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19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'[2]③ベース+差分→今月算出'!N315</f>
        <v>227864</v>
      </c>
      <c r="D6" s="4">
        <v>227386</v>
      </c>
      <c r="E6" s="11">
        <f>C6-D6</f>
        <v>478</v>
      </c>
      <c r="F6" s="5">
        <f>SUM(G6:H6)</f>
        <v>1611</v>
      </c>
      <c r="G6" s="14">
        <f>G7+G8</f>
        <v>113</v>
      </c>
      <c r="H6" s="4">
        <f>H7+H8</f>
        <v>1498</v>
      </c>
      <c r="I6" s="12">
        <f>SUM(J6:K6)</f>
        <v>1133</v>
      </c>
      <c r="J6" s="14">
        <f>J7+J8</f>
        <v>309</v>
      </c>
      <c r="K6" s="4">
        <f>K7+K8</f>
        <v>824</v>
      </c>
    </row>
    <row r="7" spans="1:11" s="6" customFormat="1" ht="30" customHeight="1" x14ac:dyDescent="0.4">
      <c r="A7" s="29"/>
      <c r="B7" s="15" t="s">
        <v>2</v>
      </c>
      <c r="C7" s="16">
        <f>'[2]③ベース+差分→今月算出'!O315</f>
        <v>108088</v>
      </c>
      <c r="D7" s="16">
        <v>107737</v>
      </c>
      <c r="E7" s="17">
        <f>C7-D7</f>
        <v>351</v>
      </c>
      <c r="F7" s="18">
        <f>SUM(G7:H7)</f>
        <v>952</v>
      </c>
      <c r="G7" s="6">
        <v>57</v>
      </c>
      <c r="H7" s="16">
        <v>895</v>
      </c>
      <c r="I7" s="18">
        <f>SUM(J7:K7)</f>
        <v>601</v>
      </c>
      <c r="J7" s="6">
        <v>154</v>
      </c>
      <c r="K7" s="16">
        <v>447</v>
      </c>
    </row>
    <row r="8" spans="1:11" s="6" customFormat="1" ht="30" customHeight="1" x14ac:dyDescent="0.4">
      <c r="A8" s="29"/>
      <c r="B8" s="15" t="s">
        <v>3</v>
      </c>
      <c r="C8" s="16">
        <f>'[2]③ベース+差分→今月算出'!P315</f>
        <v>119776</v>
      </c>
      <c r="D8" s="16">
        <v>119649</v>
      </c>
      <c r="E8" s="17">
        <f>C8-D8</f>
        <v>127</v>
      </c>
      <c r="F8" s="19">
        <f>SUM(G8:H8)</f>
        <v>659</v>
      </c>
      <c r="G8" s="20">
        <v>56</v>
      </c>
      <c r="H8" s="21">
        <v>603</v>
      </c>
      <c r="I8" s="19">
        <f>SUM(J8:K8)</f>
        <v>532</v>
      </c>
      <c r="J8" s="20">
        <v>155</v>
      </c>
      <c r="K8" s="21">
        <v>377</v>
      </c>
    </row>
    <row r="9" spans="1:11" s="6" customFormat="1" ht="30" customHeight="1" x14ac:dyDescent="0.4">
      <c r="A9" s="13" t="s">
        <v>1</v>
      </c>
      <c r="B9" s="22"/>
      <c r="C9" s="23">
        <f>'[2]③ベース+差分→今月算出'!M315</f>
        <v>102715</v>
      </c>
      <c r="D9" s="23">
        <v>102336</v>
      </c>
      <c r="E9" s="24">
        <f>C9-D9</f>
        <v>379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R7.04.01</vt:lpstr>
      <vt:lpstr>R7.05.01 </vt:lpstr>
      <vt:lpstr>R7.04.01!Print_Area</vt:lpstr>
      <vt:lpstr>'R7.05.01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2025-05-07T06:51:16Z</cp:lastPrinted>
  <dcterms:modified xsi:type="dcterms:W3CDTF">2025-05-07T06:51:35Z</dcterms:modified>
</cp:coreProperties>
</file>