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netfile-sv01\市民生活部・教育委員会共有\000まなViva!させぼ\"/>
    </mc:Choice>
  </mc:AlternateContent>
  <bookViews>
    <workbookView xWindow="0" yWindow="0" windowWidth="28800" windowHeight="11910" tabRatio="834"/>
  </bookViews>
  <sheets>
    <sheet name="講座情報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講座情報!$A$2:$W$4</definedName>
    <definedName name="_xlnm.Print_Area" localSheetId="0">講座情報!$A$1:$W$3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4" l="1"/>
  <c r="AA4" i="4"/>
  <c r="AB4" i="4"/>
  <c r="AC4" i="4"/>
  <c r="AD4" i="4"/>
  <c r="AG4" i="4"/>
  <c r="AH4" i="4"/>
  <c r="AI4" i="4"/>
  <c r="AJ4" i="4"/>
  <c r="AK4" i="4"/>
  <c r="Z3" i="4" l="1"/>
  <c r="AA3" i="4"/>
  <c r="AB3" i="4"/>
  <c r="AC3" i="4"/>
  <c r="AD3" i="4"/>
  <c r="AG3" i="4"/>
  <c r="AH3" i="4"/>
  <c r="AI3" i="4"/>
  <c r="AJ3" i="4"/>
  <c r="AK3" i="4"/>
  <c r="Z2" i="4" l="1"/>
</calcChain>
</file>

<file path=xl/comments1.xml><?xml version="1.0" encoding="utf-8"?>
<comments xmlns="http://schemas.openxmlformats.org/spreadsheetml/2006/main">
  <authors>
    <author>口石裕輔</author>
  </authors>
  <commentList>
    <comment ref="P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ブロック区分
≪南部≫
　早岐、日宇、三川内、宮、針尾、南、江上、広田
　山澄、崎辺
≪中部≫
　中央、相浦、大野、柚木、中里皆瀬、中部、西、
　九十九、北、愛宕、黒島、清水
≪北部≫
　吉井、世知原、宇久、小佐々、江迎、鹿町</t>
        </r>
      </text>
    </comment>
  </commentList>
</comments>
</file>

<file path=xl/sharedStrings.xml><?xml version="1.0" encoding="utf-8"?>
<sst xmlns="http://schemas.openxmlformats.org/spreadsheetml/2006/main" count="51" uniqueCount="43">
  <si>
    <t>国際・情報</t>
    <rPh sb="0" eb="2">
      <t>コクサイ</t>
    </rPh>
    <rPh sb="3" eb="5">
      <t>ジョウホウ</t>
    </rPh>
    <phoneticPr fontId="1"/>
  </si>
  <si>
    <t>⇒</t>
    <phoneticPr fontId="1"/>
  </si>
  <si>
    <t>内　　容</t>
    <rPh sb="0" eb="1">
      <t>ウチ</t>
    </rPh>
    <rPh sb="3" eb="4">
      <t>カタチ</t>
    </rPh>
    <phoneticPr fontId="1"/>
  </si>
  <si>
    <t>会場</t>
    <rPh sb="0" eb="2">
      <t>カイジョウ</t>
    </rPh>
    <phoneticPr fontId="1"/>
  </si>
  <si>
    <t>ジャンル</t>
    <phoneticPr fontId="1"/>
  </si>
  <si>
    <t>内容</t>
    <rPh sb="0" eb="2">
      <t>ナイヨウ</t>
    </rPh>
    <phoneticPr fontId="1"/>
  </si>
  <si>
    <t>対象者</t>
    <rPh sb="0" eb="3">
      <t>タイショウシャ</t>
    </rPh>
    <phoneticPr fontId="1"/>
  </si>
  <si>
    <t>定員</t>
    <rPh sb="0" eb="2">
      <t>テイイン</t>
    </rPh>
    <phoneticPr fontId="1"/>
  </si>
  <si>
    <t>日時</t>
    <rPh sb="0" eb="2">
      <t>ニチジ</t>
    </rPh>
    <phoneticPr fontId="1"/>
  </si>
  <si>
    <t>日</t>
    <rPh sb="0" eb="1">
      <t>ニチ</t>
    </rPh>
    <phoneticPr fontId="1"/>
  </si>
  <si>
    <t>ＮＯ</t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</si>
  <si>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</si>
  <si>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</si>
  <si>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内容</t>
    <rPh sb="0" eb="1">
      <t>ナイ</t>
    </rPh>
    <rPh sb="1" eb="2">
      <t>カタチ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</si>
  <si>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</si>
  <si>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</si>
  <si>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</si>
  <si>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</si>
  <si>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ブロック</t>
    <phoneticPr fontId="1"/>
  </si>
  <si>
    <t>開催場所</t>
    <rPh sb="0" eb="2">
      <t>カイサイ</t>
    </rPh>
    <rPh sb="2" eb="4">
      <t>バショ</t>
    </rPh>
    <phoneticPr fontId="1"/>
  </si>
  <si>
    <t>参加制限</t>
    <rPh sb="0" eb="2">
      <t>サンカ</t>
    </rPh>
    <rPh sb="2" eb="4">
      <t>セイゲン</t>
    </rPh>
    <phoneticPr fontId="1"/>
  </si>
  <si>
    <t>申込締切</t>
    <rPh sb="0" eb="2">
      <t>モウシコミ</t>
    </rPh>
    <rPh sb="2" eb="4">
      <t>シメキリ</t>
    </rPh>
    <phoneticPr fontId="1"/>
  </si>
  <si>
    <t>申込方法</t>
    <rPh sb="0" eb="2">
      <t>モウシコミ</t>
    </rPh>
    <rPh sb="2" eb="4">
      <t>ホウホウ</t>
    </rPh>
    <phoneticPr fontId="1"/>
  </si>
  <si>
    <t>申込・お問合わせ先</t>
    <rPh sb="0" eb="2">
      <t>モウシコミ</t>
    </rPh>
    <rPh sb="4" eb="6">
      <t>トイア</t>
    </rPh>
    <rPh sb="8" eb="9">
      <t>サキ</t>
    </rPh>
    <phoneticPr fontId="1"/>
  </si>
  <si>
    <t>ＴＥＬ</t>
    <phoneticPr fontId="1"/>
  </si>
  <si>
    <t>月</t>
    <rPh sb="0" eb="1">
      <t>ガツ</t>
    </rPh>
    <phoneticPr fontId="1"/>
  </si>
  <si>
    <t>10</t>
  </si>
  <si>
    <t>00</t>
  </si>
  <si>
    <t>～</t>
  </si>
  <si>
    <t>南部</t>
    <rPh sb="0" eb="2">
      <t>ナンブ</t>
    </rPh>
    <phoneticPr fontId="1"/>
  </si>
  <si>
    <t>ＴＥＬか窓口</t>
    <rPh sb="4" eb="6">
      <t>マドグチ</t>
    </rPh>
    <phoneticPr fontId="1"/>
  </si>
  <si>
    <t>定員に達するまで</t>
    <rPh sb="0" eb="2">
      <t>テイイン</t>
    </rPh>
    <rPh sb="3" eb="4">
      <t>タッ</t>
    </rPh>
    <phoneticPr fontId="1"/>
  </si>
  <si>
    <t>くらし（生活全般）</t>
    <rPh sb="4" eb="6">
      <t>セイカツ</t>
    </rPh>
    <rPh sb="6" eb="8">
      <t>ゼンパン</t>
    </rPh>
    <phoneticPr fontId="1"/>
  </si>
  <si>
    <t>30</t>
  </si>
  <si>
    <t>　教養</t>
    <rPh sb="1" eb="3">
      <t>キョウヨウ</t>
    </rPh>
    <phoneticPr fontId="1"/>
  </si>
  <si>
    <t>LINEでつながりたい！誰でもできるスマホ教室</t>
    <rPh sb="12" eb="13">
      <t>ダレ</t>
    </rPh>
    <rPh sb="21" eb="23">
      <t>キョウシツ</t>
    </rPh>
    <phoneticPr fontId="1"/>
  </si>
  <si>
    <t>金</t>
    <rPh sb="0" eb="1">
      <t>キン</t>
    </rPh>
    <phoneticPr fontId="1"/>
  </si>
  <si>
    <t>12</t>
  </si>
  <si>
    <t>どなたでも</t>
  </si>
  <si>
    <t>早岐地区コミュニティセンター</t>
    <rPh sb="0" eb="2">
      <t>ハイキ</t>
    </rPh>
    <rPh sb="2" eb="4">
      <t>チク</t>
    </rPh>
    <phoneticPr fontId="1"/>
  </si>
  <si>
    <t>管内優先</t>
    <rPh sb="0" eb="2">
      <t>カンナイ</t>
    </rPh>
    <rPh sb="2" eb="4">
      <t>ユウセン</t>
    </rPh>
    <phoneticPr fontId="1"/>
  </si>
  <si>
    <t>0956-38-0336</t>
  </si>
  <si>
    <t>令和6年10月　コミュニティセンター主催講座一覧</t>
    <rPh sb="0" eb="2">
      <t>レイワ</t>
    </rPh>
    <rPh sb="3" eb="4">
      <t>ネン</t>
    </rPh>
    <rPh sb="6" eb="7">
      <t>ガツ</t>
    </rPh>
    <rPh sb="18" eb="20">
      <t>シュサイ</t>
    </rPh>
    <rPh sb="20" eb="22">
      <t>コウザ</t>
    </rPh>
    <rPh sb="22" eb="2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</si>
</sst>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5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56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4179;&#25104;29&#24180;2&#26376;\&#19968;&#27425;&#26356;&#26032;\201702&#23431;&#20037;&#22320;&#21306;&#20844;&#27665;&#39208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4179;&#25104;29&#24180;4&#26376;\&#20108;&#27425;&#26356;&#26032;\201704&#24859;&#23445;&#22320;&#21306;&#20844;&#27665;&#39208;2&#27425;&#32224;&#20999;&#209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4179;&#25104;29&#24180;4&#26376;\&#20108;&#27425;&#26356;&#26032;\201704&#23431;&#20037;&#22320;&#21306;&#20844;&#27665;&#39208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6%20%209&#26376;\&#19968;&#27425;&#26356;&#26032;&#65288;9&#26376;15&#26085;&#65313;&#65325;&#12414;&#12391;&#12395;&#20445;&#23384;&#12375;&#12390;&#12367;&#12384;&#12373;&#12356;&#65289;\202009&#21335;&#22320;&#21306;&#20844;&#27665;&#39208;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6%20%209&#26376;\&#19968;&#27425;&#26356;&#26032;&#65288;9&#26376;15&#26085;&#65313;&#65325;&#12414;&#12391;&#12395;&#20445;&#23384;&#12375;&#12390;&#12367;&#12384;&#12373;&#12356;&#65289;\202009&#20013;&#37096;&#22320;&#21306;&#20844;&#27665;&#39208;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6%20%209&#26376;\&#19968;&#27425;&#26356;&#26032;&#65288;9&#26376;15&#26085;&#65313;&#65325;&#12414;&#12391;&#12395;&#20445;&#23384;&#12375;&#12390;&#12367;&#12384;&#12373;&#12356;&#65289;\202009&#23431;&#20037;&#22320;&#21306;&#20844;&#27665;&#39208;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7%2010&#26376;\&#19968;&#27425;&#26356;&#26032;&#65288;10&#26376;15&#26085;&#65313;&#65325;&#12414;&#12391;&#12395;&#20445;&#23384;&#12375;&#12390;&#12367;&#12384;&#12373;&#12356;&#65289;\202010&#21513;&#20117;&#22320;&#21306;&#20844;&#27665;&#3920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8%2011&#26376;\&#20108;&#27425;&#26356;&#26032;&#65288;11&#26376;30&#26085;&#65313;&#65325;&#12414;&#12391;&#12395;&#20445;&#23384;&#12375;&#12390;&#12367;&#12384;&#12373;&#12356;&#65289;\202011&#40575;&#30010;&#22320;&#21306;&#20844;&#27665;&#39208;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file-sv01\&#25945;&#32946;&#22996;&#21729;&#20250;\&#37096;&#20869;&#20849;&#26377;\000&#12414;&#12394;Viva!&#12373;&#12379;&#12412;\01&#35611;&#24231;&#12539;&#25945;&#23460;&#24773;&#22577;\&#20196;&#21644;2&#24180;&#24230;\08%2011&#26376;\&#20108;&#27425;&#26356;&#26032;&#65288;11&#26376;30&#26085;&#65313;&#65325;&#12414;&#12391;&#12395;&#20445;&#23384;&#12375;&#12390;&#12367;&#12384;&#12373;&#12356;&#65289;\202011&#28165;&#27700;&#22320;&#21306;&#20844;&#27665;&#39208;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5611;&#24231;&#12539;&#25945;&#23460;&#24773;&#22577;/&#20196;&#21644;3&#24180;&#24230;/03%206&#26376;/&#20108;&#27425;&#26356;&#26032;&#65288;6&#26376;30&#26085;&#65313;&#65325;&#12414;&#12391;&#12395;&#20445;&#23384;&#12375;&#12390;&#12367;&#12384;&#12373;&#12356;&#65289;/202106&#22823;&#37326;&#22320;&#21306;&#12467;&#12511;&#12517;&#12491;&#12486;&#12451;&#12475;&#12531;&#12479;&#1254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5611;&#24231;&#12539;&#25945;&#23460;&#24773;&#22577;/&#20196;&#21644;3&#24180;&#24230;/05%208&#26376;/&#20108;&#27425;&#26356;&#26032;&#65288;8&#26376;31&#26085;&#65313;&#65325;&#12414;&#12391;&#12395;&#20445;&#23384;&#12375;&#12390;&#12367;&#12384;&#12373;&#12356;&#65289;/202108&#40575;&#30010;&#22320;&#21306;&#12467;&#12511;&#12517;&#12491;&#12486;&#12451;&#12475;&#12531;&#12479;&#1254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5611;&#24231;&#12539;&#25945;&#23460;&#24773;&#22577;/&#20196;&#21644;3&#24180;&#24230;/05%208&#26376;/&#20108;&#27425;&#26356;&#26032;&#65288;8&#26376;31&#26085;&#65313;&#65325;&#12414;&#12391;&#12395;&#20445;&#23384;&#12375;&#12390;&#12367;&#12384;&#12373;&#12356;&#65289;/202108&#27743;&#36814;&#22320;&#21306;&#12467;&#12511;&#12517;&#12491;&#12486;&#12451;&#12475;&#12531;&#12479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5611;&#24231;&#12539;&#25945;&#23460;&#24773;&#22577;/&#20196;&#21644;6&#24180;&#24230;/01%20%20%204&#26376;/&#20108;&#27425;&#26356;&#26032;&#65288;4&#26376;30&#26085;&#65313;&#65325;&#12414;&#12391;&#12395;&#20445;&#23384;&#12375;&#12390;&#12367;&#12384;&#12373;&#12356;&#65289;/202404&#26089;&#23696;&#22320;&#21306;&#12467;&#12511;&#12517;&#12491;&#12486;&#12451;&#12475;&#12531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部類区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AN4"/>
  <sheetViews>
    <sheetView tabSelected="1" view="pageBreakPreview" zoomScale="70" zoomScaleNormal="100" zoomScaleSheetLayoutView="70" workbookViewId="0">
      <pane xSplit="2" ySplit="2" topLeftCell="C3" activePane="bottomRight" state="frozen"/>
      <selection activeCell="F15" sqref="F15"/>
      <selection pane="topRight" activeCell="F15" sqref="F15"/>
      <selection pane="bottomLeft" activeCell="F15" sqref="F15"/>
      <selection pane="bottomRight" activeCell="U5" sqref="U5"/>
    </sheetView>
  </sheetViews>
  <sheetFormatPr defaultRowHeight="38.25" customHeight="1" x14ac:dyDescent="0.15"/>
  <cols>
    <col min="1" max="1" width="5.375" customWidth="1"/>
    <col min="2" max="3" width="21.125" style="10" customWidth="1"/>
    <col min="4" max="4" width="32.125" style="10" customWidth="1"/>
    <col min="5" max="5" width="8.125" style="10" customWidth="1"/>
    <col min="6" max="6" width="4.5" style="17" customWidth="1"/>
    <col min="7" max="7" width="8" style="10" customWidth="1"/>
    <col min="8" max="8" width="4.25" style="17" customWidth="1"/>
    <col min="9" max="9" width="9.125" style="10" customWidth="1"/>
    <col min="10" max="11" width="9" style="10" customWidth="1"/>
    <col min="12" max="12" width="4.25" style="10" customWidth="1"/>
    <col min="13" max="14" width="9" style="10" customWidth="1"/>
    <col min="15" max="15" width="19.5" style="10" customWidth="1"/>
    <col min="16" max="16" width="14.75" style="10" customWidth="1"/>
    <col min="17" max="17" width="23.375" style="10" customWidth="1"/>
    <col min="18" max="18" width="9" style="10" customWidth="1"/>
    <col min="19" max="19" width="25.375" style="10" customWidth="1"/>
    <col min="20" max="20" width="12.75" style="18" customWidth="1"/>
    <col min="21" max="21" width="14.125" style="19" customWidth="1"/>
    <col min="22" max="22" width="27.125" style="10" customWidth="1"/>
    <col min="23" max="23" width="22.25" style="10" customWidth="1"/>
    <col min="24" max="25" width="9" customWidth="1"/>
    <col min="26" max="28" width="8.75" customWidth="1"/>
    <col min="29" max="29" width="12.375" style="7" customWidth="1"/>
    <col min="30" max="30" width="11.625" style="7" customWidth="1"/>
    <col min="31" max="34" width="9" customWidth="1"/>
    <col min="35" max="35" width="9" style="7" customWidth="1"/>
    <col min="36" max="37" width="9" customWidth="1"/>
    <col min="38" max="38" width="21.75" customWidth="1"/>
    <col min="39" max="39" width="9" hidden="1" customWidth="1"/>
    <col min="40" max="40" width="25.875" hidden="1" customWidth="1"/>
  </cols>
  <sheetData>
    <row r="1" spans="1:40" ht="78" customHeight="1" thickBot="1" x14ac:dyDescent="0.2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40" s="2" customFormat="1" ht="38.25" customHeight="1" x14ac:dyDescent="0.15">
      <c r="A2" s="1" t="s">
        <v>10</v>
      </c>
      <c r="B2" s="11" t="s">
        <v>11</v>
      </c>
      <c r="C2" s="11" t="s">
        <v>12</v>
      </c>
      <c r="D2" s="9" t="s">
        <v>13</v>
      </c>
      <c r="E2" s="12" t="s">
        <v>14</v>
      </c>
      <c r="F2" s="13"/>
      <c r="G2" s="12" t="s">
        <v>9</v>
      </c>
      <c r="H2" s="13"/>
      <c r="I2" s="12" t="s">
        <v>15</v>
      </c>
      <c r="J2" s="9" t="s">
        <v>16</v>
      </c>
      <c r="K2" s="9" t="s">
        <v>17</v>
      </c>
      <c r="L2" s="9"/>
      <c r="M2" s="9" t="s">
        <v>16</v>
      </c>
      <c r="N2" s="9" t="s">
        <v>17</v>
      </c>
      <c r="O2" s="9" t="s">
        <v>6</v>
      </c>
      <c r="P2" s="9" t="s">
        <v>18</v>
      </c>
      <c r="Q2" s="9" t="s">
        <v>19</v>
      </c>
      <c r="R2" s="9" t="s">
        <v>7</v>
      </c>
      <c r="S2" s="9" t="s">
        <v>20</v>
      </c>
      <c r="T2" s="14" t="s">
        <v>21</v>
      </c>
      <c r="U2" s="9" t="s">
        <v>22</v>
      </c>
      <c r="V2" s="15" t="s">
        <v>23</v>
      </c>
      <c r="W2" s="16" t="s">
        <v>24</v>
      </c>
      <c r="X2" s="2" t="s">
        <v>1</v>
      </c>
      <c r="Z2" s="2" t="str">
        <f t="shared" ref="Z2" si="0">B2</f>
        <v>大分類</v>
      </c>
      <c r="AA2" s="2" t="s">
        <v>4</v>
      </c>
      <c r="AB2" s="2" t="s">
        <v>2</v>
      </c>
      <c r="AC2" s="8" t="s">
        <v>8</v>
      </c>
      <c r="AD2" s="8" t="s">
        <v>3</v>
      </c>
      <c r="AG2" s="2" t="s">
        <v>4</v>
      </c>
      <c r="AH2" s="2" t="s">
        <v>5</v>
      </c>
      <c r="AI2" s="8" t="s">
        <v>8</v>
      </c>
      <c r="AJ2" s="2" t="s">
        <v>6</v>
      </c>
      <c r="AK2" s="2" t="s">
        <v>7</v>
      </c>
    </row>
    <row r="3" spans="1:40" ht="86.25" customHeight="1" thickBot="1" x14ac:dyDescent="0.2">
      <c r="A3" s="20">
        <v>1</v>
      </c>
      <c r="B3" s="21" t="s">
        <v>32</v>
      </c>
      <c r="C3" s="34" t="s">
        <v>34</v>
      </c>
      <c r="D3" s="32" t="s">
        <v>35</v>
      </c>
      <c r="E3" s="22">
        <v>10</v>
      </c>
      <c r="F3" s="23" t="s">
        <v>25</v>
      </c>
      <c r="G3" s="22">
        <v>4</v>
      </c>
      <c r="H3" s="23" t="s">
        <v>9</v>
      </c>
      <c r="I3" s="22" t="s">
        <v>36</v>
      </c>
      <c r="J3" s="24" t="s">
        <v>26</v>
      </c>
      <c r="K3" s="24" t="s">
        <v>33</v>
      </c>
      <c r="L3" s="25" t="s">
        <v>28</v>
      </c>
      <c r="M3" s="24" t="s">
        <v>37</v>
      </c>
      <c r="N3" s="24" t="s">
        <v>27</v>
      </c>
      <c r="O3" s="26" t="s">
        <v>38</v>
      </c>
      <c r="P3" s="27" t="s">
        <v>29</v>
      </c>
      <c r="Q3" s="28" t="s">
        <v>39</v>
      </c>
      <c r="R3" s="27">
        <v>20</v>
      </c>
      <c r="S3" s="27" t="s">
        <v>40</v>
      </c>
      <c r="T3" s="29" t="s">
        <v>31</v>
      </c>
      <c r="U3" s="30" t="s">
        <v>30</v>
      </c>
      <c r="V3" s="28" t="s">
        <v>39</v>
      </c>
      <c r="W3" s="31" t="s">
        <v>41</v>
      </c>
      <c r="X3" s="5"/>
      <c r="Z3" s="3" t="e">
        <f>#REF!</f>
        <v>#REF!</v>
      </c>
      <c r="AA3" s="3" t="e">
        <f>#REF!</f>
        <v>#REF!</v>
      </c>
      <c r="AB3" s="3" t="e">
        <f>#REF!</f>
        <v>#REF!</v>
      </c>
      <c r="AC3" s="6" t="e">
        <f>#REF!&amp;#REF!&amp;#REF!&amp;#REF!&amp;"("&amp;#REF!&amp;"曜日)"&amp;CHAR(10)&amp;#REF!&amp;":"&amp;#REF!&amp;#REF!&amp;#REF!&amp;":"&amp;#REF!</f>
        <v>#REF!</v>
      </c>
      <c r="AD3" s="6" t="e">
        <f>#REF!&amp;CHAR(10)&amp;"("&amp;#REF!&amp;")"</f>
        <v>#REF!</v>
      </c>
      <c r="AG3" s="3" t="e">
        <f>#REF!</f>
        <v>#REF!</v>
      </c>
      <c r="AH3" s="3" t="e">
        <f>#REF!</f>
        <v>#REF!</v>
      </c>
      <c r="AI3" s="6" t="e">
        <f>#REF!&amp;"月"&amp;#REF!&amp;"日"&amp;"("&amp;#REF!&amp;"曜日"&amp;")"&amp;CHAR(10)&amp;#REF!&amp;":"&amp;#REF!&amp;#REF!&amp;#REF!&amp;":"&amp;#REF!</f>
        <v>#REF!</v>
      </c>
      <c r="AJ3" s="3" t="e">
        <f>#REF!</f>
        <v>#REF!</v>
      </c>
      <c r="AK3" s="4" t="e">
        <f>#REF!</f>
        <v>#REF!</v>
      </c>
      <c r="AN3" t="s">
        <v>0</v>
      </c>
    </row>
    <row r="4" spans="1:40" ht="87" customHeight="1" x14ac:dyDescent="0.15">
      <c r="A4" s="35">
        <v>2</v>
      </c>
      <c r="B4" s="36"/>
      <c r="C4" s="36"/>
      <c r="D4" s="37"/>
      <c r="E4" s="38"/>
      <c r="F4" s="39"/>
      <c r="G4" s="38"/>
      <c r="H4" s="39"/>
      <c r="I4" s="38"/>
      <c r="J4" s="40"/>
      <c r="K4" s="40"/>
      <c r="L4" s="41"/>
      <c r="M4" s="40"/>
      <c r="N4" s="40"/>
      <c r="O4" s="42"/>
      <c r="P4" s="43"/>
      <c r="Q4" s="44"/>
      <c r="R4" s="43"/>
      <c r="S4" s="43"/>
      <c r="T4" s="45"/>
      <c r="U4" s="46"/>
      <c r="V4" s="44"/>
      <c r="W4" s="47"/>
      <c r="Z4" s="3" t="e">
        <f>#REF!</f>
        <v>#REF!</v>
      </c>
      <c r="AA4" s="3" t="e">
        <f>#REF!</f>
        <v>#REF!</v>
      </c>
      <c r="AB4" s="3" t="e">
        <f>#REF!</f>
        <v>#REF!</v>
      </c>
      <c r="AC4" s="6" t="e">
        <f>#REF!&amp;#REF!&amp;#REF!&amp;#REF!&amp;"("&amp;#REF!&amp;"曜日)"&amp;CHAR(10)&amp;#REF!&amp;":"&amp;#REF!&amp;#REF!&amp;#REF!&amp;":"&amp;#REF!</f>
        <v>#REF!</v>
      </c>
      <c r="AD4" s="6" t="e">
        <f>#REF!&amp;CHAR(10)&amp;"("&amp;#REF!&amp;")"</f>
        <v>#REF!</v>
      </c>
      <c r="AG4" s="3" t="e">
        <f>#REF!</f>
        <v>#REF!</v>
      </c>
      <c r="AH4" s="3" t="e">
        <f>#REF!</f>
        <v>#REF!</v>
      </c>
      <c r="AI4" s="6" t="e">
        <f>#REF!&amp;"月"&amp;#REF!&amp;"日"&amp;"("&amp;#REF!&amp;"曜日"&amp;")"&amp;CHAR(10)&amp;#REF!&amp;":"&amp;#REF!&amp;#REF!&amp;#REF!&amp;":"&amp;#REF!</f>
        <v>#REF!</v>
      </c>
      <c r="AJ4" s="3" t="e">
        <f>#REF!</f>
        <v>#REF!</v>
      </c>
      <c r="AK4" s="4" t="e">
        <f>#REF!</f>
        <v>#REF!</v>
      </c>
    </row>
  </sheetData>
  <sheetProtection autoFilter="0"/>
  <protectedRanges>
    <protectedRange algorithmName="SHA-512" hashValue="KwxH9czpcDvCtjOBv++lirnTmtbNssanaV0lds7hwYCuN2XfchaPaZwksFqGa+akWFHfCI78vYO74ywxm6YI4w==" saltValue="CNXiutbewI5I6eeOBAaUag==" spinCount="100000" sqref="A2:W2" name="範囲1_2"/>
  </protectedRanges>
  <autoFilter ref="A2:W4">
    <sortState ref="A3:W174">
      <sortCondition ref="G2:G174"/>
    </sortState>
  </autoFilter>
  <sortState ref="A3:AN12">
    <sortCondition ref="E3:E12"/>
    <sortCondition ref="G3:G12"/>
    <sortCondition ref="J3:J12"/>
  </sortState>
  <mergeCells count="1">
    <mergeCell ref="A1:W1"/>
  </mergeCells>
  <phoneticPr fontId="1"/>
  <printOptions horizontalCentered="1"/>
  <pageMargins left="0.25" right="0.25" top="0.75" bottom="0.75" header="0.3" footer="0.3"/>
  <pageSetup paperSize="9" scale="45" fitToHeight="0" orientation="landscape" r:id="rId1"/>
  <colBreaks count="1" manualBreakCount="1">
    <brk id="23" min="1" max="10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'\\Inetfile-sv01\市民生活部・教育委員会共有\000まなViva!させぼ\01講座・教室情報\令和3年度\05 8月\二次更新（8月31日ＡＭまでに保存してください）\[202108江迎地区コミュニティセンター.xlsx]部類区分'!#REF!</xm:f>
          </x14:formula1>
          <xm:sqref>S3:U4 O3:P4 B3:C4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講座情報</vt:lpstr>
      <vt:lpstr>講座情報!Print_Area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口石裕輔</dc:creator>
  <cp:lastModifiedBy>admin</cp:lastModifiedBy>
  <cp:lastPrinted>2024-08-30T05:05:42Z</cp:lastPrinted>
  <dcterms:created xsi:type="dcterms:W3CDTF">2014-10-01T06:42:19Z</dcterms:created>
  <dcterms:modified xsi:type="dcterms:W3CDTF">2024-08-30T05:06:34Z</dcterms:modified>
</cp:coreProperties>
</file>