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192.168.10.24\地域担い手対策係\多面的機能支払交付金関係\R3\★R3様式関係\"/>
    </mc:Choice>
  </mc:AlternateContent>
  <bookViews>
    <workbookView xWindow="0" yWindow="0" windowWidth="20415" windowHeight="10635" tabRatio="873" activeTab="10"/>
  </bookViews>
  <sheets>
    <sheet name="はじめに（PC）" sheetId="34" r:id="rId1"/>
    <sheet name="様式第1-1号新規(再申請含 )" sheetId="6" r:id="rId2"/>
    <sheet name="様式第1-1号 変更(申請・届出)" sheetId="53" r:id="rId3"/>
    <sheet name="様式第1-2号" sheetId="8" r:id="rId4"/>
    <sheet name="様式第1-3号" sheetId="24" r:id="rId5"/>
    <sheet name="活動計画書" sheetId="27" r:id="rId6"/>
    <sheet name="位置図" sheetId="25" r:id="rId7"/>
    <sheet name="加算措置" sheetId="51" r:id="rId8"/>
    <sheet name="構成員一覧(加算措置取組組織のみ)" sheetId="12" r:id="rId9"/>
    <sheet name="長寿命化整備計画" sheetId="45" r:id="rId10"/>
    <sheet name="工事確認書" sheetId="14" r:id="rId11"/>
    <sheet name="※【触らない】【選択肢】" sheetId="30" r:id="rId12"/>
    <sheet name="Sheet1" sheetId="54" r:id="rId13"/>
  </sheets>
  <definedNames>
    <definedName name="A.■か□">※【触らない】【選択肢】!$A$4:$A$5</definedName>
    <definedName name="B.○か空白">※【触らない】【選択肢】!$B$4:$B$5</definedName>
    <definedName name="Ｃ1.計画欄">※【触らない】【選択肢】!$C$4:$C$5</definedName>
    <definedName name="Ｃ2.実施欄">※【触らない】【選択肢】!$C$4:$C$6</definedName>
    <definedName name="D.農村環境保全活動のテーマ">※【触らない】【選択肢】!$D$4:$D$8</definedName>
    <definedName name="E.高度な保全活動">※【触らない】【選択肢】!$E$4:$E$12</definedName>
    <definedName name="F.施設">※【触らない】【選択肢】!$F$4:$F$7</definedName>
    <definedName name="G.単位">※【触らない】【選択肢】!$G$4:$G$5</definedName>
    <definedName name="H1.構成員一覧の分類_農業者">※【触らない】【選択肢】!$H$4:$H$7</definedName>
    <definedName name="H2.構成員一覧の分類_農業者以外個人">※【触らない】【選択肢】!$H$8</definedName>
    <definedName name="H3.構成員一覧の分類_農業者以外団体">※【触らない】【選択肢】!$H$9:$H$16</definedName>
    <definedName name="Ｉ.金銭出納簿の区分">※【触らない】【選択肢】!$I$4:$I$5</definedName>
    <definedName name="Ｊ.金銭出納簿の収支の分類">※【触らない】【選択肢】!$J$4:$J$11</definedName>
    <definedName name="K.農村環境保全活動">※【触らない】【選択肢】!$Q$45:$Q$57</definedName>
    <definedName name="L.増進活動">※【触らない】【選択肢】!$R$58:$R$65</definedName>
    <definedName name="M.長寿命化">※【触らない】【選択肢】!$S$67:$S$74</definedName>
    <definedName name="_xlnm.Print_Area" localSheetId="11">※【触らない】【選択肢】!$K$2:$T$89</definedName>
    <definedName name="_xlnm.Print_Area" localSheetId="0">'はじめに（PC）'!$B$2:$G$49</definedName>
    <definedName name="_xlnm.Print_Area" localSheetId="6">位置図!$B$2:$L$32</definedName>
    <definedName name="_xlnm.Print_Area" localSheetId="7">加算措置!$B$2:$X$122</definedName>
    <definedName name="_xlnm.Print_Area" localSheetId="5">活動計画書!$B$2:$X$175</definedName>
    <definedName name="_xlnm.Print_Area" localSheetId="10">工事確認書!$B$2:$E$28</definedName>
    <definedName name="_xlnm.Print_Area" localSheetId="8">'構成員一覧(加算措置取組組織のみ)'!$B$2:$X$72</definedName>
    <definedName name="_xlnm.Print_Area" localSheetId="9">長寿命化整備計画!$B$2:$M$41</definedName>
    <definedName name="_xlnm.Print_Area" localSheetId="2">'様式第1-1号 変更(申請・届出)'!$B$2:$G$23</definedName>
    <definedName name="_xlnm.Print_Area" localSheetId="1">'様式第1-1号新規(再申請含 )'!$B$2:$G$23</definedName>
    <definedName name="_xlnm.Print_Area" localSheetId="3">'様式第1-2号'!$B$2:$I$47</definedName>
    <definedName name="_xlnm.Print_Area" localSheetId="4">'様式第1-3号'!$B$2:$P$70</definedName>
  </definedNames>
  <calcPr calcId="162913"/>
</workbook>
</file>

<file path=xl/calcChain.xml><?xml version="1.0" encoding="utf-8"?>
<calcChain xmlns="http://schemas.openxmlformats.org/spreadsheetml/2006/main">
  <c r="N4" i="24" l="1"/>
  <c r="U49" i="24"/>
  <c r="O116" i="51"/>
  <c r="O114" i="51"/>
  <c r="O112" i="51"/>
  <c r="O110" i="51"/>
  <c r="S104" i="51"/>
  <c r="O104" i="51"/>
  <c r="R57" i="12" l="1"/>
  <c r="M45" i="24"/>
  <c r="D72" i="51"/>
  <c r="D73" i="51"/>
  <c r="D39" i="51"/>
  <c r="D40" i="51"/>
  <c r="D14" i="51"/>
  <c r="D13" i="51"/>
  <c r="P78" i="30"/>
  <c r="P79" i="30"/>
  <c r="P80" i="30"/>
  <c r="P81" i="30"/>
  <c r="P82" i="30"/>
  <c r="P83" i="30"/>
  <c r="P84" i="30"/>
  <c r="P77" i="30"/>
  <c r="U52" i="24" l="1"/>
  <c r="M46" i="24" l="1"/>
  <c r="M48" i="24"/>
  <c r="T41" i="27"/>
  <c r="P76" i="30" l="1"/>
  <c r="P75" i="30"/>
  <c r="P68" i="30"/>
  <c r="P69" i="30"/>
  <c r="P70" i="30"/>
  <c r="P71" i="30"/>
  <c r="P72" i="30"/>
  <c r="P67" i="30"/>
  <c r="O69" i="12"/>
  <c r="U51" i="24"/>
  <c r="U50" i="24"/>
  <c r="AF54" i="51" l="1"/>
  <c r="AA6" i="12"/>
  <c r="E56" i="12"/>
  <c r="E59" i="12" s="1"/>
  <c r="E69" i="12" s="1"/>
  <c r="Q56" i="12"/>
  <c r="P56" i="12"/>
  <c r="O56" i="12"/>
  <c r="N56" i="12"/>
  <c r="M56" i="12"/>
  <c r="L56" i="12"/>
  <c r="K56" i="12"/>
  <c r="J56" i="12"/>
  <c r="I56" i="12"/>
  <c r="I60" i="12" s="1"/>
  <c r="K69" i="12" s="1"/>
  <c r="H56" i="12"/>
  <c r="G56" i="12"/>
  <c r="F56" i="12"/>
  <c r="O66" i="12" l="1"/>
  <c r="H69" i="12"/>
  <c r="G11" i="24"/>
  <c r="J67" i="51" l="1"/>
  <c r="AF49" i="51" l="1"/>
  <c r="K66" i="12"/>
  <c r="AD49" i="51" s="1"/>
  <c r="E66" i="12"/>
  <c r="AD48" i="51" s="1"/>
  <c r="H66" i="12"/>
  <c r="AF48" i="51" s="1"/>
  <c r="R60" i="12"/>
  <c r="P73" i="30" l="1"/>
  <c r="P74" i="30"/>
  <c r="R59" i="12" l="1"/>
  <c r="R61" i="12" s="1"/>
  <c r="F7" i="53"/>
  <c r="F6" i="53"/>
  <c r="B4" i="53"/>
  <c r="J38" i="27"/>
  <c r="J37" i="27"/>
  <c r="J36" i="27"/>
  <c r="J35" i="27"/>
  <c r="J34" i="27"/>
  <c r="J33" i="27"/>
  <c r="J40" i="27" s="1"/>
  <c r="J26" i="27"/>
  <c r="J25" i="27"/>
  <c r="J24" i="27"/>
  <c r="J23" i="27"/>
  <c r="J22" i="27"/>
  <c r="J21" i="27"/>
  <c r="J14" i="27"/>
  <c r="J13" i="27"/>
  <c r="J12" i="27"/>
  <c r="J11" i="27"/>
  <c r="J10" i="27"/>
  <c r="J9" i="27"/>
  <c r="J3" i="45" l="1"/>
  <c r="B4" i="6" l="1"/>
  <c r="N3" i="24" l="1"/>
  <c r="J70" i="51" l="1"/>
  <c r="J68" i="51"/>
  <c r="J66" i="51"/>
  <c r="J37" i="51"/>
  <c r="J35" i="51"/>
  <c r="J33" i="51"/>
  <c r="J11" i="51"/>
  <c r="J9" i="51"/>
  <c r="J7" i="51"/>
  <c r="J72" i="51" l="1"/>
  <c r="J13" i="51"/>
  <c r="J39" i="51"/>
  <c r="J71" i="51" l="1"/>
  <c r="J69" i="51"/>
  <c r="J12" i="51"/>
  <c r="J10" i="51"/>
  <c r="J8" i="51"/>
  <c r="J73" i="51" l="1"/>
  <c r="J14" i="51"/>
  <c r="U46" i="24" s="1"/>
  <c r="AE6" i="12"/>
  <c r="N51" i="51" l="1"/>
  <c r="J51" i="51"/>
  <c r="Q49" i="51"/>
  <c r="Q48" i="51"/>
  <c r="J38" i="51"/>
  <c r="J36" i="51"/>
  <c r="J34" i="51"/>
  <c r="F60" i="51" l="1"/>
  <c r="L61" i="51" s="1"/>
  <c r="S61" i="51" s="1"/>
  <c r="F55" i="51"/>
  <c r="L56" i="51" s="1"/>
  <c r="S56" i="51" s="1"/>
  <c r="J40" i="51"/>
  <c r="U47" i="24" s="1"/>
  <c r="U48" i="24"/>
  <c r="Q51" i="51"/>
  <c r="H53" i="51" s="1"/>
  <c r="D41" i="27" l="1"/>
  <c r="D28" i="27"/>
  <c r="D16" i="27"/>
  <c r="D29" i="27"/>
  <c r="D17" i="27"/>
  <c r="D40" i="27"/>
  <c r="M47" i="24"/>
  <c r="P66" i="30"/>
  <c r="P65" i="30"/>
  <c r="P64" i="30"/>
  <c r="P63" i="30"/>
  <c r="P62" i="30"/>
  <c r="P61" i="30"/>
  <c r="P60" i="30"/>
  <c r="P59" i="30"/>
  <c r="P58" i="30"/>
  <c r="P57" i="30"/>
  <c r="P56" i="30"/>
  <c r="P55" i="30"/>
  <c r="P54" i="30"/>
  <c r="P53" i="30"/>
  <c r="P52" i="30"/>
  <c r="P51" i="30"/>
  <c r="P50" i="30"/>
  <c r="P49" i="30"/>
  <c r="P48" i="30"/>
  <c r="P47" i="30"/>
  <c r="P46" i="30"/>
  <c r="P45" i="30"/>
  <c r="P44" i="30"/>
  <c r="P43" i="30"/>
  <c r="P42" i="30"/>
  <c r="P41" i="30"/>
  <c r="P40" i="30"/>
  <c r="P39" i="30"/>
  <c r="P38" i="30"/>
  <c r="P37" i="30"/>
  <c r="P36" i="30"/>
  <c r="P35" i="30"/>
  <c r="P34" i="30"/>
  <c r="P33" i="30"/>
  <c r="P32" i="30"/>
  <c r="P31" i="30"/>
  <c r="P30" i="30"/>
  <c r="P29" i="30"/>
  <c r="P28" i="30"/>
  <c r="P27" i="30"/>
  <c r="P26" i="30"/>
  <c r="P25" i="30"/>
  <c r="P24" i="30"/>
  <c r="P23" i="30"/>
  <c r="P22" i="30"/>
  <c r="P21" i="30"/>
  <c r="P20" i="30"/>
  <c r="P19" i="30"/>
  <c r="P18" i="30"/>
  <c r="P17" i="30"/>
  <c r="P16" i="30"/>
  <c r="P15" i="30"/>
  <c r="P14" i="30"/>
  <c r="P13" i="30"/>
  <c r="P12" i="30"/>
  <c r="P11" i="30"/>
  <c r="P10" i="30"/>
  <c r="P9" i="30"/>
  <c r="P8" i="30"/>
  <c r="P7" i="30"/>
  <c r="D23" i="14"/>
  <c r="C22" i="14"/>
  <c r="I4" i="25"/>
  <c r="G14" i="24"/>
  <c r="G8" i="24"/>
  <c r="G7" i="8"/>
  <c r="F7" i="6"/>
  <c r="F6" i="6"/>
  <c r="E23" i="24"/>
  <c r="AH6" i="12"/>
  <c r="AI6" i="12"/>
  <c r="AJ6" i="12"/>
  <c r="AK6" i="12"/>
  <c r="AL6" i="12"/>
  <c r="AM6" i="12"/>
  <c r="AG6" i="12"/>
  <c r="AF6" i="12"/>
  <c r="AD6" i="12"/>
  <c r="AC6" i="12"/>
  <c r="AB6" i="12"/>
  <c r="G6" i="8"/>
  <c r="G4" i="25"/>
  <c r="E4" i="25"/>
  <c r="C4" i="25"/>
  <c r="E22" i="24"/>
  <c r="E21" i="24"/>
  <c r="E20" i="24"/>
  <c r="C5" i="12" l="1"/>
  <c r="J41" i="27"/>
  <c r="U45" i="24" s="1"/>
  <c r="J17" i="27"/>
  <c r="B4" i="12"/>
  <c r="J16" i="27"/>
  <c r="J29" i="27"/>
  <c r="U44" i="24" s="1"/>
  <c r="J28" i="27"/>
  <c r="U38" i="24" l="1"/>
  <c r="X38" i="24" s="1"/>
  <c r="U40" i="24"/>
  <c r="U43" i="24"/>
  <c r="U37" i="24" s="1"/>
  <c r="CD10" i="51"/>
  <c r="U39" i="24" l="1"/>
  <c r="U41" i="24" s="1"/>
  <c r="X37" i="24"/>
  <c r="U53" i="24"/>
  <c r="O46" i="24" s="1"/>
  <c r="R56" i="12" l="1"/>
</calcChain>
</file>

<file path=xl/sharedStrings.xml><?xml version="1.0" encoding="utf-8"?>
<sst xmlns="http://schemas.openxmlformats.org/spreadsheetml/2006/main" count="1519" uniqueCount="911">
  <si>
    <t>活動項目</t>
    <rPh sb="0" eb="2">
      <t>カツドウ</t>
    </rPh>
    <rPh sb="2" eb="4">
      <t>コウモク</t>
    </rPh>
    <phoneticPr fontId="2"/>
  </si>
  <si>
    <t>水路</t>
    <rPh sb="0" eb="2">
      <t>スイロ</t>
    </rPh>
    <phoneticPr fontId="2"/>
  </si>
  <si>
    <t>農道</t>
    <rPh sb="0" eb="2">
      <t>ノウドウ</t>
    </rPh>
    <phoneticPr fontId="2"/>
  </si>
  <si>
    <t>ため池</t>
    <rPh sb="2" eb="3">
      <t>イケ</t>
    </rPh>
    <phoneticPr fontId="2"/>
  </si>
  <si>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2"/>
  </si>
  <si>
    <t>○</t>
    <phoneticPr fontId="2"/>
  </si>
  <si>
    <t>年度</t>
    <rPh sb="0" eb="2">
      <t>ネンド</t>
    </rPh>
    <phoneticPr fontId="2"/>
  </si>
  <si>
    <t>特定非営利活動法人化</t>
    <rPh sb="0" eb="2">
      <t>トクテイ</t>
    </rPh>
    <rPh sb="2" eb="5">
      <t>ヒエイリ</t>
    </rPh>
    <rPh sb="5" eb="7">
      <t>カツドウ</t>
    </rPh>
    <rPh sb="7" eb="9">
      <t>ホウジン</t>
    </rPh>
    <rPh sb="9" eb="10">
      <t>カ</t>
    </rPh>
    <phoneticPr fontId="2"/>
  </si>
  <si>
    <t>広域活動組織の設立</t>
    <rPh sb="0" eb="2">
      <t>コウイキ</t>
    </rPh>
    <rPh sb="2" eb="4">
      <t>カツドウ</t>
    </rPh>
    <rPh sb="4" eb="6">
      <t>ソシキ</t>
    </rPh>
    <rPh sb="7" eb="9">
      <t>セツリツ</t>
    </rPh>
    <phoneticPr fontId="2"/>
  </si>
  <si>
    <t>年度計画</t>
    <rPh sb="0" eb="2">
      <t>ネンド</t>
    </rPh>
    <rPh sb="2" eb="4">
      <t>ケイカク</t>
    </rPh>
    <phoneticPr fontId="2"/>
  </si>
  <si>
    <t>延べ数量</t>
    <rPh sb="0" eb="1">
      <t>ノ</t>
    </rPh>
    <rPh sb="2" eb="4">
      <t>スウリョウ</t>
    </rPh>
    <phoneticPr fontId="2"/>
  </si>
  <si>
    <t>活動内容</t>
    <rPh sb="0" eb="2">
      <t>カツドウ</t>
    </rPh>
    <rPh sb="2" eb="4">
      <t>ナイヨウ</t>
    </rPh>
    <phoneticPr fontId="2"/>
  </si>
  <si>
    <t>洪水、台風、地震等の発生後</t>
    <phoneticPr fontId="2"/>
  </si>
  <si>
    <t>共通</t>
    <rPh sb="0" eb="2">
      <t>キョウツウ</t>
    </rPh>
    <phoneticPr fontId="2"/>
  </si>
  <si>
    <t>農用地</t>
    <phoneticPr fontId="2"/>
  </si>
  <si>
    <t>実践活動</t>
    <phoneticPr fontId="2"/>
  </si>
  <si>
    <t>山間農業地域</t>
    <rPh sb="0" eb="2">
      <t>サンカン</t>
    </rPh>
    <rPh sb="2" eb="4">
      <t>ノウギョウ</t>
    </rPh>
    <rPh sb="4" eb="6">
      <t>チイキ</t>
    </rPh>
    <phoneticPr fontId="2"/>
  </si>
  <si>
    <t>平地農業地域</t>
    <rPh sb="0" eb="2">
      <t>ヘイチ</t>
    </rPh>
    <rPh sb="2" eb="4">
      <t>ノウギョウ</t>
    </rPh>
    <rPh sb="4" eb="6">
      <t>チイキ</t>
    </rPh>
    <phoneticPr fontId="2"/>
  </si>
  <si>
    <t>中間農業地域</t>
    <rPh sb="0" eb="2">
      <t>チュウカン</t>
    </rPh>
    <rPh sb="2" eb="4">
      <t>ノウギョウ</t>
    </rPh>
    <rPh sb="4" eb="6">
      <t>チイキ</t>
    </rPh>
    <phoneticPr fontId="2"/>
  </si>
  <si>
    <t>都市的地域</t>
    <rPh sb="0" eb="3">
      <t>トシテキ</t>
    </rPh>
    <rPh sb="3" eb="5">
      <t>チイキ</t>
    </rPh>
    <phoneticPr fontId="2"/>
  </si>
  <si>
    <t>合計</t>
    <rPh sb="0" eb="2">
      <t>ゴウケイ</t>
    </rPh>
    <phoneticPr fontId="2"/>
  </si>
  <si>
    <t>草地</t>
    <rPh sb="0" eb="1">
      <t>ソウ</t>
    </rPh>
    <rPh sb="1" eb="2">
      <t>チ</t>
    </rPh>
    <phoneticPr fontId="2"/>
  </si>
  <si>
    <t>畑</t>
    <rPh sb="0" eb="1">
      <t>ハタ</t>
    </rPh>
    <phoneticPr fontId="2"/>
  </si>
  <si>
    <t>田</t>
    <rPh sb="0" eb="1">
      <t>タ</t>
    </rPh>
    <phoneticPr fontId="2"/>
  </si>
  <si>
    <t>交付単価</t>
    <rPh sb="0" eb="4">
      <t>コウフタンカ</t>
    </rPh>
    <phoneticPr fontId="2"/>
  </si>
  <si>
    <t>地目</t>
    <rPh sb="0" eb="2">
      <t>チモク</t>
    </rPh>
    <phoneticPr fontId="2"/>
  </si>
  <si>
    <t>草地</t>
    <rPh sb="0" eb="2">
      <t>クサチ</t>
    </rPh>
    <phoneticPr fontId="2"/>
  </si>
  <si>
    <t>畑</t>
    <rPh sb="0" eb="1">
      <t>ハタケ</t>
    </rPh>
    <phoneticPr fontId="2"/>
  </si>
  <si>
    <t>活動終了年度</t>
    <rPh sb="0" eb="2">
      <t>カツドウ</t>
    </rPh>
    <rPh sb="2" eb="4">
      <t>シュウリョウ</t>
    </rPh>
    <rPh sb="4" eb="6">
      <t>ネンド</t>
    </rPh>
    <phoneticPr fontId="2"/>
  </si>
  <si>
    <t>活動開始年度</t>
    <rPh sb="0" eb="2">
      <t>カツドウ</t>
    </rPh>
    <rPh sb="2" eb="4">
      <t>カイシ</t>
    </rPh>
    <rPh sb="4" eb="6">
      <t>ネンド</t>
    </rPh>
    <phoneticPr fontId="2"/>
  </si>
  <si>
    <t>Ⅰ．地区の概要</t>
    <rPh sb="2" eb="4">
      <t>チク</t>
    </rPh>
    <rPh sb="5" eb="7">
      <t>ガイヨウ</t>
    </rPh>
    <phoneticPr fontId="2"/>
  </si>
  <si>
    <t>年当たり交付金額</t>
    <rPh sb="0" eb="1">
      <t>ネン</t>
    </rPh>
    <rPh sb="1" eb="2">
      <t>ア</t>
    </rPh>
    <rPh sb="4" eb="7">
      <t>コウフキン</t>
    </rPh>
    <rPh sb="7" eb="8">
      <t>ガク</t>
    </rPh>
    <phoneticPr fontId="2"/>
  </si>
  <si>
    <t>地域振興立法８法の適用</t>
    <rPh sb="0" eb="2">
      <t>チイキ</t>
    </rPh>
    <rPh sb="2" eb="4">
      <t>シンコウ</t>
    </rPh>
    <rPh sb="4" eb="6">
      <t>リッポウ</t>
    </rPh>
    <rPh sb="7" eb="8">
      <t>ホウ</t>
    </rPh>
    <rPh sb="9" eb="11">
      <t>テキヨウ</t>
    </rPh>
    <phoneticPr fontId="2"/>
  </si>
  <si>
    <t>農業地域類型</t>
    <rPh sb="0" eb="2">
      <t>ノウギョウ</t>
    </rPh>
    <rPh sb="2" eb="4">
      <t>チイキ</t>
    </rPh>
    <rPh sb="4" eb="6">
      <t>ルイケイ</t>
    </rPh>
    <phoneticPr fontId="2"/>
  </si>
  <si>
    <t>集落数</t>
    <rPh sb="0" eb="3">
      <t>シュウラクスウ</t>
    </rPh>
    <phoneticPr fontId="2"/>
  </si>
  <si>
    <t>〇</t>
    <phoneticPr fontId="2"/>
  </si>
  <si>
    <t>特定農山村</t>
    <rPh sb="0" eb="2">
      <t>トクテイ</t>
    </rPh>
    <rPh sb="2" eb="5">
      <t>ノウサンソン</t>
    </rPh>
    <phoneticPr fontId="2"/>
  </si>
  <si>
    <t>振興山村</t>
    <rPh sb="0" eb="2">
      <t>シンコウ</t>
    </rPh>
    <rPh sb="2" eb="4">
      <t>サンソン</t>
    </rPh>
    <phoneticPr fontId="2"/>
  </si>
  <si>
    <t>過疎</t>
    <rPh sb="0" eb="2">
      <t>カソ</t>
    </rPh>
    <phoneticPr fontId="2"/>
  </si>
  <si>
    <t>離島</t>
    <rPh sb="0" eb="2">
      <t>リトウ</t>
    </rPh>
    <phoneticPr fontId="2"/>
  </si>
  <si>
    <t>沖縄</t>
    <rPh sb="0" eb="2">
      <t>オキナワ</t>
    </rPh>
    <phoneticPr fontId="2"/>
  </si>
  <si>
    <t>⇒</t>
    <phoneticPr fontId="2"/>
  </si>
  <si>
    <t>地目を田から畑に変更する面積</t>
    <phoneticPr fontId="2"/>
  </si>
  <si>
    <t>4月</t>
    <rPh sb="1" eb="2">
      <t>ガツ</t>
    </rPh>
    <phoneticPr fontId="2"/>
  </si>
  <si>
    <t>5月</t>
  </si>
  <si>
    <t>6月</t>
  </si>
  <si>
    <t>7月</t>
  </si>
  <si>
    <t>8月</t>
  </si>
  <si>
    <t>9月</t>
  </si>
  <si>
    <t>10月</t>
  </si>
  <si>
    <t>11月</t>
  </si>
  <si>
    <t>12月</t>
  </si>
  <si>
    <t>1月</t>
    <rPh sb="1" eb="2">
      <t>ガツ</t>
    </rPh>
    <phoneticPr fontId="2"/>
  </si>
  <si>
    <t>2月</t>
  </si>
  <si>
    <t>3月</t>
  </si>
  <si>
    <t>内容</t>
    <rPh sb="0" eb="2">
      <t>ナイヨウ</t>
    </rPh>
    <phoneticPr fontId="2"/>
  </si>
  <si>
    <t/>
  </si>
  <si>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</si>
  <si>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</si>
  <si>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</si>
  <si>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</si>
  <si>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</si>
  <si>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実施予定年度</t>
    <rPh sb="0" eb="2">
      <t>ジッシ</t>
    </rPh>
    <rPh sb="2" eb="4">
      <t>ヨテイ</t>
    </rPh>
    <rPh sb="4" eb="6">
      <t>ネンド</t>
    </rPh>
    <phoneticPr fontId="2"/>
  </si>
  <si>
    <t>施設区分</t>
    <rPh sb="0" eb="2">
      <t>シセツ</t>
    </rPh>
    <rPh sb="2" eb="4">
      <t>クブン</t>
    </rPh>
    <phoneticPr fontId="2"/>
  </si>
  <si>
    <t>施設の軽微な補修</t>
    <rPh sb="0" eb="2">
      <t>シセツ</t>
    </rPh>
    <rPh sb="3" eb="5">
      <t>ケイビ</t>
    </rPh>
    <rPh sb="6" eb="8">
      <t>ホシュウ</t>
    </rPh>
    <phoneticPr fontId="2"/>
  </si>
  <si>
    <t>毎年度の実施時期</t>
    <rPh sb="0" eb="3">
      <t>マイネンド</t>
    </rPh>
    <rPh sb="4" eb="6">
      <t>ジッシ</t>
    </rPh>
    <rPh sb="6" eb="8">
      <t>ジキ</t>
    </rPh>
    <phoneticPr fontId="2"/>
  </si>
  <si>
    <t>１　事業計画</t>
  </si>
  <si>
    <t>２　農業の有する多面的機能の発揮の促進に関する活動計画書</t>
  </si>
  <si>
    <t>３　その他</t>
  </si>
  <si>
    <t>記</t>
    <phoneticPr fontId="2"/>
  </si>
  <si>
    <t>　このことについて、農業の有する多面的機能の発揮の促進に関する法律（平成26年法律第78号）第７条第１項の規定に基づき、下記関係書類を添えて認定を申請する。</t>
    <phoneticPr fontId="12"/>
  </si>
  <si>
    <t>多面的機能発揮促進事業に関する計画</t>
    <rPh sb="9" eb="11">
      <t>ジギョウ</t>
    </rPh>
    <phoneticPr fontId="16"/>
  </si>
  <si>
    <t>１ 多面的機能発揮促進事業の目標</t>
    <phoneticPr fontId="16"/>
  </si>
  <si>
    <t>１．現況</t>
    <rPh sb="2" eb="4">
      <t>ゲンキョウ</t>
    </rPh>
    <phoneticPr fontId="16"/>
  </si>
  <si>
    <t>２．目標</t>
    <rPh sb="2" eb="4">
      <t>モクヒョウ</t>
    </rPh>
    <phoneticPr fontId="16"/>
  </si>
  <si>
    <t>２ 多面的機能発揮促進事業の内容</t>
    <phoneticPr fontId="16"/>
  </si>
  <si>
    <t>　　① 種類（実施するものに○を付すこと。）</t>
    <phoneticPr fontId="16"/>
  </si>
  <si>
    <t>　　② 実施区域</t>
    <phoneticPr fontId="16"/>
  </si>
  <si>
    <t>３ 多面的機能発揮促進事業の実施期間</t>
  </si>
  <si>
    <t>４ 農業者団体等の構成員に係る事項</t>
  </si>
  <si>
    <t>１．代表</t>
    <rPh sb="2" eb="4">
      <t>ダイヒョウ</t>
    </rPh>
    <phoneticPr fontId="2"/>
  </si>
  <si>
    <t>役職名</t>
    <rPh sb="0" eb="3">
      <t>ヤクショクメイ</t>
    </rPh>
    <phoneticPr fontId="2"/>
  </si>
  <si>
    <t>氏名</t>
    <rPh sb="0" eb="2">
      <t>シメイ</t>
    </rPh>
    <phoneticPr fontId="2"/>
  </si>
  <si>
    <t>住所</t>
    <rPh sb="0" eb="2">
      <t>ジュウショ</t>
    </rPh>
    <phoneticPr fontId="2"/>
  </si>
  <si>
    <t>備考</t>
    <rPh sb="0" eb="2">
      <t>ビコウ</t>
    </rPh>
    <phoneticPr fontId="2"/>
  </si>
  <si>
    <t>２．役員</t>
    <rPh sb="2" eb="4">
      <t>ヤクイン</t>
    </rPh>
    <phoneticPr fontId="2"/>
  </si>
  <si>
    <t>３．構成員</t>
    <rPh sb="2" eb="5">
      <t>コウセイイン</t>
    </rPh>
    <phoneticPr fontId="2"/>
  </si>
  <si>
    <t>分類</t>
    <rPh sb="0" eb="2">
      <t>ブンルイ</t>
    </rPh>
    <phoneticPr fontId="2"/>
  </si>
  <si>
    <t>農業者</t>
    <rPh sb="0" eb="3">
      <t>ノウギョウシャ</t>
    </rPh>
    <phoneticPr fontId="1"/>
  </si>
  <si>
    <t>農業者</t>
    <rPh sb="0" eb="3">
      <t>ノウギョウシャ</t>
    </rPh>
    <phoneticPr fontId="2"/>
  </si>
  <si>
    <t>農業者以外</t>
    <rPh sb="0" eb="3">
      <t>ノウギョウシャ</t>
    </rPh>
    <rPh sb="3" eb="5">
      <t>イガイ</t>
    </rPh>
    <phoneticPr fontId="1"/>
  </si>
  <si>
    <t>カウント</t>
    <phoneticPr fontId="2"/>
  </si>
  <si>
    <t>工事に関する確認書</t>
  </si>
  <si>
    <t>記</t>
  </si>
  <si>
    <t>（活動の対象となる施設及び内容）</t>
  </si>
  <si>
    <t>（工事の施行に関する条件）</t>
  </si>
  <si>
    <t>（その他）</t>
  </si>
  <si>
    <t>項目</t>
    <rPh sb="0" eb="2">
      <t>コウモク</t>
    </rPh>
    <phoneticPr fontId="2"/>
  </si>
  <si>
    <t>対象組織名</t>
    <rPh sb="0" eb="2">
      <t>タイショウ</t>
    </rPh>
    <rPh sb="2" eb="5">
      <t>ソシキメイ</t>
    </rPh>
    <phoneticPr fontId="2"/>
  </si>
  <si>
    <t>計</t>
    <rPh sb="0" eb="1">
      <t>ケイ</t>
    </rPh>
    <phoneticPr fontId="2"/>
  </si>
  <si>
    <t>個人</t>
    <rPh sb="0" eb="2">
      <t>コジン</t>
    </rPh>
    <phoneticPr fontId="2"/>
  </si>
  <si>
    <t>農業者以外</t>
    <rPh sb="0" eb="3">
      <t>ノウギョウシャ</t>
    </rPh>
    <rPh sb="3" eb="5">
      <t>イガイ</t>
    </rPh>
    <phoneticPr fontId="2"/>
  </si>
  <si>
    <t>所在地</t>
    <rPh sb="0" eb="3">
      <t>ショザイチ</t>
    </rPh>
    <phoneticPr fontId="2"/>
  </si>
  <si>
    <t>＜活動の計画＞</t>
    <rPh sb="1" eb="3">
      <t>カツドウ</t>
    </rPh>
    <rPh sb="4" eb="6">
      <t>ケイカク</t>
    </rPh>
    <phoneticPr fontId="2"/>
  </si>
  <si>
    <t>■</t>
    <phoneticPr fontId="2"/>
  </si>
  <si>
    <t>別紙１</t>
    <rPh sb="0" eb="2">
      <t>ベッシ</t>
    </rPh>
    <phoneticPr fontId="2"/>
  </si>
  <si>
    <t>別紙　</t>
    <rPh sb="0" eb="2">
      <t>ベッシ</t>
    </rPh>
    <phoneticPr fontId="2"/>
  </si>
  <si>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2"/>
  </si>
  <si>
    <t>＜施行注意＞</t>
    <rPh sb="1" eb="3">
      <t>セコウ</t>
    </rPh>
    <rPh sb="3" eb="5">
      <t>チュウイ</t>
    </rPh>
    <phoneticPr fontId="2"/>
  </si>
  <si>
    <t>交付金の
交付年数</t>
    <rPh sb="0" eb="3">
      <t>コウフキン</t>
    </rPh>
    <rPh sb="5" eb="7">
      <t>コウフ</t>
    </rPh>
    <rPh sb="7" eb="9">
      <t>ネンスウ</t>
    </rPh>
    <phoneticPr fontId="2"/>
  </si>
  <si>
    <t>農地維持支払</t>
  </si>
  <si>
    <t>中山間地域等
直接支払</t>
    <phoneticPr fontId="2"/>
  </si>
  <si>
    <t>環境保全型農業直接支払</t>
    <phoneticPr fontId="2"/>
  </si>
  <si>
    <t>採草放牧地</t>
    <rPh sb="0" eb="2">
      <t>サイソウ</t>
    </rPh>
    <rPh sb="2" eb="5">
      <t>ホウボクチ</t>
    </rPh>
    <phoneticPr fontId="2"/>
  </si>
  <si>
    <t>傾斜</t>
    <rPh sb="0" eb="2">
      <t>ケイシャ</t>
    </rPh>
    <phoneticPr fontId="2"/>
  </si>
  <si>
    <t>取組面積</t>
    <rPh sb="0" eb="2">
      <t>トリクミ</t>
    </rPh>
    <rPh sb="2" eb="4">
      <t>メンセキ</t>
    </rPh>
    <phoneticPr fontId="2"/>
  </si>
  <si>
    <t>農業用施設
（多面支払）</t>
    <rPh sb="0" eb="3">
      <t>ノウギョウヨウ</t>
    </rPh>
    <rPh sb="3" eb="5">
      <t>シセツ</t>
    </rPh>
    <rPh sb="7" eb="9">
      <t>タメン</t>
    </rPh>
    <rPh sb="9" eb="11">
      <t>シハラ</t>
    </rPh>
    <phoneticPr fontId="2"/>
  </si>
  <si>
    <t>別添１「実施区域位置図」のとおり　</t>
    <rPh sb="0" eb="2">
      <t>ベッテン</t>
    </rPh>
    <rPh sb="4" eb="6">
      <t>ジッシ</t>
    </rPh>
    <rPh sb="6" eb="8">
      <t>クイキ</t>
    </rPh>
    <rPh sb="8" eb="10">
      <t>イチ</t>
    </rPh>
    <rPh sb="10" eb="11">
      <t>ズ</t>
    </rPh>
    <phoneticPr fontId="2"/>
  </si>
  <si>
    <t>実施区域位置図</t>
    <rPh sb="0" eb="2">
      <t>ジッシ</t>
    </rPh>
    <rPh sb="2" eb="4">
      <t>クイキ</t>
    </rPh>
    <rPh sb="4" eb="7">
      <t>イチズ</t>
    </rPh>
    <phoneticPr fontId="2"/>
  </si>
  <si>
    <t>１号事業（多面支払）</t>
    <rPh sb="7" eb="9">
      <t>シハライ</t>
    </rPh>
    <phoneticPr fontId="2"/>
  </si>
  <si>
    <t>2号事業（中山間直払）</t>
  </si>
  <si>
    <t>３号事業（環境直払）</t>
    <rPh sb="5" eb="7">
      <t>カンキョウ</t>
    </rPh>
    <rPh sb="7" eb="9">
      <t>チョクバライ</t>
    </rPh>
    <phoneticPr fontId="2"/>
  </si>
  <si>
    <t>□</t>
    <phoneticPr fontId="2"/>
  </si>
  <si>
    <t>組織名</t>
    <phoneticPr fontId="2"/>
  </si>
  <si>
    <t>代表者氏名</t>
    <phoneticPr fontId="2"/>
  </si>
  <si>
    <t>（別紙1）</t>
    <rPh sb="1" eb="3">
      <t>ベッシ</t>
    </rPh>
    <phoneticPr fontId="2"/>
  </si>
  <si>
    <t>（１）農地維持支払</t>
    <rPh sb="3" eb="5">
      <t>ノウチ</t>
    </rPh>
    <rPh sb="5" eb="7">
      <t>イジ</t>
    </rPh>
    <rPh sb="7" eb="9">
      <t>シハライ</t>
    </rPh>
    <phoneticPr fontId="2"/>
  </si>
  <si>
    <t>集落名</t>
    <rPh sb="2" eb="3">
      <t>メイ</t>
    </rPh>
    <phoneticPr fontId="2"/>
  </si>
  <si>
    <t>１号事業（多面的機能支払交付金）</t>
    <phoneticPr fontId="2"/>
  </si>
  <si>
    <t>２号事業（中山間地域等直接支払交付金）</t>
    <phoneticPr fontId="2"/>
  </si>
  <si>
    <t>３号事業（環境保全型農業直接支払交付金）</t>
    <phoneticPr fontId="2"/>
  </si>
  <si>
    <t>□</t>
  </si>
  <si>
    <t>都道府県の同意書の写し（都道府県営土地改良施設の管理）</t>
    <phoneticPr fontId="2"/>
  </si>
  <si>
    <t>水路</t>
    <rPh sb="0" eb="2">
      <t>スイロ</t>
    </rPh>
    <phoneticPr fontId="1"/>
  </si>
  <si>
    <t>農道</t>
    <rPh sb="0" eb="2">
      <t>ノウドウ</t>
    </rPh>
    <phoneticPr fontId="1"/>
  </si>
  <si>
    <t>ため池</t>
    <rPh sb="2" eb="3">
      <t>イケ</t>
    </rPh>
    <phoneticPr fontId="1"/>
  </si>
  <si>
    <t>区分</t>
    <rPh sb="0" eb="2">
      <t>クブン</t>
    </rPh>
    <phoneticPr fontId="2"/>
  </si>
  <si>
    <t>都道府県、市町村が特に認める活動</t>
    <rPh sb="0" eb="4">
      <t>トドウフケン</t>
    </rPh>
    <rPh sb="5" eb="8">
      <t>シチョウソン</t>
    </rPh>
    <rPh sb="9" eb="10">
      <t>トク</t>
    </rPh>
    <rPh sb="11" eb="12">
      <t>ミト</t>
    </rPh>
    <rPh sb="14" eb="16">
      <t>カツドウ</t>
    </rPh>
    <phoneticPr fontId="2"/>
  </si>
  <si>
    <t>取組</t>
    <rPh sb="0" eb="2">
      <t>トリクミ</t>
    </rPh>
    <phoneticPr fontId="12"/>
  </si>
  <si>
    <t>点検</t>
    <rPh sb="0" eb="2">
      <t>テンケン</t>
    </rPh>
    <phoneticPr fontId="12"/>
  </si>
  <si>
    <t>計画策定</t>
    <rPh sb="0" eb="2">
      <t>ケイカク</t>
    </rPh>
    <rPh sb="2" eb="4">
      <t>サクテイ</t>
    </rPh>
    <phoneticPr fontId="12"/>
  </si>
  <si>
    <t>研修</t>
    <rPh sb="0" eb="2">
      <t>ケンシュウ</t>
    </rPh>
    <phoneticPr fontId="12"/>
  </si>
  <si>
    <t>実践活動</t>
    <rPh sb="0" eb="2">
      <t>ジッセン</t>
    </rPh>
    <rPh sb="2" eb="4">
      <t>カツドウ</t>
    </rPh>
    <phoneticPr fontId="12"/>
  </si>
  <si>
    <t>ため池</t>
    <rPh sb="2" eb="3">
      <t>イケ</t>
    </rPh>
    <phoneticPr fontId="12"/>
  </si>
  <si>
    <t>共通</t>
    <rPh sb="0" eb="2">
      <t>キョウツウ</t>
    </rPh>
    <phoneticPr fontId="12"/>
  </si>
  <si>
    <t>農用地</t>
    <rPh sb="0" eb="3">
      <t>ノウヨウチ</t>
    </rPh>
    <phoneticPr fontId="12"/>
  </si>
  <si>
    <t>水路</t>
    <rPh sb="0" eb="2">
      <t>スイロ</t>
    </rPh>
    <phoneticPr fontId="12"/>
  </si>
  <si>
    <t>農道</t>
    <rPh sb="0" eb="2">
      <t>ノウドウ</t>
    </rPh>
    <phoneticPr fontId="12"/>
  </si>
  <si>
    <t>水質保全</t>
    <rPh sb="0" eb="2">
      <t>スイシツ</t>
    </rPh>
    <rPh sb="2" eb="4">
      <t>ホゼン</t>
    </rPh>
    <phoneticPr fontId="12"/>
  </si>
  <si>
    <t>啓発・普及</t>
    <rPh sb="0" eb="2">
      <t>ケイハツ</t>
    </rPh>
    <rPh sb="3" eb="5">
      <t>フキュウ</t>
    </rPh>
    <phoneticPr fontId="12"/>
  </si>
  <si>
    <t>-</t>
    <phoneticPr fontId="12"/>
  </si>
  <si>
    <t>事務処理</t>
    <rPh sb="0" eb="2">
      <t>ジム</t>
    </rPh>
    <rPh sb="2" eb="4">
      <t>ショリ</t>
    </rPh>
    <phoneticPr fontId="12"/>
  </si>
  <si>
    <t>会議</t>
    <rPh sb="0" eb="2">
      <t>カイギ</t>
    </rPh>
    <phoneticPr fontId="12"/>
  </si>
  <si>
    <t>農地維持</t>
    <rPh sb="0" eb="2">
      <t>ノウチ</t>
    </rPh>
    <rPh sb="2" eb="4">
      <t>イジ</t>
    </rPh>
    <phoneticPr fontId="12"/>
  </si>
  <si>
    <t>推進活動</t>
    <rPh sb="0" eb="2">
      <t>スイシン</t>
    </rPh>
    <rPh sb="2" eb="4">
      <t>カツドウ</t>
    </rPh>
    <phoneticPr fontId="12"/>
  </si>
  <si>
    <t>機能診断</t>
    <rPh sb="0" eb="2">
      <t>キノウ</t>
    </rPh>
    <rPh sb="2" eb="4">
      <t>シンダン</t>
    </rPh>
    <phoneticPr fontId="12"/>
  </si>
  <si>
    <t>生態系保全</t>
    <rPh sb="0" eb="3">
      <t>セイタイケイ</t>
    </rPh>
    <rPh sb="3" eb="5">
      <t>ホゼン</t>
    </rPh>
    <phoneticPr fontId="12"/>
  </si>
  <si>
    <t>景観形成・生活環境保全</t>
    <rPh sb="0" eb="2">
      <t>ケイカン</t>
    </rPh>
    <rPh sb="2" eb="4">
      <t>ケイセイ</t>
    </rPh>
    <rPh sb="5" eb="7">
      <t>セイカツ</t>
    </rPh>
    <rPh sb="7" eb="9">
      <t>カンキョウ</t>
    </rPh>
    <rPh sb="9" eb="11">
      <t>ホゼン</t>
    </rPh>
    <phoneticPr fontId="12"/>
  </si>
  <si>
    <t>資源循環</t>
    <rPh sb="0" eb="2">
      <t>シゲン</t>
    </rPh>
    <rPh sb="2" eb="4">
      <t>ジュンカン</t>
    </rPh>
    <phoneticPr fontId="12"/>
  </si>
  <si>
    <t>増進活動</t>
    <rPh sb="0" eb="2">
      <t>ゾウシン</t>
    </rPh>
    <rPh sb="2" eb="4">
      <t>カツドウ</t>
    </rPh>
    <phoneticPr fontId="12"/>
  </si>
  <si>
    <t>長寿命化</t>
    <rPh sb="0" eb="4">
      <t>チョウジュミョウカ</t>
    </rPh>
    <phoneticPr fontId="12"/>
  </si>
  <si>
    <t>Ⅱ． １号事業（多面的機能支払）</t>
    <phoneticPr fontId="2"/>
  </si>
  <si>
    <t>　（１）農地維持支払</t>
    <phoneticPr fontId="2"/>
  </si>
  <si>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2"/>
  </si>
  <si>
    <t>３．活動の計画</t>
    <rPh sb="2" eb="4">
      <t>カツドウ</t>
    </rPh>
    <rPh sb="5" eb="7">
      <t>ケイカク</t>
    </rPh>
    <phoneticPr fontId="2"/>
  </si>
  <si>
    <r>
      <t>１号事業</t>
    </r>
    <r>
      <rPr>
        <sz val="12"/>
        <color indexed="8"/>
        <rFont val="ＭＳ 明朝"/>
        <family val="1"/>
        <charset val="128"/>
      </rPr>
      <t>（多面的機能支払交付金）</t>
    </r>
    <phoneticPr fontId="16"/>
  </si>
  <si>
    <r>
      <t>２号事業</t>
    </r>
    <r>
      <rPr>
        <sz val="12"/>
        <color indexed="8"/>
        <rFont val="ＭＳ 明朝"/>
        <family val="1"/>
        <charset val="128"/>
      </rPr>
      <t>（中山間地域等直接支払交付金）</t>
    </r>
    <phoneticPr fontId="16"/>
  </si>
  <si>
    <r>
      <t>３号事業</t>
    </r>
    <r>
      <rPr>
        <sz val="12"/>
        <color indexed="8"/>
        <rFont val="ＭＳ 明朝"/>
        <family val="1"/>
        <charset val="128"/>
      </rPr>
      <t>（環境保全型農業直接支払交付金）</t>
    </r>
    <phoneticPr fontId="16"/>
  </si>
  <si>
    <r>
      <t>４号事業</t>
    </r>
    <r>
      <rPr>
        <sz val="12"/>
        <color indexed="8"/>
        <rFont val="ＭＳ 明朝"/>
        <family val="1"/>
        <charset val="128"/>
      </rPr>
      <t>（その他農業の有する多面的機能の発揮の促進に資する事業）</t>
    </r>
    <phoneticPr fontId="16"/>
  </si>
  <si>
    <t>うち遊休
農地面積</t>
    <rPh sb="2" eb="4">
      <t>ユウキュウ</t>
    </rPh>
    <rPh sb="5" eb="7">
      <t>ノウチ</t>
    </rPh>
    <rPh sb="7" eb="9">
      <t>メンセキ</t>
    </rPh>
    <phoneticPr fontId="2"/>
  </si>
  <si>
    <t>中山間
直払</t>
    <rPh sb="0" eb="3">
      <t>チュウサンカン</t>
    </rPh>
    <rPh sb="4" eb="6">
      <t>チョクバライ</t>
    </rPh>
    <phoneticPr fontId="2"/>
  </si>
  <si>
    <t>多面
支払</t>
    <rPh sb="0" eb="2">
      <t>タメン</t>
    </rPh>
    <rPh sb="3" eb="5">
      <t>シハライ</t>
    </rPh>
    <rPh sb="4" eb="5">
      <t>バライ</t>
    </rPh>
    <phoneticPr fontId="2"/>
  </si>
  <si>
    <t>重複面積
（多面支払・中山間直払）</t>
    <rPh sb="0" eb="2">
      <t>チョウフク</t>
    </rPh>
    <rPh sb="2" eb="4">
      <t>メンセキ</t>
    </rPh>
    <rPh sb="6" eb="8">
      <t>タメン</t>
    </rPh>
    <rPh sb="8" eb="10">
      <t>シハライ</t>
    </rPh>
    <rPh sb="11" eb="14">
      <t>チュウサンカン</t>
    </rPh>
    <rPh sb="14" eb="15">
      <t>チョク</t>
    </rPh>
    <rPh sb="15" eb="16">
      <t>バライ</t>
    </rPh>
    <phoneticPr fontId="2"/>
  </si>
  <si>
    <t>水田貯留・地下水かん養</t>
    <rPh sb="0" eb="2">
      <t>スイデン</t>
    </rPh>
    <rPh sb="2" eb="4">
      <t>チョリュウ</t>
    </rPh>
    <rPh sb="5" eb="8">
      <t>チカスイ</t>
    </rPh>
    <rPh sb="10" eb="11">
      <t>ヨウ</t>
    </rPh>
    <phoneticPr fontId="12"/>
  </si>
  <si>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6"/>
  </si>
  <si>
    <t>地域資源の適切な保全管理のための推進活動について、１）～４）を記入してください。</t>
    <rPh sb="31" eb="33">
      <t>キニュウ</t>
    </rPh>
    <phoneticPr fontId="2"/>
  </si>
  <si>
    <t xml:space="preserve"> Ⅱ． １号事業（多面的機能支払）</t>
    <phoneticPr fontId="2"/>
  </si>
  <si>
    <t>環境
直払※２</t>
    <rPh sb="0" eb="2">
      <t>カンキョウ</t>
    </rPh>
    <rPh sb="3" eb="5">
      <t>チョクバライ</t>
    </rPh>
    <phoneticPr fontId="2"/>
  </si>
  <si>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2"/>
  </si>
  <si>
    <t>※　多面支払の活動計画書及び中山間直払の集落協定に位置づけられている施設等については、多面支払の
　　活動組織により活動を実施し、また、多面支払の交付金を充てることとする。</t>
    <phoneticPr fontId="2"/>
  </si>
  <si>
    <t>点検結果に応じて実施時期を決定</t>
    <phoneticPr fontId="2"/>
  </si>
  <si>
    <t>機能診断結果に応じて実施時期を決定</t>
    <phoneticPr fontId="2"/>
  </si>
  <si>
    <t>資源向上支払（共同）</t>
    <rPh sb="0" eb="2">
      <t>シゲン</t>
    </rPh>
    <rPh sb="2" eb="4">
      <t>コウジョウ</t>
    </rPh>
    <rPh sb="4" eb="6">
      <t>シハラ</t>
    </rPh>
    <rPh sb="7" eb="9">
      <t>キョウドウ</t>
    </rPh>
    <phoneticPr fontId="2"/>
  </si>
  <si>
    <t>資源向上支払（長寿命化）</t>
    <rPh sb="0" eb="2">
      <t>シゲン</t>
    </rPh>
    <rPh sb="2" eb="4">
      <t>コウジョウ</t>
    </rPh>
    <rPh sb="4" eb="6">
      <t>シハラ</t>
    </rPh>
    <rPh sb="7" eb="11">
      <t>チョウジュミョウカ</t>
    </rPh>
    <phoneticPr fontId="2"/>
  </si>
  <si>
    <t>（２）資源向上支払（共同）</t>
    <phoneticPr fontId="2"/>
  </si>
  <si>
    <t>（３）資源向上支払（長寿命化）</t>
    <rPh sb="10" eb="14">
      <t>チョウジュミョウカ</t>
    </rPh>
    <phoneticPr fontId="2"/>
  </si>
  <si>
    <t>－</t>
    <phoneticPr fontId="1"/>
  </si>
  <si>
    <t>×</t>
    <phoneticPr fontId="1"/>
  </si>
  <si>
    <t>（規約別紙）</t>
    <rPh sb="1" eb="3">
      <t>キヤク</t>
    </rPh>
    <rPh sb="3" eb="5">
      <t>ベッシ</t>
    </rPh>
    <phoneticPr fontId="2"/>
  </si>
  <si>
    <t>多面的機能発揮促進事業に関する計画の認定の申請について</t>
    <phoneticPr fontId="2"/>
  </si>
  <si>
    <t>必須</t>
    <rPh sb="0" eb="2">
      <t>ヒッス</t>
    </rPh>
    <phoneticPr fontId="2"/>
  </si>
  <si>
    <t>必要に応じて</t>
    <rPh sb="0" eb="2">
      <t>ヒツヨウ</t>
    </rPh>
    <rPh sb="3" eb="4">
      <t>オウ</t>
    </rPh>
    <phoneticPr fontId="2"/>
  </si>
  <si>
    <t>シート名</t>
    <rPh sb="3" eb="4">
      <t>メイ</t>
    </rPh>
    <phoneticPr fontId="2"/>
  </si>
  <si>
    <t>提出の必要性</t>
    <rPh sb="0" eb="2">
      <t>テイシュツ</t>
    </rPh>
    <rPh sb="3" eb="5">
      <t>ヒツヨウ</t>
    </rPh>
    <rPh sb="5" eb="6">
      <t>セイ</t>
    </rPh>
    <phoneticPr fontId="2"/>
  </si>
  <si>
    <t>書類名</t>
    <rPh sb="0" eb="2">
      <t>ショルイ</t>
    </rPh>
    <rPh sb="2" eb="3">
      <t>メイ</t>
    </rPh>
    <phoneticPr fontId="2"/>
  </si>
  <si>
    <t>別ファイル</t>
    <rPh sb="0" eb="1">
      <t>ベツ</t>
    </rPh>
    <phoneticPr fontId="2"/>
  </si>
  <si>
    <t>選択肢</t>
    <rPh sb="0" eb="3">
      <t>センタクシ</t>
    </rPh>
    <phoneticPr fontId="2"/>
  </si>
  <si>
    <t>市町村用</t>
    <rPh sb="0" eb="3">
      <t>シチョウソン</t>
    </rPh>
    <rPh sb="3" eb="4">
      <t>ヨウ</t>
    </rPh>
    <phoneticPr fontId="2"/>
  </si>
  <si>
    <t>★提出書類と各シートの説明</t>
    <rPh sb="1" eb="3">
      <t>テイシュツ</t>
    </rPh>
    <rPh sb="3" eb="5">
      <t>ショルイ</t>
    </rPh>
    <rPh sb="6" eb="7">
      <t>カク</t>
    </rPh>
    <rPh sb="11" eb="13">
      <t>セツメイ</t>
    </rPh>
    <phoneticPr fontId="2"/>
  </si>
  <si>
    <t>１．事業計画の申請時に提出するもの</t>
    <rPh sb="2" eb="4">
      <t>ジギョウ</t>
    </rPh>
    <rPh sb="4" eb="6">
      <t>ケイカク</t>
    </rPh>
    <rPh sb="7" eb="9">
      <t>シンセイ</t>
    </rPh>
    <rPh sb="9" eb="10">
      <t>トキ</t>
    </rPh>
    <rPh sb="11" eb="13">
      <t>テイシュツ</t>
    </rPh>
    <phoneticPr fontId="2"/>
  </si>
  <si>
    <t>２．実施状況の報告時に提出するもの</t>
    <rPh sb="2" eb="4">
      <t>ジッシ</t>
    </rPh>
    <rPh sb="4" eb="6">
      <t>ジョウキョウ</t>
    </rPh>
    <rPh sb="7" eb="9">
      <t>ホウコク</t>
    </rPh>
    <rPh sb="9" eb="10">
      <t>ジ</t>
    </rPh>
    <rPh sb="11" eb="13">
      <t>テイシュツ</t>
    </rPh>
    <phoneticPr fontId="2"/>
  </si>
  <si>
    <t>金銭出納簿</t>
    <rPh sb="0" eb="2">
      <t>キンセン</t>
    </rPh>
    <rPh sb="2" eb="5">
      <t>スイトウボ</t>
    </rPh>
    <phoneticPr fontId="2"/>
  </si>
  <si>
    <t>別記3-1(1)</t>
    <rPh sb="0" eb="2">
      <t>ベッキ</t>
    </rPh>
    <phoneticPr fontId="2"/>
  </si>
  <si>
    <t>別記3-1(2)</t>
    <rPh sb="0" eb="2">
      <t>ベッキ</t>
    </rPh>
    <phoneticPr fontId="2"/>
  </si>
  <si>
    <t>別記3-1(3)</t>
    <rPh sb="0" eb="2">
      <t>ベッキ</t>
    </rPh>
    <phoneticPr fontId="2"/>
  </si>
  <si>
    <t>市町村の確認用様式</t>
    <rPh sb="0" eb="3">
      <t>シチョウソン</t>
    </rPh>
    <rPh sb="4" eb="6">
      <t>カクニン</t>
    </rPh>
    <rPh sb="6" eb="7">
      <t>ヨウ</t>
    </rPh>
    <rPh sb="7" eb="9">
      <t>ヨウシキ</t>
    </rPh>
    <phoneticPr fontId="2"/>
  </si>
  <si>
    <t>（２）資源向上支払（共同）</t>
    <rPh sb="3" eb="5">
      <t>シゲン</t>
    </rPh>
    <rPh sb="5" eb="7">
      <t>コウジョウ</t>
    </rPh>
    <rPh sb="7" eb="9">
      <t>シハライ</t>
    </rPh>
    <rPh sb="10" eb="12">
      <t>キョウドウ</t>
    </rPh>
    <phoneticPr fontId="2"/>
  </si>
  <si>
    <t>（３）資源向上支払（長寿命化）</t>
    <rPh sb="3" eb="5">
      <t>シゲン</t>
    </rPh>
    <rPh sb="5" eb="7">
      <t>コウジョウ</t>
    </rPh>
    <rPh sb="7" eb="9">
      <t>シハライ</t>
    </rPh>
    <rPh sb="10" eb="14">
      <t>チョウジュミョウカ</t>
    </rPh>
    <phoneticPr fontId="2"/>
  </si>
  <si>
    <t>備考</t>
    <rPh sb="0" eb="2">
      <t>ビコウ</t>
    </rPh>
    <phoneticPr fontId="2"/>
  </si>
  <si>
    <t>②　農業者以外の個人</t>
    <rPh sb="5" eb="7">
      <t>イガイ</t>
    </rPh>
    <rPh sb="8" eb="10">
      <t>コジン</t>
    </rPh>
    <phoneticPr fontId="2"/>
  </si>
  <si>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2"/>
  </si>
  <si>
    <t>市町村コード</t>
    <rPh sb="0" eb="3">
      <t>シチョウソン</t>
    </rPh>
    <phoneticPr fontId="2"/>
  </si>
  <si>
    <t>備考（団体名等）</t>
    <rPh sb="0" eb="2">
      <t>ビコウ</t>
    </rPh>
    <rPh sb="3" eb="5">
      <t>ダンタイ</t>
    </rPh>
    <rPh sb="5" eb="6">
      <t>メイ</t>
    </rPh>
    <rPh sb="6" eb="7">
      <t>トウ</t>
    </rPh>
    <phoneticPr fontId="2"/>
  </si>
  <si>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2"/>
  </si>
  <si>
    <t>活動計画書</t>
    <rPh sb="0" eb="2">
      <t>カツドウ</t>
    </rPh>
    <rPh sb="2" eb="5">
      <t>ケイカクショ</t>
    </rPh>
    <phoneticPr fontId="2"/>
  </si>
  <si>
    <t>位置図</t>
    <rPh sb="0" eb="2">
      <t>イチ</t>
    </rPh>
    <rPh sb="2" eb="3">
      <t>ズ</t>
    </rPh>
    <phoneticPr fontId="2"/>
  </si>
  <si>
    <t>構成員一覧</t>
    <rPh sb="0" eb="3">
      <t>コウセイイン</t>
    </rPh>
    <rPh sb="3" eb="5">
      <t>イチラン</t>
    </rPh>
    <phoneticPr fontId="2"/>
  </si>
  <si>
    <t>工事確認書</t>
    <rPh sb="0" eb="2">
      <t>コウジ</t>
    </rPh>
    <rPh sb="2" eb="5">
      <t>カクニンショ</t>
    </rPh>
    <phoneticPr fontId="2"/>
  </si>
  <si>
    <t>活動記録</t>
    <rPh sb="0" eb="2">
      <t>カツドウ</t>
    </rPh>
    <rPh sb="2" eb="4">
      <t>キロク</t>
    </rPh>
    <phoneticPr fontId="2"/>
  </si>
  <si>
    <t>報告書</t>
    <rPh sb="0" eb="3">
      <t>ホウコクショ</t>
    </rPh>
    <phoneticPr fontId="2"/>
  </si>
  <si>
    <t>集計用の市町村コード一覧表</t>
    <rPh sb="0" eb="2">
      <t>シュウケイ</t>
    </rPh>
    <rPh sb="2" eb="3">
      <t>ヨウ</t>
    </rPh>
    <rPh sb="4" eb="7">
      <t>シチョウソン</t>
    </rPh>
    <rPh sb="10" eb="12">
      <t>イチラン</t>
    </rPh>
    <rPh sb="12" eb="13">
      <t>ヒョウ</t>
    </rPh>
    <phoneticPr fontId="2"/>
  </si>
  <si>
    <t>年当たり交付上限額</t>
    <rPh sb="0" eb="1">
      <t>ネン</t>
    </rPh>
    <rPh sb="1" eb="2">
      <t>ア</t>
    </rPh>
    <rPh sb="4" eb="6">
      <t>コウフ</t>
    </rPh>
    <rPh sb="6" eb="8">
      <t>ジョウゲン</t>
    </rPh>
    <rPh sb="8" eb="9">
      <t>ガク</t>
    </rPh>
    <phoneticPr fontId="2"/>
  </si>
  <si>
    <t>この線より上に行を挿入してください。</t>
    <rPh sb="2" eb="3">
      <t>セン</t>
    </rPh>
    <rPh sb="5" eb="6">
      <t>ウエ</t>
    </rPh>
    <rPh sb="7" eb="8">
      <t>ギョウ</t>
    </rPh>
    <rPh sb="9" eb="11">
      <t>ソウニュウ</t>
    </rPh>
    <phoneticPr fontId="2"/>
  </si>
  <si>
    <t>・画面下の様式名を選択すると、入力する様式を切り替えることができます。左下の◀▶をクリックすることで、隠れている様式を表示させることができます。</t>
    <rPh sb="1" eb="3">
      <t>ガメン</t>
    </rPh>
    <rPh sb="3" eb="4">
      <t>シタ</t>
    </rPh>
    <rPh sb="5" eb="7">
      <t>ヨウシキ</t>
    </rPh>
    <rPh sb="7" eb="8">
      <t>メイ</t>
    </rPh>
    <rPh sb="9" eb="11">
      <t>センタク</t>
    </rPh>
    <rPh sb="15" eb="17">
      <t>ニュウリョク</t>
    </rPh>
    <rPh sb="19" eb="21">
      <t>ヨウシキ</t>
    </rPh>
    <rPh sb="22" eb="23">
      <t>キ</t>
    </rPh>
    <rPh sb="24" eb="25">
      <t>カ</t>
    </rPh>
    <rPh sb="35" eb="37">
      <t>ヒダリシタ</t>
    </rPh>
    <rPh sb="51" eb="52">
      <t>カク</t>
    </rPh>
    <rPh sb="56" eb="58">
      <t>ヨウシキ</t>
    </rPh>
    <rPh sb="59" eb="61">
      <t>ヒョウジ</t>
    </rPh>
    <phoneticPr fontId="2"/>
  </si>
  <si>
    <t>市町村が都道府県に報告する様式</t>
    <rPh sb="0" eb="3">
      <t>シチョウソン</t>
    </rPh>
    <rPh sb="4" eb="8">
      <t>トドウフケン</t>
    </rPh>
    <rPh sb="9" eb="11">
      <t>ホウコク</t>
    </rPh>
    <rPh sb="13" eb="15">
      <t>ヨウシキ</t>
    </rPh>
    <phoneticPr fontId="2"/>
  </si>
  <si>
    <t>km</t>
    <phoneticPr fontId="1"/>
  </si>
  <si>
    <t>箇所</t>
    <rPh sb="0" eb="2">
      <t>カショ</t>
    </rPh>
    <phoneticPr fontId="1"/>
  </si>
  <si>
    <t>★基本情報入力欄　はじめに太枠内の情報を入力してください。</t>
    <rPh sb="1" eb="3">
      <t>キホン</t>
    </rPh>
    <rPh sb="3" eb="5">
      <t>ジョウホウ</t>
    </rPh>
    <rPh sb="5" eb="7">
      <t>ニュウリョク</t>
    </rPh>
    <rPh sb="7" eb="8">
      <t>ラン</t>
    </rPh>
    <rPh sb="13" eb="15">
      <t>フトワク</t>
    </rPh>
    <rPh sb="15" eb="16">
      <t>ナイ</t>
    </rPh>
    <rPh sb="17" eb="19">
      <t>ジョウホウ</t>
    </rPh>
    <rPh sb="20" eb="22">
      <t>ニュウリョク</t>
    </rPh>
    <phoneticPr fontId="2"/>
  </si>
  <si>
    <t>都道府県名</t>
    <rPh sb="0" eb="4">
      <t>トドウフケン</t>
    </rPh>
    <rPh sb="4" eb="5">
      <t>メイ</t>
    </rPh>
    <phoneticPr fontId="2"/>
  </si>
  <si>
    <t>市町村名</t>
    <rPh sb="0" eb="4">
      <t>シチョウソンメイ</t>
    </rPh>
    <phoneticPr fontId="2"/>
  </si>
  <si>
    <t>代表者名</t>
    <rPh sb="0" eb="3">
      <t>ダイヒョウシャ</t>
    </rPh>
    <rPh sb="3" eb="4">
      <t>メイ</t>
    </rPh>
    <phoneticPr fontId="2"/>
  </si>
  <si>
    <t>代表者住所</t>
    <rPh sb="0" eb="3">
      <t>ダイヒョウシャ</t>
    </rPh>
    <rPh sb="3" eb="5">
      <t>ジュウショ</t>
    </rPh>
    <phoneticPr fontId="2"/>
  </si>
  <si>
    <t>　←　「都道府県」まで記入してください。</t>
    <rPh sb="4" eb="8">
      <t>トドウフケン</t>
    </rPh>
    <rPh sb="11" eb="13">
      <t>キニュウ</t>
    </rPh>
    <phoneticPr fontId="2"/>
  </si>
  <si>
    <t>　←　「市町村」まで記入してください。</t>
    <rPh sb="4" eb="7">
      <t>シチョウソン</t>
    </rPh>
    <phoneticPr fontId="2"/>
  </si>
  <si>
    <t>★実施する月に○を記入してください。</t>
    <rPh sb="1" eb="3">
      <t>ジッシ</t>
    </rPh>
    <rPh sb="5" eb="6">
      <t>ツキ</t>
    </rPh>
    <rPh sb="9" eb="11">
      <t>キニュウ</t>
    </rPh>
    <phoneticPr fontId="2"/>
  </si>
  <si>
    <t>（単位はkmか
箇所を選択）</t>
    <rPh sb="1" eb="3">
      <t>タンイ</t>
    </rPh>
    <rPh sb="8" eb="10">
      <t>カショ</t>
    </rPh>
    <rPh sb="11" eb="13">
      <t>センタク</t>
    </rPh>
    <phoneticPr fontId="2"/>
  </si>
  <si>
    <t>★団体の場合は代表者名を記入してください。</t>
    <rPh sb="1" eb="3">
      <t>ダンタイ</t>
    </rPh>
    <rPh sb="4" eb="6">
      <t>バアイ</t>
    </rPh>
    <rPh sb="7" eb="10">
      <t>ダイヒョウシャ</t>
    </rPh>
    <rPh sb="10" eb="11">
      <t>メイ</t>
    </rPh>
    <rPh sb="12" eb="14">
      <t>キニュウ</t>
    </rPh>
    <phoneticPr fontId="2"/>
  </si>
  <si>
    <t>円/10a</t>
    <rPh sb="0" eb="1">
      <t>エン</t>
    </rPh>
    <phoneticPr fontId="2"/>
  </si>
  <si>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2"/>
  </si>
  <si>
    <t>長寿命化整備計画書</t>
    <rPh sb="0" eb="4">
      <t>チョウジュミョウカ</t>
    </rPh>
    <rPh sb="4" eb="6">
      <t>セイビ</t>
    </rPh>
    <rPh sb="6" eb="9">
      <t>ケイカクショ</t>
    </rPh>
    <phoneticPr fontId="36"/>
  </si>
  <si>
    <t>＜留意事項＞</t>
    <phoneticPr fontId="36"/>
  </si>
  <si>
    <t>活動計画書の資源向上支払（長寿命化）において、工事１件あたり200万円以上となることが明らかな取組について、下記に記載してください。</t>
    <rPh sb="0" eb="2">
      <t>カツドウ</t>
    </rPh>
    <rPh sb="2" eb="5">
      <t>ケイカクショ</t>
    </rPh>
    <rPh sb="6" eb="8">
      <t>シゲン</t>
    </rPh>
    <rPh sb="8" eb="10">
      <t>コウジョウ</t>
    </rPh>
    <rPh sb="10" eb="12">
      <t>シハラ</t>
    </rPh>
    <rPh sb="13" eb="17">
      <t>チョウジュミョウカ</t>
    </rPh>
    <rPh sb="54" eb="56">
      <t>カキ</t>
    </rPh>
    <rPh sb="57" eb="59">
      <t>キサイ</t>
    </rPh>
    <phoneticPr fontId="2"/>
  </si>
  <si>
    <t>なお、１つの取組を分けて実施する場合は、それぞれを１件として考え、１件ずつ記載してください。</t>
    <rPh sb="6" eb="8">
      <t>トリクミ</t>
    </rPh>
    <rPh sb="9" eb="10">
      <t>ワ</t>
    </rPh>
    <rPh sb="12" eb="14">
      <t>ジッシ</t>
    </rPh>
    <rPh sb="16" eb="18">
      <t>バアイ</t>
    </rPh>
    <rPh sb="26" eb="27">
      <t>ケン</t>
    </rPh>
    <rPh sb="30" eb="31">
      <t>カンガ</t>
    </rPh>
    <rPh sb="34" eb="35">
      <t>ケン</t>
    </rPh>
    <rPh sb="37" eb="39">
      <t>キサイ</t>
    </rPh>
    <phoneticPr fontId="2"/>
  </si>
  <si>
    <t>（１）　施設の機能診断結果及び長寿命化対策の計画等　　</t>
    <rPh sb="4" eb="6">
      <t>シセツ</t>
    </rPh>
    <rPh sb="7" eb="9">
      <t>キノウ</t>
    </rPh>
    <rPh sb="9" eb="11">
      <t>シンダン</t>
    </rPh>
    <rPh sb="11" eb="13">
      <t>ケッカ</t>
    </rPh>
    <rPh sb="13" eb="14">
      <t>オヨ</t>
    </rPh>
    <rPh sb="15" eb="19">
      <t>チョウジュミョウカ</t>
    </rPh>
    <rPh sb="19" eb="21">
      <t>タイサク</t>
    </rPh>
    <rPh sb="22" eb="24">
      <t>ケイカク</t>
    </rPh>
    <rPh sb="24" eb="25">
      <t>ナド</t>
    </rPh>
    <phoneticPr fontId="36"/>
  </si>
  <si>
    <t>番号</t>
    <rPh sb="0" eb="2">
      <t>バンゴウ</t>
    </rPh>
    <phoneticPr fontId="36"/>
  </si>
  <si>
    <t>施設名</t>
    <rPh sb="0" eb="2">
      <t>シセツ</t>
    </rPh>
    <rPh sb="2" eb="3">
      <t>メイ</t>
    </rPh>
    <phoneticPr fontId="36"/>
  </si>
  <si>
    <t>設置
年度</t>
    <rPh sb="0" eb="2">
      <t>セッチ</t>
    </rPh>
    <rPh sb="3" eb="5">
      <t>ネンド</t>
    </rPh>
    <phoneticPr fontId="36"/>
  </si>
  <si>
    <t>施設の概要</t>
    <rPh sb="0" eb="2">
      <t>シセツ</t>
    </rPh>
    <rPh sb="3" eb="5">
      <t>ガイヨウ</t>
    </rPh>
    <phoneticPr fontId="36"/>
  </si>
  <si>
    <t>機能診断結果
（劣化状況等）</t>
    <phoneticPr fontId="36"/>
  </si>
  <si>
    <t>長寿命化対策の内容</t>
    <rPh sb="0" eb="4">
      <t>チョウジュミョウカ</t>
    </rPh>
    <rPh sb="4" eb="6">
      <t>タイサク</t>
    </rPh>
    <rPh sb="7" eb="9">
      <t>ナイヨウ</t>
    </rPh>
    <phoneticPr fontId="36"/>
  </si>
  <si>
    <t>数量</t>
    <rPh sb="0" eb="2">
      <t>スウリョウ</t>
    </rPh>
    <phoneticPr fontId="36"/>
  </si>
  <si>
    <t>実施年度</t>
    <rPh sb="0" eb="2">
      <t>ジッシ</t>
    </rPh>
    <rPh sb="2" eb="4">
      <t>ネンド</t>
    </rPh>
    <phoneticPr fontId="2"/>
  </si>
  <si>
    <t>備考</t>
    <rPh sb="0" eb="2">
      <t>ビコウ</t>
    </rPh>
    <phoneticPr fontId="36"/>
  </si>
  <si>
    <t>（２）　施設の位置図</t>
    <rPh sb="4" eb="6">
      <t>シセツ</t>
    </rPh>
    <rPh sb="7" eb="10">
      <t>イチズ</t>
    </rPh>
    <phoneticPr fontId="36"/>
  </si>
  <si>
    <t>　対象施設の位置図を添付し、長寿命化対策を行う施設について、活動内容、数量等を記載すること。</t>
    <rPh sb="14" eb="18">
      <t>チョウジュミョウカ</t>
    </rPh>
    <phoneticPr fontId="2"/>
  </si>
  <si>
    <t>（１）農地維持支払の小規模集落支援</t>
    <rPh sb="3" eb="5">
      <t>ノウチ</t>
    </rPh>
    <rPh sb="5" eb="7">
      <t>イジ</t>
    </rPh>
    <rPh sb="7" eb="9">
      <t>シハラ</t>
    </rPh>
    <rPh sb="10" eb="13">
      <t>ショウキボ</t>
    </rPh>
    <rPh sb="13" eb="15">
      <t>シュウラク</t>
    </rPh>
    <rPh sb="15" eb="17">
      <t>シエン</t>
    </rPh>
    <phoneticPr fontId="2"/>
  </si>
  <si>
    <t>適用条件の確認</t>
    <rPh sb="0" eb="2">
      <t>テキヨウ</t>
    </rPh>
    <rPh sb="2" eb="4">
      <t>ジョウケン</t>
    </rPh>
    <rPh sb="5" eb="7">
      <t>カクニン</t>
    </rPh>
    <phoneticPr fontId="2"/>
  </si>
  <si>
    <r>
      <t>適用条件の確認</t>
    </r>
    <r>
      <rPr>
        <sz val="10"/>
        <rFont val="メイリオ"/>
        <family val="3"/>
        <charset val="128"/>
      </rPr>
      <t xml:space="preserve">　　 </t>
    </r>
    <rPh sb="0" eb="2">
      <t>テキヨウ</t>
    </rPh>
    <rPh sb="2" eb="4">
      <t>ジョウケン</t>
    </rPh>
    <rPh sb="5" eb="7">
      <t>カクニン</t>
    </rPh>
    <phoneticPr fontId="2"/>
  </si>
  <si>
    <t>本事業計画の取組</t>
    <rPh sb="0" eb="1">
      <t>ホン</t>
    </rPh>
    <rPh sb="1" eb="3">
      <t>ジギョウ</t>
    </rPh>
    <rPh sb="3" eb="5">
      <t>ケイカク</t>
    </rPh>
    <rPh sb="6" eb="8">
      <t>トリクミ</t>
    </rPh>
    <phoneticPr fontId="2"/>
  </si>
  <si>
    <t>前年度又は変更前の取組</t>
    <rPh sb="0" eb="3">
      <t>ゼンネンド</t>
    </rPh>
    <rPh sb="3" eb="4">
      <t>マタ</t>
    </rPh>
    <rPh sb="5" eb="7">
      <t>ヘンコウ</t>
    </rPh>
    <rPh sb="7" eb="8">
      <t>マエ</t>
    </rPh>
    <rPh sb="9" eb="11">
      <t>トリクミ</t>
    </rPh>
    <phoneticPr fontId="2"/>
  </si>
  <si>
    <t>地目</t>
    <rPh sb="0" eb="2">
      <t>チモク</t>
    </rPh>
    <phoneticPr fontId="12"/>
  </si>
  <si>
    <t>組織の構成員</t>
  </si>
  <si>
    <t>=</t>
    <phoneticPr fontId="2"/>
  </si>
  <si>
    <t>+ 団体の構成員のうち、共同活動に参加する人数</t>
    <phoneticPr fontId="2"/>
  </si>
  <si>
    <t>共同活動に参加する構成員の総人数</t>
    <phoneticPr fontId="2"/>
  </si>
  <si>
    <t>のうち、８割にあたる</t>
    <rPh sb="4" eb="5">
      <t>ワリ</t>
    </rPh>
    <phoneticPr fontId="2"/>
  </si>
  <si>
    <t>以上が</t>
    <phoneticPr fontId="2"/>
  </si>
  <si>
    <t>参加する実践活動を毎年度行う。</t>
    <rPh sb="0" eb="2">
      <t>サンカ</t>
    </rPh>
    <rPh sb="4" eb="6">
      <t>ジッセン</t>
    </rPh>
    <rPh sb="6" eb="8">
      <t>カツドウ</t>
    </rPh>
    <rPh sb="9" eb="12">
      <t>マイネンド</t>
    </rPh>
    <rPh sb="12" eb="13">
      <t>オコナ</t>
    </rPh>
    <phoneticPr fontId="2"/>
  </si>
  <si>
    <t>研修</t>
    <rPh sb="0" eb="2">
      <t>ケンシュウ</t>
    </rPh>
    <phoneticPr fontId="2"/>
  </si>
  <si>
    <t>点検・計画策定</t>
    <rPh sb="0" eb="2">
      <t>テンケン</t>
    </rPh>
    <rPh sb="3" eb="5">
      <t>ケイカク</t>
    </rPh>
    <rPh sb="5" eb="7">
      <t>サクテイ</t>
    </rPh>
    <phoneticPr fontId="12"/>
  </si>
  <si>
    <t>機能診断・計画策定</t>
    <rPh sb="0" eb="2">
      <t>キノウ</t>
    </rPh>
    <rPh sb="2" eb="4">
      <t>シンダン</t>
    </rPh>
    <rPh sb="5" eb="7">
      <t>ケイカク</t>
    </rPh>
    <rPh sb="7" eb="9">
      <t>サクテイ</t>
    </rPh>
    <phoneticPr fontId="12"/>
  </si>
  <si>
    <t>啓発・普及</t>
    <rPh sb="0" eb="2">
      <t>ケイハツ</t>
    </rPh>
    <rPh sb="3" eb="5">
      <t>フキュウ</t>
    </rPh>
    <phoneticPr fontId="2"/>
  </si>
  <si>
    <t>研修</t>
    <rPh sb="0" eb="2">
      <t>ケンシュウ</t>
    </rPh>
    <phoneticPr fontId="1"/>
  </si>
  <si>
    <t>実践活動</t>
    <rPh sb="0" eb="2">
      <t>ジッセン</t>
    </rPh>
    <rPh sb="2" eb="4">
      <t>カツドウ</t>
    </rPh>
    <phoneticPr fontId="2"/>
  </si>
  <si>
    <t>この線より上に行を挿入してください。</t>
    <rPh sb="2" eb="3">
      <t>セン</t>
    </rPh>
    <rPh sb="5" eb="6">
      <t>ウエ</t>
    </rPh>
    <rPh sb="7" eb="8">
      <t>ギョウ</t>
    </rPh>
    <rPh sb="9" eb="11">
      <t>ソウニュウ</t>
    </rPh>
    <phoneticPr fontId="2"/>
  </si>
  <si>
    <t>農村環境保全活動</t>
    <rPh sb="0" eb="2">
      <t>ノウソン</t>
    </rPh>
    <rPh sb="2" eb="4">
      <t>カンキョウ</t>
    </rPh>
    <rPh sb="4" eb="6">
      <t>ホゼン</t>
    </rPh>
    <rPh sb="6" eb="8">
      <t>カツドウ</t>
    </rPh>
    <phoneticPr fontId="2"/>
  </si>
  <si>
    <t>必要に応じて</t>
    <rPh sb="0" eb="2">
      <t>ヒツヨウ</t>
    </rPh>
    <rPh sb="3" eb="4">
      <t>オウ</t>
    </rPh>
    <phoneticPr fontId="2"/>
  </si>
  <si>
    <t>長寿命化整備計画</t>
    <rPh sb="0" eb="4">
      <t>チョウジュミョウカ</t>
    </rPh>
    <rPh sb="4" eb="6">
      <t>セイビ</t>
    </rPh>
    <rPh sb="6" eb="8">
      <t>ケイカク</t>
    </rPh>
    <phoneticPr fontId="2"/>
  </si>
  <si>
    <t>★記入の手順と注意事項（Excelで様式を作成する場合）</t>
    <rPh sb="1" eb="3">
      <t>キニュウ</t>
    </rPh>
    <rPh sb="4" eb="6">
      <t>テジュン</t>
    </rPh>
    <rPh sb="7" eb="9">
      <t>チュウイ</t>
    </rPh>
    <rPh sb="9" eb="11">
      <t>ジコウ</t>
    </rPh>
    <rPh sb="18" eb="20">
      <t>ヨウシキ</t>
    </rPh>
    <rPh sb="21" eb="23">
      <t>サクセイ</t>
    </rPh>
    <rPh sb="25" eb="27">
      <t>バアイ</t>
    </rPh>
    <phoneticPr fontId="2"/>
  </si>
  <si>
    <t>　　① １号事業</t>
    <rPh sb="5" eb="6">
      <t>ゴウ</t>
    </rPh>
    <rPh sb="6" eb="8">
      <t>ジギョウ</t>
    </rPh>
    <phoneticPr fontId="16"/>
  </si>
  <si>
    <t>活動計画書「３．活動の計画」の「（１）農地維持支払」に記載のとおり。</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</si>
  <si>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</si>
  <si>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Ⅰ．　</t>
    <phoneticPr fontId="2"/>
  </si>
  <si>
    <t>地区の概要（共通）</t>
    <phoneticPr fontId="2"/>
  </si>
  <si>
    <t>＜施行注意＞</t>
    <rPh sb="1" eb="3">
      <t>セコウ</t>
    </rPh>
    <rPh sb="3" eb="5">
      <t>チュウイ</t>
    </rPh>
    <phoneticPr fontId="2"/>
  </si>
  <si>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2"/>
  </si>
  <si>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2"/>
  </si>
  <si>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2"/>
  </si>
  <si>
    <t>対象組織が広域活動組織の場合は○</t>
    <rPh sb="0" eb="2">
      <t>タイショウ</t>
    </rPh>
    <rPh sb="2" eb="4">
      <t>ソシキ</t>
    </rPh>
    <rPh sb="5" eb="7">
      <t>コウイキ</t>
    </rPh>
    <rPh sb="7" eb="9">
      <t>カツドウ</t>
    </rPh>
    <rPh sb="9" eb="11">
      <t>ソシキ</t>
    </rPh>
    <rPh sb="12" eb="14">
      <t>バアイ</t>
    </rPh>
    <phoneticPr fontId="2"/>
  </si>
  <si>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2"/>
  </si>
  <si>
    <t>対象農用地面積</t>
    <rPh sb="0" eb="2">
      <t>タイショウ</t>
    </rPh>
    <rPh sb="2" eb="5">
      <t>ノウヨウチ</t>
    </rPh>
    <rPh sb="5" eb="7">
      <t>メンセキ</t>
    </rPh>
    <phoneticPr fontId="2"/>
  </si>
  <si>
    <t>１　点検</t>
    <rPh sb="2" eb="4">
      <t>テンケン</t>
    </rPh>
    <phoneticPr fontId="2"/>
  </si>
  <si>
    <t>４　遊休農地発生防止のための保全管理</t>
    <phoneticPr fontId="2"/>
  </si>
  <si>
    <t>６　鳥獣害防護柵等の保守管理</t>
    <rPh sb="2" eb="4">
      <t>チョウジュウ</t>
    </rPh>
    <rPh sb="4" eb="5">
      <t>ガイ</t>
    </rPh>
    <rPh sb="5" eb="8">
      <t>ボウゴサク</t>
    </rPh>
    <rPh sb="8" eb="9">
      <t>トウ</t>
    </rPh>
    <rPh sb="10" eb="12">
      <t>ホシュ</t>
    </rPh>
    <rPh sb="12" eb="14">
      <t>カンリ</t>
    </rPh>
    <phoneticPr fontId="2"/>
  </si>
  <si>
    <t>７　水路の草刈り</t>
    <rPh sb="2" eb="4">
      <t>スイロ</t>
    </rPh>
    <phoneticPr fontId="2"/>
  </si>
  <si>
    <t>８　水路の泥上げ</t>
    <rPh sb="5" eb="6">
      <t>ドロ</t>
    </rPh>
    <rPh sb="6" eb="7">
      <t>ア</t>
    </rPh>
    <phoneticPr fontId="2"/>
  </si>
  <si>
    <t>９　水路附帯施設の保守管理</t>
    <rPh sb="2" eb="4">
      <t>スイロ</t>
    </rPh>
    <rPh sb="4" eb="6">
      <t>フタイ</t>
    </rPh>
    <rPh sb="6" eb="8">
      <t>シセツ</t>
    </rPh>
    <rPh sb="9" eb="11">
      <t>ホシュ</t>
    </rPh>
    <rPh sb="11" eb="13">
      <t>カンリ</t>
    </rPh>
    <phoneticPr fontId="2"/>
  </si>
  <si>
    <t>10　農道の草刈り</t>
    <rPh sb="3" eb="5">
      <t>ノウドウ</t>
    </rPh>
    <rPh sb="6" eb="8">
      <t>クサカ</t>
    </rPh>
    <phoneticPr fontId="2"/>
  </si>
  <si>
    <t xml:space="preserve">11　農道側溝の泥上げ </t>
    <rPh sb="5" eb="7">
      <t>ソッコウ</t>
    </rPh>
    <rPh sb="8" eb="9">
      <t>ドロ</t>
    </rPh>
    <rPh sb="9" eb="10">
      <t>ア</t>
    </rPh>
    <phoneticPr fontId="2"/>
  </si>
  <si>
    <t>12　路面の維持</t>
    <rPh sb="3" eb="5">
      <t>ロメン</t>
    </rPh>
    <rPh sb="6" eb="8">
      <t>イジ</t>
    </rPh>
    <phoneticPr fontId="2"/>
  </si>
  <si>
    <t>13　ため池の草刈り</t>
    <rPh sb="5" eb="6">
      <t>イケ</t>
    </rPh>
    <phoneticPr fontId="2"/>
  </si>
  <si>
    <t>14　ため池の泥上げ</t>
    <rPh sb="7" eb="8">
      <t>ドロ</t>
    </rPh>
    <rPh sb="8" eb="9">
      <t>ア</t>
    </rPh>
    <phoneticPr fontId="2"/>
  </si>
  <si>
    <t>15　ため池附帯施設の保守管理</t>
    <rPh sb="6" eb="8">
      <t>フタイ</t>
    </rPh>
    <rPh sb="8" eb="10">
      <t>シセツ</t>
    </rPh>
    <rPh sb="11" eb="13">
      <t>ホシュ</t>
    </rPh>
    <rPh sb="13" eb="15">
      <t>カンリ</t>
    </rPh>
    <phoneticPr fontId="2"/>
  </si>
  <si>
    <t>16　異常気象時の対応</t>
    <phoneticPr fontId="2"/>
  </si>
  <si>
    <t>２　年度活動計画の策定</t>
    <rPh sb="2" eb="4">
      <t>ネンド</t>
    </rPh>
    <rPh sb="4" eb="6">
      <t>カツドウ</t>
    </rPh>
    <rPh sb="6" eb="8">
      <t>ケイカク</t>
    </rPh>
    <rPh sb="9" eb="11">
      <t>サクテイ</t>
    </rPh>
    <phoneticPr fontId="2"/>
  </si>
  <si>
    <t>５　畦畔・法面・防風林の草刈り</t>
    <rPh sb="2" eb="4">
      <t>ケイハン</t>
    </rPh>
    <rPh sb="5" eb="7">
      <t>ノリメン</t>
    </rPh>
    <rPh sb="8" eb="11">
      <t>ボウフウリン</t>
    </rPh>
    <rPh sb="12" eb="14">
      <t>クサカリ</t>
    </rPh>
    <phoneticPr fontId="2"/>
  </si>
  <si>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2"/>
  </si>
  <si>
    <t>①中心経営体との役割分担による保全管理</t>
    <phoneticPr fontId="2"/>
  </si>
  <si>
    <t>②集落営農組織を基礎とした地域ぐるみの保全管理</t>
    <phoneticPr fontId="2"/>
  </si>
  <si>
    <t>③地域外の経営体との協力・役割分担による保全管理</t>
    <phoneticPr fontId="2"/>
  </si>
  <si>
    <t>④集落間連携や広域的活動による保全管理</t>
    <phoneticPr fontId="2"/>
  </si>
  <si>
    <t>⑤多様な地域資源管理の担い手による保全管理</t>
    <rPh sb="4" eb="6">
      <t>チイキ</t>
    </rPh>
    <phoneticPr fontId="2"/>
  </si>
  <si>
    <t>⑥その他</t>
    <phoneticPr fontId="2"/>
  </si>
  <si>
    <t>①農地の利用集積に伴う管理作業</t>
    <phoneticPr fontId="2"/>
  </si>
  <si>
    <t>②高齢農家の農用地に係る管理作業</t>
    <phoneticPr fontId="2"/>
  </si>
  <si>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2"/>
  </si>
  <si>
    <t>２）今後、地域で取り組んでいくべき保全管理の内容を①～⑤から1項目以上選んでください。</t>
    <phoneticPr fontId="2"/>
  </si>
  <si>
    <t>④共同利用施設の保全管理</t>
    <rPh sb="1" eb="3">
      <t>キョウドウ</t>
    </rPh>
    <rPh sb="3" eb="5">
      <t>リヨウ</t>
    </rPh>
    <rPh sb="5" eb="7">
      <t>シセツ</t>
    </rPh>
    <rPh sb="8" eb="10">
      <t>ホゼン</t>
    </rPh>
    <rPh sb="10" eb="12">
      <t>カンリ</t>
    </rPh>
    <phoneticPr fontId="2"/>
  </si>
  <si>
    <t>⑤その他</t>
    <phoneticPr fontId="2"/>
  </si>
  <si>
    <t>②入り作等の近隣の担い手との協力</t>
    <phoneticPr fontId="2"/>
  </si>
  <si>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2"/>
  </si>
  <si>
    <t>④新たな保全管理の担い手の確保</t>
    <rPh sb="1" eb="2">
      <t>アラ</t>
    </rPh>
    <rPh sb="4" eb="6">
      <t>ホゼン</t>
    </rPh>
    <rPh sb="6" eb="8">
      <t>カンリ</t>
    </rPh>
    <rPh sb="9" eb="10">
      <t>ニナ</t>
    </rPh>
    <rPh sb="11" eb="12">
      <t>テ</t>
    </rPh>
    <rPh sb="13" eb="15">
      <t>カクホ</t>
    </rPh>
    <phoneticPr fontId="2"/>
  </si>
  <si>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2"/>
  </si>
  <si>
    <t>⑥集落間の連携や広域的な活動</t>
    <rPh sb="1" eb="4">
      <t>シュウラクカン</t>
    </rPh>
    <rPh sb="5" eb="7">
      <t>レンケイ</t>
    </rPh>
    <rPh sb="8" eb="11">
      <t>コウイキテキ</t>
    </rPh>
    <rPh sb="12" eb="14">
      <t>カツドウ</t>
    </rPh>
    <phoneticPr fontId="2"/>
  </si>
  <si>
    <t>⑦その他</t>
    <phoneticPr fontId="2"/>
  </si>
  <si>
    <t>４） ２）で選んだ内容に取り組むため、毎年実践する取組を17～23から1項目以上選んでください。</t>
    <rPh sb="19" eb="21">
      <t>マイトシ</t>
    </rPh>
    <rPh sb="21" eb="23">
      <t>ジッセン</t>
    </rPh>
    <rPh sb="25" eb="27">
      <t>トリクミ</t>
    </rPh>
    <phoneticPr fontId="2"/>
  </si>
  <si>
    <t>18．農業者に対する意向調査、農業者による現地調査</t>
    <phoneticPr fontId="2"/>
  </si>
  <si>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2"/>
  </si>
  <si>
    <t>21．地域住民等に対する意向調査、地域
　　住民等との集落内調査</t>
    <rPh sb="3" eb="5">
      <t>チイキ</t>
    </rPh>
    <rPh sb="5" eb="7">
      <t>ジュウミン</t>
    </rPh>
    <rPh sb="7" eb="8">
      <t>トウ</t>
    </rPh>
    <rPh sb="9" eb="10">
      <t>タイ</t>
    </rPh>
    <rPh sb="12" eb="14">
      <t>イコウ</t>
    </rPh>
    <rPh sb="14" eb="16">
      <t>チョウサ</t>
    </rPh>
    <rPh sb="17" eb="19">
      <t>チイキ</t>
    </rPh>
    <rPh sb="22" eb="24">
      <t>ジュウミン</t>
    </rPh>
    <rPh sb="24" eb="25">
      <t>トウ</t>
    </rPh>
    <rPh sb="27" eb="29">
      <t>シュウラク</t>
    </rPh>
    <rPh sb="29" eb="30">
      <t>ナイ</t>
    </rPh>
    <rPh sb="30" eb="32">
      <t>チョウサ</t>
    </rPh>
    <phoneticPr fontId="2"/>
  </si>
  <si>
    <t>22．有識者等による研修会、検討会の開催</t>
    <rPh sb="3" eb="6">
      <t>ユウシキシャ</t>
    </rPh>
    <rPh sb="6" eb="7">
      <t>トウ</t>
    </rPh>
    <rPh sb="10" eb="13">
      <t>ケンシュウカイ</t>
    </rPh>
    <rPh sb="14" eb="17">
      <t>ケントウカイ</t>
    </rPh>
    <rPh sb="18" eb="20">
      <t>カイサイ</t>
    </rPh>
    <phoneticPr fontId="2"/>
  </si>
  <si>
    <t>23．その他</t>
    <phoneticPr fontId="2"/>
  </si>
  <si>
    <t>24　農用地の機能診断</t>
    <rPh sb="7" eb="9">
      <t>キノウ</t>
    </rPh>
    <rPh sb="9" eb="11">
      <t>シンダン</t>
    </rPh>
    <phoneticPr fontId="2"/>
  </si>
  <si>
    <t>25　水路の機能診断</t>
    <rPh sb="3" eb="5">
      <t>スイロ</t>
    </rPh>
    <phoneticPr fontId="2"/>
  </si>
  <si>
    <t>26　農道の機能診断</t>
    <rPh sb="3" eb="5">
      <t>ノウドウ</t>
    </rPh>
    <phoneticPr fontId="2"/>
  </si>
  <si>
    <t>27　ため池の機能診断</t>
    <rPh sb="5" eb="6">
      <t>イケ</t>
    </rPh>
    <phoneticPr fontId="2"/>
  </si>
  <si>
    <t>29　機能診断・補修技術等に関する研修</t>
    <rPh sb="14" eb="15">
      <t>カン</t>
    </rPh>
    <phoneticPr fontId="2"/>
  </si>
  <si>
    <t>30　農用地の軽微な補修等</t>
    <rPh sb="3" eb="6">
      <t>ノウヨウチ</t>
    </rPh>
    <rPh sb="7" eb="9">
      <t>ケイビ</t>
    </rPh>
    <rPh sb="10" eb="13">
      <t>ホシュウトウ</t>
    </rPh>
    <phoneticPr fontId="2"/>
  </si>
  <si>
    <t>31　水路の軽微な補修等</t>
    <rPh sb="6" eb="8">
      <t>ケイビ</t>
    </rPh>
    <rPh sb="9" eb="12">
      <t>ホシュウトウ</t>
    </rPh>
    <phoneticPr fontId="2"/>
  </si>
  <si>
    <t>32　農道の軽微な補修等</t>
    <rPh sb="6" eb="8">
      <t>ケイビ</t>
    </rPh>
    <rPh sb="9" eb="12">
      <t>ホシュウトウ</t>
    </rPh>
    <phoneticPr fontId="2"/>
  </si>
  <si>
    <t>33　ため池の軽微な補修等</t>
    <rPh sb="7" eb="9">
      <t>ケイビ</t>
    </rPh>
    <rPh sb="10" eb="13">
      <t>ホシュウトウ</t>
    </rPh>
    <phoneticPr fontId="2"/>
  </si>
  <si>
    <t>34　生物多様性保全計画の策定</t>
    <rPh sb="3" eb="5">
      <t>セイブツ</t>
    </rPh>
    <rPh sb="5" eb="8">
      <t>タヨウセイ</t>
    </rPh>
    <rPh sb="8" eb="10">
      <t>ホゼン</t>
    </rPh>
    <rPh sb="10" eb="12">
      <t>ケイカク</t>
    </rPh>
    <rPh sb="13" eb="15">
      <t>サクテイ</t>
    </rPh>
    <phoneticPr fontId="2"/>
  </si>
  <si>
    <t>35　水質保全計画、農地保全計画の策定</t>
    <phoneticPr fontId="2"/>
  </si>
  <si>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2"/>
  </si>
  <si>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2"/>
  </si>
  <si>
    <t>38　資源循環計画の策定</t>
    <rPh sb="3" eb="5">
      <t>シゲン</t>
    </rPh>
    <rPh sb="5" eb="7">
      <t>ジュンカン</t>
    </rPh>
    <rPh sb="7" eb="9">
      <t>ケイカク</t>
    </rPh>
    <rPh sb="10" eb="12">
      <t>サクテイ</t>
    </rPh>
    <phoneticPr fontId="2"/>
  </si>
  <si>
    <t>計画策定</t>
    <rPh sb="0" eb="2">
      <t>ケイカク</t>
    </rPh>
    <rPh sb="2" eb="4">
      <t>サクテイ</t>
    </rPh>
    <phoneticPr fontId="2"/>
  </si>
  <si>
    <t>52　遊休農地の有効活用</t>
    <rPh sb="3" eb="5">
      <t>ユウキュウ</t>
    </rPh>
    <rPh sb="5" eb="7">
      <t>ノウチ</t>
    </rPh>
    <rPh sb="8" eb="10">
      <t>ユウコウ</t>
    </rPh>
    <rPh sb="10" eb="12">
      <t>カツヨウ</t>
    </rPh>
    <phoneticPr fontId="1"/>
  </si>
  <si>
    <t>54　地域住民による直営施工</t>
    <rPh sb="3" eb="5">
      <t>チイキ</t>
    </rPh>
    <rPh sb="5" eb="7">
      <t>ジュウミン</t>
    </rPh>
    <rPh sb="10" eb="12">
      <t>チョクエイ</t>
    </rPh>
    <rPh sb="12" eb="14">
      <t>セコウ</t>
    </rPh>
    <phoneticPr fontId="1"/>
  </si>
  <si>
    <t>55　防災・減災力の強化</t>
    <rPh sb="3" eb="5">
      <t>ボウサイ</t>
    </rPh>
    <rPh sb="6" eb="7">
      <t>ゲン</t>
    </rPh>
    <rPh sb="7" eb="8">
      <t>サイ</t>
    </rPh>
    <rPh sb="8" eb="9">
      <t>リョク</t>
    </rPh>
    <rPh sb="10" eb="12">
      <t>キョウカ</t>
    </rPh>
    <phoneticPr fontId="1"/>
  </si>
  <si>
    <t>56　農村環境保全活動の幅広い展開</t>
    <rPh sb="3" eb="5">
      <t>ノウソン</t>
    </rPh>
    <rPh sb="5" eb="7">
      <t>カンキョウ</t>
    </rPh>
    <rPh sb="7" eb="9">
      <t>ホゼン</t>
    </rPh>
    <rPh sb="9" eb="11">
      <t>カツドウ</t>
    </rPh>
    <rPh sb="12" eb="14">
      <t>ハバヒロ</t>
    </rPh>
    <rPh sb="15" eb="17">
      <t>テンカイ</t>
    </rPh>
    <phoneticPr fontId="1"/>
  </si>
  <si>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</si>
  <si>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rPh sb="3" eb="7">
      <t>トドウフケン</t>
    </rPh>
    <rPh sb="8" eb="11">
      <t>シチョウソン</t>
    </rPh>
    <rPh sb="12" eb="13">
      <t>トク</t>
    </rPh>
    <rPh sb="14" eb="15">
      <t>ミト</t>
    </rPh>
    <rPh sb="17" eb="19">
      <t>カツドウ</t>
    </rPh>
    <phoneticPr fontId="1"/>
  </si>
  <si>
    <t>多面的機能の増進を
図る活動</t>
    <rPh sb="0" eb="3">
      <t>タメンテキ</t>
    </rPh>
    <rPh sb="3" eb="5">
      <t>キノウ</t>
    </rPh>
    <rPh sb="6" eb="8">
      <t>ゾウシン</t>
    </rPh>
    <rPh sb="10" eb="11">
      <t>ハカ</t>
    </rPh>
    <rPh sb="12" eb="14">
      <t>カツドウ</t>
    </rPh>
    <phoneticPr fontId="2"/>
  </si>
  <si>
    <t>61　水路の補修</t>
    <rPh sb="3" eb="5">
      <t>スイロ</t>
    </rPh>
    <rPh sb="6" eb="8">
      <t>ホシュウ</t>
    </rPh>
    <phoneticPr fontId="1"/>
  </si>
  <si>
    <t>62　水路の更新等</t>
    <rPh sb="3" eb="5">
      <t>スイロ</t>
    </rPh>
    <rPh sb="6" eb="8">
      <t>コウシン</t>
    </rPh>
    <rPh sb="8" eb="9">
      <t>トウ</t>
    </rPh>
    <phoneticPr fontId="1"/>
  </si>
  <si>
    <t>63　農道の補修</t>
    <rPh sb="3" eb="5">
      <t>ノウドウ</t>
    </rPh>
    <rPh sb="6" eb="8">
      <t>ホシュウ</t>
    </rPh>
    <phoneticPr fontId="1"/>
  </si>
  <si>
    <t>64　農道の更新等</t>
    <rPh sb="3" eb="5">
      <t>ノウドウ</t>
    </rPh>
    <rPh sb="6" eb="8">
      <t>コウシン</t>
    </rPh>
    <rPh sb="8" eb="9">
      <t>トウ</t>
    </rPh>
    <phoneticPr fontId="1"/>
  </si>
  <si>
    <t>65　ため池の補修</t>
    <rPh sb="5" eb="6">
      <t>イケ</t>
    </rPh>
    <rPh sb="7" eb="9">
      <t>ホシュウ</t>
    </rPh>
    <phoneticPr fontId="1"/>
  </si>
  <si>
    <t>66　ため池（附帯施設）の更新等</t>
    <rPh sb="5" eb="6">
      <t>イケ</t>
    </rPh>
    <rPh sb="7" eb="9">
      <t>フタイ</t>
    </rPh>
    <rPh sb="9" eb="11">
      <t>シセツ</t>
    </rPh>
    <rPh sb="13" eb="15">
      <t>コウシン</t>
    </rPh>
    <rPh sb="15" eb="16">
      <t>トウ</t>
    </rPh>
    <phoneticPr fontId="1"/>
  </si>
  <si>
    <t>　（１）多面的機能発揮促進事業の種類及び実施区域</t>
    <phoneticPr fontId="16"/>
  </si>
  <si>
    <t>　（２）活動の内容等</t>
    <rPh sb="4" eb="6">
      <t>カツドウ</t>
    </rPh>
    <rPh sb="7" eb="9">
      <t>ナイヨウ</t>
    </rPh>
    <rPh sb="9" eb="10">
      <t>トウ</t>
    </rPh>
    <phoneticPr fontId="16"/>
  </si>
  <si>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6"/>
  </si>
  <si>
    <t xml:space="preserve">  　 ２）活動の内容</t>
    <rPh sb="6" eb="8">
      <t>カツドウ</t>
    </rPh>
    <rPh sb="9" eb="11">
      <t>ナイヨウ</t>
    </rPh>
    <phoneticPr fontId="16"/>
  </si>
  <si>
    <t>年当たり
交付金額
上限</t>
    <rPh sb="0" eb="1">
      <t>ネン</t>
    </rPh>
    <rPh sb="1" eb="2">
      <t>ア</t>
    </rPh>
    <rPh sb="5" eb="8">
      <t>コウフキン</t>
    </rPh>
    <rPh sb="8" eb="9">
      <t>ガク</t>
    </rPh>
    <rPh sb="10" eb="12">
      <t>ジョウゲン</t>
    </rPh>
    <phoneticPr fontId="2"/>
  </si>
  <si>
    <t>☆直営施工の実施方針について</t>
    <rPh sb="1" eb="3">
      <t>チョクエイ</t>
    </rPh>
    <rPh sb="3" eb="5">
      <t>セコウ</t>
    </rPh>
    <rPh sb="6" eb="8">
      <t>ジッシ</t>
    </rPh>
    <rPh sb="8" eb="10">
      <t>ホウシン</t>
    </rPh>
    <phoneticPr fontId="2"/>
  </si>
  <si>
    <t>全て直営施工</t>
    <rPh sb="0" eb="1">
      <t>スベ</t>
    </rPh>
    <rPh sb="2" eb="4">
      <t>チョクエイ</t>
    </rPh>
    <rPh sb="4" eb="6">
      <t>セコウ</t>
    </rPh>
    <phoneticPr fontId="2"/>
  </si>
  <si>
    <t>一部直営施工</t>
    <rPh sb="0" eb="2">
      <t>イチブ</t>
    </rPh>
    <rPh sb="2" eb="4">
      <t>チョクエイ</t>
    </rPh>
    <rPh sb="4" eb="6">
      <t>セコウ</t>
    </rPh>
    <phoneticPr fontId="2"/>
  </si>
  <si>
    <t>直営施工は実施しない</t>
    <rPh sb="0" eb="2">
      <t>チョクエイ</t>
    </rPh>
    <rPh sb="2" eb="4">
      <t>セコウ</t>
    </rPh>
    <rPh sb="5" eb="7">
      <t>ジッシ</t>
    </rPh>
    <phoneticPr fontId="2"/>
  </si>
  <si>
    <t>機能診断・
計画策定</t>
    <rPh sb="0" eb="2">
      <t>キノウ</t>
    </rPh>
    <rPh sb="2" eb="4">
      <t>シンダン</t>
    </rPh>
    <rPh sb="6" eb="8">
      <t>ケイカク</t>
    </rPh>
    <rPh sb="8" eb="10">
      <t>サクテイ</t>
    </rPh>
    <phoneticPr fontId="2"/>
  </si>
  <si>
    <t>（別添１）</t>
    <rPh sb="1" eb="3">
      <t>ベッテン</t>
    </rPh>
    <phoneticPr fontId="2"/>
  </si>
  <si>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2"/>
  </si>
  <si>
    <t>第１条　活動組織が行う多面的機能支払交付金に係る活動の対象となる施設及び活動期間は、別添
　　　「多面的機能支払交付金に係る活動計画書」のⅠに定めるとおりとする。</t>
    <phoneticPr fontId="12"/>
  </si>
  <si>
    <t>第２条　活動組織は、工事の施行に当たって、常に災害等の防止に努めるものとし、当該工事が原
　　　因で、第三者に損害を与え、若しくは与えるおそれのあるときは、活動組織の負担において
　　　必要な措置を講ずるものとする。</t>
    <phoneticPr fontId="12"/>
  </si>
  <si>
    <t>循環かんがいによる水質保全</t>
    <rPh sb="0" eb="2">
      <t>ジュンカン</t>
    </rPh>
    <rPh sb="9" eb="11">
      <t>スイシツ</t>
    </rPh>
    <rPh sb="11" eb="13">
      <t>ホゼン</t>
    </rPh>
    <phoneticPr fontId="1"/>
  </si>
  <si>
    <t>浄化水路による水質保全</t>
    <rPh sb="0" eb="2">
      <t>ジョウカ</t>
    </rPh>
    <rPh sb="2" eb="4">
      <t>スイロ</t>
    </rPh>
    <rPh sb="7" eb="9">
      <t>スイシツ</t>
    </rPh>
    <rPh sb="9" eb="11">
      <t>ホゼン</t>
    </rPh>
    <phoneticPr fontId="1"/>
  </si>
  <si>
    <t>地下水かん養</t>
    <rPh sb="0" eb="3">
      <t>チカスイ</t>
    </rPh>
    <rPh sb="5" eb="6">
      <t>ヨウ</t>
    </rPh>
    <phoneticPr fontId="1"/>
  </si>
  <si>
    <t>持続的な水管理</t>
    <rPh sb="0" eb="3">
      <t>ジゾクテキ</t>
    </rPh>
    <rPh sb="4" eb="5">
      <t>ミズ</t>
    </rPh>
    <rPh sb="5" eb="7">
      <t>カンリ</t>
    </rPh>
    <phoneticPr fontId="1"/>
  </si>
  <si>
    <t>土壌流出防止</t>
    <rPh sb="0" eb="2">
      <t>ドジョウ</t>
    </rPh>
    <rPh sb="2" eb="4">
      <t>リュウシュツ</t>
    </rPh>
    <rPh sb="4" eb="6">
      <t>ボウシ</t>
    </rPh>
    <phoneticPr fontId="1"/>
  </si>
  <si>
    <t>生物多様性の回復</t>
    <rPh sb="0" eb="2">
      <t>セイブツ</t>
    </rPh>
    <rPh sb="2" eb="5">
      <t>タヨウセイ</t>
    </rPh>
    <rPh sb="6" eb="8">
      <t>カイフク</t>
    </rPh>
    <phoneticPr fontId="1"/>
  </si>
  <si>
    <t>水環境の回復</t>
    <rPh sb="0" eb="3">
      <t>ミズカンキョウ</t>
    </rPh>
    <rPh sb="4" eb="6">
      <t>カイフク</t>
    </rPh>
    <phoneticPr fontId="1"/>
  </si>
  <si>
    <t>持続的な畦畔管理</t>
    <rPh sb="0" eb="3">
      <t>ジゾクテキ</t>
    </rPh>
    <rPh sb="4" eb="6">
      <t>ケイハン</t>
    </rPh>
    <rPh sb="6" eb="8">
      <t>カンリ</t>
    </rPh>
    <phoneticPr fontId="1"/>
  </si>
  <si>
    <t>専門家の指導</t>
    <rPh sb="0" eb="3">
      <t>センモンカ</t>
    </rPh>
    <rPh sb="4" eb="6">
      <t>シドウ</t>
    </rPh>
    <phoneticPr fontId="1"/>
  </si>
  <si>
    <t>点検・
計画策定</t>
    <rPh sb="0" eb="2">
      <t>テンケン</t>
    </rPh>
    <rPh sb="4" eb="6">
      <t>ケイカク</t>
    </rPh>
    <rPh sb="6" eb="8">
      <t>サクテイ</t>
    </rPh>
    <phoneticPr fontId="2"/>
  </si>
  <si>
    <t>51　啓発・普及活動</t>
    <rPh sb="3" eb="5">
      <t>ケイハツ</t>
    </rPh>
    <rPh sb="6" eb="8">
      <t>フキュウ</t>
    </rPh>
    <rPh sb="8" eb="10">
      <t>カツドウ</t>
    </rPh>
    <phoneticPr fontId="2"/>
  </si>
  <si>
    <t>資源向上支払
（長寿命化）</t>
    <rPh sb="0" eb="2">
      <t>シゲン</t>
    </rPh>
    <rPh sb="2" eb="4">
      <t>コウジョウ</t>
    </rPh>
    <rPh sb="4" eb="6">
      <t>シハライ</t>
    </rPh>
    <rPh sb="8" eb="12">
      <t>チョウジュミョウカ</t>
    </rPh>
    <phoneticPr fontId="2"/>
  </si>
  <si>
    <t>奄美群島</t>
    <rPh sb="0" eb="2">
      <t>アマミ</t>
    </rPh>
    <rPh sb="2" eb="4">
      <t>グントウ</t>
    </rPh>
    <phoneticPr fontId="2"/>
  </si>
  <si>
    <t>小笠原諸島</t>
    <rPh sb="0" eb="3">
      <t>オガサワラ</t>
    </rPh>
    <rPh sb="3" eb="5">
      <t>ショトウ</t>
    </rPh>
    <phoneticPr fontId="2"/>
  </si>
  <si>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2"/>
  </si>
  <si>
    <t>20．集落外の住民・組織や地域住民との意見交換・
　　ワークショップ・交流会の開催</t>
    <rPh sb="3" eb="5">
      <t>シュウラク</t>
    </rPh>
    <rPh sb="5" eb="6">
      <t>ガイ</t>
    </rPh>
    <rPh sb="7" eb="9">
      <t>ジュウミン</t>
    </rPh>
    <rPh sb="10" eb="12">
      <t>ソシキ</t>
    </rPh>
    <rPh sb="13" eb="15">
      <t>チイキ</t>
    </rPh>
    <rPh sb="15" eb="17">
      <t>ジュウミン</t>
    </rPh>
    <rPh sb="19" eb="21">
      <t>イケン</t>
    </rPh>
    <rPh sb="21" eb="23">
      <t>コウカン</t>
    </rPh>
    <rPh sb="35" eb="38">
      <t>コウリュウカイ</t>
    </rPh>
    <rPh sb="39" eb="41">
      <t>カイサイ</t>
    </rPh>
    <phoneticPr fontId="2"/>
  </si>
  <si>
    <t>（様式第１－１号）</t>
    <rPh sb="1" eb="3">
      <t>ヨウシキ</t>
    </rPh>
    <phoneticPr fontId="2"/>
  </si>
  <si>
    <t>（様式第１－２号）</t>
    <rPh sb="1" eb="3">
      <t>ヨウシキ</t>
    </rPh>
    <phoneticPr fontId="2"/>
  </si>
  <si>
    <t>（様式第１－３号）</t>
    <rPh sb="1" eb="3">
      <t>ヨウシキ</t>
    </rPh>
    <phoneticPr fontId="2"/>
  </si>
  <si>
    <t>（様式第１－４号）</t>
    <rPh sb="1" eb="3">
      <t>ヨウシキ</t>
    </rPh>
    <rPh sb="3" eb="4">
      <t>ダイ</t>
    </rPh>
    <rPh sb="7" eb="8">
      <t>ゴウ</t>
    </rPh>
    <phoneticPr fontId="2"/>
  </si>
  <si>
    <t>（様式第１－５号）</t>
    <phoneticPr fontId="2"/>
  </si>
  <si>
    <t>様式１－１号</t>
    <rPh sb="0" eb="2">
      <t>ヨウシキ</t>
    </rPh>
    <rPh sb="5" eb="6">
      <t>ゴウ</t>
    </rPh>
    <phoneticPr fontId="2"/>
  </si>
  <si>
    <t>様式１－２号</t>
    <rPh sb="0" eb="2">
      <t>ヨウシキ</t>
    </rPh>
    <rPh sb="5" eb="6">
      <t>ゴウ</t>
    </rPh>
    <phoneticPr fontId="2"/>
  </si>
  <si>
    <t>様式１－３号</t>
    <rPh sb="0" eb="2">
      <t>ヨウシキ</t>
    </rPh>
    <rPh sb="5" eb="6">
      <t>ゴウ</t>
    </rPh>
    <phoneticPr fontId="2"/>
  </si>
  <si>
    <t>４．加算措置</t>
    <rPh sb="2" eb="4">
      <t>カサン</t>
    </rPh>
    <rPh sb="4" eb="6">
      <t>ソチ</t>
    </rPh>
    <phoneticPr fontId="2"/>
  </si>
  <si>
    <t>加算措置に取り組む場合は以下を記入してください。取り組まない場合、この先２枚は提出不要です。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2"/>
  </si>
  <si>
    <t>②　農業者以外の割合</t>
    <rPh sb="2" eb="5">
      <t>ノウギョウシャ</t>
    </rPh>
    <rPh sb="5" eb="7">
      <t>イガイ</t>
    </rPh>
    <rPh sb="8" eb="10">
      <t>ワリアイ</t>
    </rPh>
    <phoneticPr fontId="2"/>
  </si>
  <si>
    <t>農業者以外の割合</t>
    <rPh sb="0" eb="3">
      <t>ノウギョウシャ</t>
    </rPh>
    <rPh sb="3" eb="5">
      <t>イガイ</t>
    </rPh>
    <rPh sb="6" eb="8">
      <t>ワリアイ</t>
    </rPh>
    <phoneticPr fontId="2"/>
  </si>
  <si>
    <t>（４）組織の広域化・体制強化に対する支援</t>
    <rPh sb="3" eb="5">
      <t>ソシキ</t>
    </rPh>
    <rPh sb="6" eb="9">
      <t>コウイキカ</t>
    </rPh>
    <rPh sb="10" eb="12">
      <t>タイセイ</t>
    </rPh>
    <rPh sb="12" eb="14">
      <t>キョウカ</t>
    </rPh>
    <rPh sb="15" eb="16">
      <t>タイ</t>
    </rPh>
    <rPh sb="18" eb="20">
      <t>シエン</t>
    </rPh>
    <phoneticPr fontId="2"/>
  </si>
  <si>
    <t>該当するものに○</t>
    <rPh sb="0" eb="2">
      <t>ガイトウ</t>
    </rPh>
    <phoneticPr fontId="2"/>
  </si>
  <si>
    <t>３集落以上
又は50ha以上200ha未満</t>
    <rPh sb="1" eb="3">
      <t>シュウラク</t>
    </rPh>
    <rPh sb="3" eb="5">
      <t>イジョウ</t>
    </rPh>
    <rPh sb="6" eb="7">
      <t>マタ</t>
    </rPh>
    <rPh sb="12" eb="14">
      <t>イジョウ</t>
    </rPh>
    <rPh sb="19" eb="21">
      <t>ミマン</t>
    </rPh>
    <phoneticPr fontId="2"/>
  </si>
  <si>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2"/>
  </si>
  <si>
    <t>1,000ha以上</t>
    <rPh sb="7" eb="9">
      <t>イジョウ</t>
    </rPh>
    <phoneticPr fontId="2"/>
  </si>
  <si>
    <t>小規模集落数</t>
    <phoneticPr fontId="2"/>
  </si>
  <si>
    <t>遊休農地の有効活用</t>
    <phoneticPr fontId="2"/>
  </si>
  <si>
    <t>地域住民による直営施工</t>
    <phoneticPr fontId="2"/>
  </si>
  <si>
    <t>防災・減災力の強化</t>
    <phoneticPr fontId="2"/>
  </si>
  <si>
    <t>農村環境保全活動の幅広い展開</t>
    <phoneticPr fontId="2"/>
  </si>
  <si>
    <t>農村文化の伝承を通じた農村コミュニティの強化</t>
    <phoneticPr fontId="2"/>
  </si>
  <si>
    <t>・</t>
    <phoneticPr fontId="2"/>
  </si>
  <si>
    <t>+団体</t>
    <phoneticPr fontId="2"/>
  </si>
  <si>
    <t>=</t>
    <phoneticPr fontId="2"/>
  </si>
  <si>
    <t>･･･①</t>
    <phoneticPr fontId="2"/>
  </si>
  <si>
    <t>･･･②</t>
    <phoneticPr fontId="2"/>
  </si>
  <si>
    <t>・</t>
    <phoneticPr fontId="2"/>
  </si>
  <si>
    <t>・・・ ①／②</t>
    <phoneticPr fontId="2"/>
  </si>
  <si>
    <t>個人</t>
    <phoneticPr fontId="2"/>
  </si>
  <si>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2"/>
  </si>
  <si>
    <t>改修
年度</t>
    <rPh sb="0" eb="2">
      <t>カイシュウ</t>
    </rPh>
    <rPh sb="3" eb="5">
      <t>ネンド</t>
    </rPh>
    <phoneticPr fontId="36"/>
  </si>
  <si>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16"/>
  </si>
  <si>
    <t>計画変更年度</t>
    <rPh sb="0" eb="2">
      <t>ケイカク</t>
    </rPh>
    <rPh sb="2" eb="4">
      <t>ヘンコウ</t>
    </rPh>
    <rPh sb="4" eb="6">
      <t>ネンド</t>
    </rPh>
    <phoneticPr fontId="2"/>
  </si>
  <si>
    <t>うち、資源向上支払
（長寿命化）の対象施設</t>
    <rPh sb="3" eb="5">
      <t>シゲン</t>
    </rPh>
    <rPh sb="5" eb="7">
      <t>コウジョウ</t>
    </rPh>
    <rPh sb="7" eb="9">
      <t>シハライ</t>
    </rPh>
    <rPh sb="17" eb="19">
      <t>タイショウ</t>
    </rPh>
    <rPh sb="19" eb="21">
      <t>シセツ</t>
    </rPh>
    <phoneticPr fontId="2"/>
  </si>
  <si>
    <t>※複数の交付単価がある場合には、行を追加してください。</t>
    <phoneticPr fontId="2"/>
  </si>
  <si>
    <t>農地維持支払</t>
    <rPh sb="0" eb="2">
      <t>ノウチ</t>
    </rPh>
    <rPh sb="2" eb="4">
      <t>イジ</t>
    </rPh>
    <rPh sb="4" eb="6">
      <t>シハライ</t>
    </rPh>
    <phoneticPr fontId="2"/>
  </si>
  <si>
    <t>資源向上支払
（共同）</t>
    <rPh sb="0" eb="2">
      <t>シゲン</t>
    </rPh>
    <rPh sb="2" eb="4">
      <t>コウジョウ</t>
    </rPh>
    <rPh sb="4" eb="6">
      <t>シハラ</t>
    </rPh>
    <rPh sb="8" eb="10">
      <t>キョウドウ</t>
    </rPh>
    <phoneticPr fontId="2"/>
  </si>
  <si>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2"/>
  </si>
  <si>
    <t>①担い手の人材・機材の有効活用、連携強化</t>
    <phoneticPr fontId="2"/>
  </si>
  <si>
    <t>17．入り作農家や土地持ち非農家を含む
　 　農業者の検討会の開催</t>
    <rPh sb="6" eb="8">
      <t>ノウカ</t>
    </rPh>
    <phoneticPr fontId="2"/>
  </si>
  <si>
    <t>　１）施設の軽微な補修、農村環境保全活動</t>
    <rPh sb="3" eb="5">
      <t>シセツ</t>
    </rPh>
    <rPh sb="6" eb="8">
      <t>ケイビ</t>
    </rPh>
    <rPh sb="9" eb="11">
      <t>ホシュウ</t>
    </rPh>
    <rPh sb="12" eb="14">
      <t>ノウソン</t>
    </rPh>
    <rPh sb="14" eb="16">
      <t>カンキョウ</t>
    </rPh>
    <rPh sb="16" eb="20">
      <t>ホゼンカツドウ</t>
    </rPh>
    <phoneticPr fontId="2"/>
  </si>
  <si>
    <t>28　年度活動計画の策定</t>
    <rPh sb="3" eb="5">
      <t>ネンド</t>
    </rPh>
    <rPh sb="5" eb="7">
      <t>カツドウ</t>
    </rPh>
    <rPh sb="7" eb="9">
      <t>ケイカク</t>
    </rPh>
    <rPh sb="10" eb="12">
      <t>サクテイ</t>
    </rPh>
    <phoneticPr fontId="2"/>
  </si>
  <si>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2"/>
  </si>
  <si>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2"/>
  </si>
  <si>
    <t>　　２　活動組織が資源向上支払交付金により行う活動は、別添「多面的機能支払交付金に係る活
　　　動計画書」のⅡに定めるとおりとする。</t>
    <phoneticPr fontId="12"/>
  </si>
  <si>
    <t>※　改修年度欄には、施設の改修又は災害復旧等によって更新が行われた最近の年度を記入してください。</t>
    <rPh sb="2" eb="4">
      <t>カイシュウ</t>
    </rPh>
    <rPh sb="4" eb="6">
      <t>ネンド</t>
    </rPh>
    <rPh sb="6" eb="7">
      <t>ラン</t>
    </rPh>
    <rPh sb="10" eb="12">
      <t>シセツ</t>
    </rPh>
    <rPh sb="13" eb="15">
      <t>カイシュウ</t>
    </rPh>
    <rPh sb="15" eb="16">
      <t>マタ</t>
    </rPh>
    <rPh sb="17" eb="19">
      <t>サイガイ</t>
    </rPh>
    <rPh sb="19" eb="21">
      <t>フッキュウ</t>
    </rPh>
    <rPh sb="21" eb="22">
      <t>トウ</t>
    </rPh>
    <rPh sb="26" eb="28">
      <t>コウシン</t>
    </rPh>
    <rPh sb="29" eb="30">
      <t>オコナ</t>
    </rPh>
    <rPh sb="33" eb="35">
      <t>サイキン</t>
    </rPh>
    <rPh sb="36" eb="38">
      <t>ネンド</t>
    </rPh>
    <rPh sb="39" eb="41">
      <t>キニュウ</t>
    </rPh>
    <phoneticPr fontId="36"/>
  </si>
  <si>
    <t>共同</t>
    <rPh sb="0" eb="2">
      <t>キョウドウ</t>
    </rPh>
    <phoneticPr fontId="12"/>
  </si>
  <si>
    <t>組織名：</t>
    <rPh sb="0" eb="3">
      <t>ソシキメイ</t>
    </rPh>
    <phoneticPr fontId="2"/>
  </si>
  <si>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2"/>
  </si>
  <si>
    <t>また、概算事業費の根拠となる資料（積算根拠や見積書）を整理してください。</t>
    <rPh sb="3" eb="5">
      <t>ガイサン</t>
    </rPh>
    <rPh sb="5" eb="8">
      <t>ジギョウヒ</t>
    </rPh>
    <rPh sb="9" eb="11">
      <t>コンキョ</t>
    </rPh>
    <rPh sb="14" eb="16">
      <t>シリョウ</t>
    </rPh>
    <rPh sb="17" eb="19">
      <t>セキサン</t>
    </rPh>
    <rPh sb="19" eb="21">
      <t>コンキョ</t>
    </rPh>
    <rPh sb="22" eb="24">
      <t>ミツ</t>
    </rPh>
    <rPh sb="24" eb="25">
      <t>ショ</t>
    </rPh>
    <rPh sb="27" eb="29">
      <t>セイリ</t>
    </rPh>
    <phoneticPr fontId="2"/>
  </si>
  <si>
    <t>工事１件あたりの概算事業費</t>
    <rPh sb="0" eb="2">
      <t>コウジ</t>
    </rPh>
    <rPh sb="3" eb="4">
      <t>ケン</t>
    </rPh>
    <rPh sb="8" eb="10">
      <t>ガイサン</t>
    </rPh>
    <rPh sb="10" eb="13">
      <t>ジギョウヒ</t>
    </rPh>
    <phoneticPr fontId="36"/>
  </si>
  <si>
    <t>※　延長は小数点以下第２位まで、概算事業費は10万円単位で記入してください。</t>
    <rPh sb="2" eb="4">
      <t>エンチョウ</t>
    </rPh>
    <rPh sb="5" eb="8">
      <t>ショウスウテン</t>
    </rPh>
    <rPh sb="8" eb="10">
      <t>イカ</t>
    </rPh>
    <rPh sb="10" eb="11">
      <t>ダイ</t>
    </rPh>
    <rPh sb="12" eb="13">
      <t>イ</t>
    </rPh>
    <rPh sb="16" eb="18">
      <t>ガイサン</t>
    </rPh>
    <rPh sb="18" eb="21">
      <t>ジギョウヒ</t>
    </rPh>
    <rPh sb="24" eb="26">
      <t>マンエン</t>
    </rPh>
    <rPh sb="26" eb="28">
      <t>タンイ</t>
    </rPh>
    <rPh sb="29" eb="31">
      <t>キニュウ</t>
    </rPh>
    <phoneticPr fontId="2"/>
  </si>
  <si>
    <t>※資源向上支払（共同）の交付単価の減額条件に該当する場合は、加算措置の交付単価も同様に減額する。</t>
    <rPh sb="32" eb="34">
      <t>ソチ</t>
    </rPh>
    <rPh sb="35" eb="37">
      <t>コウフ</t>
    </rPh>
    <phoneticPr fontId="2"/>
  </si>
  <si>
    <t>番号</t>
    <rPh sb="0" eb="2">
      <t>バンゴウ</t>
    </rPh>
    <phoneticPr fontId="1"/>
  </si>
  <si>
    <t>生態系保全</t>
    <rPh sb="0" eb="3">
      <t>セイタイケイ</t>
    </rPh>
    <rPh sb="3" eb="5">
      <t>ホゼン</t>
    </rPh>
    <phoneticPr fontId="1"/>
  </si>
  <si>
    <t>水質保全</t>
    <rPh sb="0" eb="2">
      <t>スイシツ</t>
    </rPh>
    <rPh sb="2" eb="4">
      <t>ホゼン</t>
    </rPh>
    <phoneticPr fontId="1"/>
  </si>
  <si>
    <t>景観形成・生活環境保全</t>
    <rPh sb="0" eb="2">
      <t>ケイカン</t>
    </rPh>
    <rPh sb="2" eb="4">
      <t>ケイセイ</t>
    </rPh>
    <rPh sb="5" eb="7">
      <t>セイカツ</t>
    </rPh>
    <rPh sb="7" eb="9">
      <t>カンキョウ</t>
    </rPh>
    <rPh sb="9" eb="11">
      <t>ホゼン</t>
    </rPh>
    <phoneticPr fontId="1"/>
  </si>
  <si>
    <t>水田貯留・地下水かん養</t>
    <rPh sb="0" eb="2">
      <t>スイデン</t>
    </rPh>
    <rPh sb="2" eb="4">
      <t>チョリュウ</t>
    </rPh>
    <rPh sb="5" eb="8">
      <t>チカスイ</t>
    </rPh>
    <rPh sb="10" eb="11">
      <t>ヨウ</t>
    </rPh>
    <phoneticPr fontId="1"/>
  </si>
  <si>
    <t>資源循環</t>
    <rPh sb="0" eb="2">
      <t>シゲン</t>
    </rPh>
    <rPh sb="2" eb="4">
      <t>ジュンカン</t>
    </rPh>
    <phoneticPr fontId="1"/>
  </si>
  <si>
    <t>１.農業者個人</t>
    <rPh sb="2" eb="5">
      <t>ノウギョウシャ</t>
    </rPh>
    <rPh sb="5" eb="7">
      <t>コジン</t>
    </rPh>
    <phoneticPr fontId="1"/>
  </si>
  <si>
    <t>２.農事組合法人</t>
    <rPh sb="2" eb="4">
      <t>ノウジ</t>
    </rPh>
    <rPh sb="4" eb="6">
      <t>クミアイ</t>
    </rPh>
    <rPh sb="6" eb="8">
      <t>ホウジン</t>
    </rPh>
    <phoneticPr fontId="1"/>
  </si>
  <si>
    <t>３.営農組合</t>
    <rPh sb="2" eb="4">
      <t>エイノウ</t>
    </rPh>
    <rPh sb="4" eb="6">
      <t>クミアイ</t>
    </rPh>
    <phoneticPr fontId="1"/>
  </si>
  <si>
    <t>４.その他の農業者団体</t>
    <rPh sb="4" eb="5">
      <t>タ</t>
    </rPh>
    <rPh sb="6" eb="9">
      <t>ノウギョウシャ</t>
    </rPh>
    <rPh sb="9" eb="11">
      <t>ダンタイ</t>
    </rPh>
    <phoneticPr fontId="1"/>
  </si>
  <si>
    <t>５.農業者以外個人</t>
    <rPh sb="2" eb="5">
      <t>ノウギョウシャ</t>
    </rPh>
    <rPh sb="5" eb="7">
      <t>イガイ</t>
    </rPh>
    <rPh sb="7" eb="9">
      <t>コジン</t>
    </rPh>
    <phoneticPr fontId="1"/>
  </si>
  <si>
    <t>６.自治会</t>
    <rPh sb="2" eb="5">
      <t>ジチカイ</t>
    </rPh>
    <phoneticPr fontId="1"/>
  </si>
  <si>
    <t>７.女性会</t>
    <rPh sb="2" eb="5">
      <t>ジョセイカイ</t>
    </rPh>
    <phoneticPr fontId="1"/>
  </si>
  <si>
    <t>８.子供会</t>
    <rPh sb="2" eb="5">
      <t>コドモカイ</t>
    </rPh>
    <phoneticPr fontId="1"/>
  </si>
  <si>
    <t>９.土地改良区</t>
    <rPh sb="2" eb="4">
      <t>トチ</t>
    </rPh>
    <rPh sb="4" eb="7">
      <t>カイリョウク</t>
    </rPh>
    <phoneticPr fontId="1"/>
  </si>
  <si>
    <t>10.JA</t>
    <phoneticPr fontId="1"/>
  </si>
  <si>
    <t>11.学校・PTA</t>
    <rPh sb="3" eb="5">
      <t>ガッコウ</t>
    </rPh>
    <phoneticPr fontId="1"/>
  </si>
  <si>
    <t>12.NPO</t>
    <phoneticPr fontId="1"/>
  </si>
  <si>
    <t>13.その他の農業者以外団体</t>
    <rPh sb="5" eb="6">
      <t>タ</t>
    </rPh>
    <rPh sb="7" eb="10">
      <t>ノウギョウシャ</t>
    </rPh>
    <rPh sb="10" eb="12">
      <t>イガイ</t>
    </rPh>
    <rPh sb="12" eb="14">
      <t>ダンタイ</t>
    </rPh>
    <phoneticPr fontId="1"/>
  </si>
  <si>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</si>
  <si>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</si>
  <si>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</si>
  <si>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</si>
  <si>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</si>
  <si>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</si>
  <si>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</si>
  <si>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</si>
  <si>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・様式1-1号シートから順番に入力してください。</t>
    <rPh sb="1" eb="3">
      <t>ヨウシキ</t>
    </rPh>
    <rPh sb="6" eb="7">
      <t>ゴウ</t>
    </rPh>
    <phoneticPr fontId="2"/>
  </si>
  <si>
    <t>様式第1-3号別紙１別添１　実施区域位置図</t>
    <rPh sb="0" eb="2">
      <t>ヨウシキ</t>
    </rPh>
    <rPh sb="2" eb="3">
      <t>ダイ</t>
    </rPh>
    <rPh sb="6" eb="7">
      <t>ゴウ</t>
    </rPh>
    <rPh sb="7" eb="9">
      <t>ベッシ</t>
    </rPh>
    <rPh sb="10" eb="12">
      <t>ベッテン</t>
    </rPh>
    <rPh sb="14" eb="16">
      <t>ジッシ</t>
    </rPh>
    <rPh sb="16" eb="18">
      <t>クイキ</t>
    </rPh>
    <rPh sb="18" eb="21">
      <t>イチズ</t>
    </rPh>
    <phoneticPr fontId="2"/>
  </si>
  <si>
    <t>活動組織の規約別紙（構成員一覧）</t>
    <rPh sb="0" eb="2">
      <t>カツドウ</t>
    </rPh>
    <rPh sb="2" eb="4">
      <t>ソシキ</t>
    </rPh>
    <rPh sb="5" eb="7">
      <t>キヤク</t>
    </rPh>
    <rPh sb="7" eb="9">
      <t>ベッシ</t>
    </rPh>
    <rPh sb="10" eb="13">
      <t>コウセイイン</t>
    </rPh>
    <rPh sb="13" eb="15">
      <t>イチラン</t>
    </rPh>
    <phoneticPr fontId="2"/>
  </si>
  <si>
    <t>必須（どちらかを提出）</t>
    <rPh sb="0" eb="2">
      <t>ヒッス</t>
    </rPh>
    <rPh sb="8" eb="10">
      <t>テイシュツ</t>
    </rPh>
    <phoneticPr fontId="2"/>
  </si>
  <si>
    <t>様式第1-3号別紙１別添２　構成員一覧</t>
    <rPh sb="0" eb="2">
      <t>ヨウシキ</t>
    </rPh>
    <rPh sb="2" eb="3">
      <t>ダイ</t>
    </rPh>
    <rPh sb="6" eb="7">
      <t>ゴウ</t>
    </rPh>
    <rPh sb="7" eb="9">
      <t>ベッシ</t>
    </rPh>
    <rPh sb="10" eb="12">
      <t>ベッテン</t>
    </rPh>
    <rPh sb="14" eb="17">
      <t>コウセイイン</t>
    </rPh>
    <rPh sb="17" eb="19">
      <t>イチラン</t>
    </rPh>
    <phoneticPr fontId="2"/>
  </si>
  <si>
    <r>
      <t>・行を追加する際は、一番左にある</t>
    </r>
    <r>
      <rPr>
        <u/>
        <sz val="10"/>
        <rFont val="HG丸ｺﾞｼｯｸM-PRO"/>
        <family val="3"/>
        <charset val="128"/>
      </rPr>
      <t>行番号をクリック</t>
    </r>
    <r>
      <rPr>
        <sz val="10"/>
        <rFont val="HG丸ｺﾞｼｯｸM-PRO"/>
        <family val="3"/>
        <charset val="128"/>
      </rPr>
      <t>して</t>
    </r>
    <r>
      <rPr>
        <u/>
        <sz val="10"/>
        <rFont val="HG丸ｺﾞｼｯｸM-PRO"/>
        <family val="3"/>
        <charset val="128"/>
      </rPr>
      <t>行全体</t>
    </r>
    <r>
      <rPr>
        <sz val="10"/>
        <rFont val="HG丸ｺﾞｼｯｸM-PRO"/>
        <family val="3"/>
        <charset val="128"/>
      </rPr>
      <t>をコピーし、表の最下部の太線より上の位置で</t>
    </r>
    <r>
      <rPr>
        <u/>
        <sz val="10"/>
        <rFont val="HG丸ｺﾞｼｯｸM-PRO"/>
        <family val="3"/>
        <charset val="128"/>
      </rPr>
      <t>行番号を右クリック</t>
    </r>
    <r>
      <rPr>
        <sz val="10"/>
        <rFont val="HG丸ｺﾞｼｯｸM-PRO"/>
        <family val="3"/>
        <charset val="128"/>
      </rPr>
      <t>し「コピーしたセルの挿入」を選択してください。</t>
    </r>
    <rPh sb="1" eb="2">
      <t>ギョウ</t>
    </rPh>
    <rPh sb="3" eb="5">
      <t>ツイカ</t>
    </rPh>
    <rPh sb="7" eb="8">
      <t>サイ</t>
    </rPh>
    <rPh sb="10" eb="12">
      <t>イチバン</t>
    </rPh>
    <rPh sb="12" eb="13">
      <t>ヒダリ</t>
    </rPh>
    <rPh sb="16" eb="19">
      <t>ギョウバンゴウ</t>
    </rPh>
    <rPh sb="26" eb="27">
      <t>ギョウ</t>
    </rPh>
    <rPh sb="27" eb="29">
      <t>ゼンタイ</t>
    </rPh>
    <rPh sb="35" eb="36">
      <t>ヒョウ</t>
    </rPh>
    <rPh sb="37" eb="40">
      <t>サイカブ</t>
    </rPh>
    <rPh sb="41" eb="43">
      <t>フトセン</t>
    </rPh>
    <rPh sb="45" eb="46">
      <t>ウエ</t>
    </rPh>
    <rPh sb="47" eb="49">
      <t>イチ</t>
    </rPh>
    <rPh sb="50" eb="51">
      <t>ギョウ</t>
    </rPh>
    <rPh sb="51" eb="53">
      <t>バンゴウ</t>
    </rPh>
    <rPh sb="54" eb="55">
      <t>ミギ</t>
    </rPh>
    <rPh sb="69" eb="71">
      <t>ソウニュウ</t>
    </rPh>
    <rPh sb="73" eb="75">
      <t>センタク</t>
    </rPh>
    <phoneticPr fontId="2"/>
  </si>
  <si>
    <t>様式第1-1号 多面的機能発揮促進事業に関する計画の認定の申請について</t>
    <rPh sb="0" eb="2">
      <t>ヨウシキ</t>
    </rPh>
    <rPh sb="2" eb="3">
      <t>ダイ</t>
    </rPh>
    <rPh sb="6" eb="7">
      <t>ゴウ</t>
    </rPh>
    <phoneticPr fontId="2"/>
  </si>
  <si>
    <t>様式第1-2号 多面的機能発揮促進事業に関する計画</t>
    <rPh sb="0" eb="2">
      <t>ヨウシキ</t>
    </rPh>
    <rPh sb="2" eb="3">
      <t>ダイ</t>
    </rPh>
    <rPh sb="6" eb="7">
      <t>ゴウ</t>
    </rPh>
    <phoneticPr fontId="2"/>
  </si>
  <si>
    <t>様式第1-3号 農業の有する多面的機能の発揮の促進に関する活動計画書</t>
    <rPh sb="0" eb="2">
      <t>ヨウシキ</t>
    </rPh>
    <rPh sb="2" eb="3">
      <t>ダイ</t>
    </rPh>
    <rPh sb="6" eb="7">
      <t>ゴウ</t>
    </rPh>
    <rPh sb="8" eb="10">
      <t>ノウギョウ</t>
    </rPh>
    <phoneticPr fontId="2"/>
  </si>
  <si>
    <t>様式第1-3号別紙１ 多面的機能支払交付金に係る活動計画書（１号事業様式）</t>
    <rPh sb="0" eb="2">
      <t>ヨウシキ</t>
    </rPh>
    <rPh sb="2" eb="3">
      <t>ダイ</t>
    </rPh>
    <rPh sb="6" eb="7">
      <t>ゴウ</t>
    </rPh>
    <rPh sb="7" eb="9">
      <t>ベッシ</t>
    </rPh>
    <rPh sb="31" eb="32">
      <t>ゴウ</t>
    </rPh>
    <rPh sb="32" eb="34">
      <t>ジギョウ</t>
    </rPh>
    <rPh sb="34" eb="36">
      <t>ヨウシキ</t>
    </rPh>
    <phoneticPr fontId="2"/>
  </si>
  <si>
    <t>様式第1-4号 長寿命化整備計画書</t>
    <rPh sb="0" eb="2">
      <t>ヨウシキ</t>
    </rPh>
    <rPh sb="2" eb="3">
      <t>ダイ</t>
    </rPh>
    <rPh sb="6" eb="7">
      <t>ゴウ</t>
    </rPh>
    <rPh sb="8" eb="12">
      <t>チョウジュミョウカ</t>
    </rPh>
    <rPh sb="12" eb="14">
      <t>セイビ</t>
    </rPh>
    <rPh sb="14" eb="17">
      <t>ケイカクショ</t>
    </rPh>
    <phoneticPr fontId="2"/>
  </si>
  <si>
    <t>様式第1-5号 工事に関する確認書</t>
    <rPh sb="0" eb="2">
      <t>ヨウシキ</t>
    </rPh>
    <rPh sb="2" eb="3">
      <t>ダイ</t>
    </rPh>
    <rPh sb="6" eb="7">
      <t>ゴウ</t>
    </rPh>
    <phoneticPr fontId="2"/>
  </si>
  <si>
    <t>別記6-1 活動組織規約 又は別記5-2 広域協定運営委員会規則</t>
    <rPh sb="0" eb="2">
      <t>ベッキ</t>
    </rPh>
    <rPh sb="6" eb="8">
      <t>カツドウ</t>
    </rPh>
    <rPh sb="8" eb="10">
      <t>ソシキ</t>
    </rPh>
    <rPh sb="10" eb="12">
      <t>キヤク</t>
    </rPh>
    <rPh sb="13" eb="14">
      <t>マタ</t>
    </rPh>
    <rPh sb="15" eb="17">
      <t>ベッキ</t>
    </rPh>
    <rPh sb="21" eb="23">
      <t>コウイキ</t>
    </rPh>
    <rPh sb="23" eb="25">
      <t>キョウテイ</t>
    </rPh>
    <rPh sb="25" eb="27">
      <t>ウンエイ</t>
    </rPh>
    <rPh sb="27" eb="30">
      <t>イインカイ</t>
    </rPh>
    <rPh sb="30" eb="32">
      <t>キソク</t>
    </rPh>
    <phoneticPr fontId="2"/>
  </si>
  <si>
    <t>Ⅲ． ２号事業（中山間地域等直接支払）</t>
    <phoneticPr fontId="2"/>
  </si>
  <si>
    <t>Ⅳ． ３号事業（環境保全型農業直接支払）</t>
    <phoneticPr fontId="2"/>
  </si>
  <si>
    <t>Ⅴ． その他多面的機能の発揮の促進に資する事業に係る計画書</t>
    <phoneticPr fontId="2"/>
  </si>
  <si>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2"/>
  </si>
  <si>
    <t>※対象農用地面積とは、交付金の算定の対象となる農用地の面積のことです。小数点以下を切り捨て、整数で記入してください。</t>
    <phoneticPr fontId="2"/>
  </si>
  <si>
    <t>この線より上に行を挿入してください。</t>
    <phoneticPr fontId="2"/>
  </si>
  <si>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2"/>
  </si>
  <si>
    <t>農村環境保全活動を１テーマ追加</t>
    <phoneticPr fontId="2"/>
  </si>
  <si>
    <t>「高度な保全活動の実施」</t>
    <phoneticPr fontId="2"/>
  </si>
  <si>
    <t>↑「生態系保全」「水質保全」「景観形成・生活環境保全」、「水田貯留機能増進・地下水かん養」「資源循環」から選択</t>
    <phoneticPr fontId="2"/>
  </si>
  <si>
    <t>農村環境保全活動のテーマ</t>
    <rPh sb="0" eb="2">
      <t>ノウソン</t>
    </rPh>
    <rPh sb="2" eb="4">
      <t>カンキョウ</t>
    </rPh>
    <rPh sb="4" eb="6">
      <t>ホゼン</t>
    </rPh>
    <rPh sb="6" eb="8">
      <t>カツドウ</t>
    </rPh>
    <phoneticPr fontId="2"/>
  </si>
  <si>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2"/>
  </si>
  <si>
    <t>多面的機能支払に係る活動計画書（1号事業様式）</t>
    <phoneticPr fontId="2"/>
  </si>
  <si>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2"/>
  </si>
  <si>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2"/>
  </si>
  <si>
    <t>56．を選択した場合に選択⇒</t>
    <rPh sb="4" eb="6">
      <t>センタク</t>
    </rPh>
    <rPh sb="8" eb="10">
      <t>バアイ</t>
    </rPh>
    <rPh sb="11" eb="13">
      <t>センタク</t>
    </rPh>
    <phoneticPr fontId="2"/>
  </si>
  <si>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2"/>
  </si>
  <si>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2"/>
  </si>
  <si>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2"/>
  </si>
  <si>
    <t>この線より上に行を挿入してください。</t>
  </si>
  <si>
    <t>200 事務処理</t>
  </si>
  <si>
    <t>300 会議</t>
  </si>
  <si>
    <t>1 点検</t>
  </si>
  <si>
    <t>2 年度活動計画の策定</t>
  </si>
  <si>
    <t>4 遊休農地発生防止のための保全管理</t>
  </si>
  <si>
    <t>5 畦畔・法面・防風林の草刈り</t>
  </si>
  <si>
    <t>6 鳥獣害防護柵等の保守管理</t>
  </si>
  <si>
    <t>7 水路の草刈り</t>
  </si>
  <si>
    <t>8 水路の泥上げ</t>
  </si>
  <si>
    <t>9 水路附帯施設の保守管理</t>
  </si>
  <si>
    <t>10 農道の草刈り</t>
  </si>
  <si>
    <t>11 農道側溝の泥上げ</t>
  </si>
  <si>
    <t>12 路面の維持</t>
  </si>
  <si>
    <t>13 ため池の草刈り</t>
  </si>
  <si>
    <t>14 ため池の泥上げ</t>
  </si>
  <si>
    <t>15 ため池附帯施設の保守管理</t>
  </si>
  <si>
    <t>16 異常気象時の対応</t>
  </si>
  <si>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</si>
  <si>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</si>
  <si>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</si>
  <si>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</si>
  <si>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</si>
  <si>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</si>
  <si>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</si>
  <si>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24 農用地の機能診断</t>
  </si>
  <si>
    <t>25 水路の機能診断</t>
  </si>
  <si>
    <t>26 農道の機能診断</t>
  </si>
  <si>
    <t>27 ため池の機能診断</t>
  </si>
  <si>
    <t>28 年度活動計画の策定</t>
  </si>
  <si>
    <t>29 機能診断・補修技術等に関する研修</t>
  </si>
  <si>
    <t>30 農用地の軽微な補修等</t>
  </si>
  <si>
    <t>31 水路の軽微な補修等</t>
  </si>
  <si>
    <t>32 農道の軽微な補修等</t>
  </si>
  <si>
    <t>33 ため池の軽微な補修等</t>
  </si>
  <si>
    <t>34 生物多様性保全計画の策定</t>
  </si>
  <si>
    <t>35 水質保全計画、農地保全計画の策定</t>
  </si>
  <si>
    <t>36 景観形成計画、生活環境保全計画の策定</t>
  </si>
  <si>
    <t>37 水田貯留計画、地下水かん養計画の策定</t>
  </si>
  <si>
    <t>38 資源循環計画の策定</t>
  </si>
  <si>
    <t>52 遊休農地の有効活用</t>
  </si>
  <si>
    <t>54 地域住民による直営施工</t>
  </si>
  <si>
    <t>55 防災・減災力の強化</t>
  </si>
  <si>
    <t>56 農村環境保全活動の幅広い展開</t>
  </si>
  <si>
    <t>58 農村文化の伝承を通じた農村コミュニティの強化</t>
  </si>
  <si>
    <t>59 都道府県、市町村が特に認める活動</t>
  </si>
  <si>
    <t>60 広報活動</t>
  </si>
  <si>
    <t>62 水路の更新等</t>
  </si>
  <si>
    <t>63 農道の補修</t>
  </si>
  <si>
    <t>64 農道の更新等</t>
  </si>
  <si>
    <t>65 ため池の補修</t>
  </si>
  <si>
    <t>66 ため池（附帯施設）の更新等</t>
  </si>
  <si>
    <t>A.■か□</t>
    <phoneticPr fontId="2"/>
  </si>
  <si>
    <t>B.○か空白</t>
    <rPh sb="4" eb="6">
      <t>クウハク</t>
    </rPh>
    <phoneticPr fontId="2"/>
  </si>
  <si>
    <t>C.○か－か×</t>
    <phoneticPr fontId="2"/>
  </si>
  <si>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</si>
  <si>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</si>
  <si>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</si>
  <si>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</si>
  <si>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</si>
  <si>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</si>
  <si>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</si>
  <si>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39 生物の生息状況の把握（生態系保全）</t>
    <rPh sb="3" eb="5">
      <t>セイブツ</t>
    </rPh>
    <rPh sb="6" eb="8">
      <t>セイソク</t>
    </rPh>
    <rPh sb="8" eb="10">
      <t>ジョウキョウ</t>
    </rPh>
    <rPh sb="11" eb="13">
      <t>ハアク</t>
    </rPh>
    <rPh sb="14" eb="17">
      <t>セイタイケイ</t>
    </rPh>
    <rPh sb="17" eb="19">
      <t>ホゼン</t>
    </rPh>
    <phoneticPr fontId="12"/>
  </si>
  <si>
    <t>40 外来種の駆除（生態系保全）</t>
    <rPh sb="3" eb="6">
      <t>ガイライシュ</t>
    </rPh>
    <rPh sb="7" eb="9">
      <t>クジョ</t>
    </rPh>
    <rPh sb="10" eb="13">
      <t>セイタイケイ</t>
    </rPh>
    <rPh sb="13" eb="15">
      <t>ホゼン</t>
    </rPh>
    <phoneticPr fontId="12"/>
  </si>
  <si>
    <t>41 その他（生態系保全）</t>
    <rPh sb="5" eb="6">
      <t>タ</t>
    </rPh>
    <rPh sb="7" eb="10">
      <t>セイタイケイ</t>
    </rPh>
    <rPh sb="10" eb="12">
      <t>ホゼン</t>
    </rPh>
    <phoneticPr fontId="12"/>
  </si>
  <si>
    <t>42 水質モニタリングの実施・記録管理（水質保全）</t>
    <rPh sb="3" eb="5">
      <t>スイシツ</t>
    </rPh>
    <rPh sb="12" eb="14">
      <t>ジッシ</t>
    </rPh>
    <rPh sb="15" eb="17">
      <t>キロク</t>
    </rPh>
    <rPh sb="17" eb="19">
      <t>カンリ</t>
    </rPh>
    <rPh sb="20" eb="22">
      <t>スイシツ</t>
    </rPh>
    <rPh sb="22" eb="24">
      <t>ホゼン</t>
    </rPh>
    <phoneticPr fontId="12"/>
  </si>
  <si>
    <t>43 畑からの土砂流出対策（水質保全）</t>
    <rPh sb="3" eb="4">
      <t>ハタケ</t>
    </rPh>
    <rPh sb="7" eb="9">
      <t>ドシャ</t>
    </rPh>
    <rPh sb="9" eb="11">
      <t>リュウシュツ</t>
    </rPh>
    <rPh sb="11" eb="13">
      <t>タイサク</t>
    </rPh>
    <rPh sb="14" eb="16">
      <t>スイシツ</t>
    </rPh>
    <rPh sb="16" eb="18">
      <t>ホゼン</t>
    </rPh>
    <phoneticPr fontId="12"/>
  </si>
  <si>
    <t>44 その他（水質保全）</t>
    <rPh sb="5" eb="6">
      <t>タ</t>
    </rPh>
    <rPh sb="7" eb="9">
      <t>スイシツ</t>
    </rPh>
    <rPh sb="9" eb="11">
      <t>ホゼン</t>
    </rPh>
    <phoneticPr fontId="1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</si>
  <si>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1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</si>
  <si>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12"/>
  </si>
  <si>
    <t>47 その他（景観形成・生活環境保全）</t>
    <rPh sb="5" eb="6">
      <t>タ</t>
    </rPh>
    <rPh sb="7" eb="9">
      <t>ケイカン</t>
    </rPh>
    <rPh sb="9" eb="11">
      <t>ケイセイ</t>
    </rPh>
    <rPh sb="12" eb="14">
      <t>セイカツ</t>
    </rPh>
    <rPh sb="14" eb="16">
      <t>カンキョウ</t>
    </rPh>
    <rPh sb="16" eb="18">
      <t>ホゼン</t>
    </rPh>
    <phoneticPr fontId="1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</si>
  <si>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1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</si>
  <si>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1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</si>
  <si>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12"/>
  </si>
  <si>
    <t>51 啓発・普及活動</t>
    <phoneticPr fontId="1"/>
  </si>
  <si>
    <t>Ｋ.農村環境保全活動</t>
    <phoneticPr fontId="12"/>
  </si>
  <si>
    <t>Ｌ.増進活動</t>
    <phoneticPr fontId="12"/>
  </si>
  <si>
    <t>Ｍ.長寿命化</t>
    <rPh sb="2" eb="6">
      <t>チョウジュミョウカ</t>
    </rPh>
    <phoneticPr fontId="12"/>
  </si>
  <si>
    <t>活動項目</t>
    <rPh sb="0" eb="2">
      <t>カツドウ</t>
    </rPh>
    <rPh sb="2" eb="4">
      <t>コウモク</t>
    </rPh>
    <phoneticPr fontId="1"/>
  </si>
  <si>
    <t>支払区分</t>
    <rPh sb="0" eb="2">
      <t>シハライ</t>
    </rPh>
    <rPh sb="2" eb="4">
      <t>クブン</t>
    </rPh>
    <phoneticPr fontId="12"/>
  </si>
  <si>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</si>
  <si>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</si>
  <si>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</si>
  <si>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　　　　「データ」タブの「データの入力規則」を選択する。</t>
    <phoneticPr fontId="1"/>
  </si>
  <si>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</si>
  <si>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　　　新たに行を追加し、追加した取組を入力する。</t>
    <rPh sb="19" eb="21">
      <t>ニュウリョク</t>
    </rPh>
    <phoneticPr fontId="1"/>
  </si>
  <si>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</si>
  <si>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</si>
  <si>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</si>
  <si>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</si>
  <si>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</si>
  <si>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</si>
  <si>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</si>
  <si>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</si>
  <si>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</si>
  <si>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</si>
  <si>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</si>
  <si>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</si>
  <si>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③長寿命化の項目を追加する場合</t>
    <rPh sb="1" eb="5">
      <t>チョウジュミョウカ</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</si>
  <si>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</si>
  <si>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②多面的機能の増進を図る活動の項目を追加する場合</t>
    <rPh sb="1" eb="4">
      <t>タメンテキ</t>
    </rPh>
    <rPh sb="4" eb="6">
      <t>キノウ</t>
    </rPh>
    <rPh sb="7" eb="9">
      <t>ゾウシン</t>
    </rPh>
    <rPh sb="10" eb="11">
      <t>ハカ</t>
    </rPh>
    <rPh sb="12" eb="14">
      <t>カツドウ</t>
    </rPh>
    <phoneticPr fontId="1"/>
  </si>
  <si>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</si>
  <si>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</si>
  <si>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</si>
  <si>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</si>
  <si>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</si>
  <si>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</si>
  <si>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</si>
  <si>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</si>
  <si>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４．その他のシート（活動組織の方は入力不要です）</t>
    <rPh sb="4" eb="5">
      <t>タ</t>
    </rPh>
    <rPh sb="10" eb="12">
      <t>カツドウ</t>
    </rPh>
    <rPh sb="12" eb="14">
      <t>ソシキ</t>
    </rPh>
    <rPh sb="15" eb="16">
      <t>カタ</t>
    </rPh>
    <rPh sb="17" eb="19">
      <t>ニュウリョク</t>
    </rPh>
    <rPh sb="19" eb="21">
      <t>フヨウ</t>
    </rPh>
    <phoneticPr fontId="2"/>
  </si>
  <si>
    <t>　５）リストの中から２）で設定したリスト名を選択し確定する。</t>
    <rPh sb="7" eb="8">
      <t>ナカ</t>
    </rPh>
    <rPh sb="13" eb="15">
      <t>セッテイ</t>
    </rPh>
    <rPh sb="20" eb="21">
      <t>メイ</t>
    </rPh>
    <rPh sb="22" eb="24">
      <t>センタク</t>
    </rPh>
    <rPh sb="25" eb="27">
      <t>カクテイ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</si>
  <si>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</si>
  <si>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長　殿</t>
    <rPh sb="0" eb="1">
      <t>チョウ</t>
    </rPh>
    <rPh sb="2" eb="3">
      <t>ドノ</t>
    </rPh>
    <phoneticPr fontId="2"/>
  </si>
  <si>
    <t>※１　 多面支払の認定農用地面積は、集落が管理する農用地面積を記載する。
※２ 　環境直払に取り組む場合は、Ⅳの４の交付金額の取組面積の合計及び年当たり交付金額上限の合計を
　　　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0" eb="92">
      <t>キサイ</t>
    </rPh>
    <phoneticPr fontId="2"/>
  </si>
  <si>
    <t xml:space="preserve"> １．活動期間</t>
    <rPh sb="3" eb="5">
      <t>カツドウ</t>
    </rPh>
    <rPh sb="5" eb="7">
      <t>キカン</t>
    </rPh>
    <phoneticPr fontId="2"/>
  </si>
  <si>
    <t xml:space="preserve"> ２．実施区域内の農用地、施設</t>
    <phoneticPr fontId="2"/>
  </si>
  <si>
    <t xml:space="preserve"> ３．実施区域位置図</t>
    <rPh sb="3" eb="5">
      <t>ジッシ</t>
    </rPh>
    <rPh sb="5" eb="7">
      <t>クイキ</t>
    </rPh>
    <rPh sb="7" eb="9">
      <t>イチ</t>
    </rPh>
    <rPh sb="9" eb="10">
      <t>ズ</t>
    </rPh>
    <phoneticPr fontId="2"/>
  </si>
  <si>
    <t xml:space="preserve"> ４．組織構成員一覧</t>
    <rPh sb="3" eb="5">
      <t>ソシキ</t>
    </rPh>
    <rPh sb="5" eb="8">
      <t>コウセイイン</t>
    </rPh>
    <rPh sb="8" eb="10">
      <t>イチラン</t>
    </rPh>
    <phoneticPr fontId="2"/>
  </si>
  <si>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2"/>
  </si>
  <si>
    <t>①　多面的機能の更なる増進に向けた活動への支援を受ける</t>
    <rPh sb="8" eb="9">
      <t>サラ</t>
    </rPh>
    <rPh sb="17" eb="19">
      <t>カツドウ</t>
    </rPh>
    <phoneticPr fontId="2"/>
  </si>
  <si>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2"/>
  </si>
  <si>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</si>
  <si>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2"/>
  </si>
  <si>
    <t>・活動組織の方が入力するセルには、この色が塗ってあります。</t>
    <rPh sb="1" eb="3">
      <t>カツドウ</t>
    </rPh>
    <rPh sb="3" eb="5">
      <t>ソシキ</t>
    </rPh>
    <rPh sb="6" eb="7">
      <t>カタ</t>
    </rPh>
    <rPh sb="8" eb="10">
      <t>ニュウリョク</t>
    </rPh>
    <phoneticPr fontId="2"/>
  </si>
  <si>
    <t>必要に応じて</t>
    <rPh sb="0" eb="2">
      <t>ヒツヨウ</t>
    </rPh>
    <rPh sb="3" eb="4">
      <t>オウ</t>
    </rPh>
    <phoneticPr fontId="2"/>
  </si>
  <si>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</si>
  <si>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　加算措置</t>
    <rPh sb="1" eb="3">
      <t>カサン</t>
    </rPh>
    <rPh sb="3" eb="5">
      <t>ソチ</t>
    </rPh>
    <phoneticPr fontId="2"/>
  </si>
  <si>
    <t>様式第1-7号 金銭出納簿</t>
    <rPh sb="2" eb="3">
      <t>ダイ</t>
    </rPh>
    <phoneticPr fontId="2"/>
  </si>
  <si>
    <t>様式第1-8号 実施状況報告書</t>
    <rPh sb="2" eb="3">
      <t>ダイ</t>
    </rPh>
    <phoneticPr fontId="2"/>
  </si>
  <si>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2"/>
  </si>
  <si>
    <t>交付額</t>
    <rPh sb="0" eb="3">
      <t>コウフガク</t>
    </rPh>
    <phoneticPr fontId="2"/>
  </si>
  <si>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2"/>
  </si>
  <si>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2"/>
  </si>
  <si>
    <t>（ふりがな）</t>
    <phoneticPr fontId="2"/>
  </si>
  <si>
    <t>※分類番号リスト</t>
    <rPh sb="1" eb="3">
      <t>ブンルイ</t>
    </rPh>
    <rPh sb="3" eb="5">
      <t>バンゴウ</t>
    </rPh>
    <phoneticPr fontId="77"/>
  </si>
  <si>
    <t>構成員数</t>
    <rPh sb="0" eb="3">
      <t>コウセイイン</t>
    </rPh>
    <rPh sb="3" eb="4">
      <t>スウ</t>
    </rPh>
    <phoneticPr fontId="2"/>
  </si>
  <si>
    <t>人</t>
    <rPh sb="0" eb="1">
      <t>ニン</t>
    </rPh>
    <phoneticPr fontId="77"/>
  </si>
  <si>
    <t>農業者の組織人数</t>
    <rPh sb="0" eb="3">
      <t>ノウギョウシャ</t>
    </rPh>
    <rPh sb="4" eb="6">
      <t>ソシキ</t>
    </rPh>
    <rPh sb="6" eb="7">
      <t>ニン</t>
    </rPh>
    <rPh sb="7" eb="8">
      <t>スウ</t>
    </rPh>
    <phoneticPr fontId="77"/>
  </si>
  <si>
    <t>農業者以外の組織人数</t>
    <rPh sb="0" eb="3">
      <t>ノウギョウシャ</t>
    </rPh>
    <rPh sb="3" eb="5">
      <t>イガイ</t>
    </rPh>
    <rPh sb="6" eb="8">
      <t>ソシキ</t>
    </rPh>
    <rPh sb="8" eb="9">
      <t>ニン</t>
    </rPh>
    <rPh sb="9" eb="10">
      <t>スウ</t>
    </rPh>
    <phoneticPr fontId="77"/>
  </si>
  <si>
    <t>合計</t>
    <rPh sb="0" eb="2">
      <t>ゴウケイ</t>
    </rPh>
    <phoneticPr fontId="77"/>
  </si>
  <si>
    <t>※代表者住所は、代表者宅とする。</t>
    <rPh sb="1" eb="4">
      <t>ダイヒョウシャ</t>
    </rPh>
    <rPh sb="4" eb="6">
      <t>ジュウショ</t>
    </rPh>
    <rPh sb="8" eb="11">
      <t>ダイヒョウシャ</t>
    </rPh>
    <rPh sb="11" eb="12">
      <t>タク</t>
    </rPh>
    <phoneticPr fontId="2"/>
  </si>
  <si>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</si>
  <si>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</si>
  <si>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</si>
  <si>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長寿命化</t>
    <rPh sb="0" eb="1">
      <t>チョウ</t>
    </rPh>
    <rPh sb="1" eb="4">
      <t>ジュミョウカ</t>
    </rPh>
    <phoneticPr fontId="1"/>
  </si>
  <si>
    <t>実践活動</t>
    <rPh sb="0" eb="2">
      <t>ジッセン</t>
    </rPh>
    <rPh sb="2" eb="4">
      <t>カツドウ</t>
    </rPh>
    <phoneticPr fontId="1"/>
  </si>
  <si>
    <t>農地維持</t>
    <rPh sb="0" eb="2">
      <t>ノウチ</t>
    </rPh>
    <rPh sb="2" eb="4">
      <t>イジ</t>
    </rPh>
    <phoneticPr fontId="2"/>
  </si>
  <si>
    <t>水利組合がある場合は、土地改良区を水利組合へ置き換える</t>
    <rPh sb="0" eb="2">
      <t>スイリ</t>
    </rPh>
    <rPh sb="2" eb="4">
      <t>クミアイ</t>
    </rPh>
    <rPh sb="7" eb="9">
      <t>バアイ</t>
    </rPh>
    <rPh sb="11" eb="13">
      <t>トチ</t>
    </rPh>
    <rPh sb="13" eb="15">
      <t>カイリョウ</t>
    </rPh>
    <rPh sb="15" eb="16">
      <t>ク</t>
    </rPh>
    <rPh sb="17" eb="19">
      <t>スイリ</t>
    </rPh>
    <rPh sb="19" eb="21">
      <t>クミアイ</t>
    </rPh>
    <rPh sb="22" eb="23">
      <t>オ</t>
    </rPh>
    <rPh sb="24" eb="25">
      <t>カ</t>
    </rPh>
    <phoneticPr fontId="2"/>
  </si>
  <si>
    <t>人数</t>
    <phoneticPr fontId="2"/>
  </si>
  <si>
    <t>区分</t>
    <rPh sb="0" eb="2">
      <t>クブン</t>
    </rPh>
    <phoneticPr fontId="2"/>
  </si>
  <si>
    <t>分類</t>
    <rPh sb="0" eb="2">
      <t>ブンルイ</t>
    </rPh>
    <phoneticPr fontId="2"/>
  </si>
  <si>
    <t>農業者</t>
    <phoneticPr fontId="2"/>
  </si>
  <si>
    <t>農業者以外</t>
  </si>
  <si>
    <t>農業者以外</t>
    <phoneticPr fontId="2"/>
  </si>
  <si>
    <t>構成員</t>
    <rPh sb="0" eb="3">
      <t>コウセイイン</t>
    </rPh>
    <phoneticPr fontId="2"/>
  </si>
  <si>
    <t>個人</t>
    <rPh sb="0" eb="2">
      <t>コジン</t>
    </rPh>
    <phoneticPr fontId="2"/>
  </si>
  <si>
    <t>団体</t>
    <rPh sb="0" eb="2">
      <t>ダンタイ</t>
    </rPh>
    <phoneticPr fontId="2"/>
  </si>
  <si>
    <t>総会議決権（名簿）</t>
    <rPh sb="0" eb="2">
      <t>ソウカイ</t>
    </rPh>
    <rPh sb="2" eb="4">
      <t>ギケツ</t>
    </rPh>
    <rPh sb="4" eb="5">
      <t>ケン</t>
    </rPh>
    <rPh sb="6" eb="8">
      <t>メイボ</t>
    </rPh>
    <phoneticPr fontId="2"/>
  </si>
  <si>
    <t>個人人数</t>
    <rPh sb="0" eb="2">
      <t>コジン</t>
    </rPh>
    <phoneticPr fontId="2"/>
  </si>
  <si>
    <t>農業団体数</t>
    <rPh sb="0" eb="2">
      <t>ノウギョウ</t>
    </rPh>
    <rPh sb="2" eb="4">
      <t>ダンタイ</t>
    </rPh>
    <rPh sb="4" eb="5">
      <t>スウ</t>
    </rPh>
    <phoneticPr fontId="2"/>
  </si>
  <si>
    <t>農業団体以外の団体</t>
    <rPh sb="0" eb="2">
      <t>ノウギョウ</t>
    </rPh>
    <rPh sb="2" eb="4">
      <t>ダンタイ</t>
    </rPh>
    <rPh sb="4" eb="6">
      <t>イガイ</t>
    </rPh>
    <rPh sb="7" eb="9">
      <t>ダンタイ</t>
    </rPh>
    <phoneticPr fontId="2"/>
  </si>
  <si>
    <t>構成員数：総会議決権(加算措置　（３）②へ数値入力)</t>
    <rPh sb="0" eb="3">
      <t>コウセイイン</t>
    </rPh>
    <rPh sb="3" eb="4">
      <t>スウ</t>
    </rPh>
    <rPh sb="5" eb="7">
      <t>ソウカイ</t>
    </rPh>
    <rPh sb="7" eb="9">
      <t>ギケツ</t>
    </rPh>
    <rPh sb="9" eb="10">
      <t>ケン</t>
    </rPh>
    <rPh sb="11" eb="13">
      <t>カサン</t>
    </rPh>
    <rPh sb="13" eb="15">
      <t>ソチ</t>
    </rPh>
    <rPh sb="21" eb="23">
      <t>スウチ</t>
    </rPh>
    <rPh sb="23" eb="25">
      <t>ニュウリョク</t>
    </rPh>
    <phoneticPr fontId="2"/>
  </si>
  <si>
    <t>※構成員一覧　集計結果より</t>
    <rPh sb="1" eb="4">
      <t>コウセイイン</t>
    </rPh>
    <rPh sb="4" eb="6">
      <t>イチラン</t>
    </rPh>
    <rPh sb="7" eb="9">
      <t>シュウケイ</t>
    </rPh>
    <rPh sb="9" eb="11">
      <t>ケッカ</t>
    </rPh>
    <phoneticPr fontId="2"/>
  </si>
  <si>
    <t>活動に参加可能員数</t>
    <rPh sb="0" eb="2">
      <t>カツドウ</t>
    </rPh>
    <rPh sb="3" eb="5">
      <t>サンカ</t>
    </rPh>
    <rPh sb="5" eb="7">
      <t>カノウ</t>
    </rPh>
    <rPh sb="7" eb="8">
      <t>イン</t>
    </rPh>
    <rPh sb="8" eb="9">
      <t>スウ</t>
    </rPh>
    <phoneticPr fontId="2"/>
  </si>
  <si>
    <t>農業団体以外の団体の人数</t>
    <rPh sb="10" eb="12">
      <t>ニンズウ</t>
    </rPh>
    <phoneticPr fontId="2"/>
  </si>
  <si>
    <t>※左記（3）の活動を実施する場合は、下記表を参考し、左記の該当箇所へ転記する</t>
    <rPh sb="1" eb="3">
      <t>サキ</t>
    </rPh>
    <rPh sb="7" eb="9">
      <t>カツドウ</t>
    </rPh>
    <rPh sb="10" eb="12">
      <t>ジッシ</t>
    </rPh>
    <rPh sb="14" eb="16">
      <t>バアイ</t>
    </rPh>
    <rPh sb="18" eb="20">
      <t>カキ</t>
    </rPh>
    <rPh sb="20" eb="21">
      <t>ヒョウ</t>
    </rPh>
    <rPh sb="22" eb="24">
      <t>サンコウ</t>
    </rPh>
    <rPh sb="26" eb="28">
      <t>サキ</t>
    </rPh>
    <rPh sb="29" eb="31">
      <t>ガイトウ</t>
    </rPh>
    <rPh sb="31" eb="33">
      <t>カショ</t>
    </rPh>
    <rPh sb="34" eb="36">
      <t>テンキ</t>
    </rPh>
    <phoneticPr fontId="2"/>
  </si>
  <si>
    <t>※全ての様式(シート)は、表示：改ページ
　プレビュー画面で処理する</t>
    <rPh sb="1" eb="2">
      <t>スベ</t>
    </rPh>
    <rPh sb="4" eb="6">
      <t>ヨウシキ</t>
    </rPh>
    <rPh sb="13" eb="15">
      <t>ヒョウジ</t>
    </rPh>
    <rPh sb="16" eb="17">
      <t>カイ</t>
    </rPh>
    <rPh sb="27" eb="29">
      <t>ガメン</t>
    </rPh>
    <rPh sb="30" eb="32">
      <t>ショリ</t>
    </rPh>
    <phoneticPr fontId="2"/>
  </si>
  <si>
    <t>交付金額上限</t>
    <rPh sb="0" eb="3">
      <t>コウフキン</t>
    </rPh>
    <rPh sb="3" eb="4">
      <t>ガク</t>
    </rPh>
    <rPh sb="4" eb="6">
      <t>ジョウゲン</t>
    </rPh>
    <phoneticPr fontId="2"/>
  </si>
  <si>
    <t>農地維持交付金</t>
    <rPh sb="0" eb="2">
      <t>ノウチ</t>
    </rPh>
    <rPh sb="2" eb="4">
      <t>イジ</t>
    </rPh>
    <rPh sb="4" eb="7">
      <t>コウフキン</t>
    </rPh>
    <phoneticPr fontId="2"/>
  </si>
  <si>
    <t>資源向上(共同)</t>
    <rPh sb="0" eb="2">
      <t>シゲン</t>
    </rPh>
    <rPh sb="2" eb="4">
      <t>コウジョウ</t>
    </rPh>
    <rPh sb="5" eb="7">
      <t>キョウドウ</t>
    </rPh>
    <phoneticPr fontId="2"/>
  </si>
  <si>
    <t>資源向上(長寿命化)</t>
    <rPh sb="0" eb="2">
      <t>シゲン</t>
    </rPh>
    <rPh sb="2" eb="4">
      <t>コウジョウ</t>
    </rPh>
    <rPh sb="5" eb="6">
      <t>チョウ</t>
    </rPh>
    <rPh sb="6" eb="9">
      <t>ジュミョウカ</t>
    </rPh>
    <phoneticPr fontId="2"/>
  </si>
  <si>
    <t>小規模集落支援</t>
    <rPh sb="0" eb="1">
      <t>コ</t>
    </rPh>
    <rPh sb="1" eb="3">
      <t>キボ</t>
    </rPh>
    <rPh sb="3" eb="5">
      <t>シュウラク</t>
    </rPh>
    <rPh sb="5" eb="7">
      <t>シエン</t>
    </rPh>
    <phoneticPr fontId="2"/>
  </si>
  <si>
    <t>多面的機能の増進</t>
    <rPh sb="0" eb="3">
      <t>タメンテキ</t>
    </rPh>
    <rPh sb="3" eb="5">
      <t>キノウ</t>
    </rPh>
    <rPh sb="6" eb="8">
      <t>ゾウシン</t>
    </rPh>
    <phoneticPr fontId="2"/>
  </si>
  <si>
    <t>農村協働力</t>
    <rPh sb="0" eb="2">
      <t>ノウソン</t>
    </rPh>
    <rPh sb="2" eb="4">
      <t>キョウドウ</t>
    </rPh>
    <rPh sb="4" eb="5">
      <t>リョク</t>
    </rPh>
    <phoneticPr fontId="2"/>
  </si>
  <si>
    <t>広域化体制強化</t>
    <rPh sb="0" eb="3">
      <t>コウイキカ</t>
    </rPh>
    <rPh sb="3" eb="5">
      <t>タイセイ</t>
    </rPh>
    <rPh sb="5" eb="7">
      <t>キョウカ</t>
    </rPh>
    <phoneticPr fontId="2"/>
  </si>
  <si>
    <t>草地</t>
    <rPh sb="0" eb="1">
      <t>クサ</t>
    </rPh>
    <rPh sb="1" eb="2">
      <t>チ</t>
    </rPh>
    <phoneticPr fontId="2"/>
  </si>
  <si>
    <t>①のみ該当の単価</t>
    <rPh sb="3" eb="5">
      <t>ガイトウ</t>
    </rPh>
    <rPh sb="6" eb="8">
      <t>タンカ</t>
    </rPh>
    <phoneticPr fontId="2"/>
  </si>
  <si>
    <t>1.00*1.00</t>
    <phoneticPr fontId="2"/>
  </si>
  <si>
    <t>①②に該当の単価</t>
    <rPh sb="3" eb="5">
      <t>ガイトウ</t>
    </rPh>
    <rPh sb="6" eb="8">
      <t>タンカ</t>
    </rPh>
    <phoneticPr fontId="2"/>
  </si>
  <si>
    <t>②のみ該当の単価</t>
    <rPh sb="3" eb="5">
      <t>ガイトウ</t>
    </rPh>
    <rPh sb="6" eb="8">
      <t>タンカ</t>
    </rPh>
    <phoneticPr fontId="2"/>
  </si>
  <si>
    <t>①②に該当しないの単価</t>
    <rPh sb="3" eb="5">
      <t>ガイトウ</t>
    </rPh>
    <rPh sb="9" eb="11">
      <t>タンカ</t>
    </rPh>
    <phoneticPr fontId="2"/>
  </si>
  <si>
    <t>1.00*5/6</t>
    <phoneticPr fontId="2"/>
  </si>
  <si>
    <t>直営施工ありの単価</t>
    <rPh sb="0" eb="2">
      <t>チョクエイ</t>
    </rPh>
    <rPh sb="2" eb="4">
      <t>セコウ</t>
    </rPh>
    <rPh sb="7" eb="9">
      <t>タンカ</t>
    </rPh>
    <phoneticPr fontId="2"/>
  </si>
  <si>
    <t>直営施工なしの単価</t>
    <rPh sb="0" eb="2">
      <t>チョクエイ</t>
    </rPh>
    <rPh sb="2" eb="4">
      <t>セコウ</t>
    </rPh>
    <rPh sb="7" eb="9">
      <t>タンカ</t>
    </rPh>
    <phoneticPr fontId="2"/>
  </si>
  <si>
    <t>※1集落の交付限度額は200万円となっているため</t>
    <rPh sb="2" eb="4">
      <t>シュウラク</t>
    </rPh>
    <rPh sb="5" eb="7">
      <t>コウフ</t>
    </rPh>
    <rPh sb="7" eb="9">
      <t>ゲンド</t>
    </rPh>
    <rPh sb="9" eb="10">
      <t>ガク</t>
    </rPh>
    <rPh sb="14" eb="16">
      <t>マンエン</t>
    </rPh>
    <phoneticPr fontId="2"/>
  </si>
  <si>
    <t>　年当たり交付上限額は交付上限額と交付限度額の少ない額とする。</t>
    <rPh sb="1" eb="2">
      <t>ネン</t>
    </rPh>
    <rPh sb="2" eb="3">
      <t>ア</t>
    </rPh>
    <rPh sb="5" eb="7">
      <t>コウフ</t>
    </rPh>
    <rPh sb="7" eb="9">
      <t>ジョウゲン</t>
    </rPh>
    <rPh sb="9" eb="10">
      <t>ガク</t>
    </rPh>
    <rPh sb="11" eb="13">
      <t>コウフ</t>
    </rPh>
    <rPh sb="13" eb="16">
      <t>ジョウゲンガク</t>
    </rPh>
    <rPh sb="17" eb="19">
      <t>コウフ</t>
    </rPh>
    <rPh sb="19" eb="21">
      <t>ゲンド</t>
    </rPh>
    <rPh sb="21" eb="22">
      <t>ガク</t>
    </rPh>
    <rPh sb="23" eb="24">
      <t>スク</t>
    </rPh>
    <rPh sb="26" eb="27">
      <t>ガク</t>
    </rPh>
    <phoneticPr fontId="2"/>
  </si>
  <si>
    <t>計画延べ数量を変更した場合は上段に変更前の数量を(  )で記載、
下段に変更後の数量を記載
延べ数量に変更がない場合は下段に数量を記載</t>
    <rPh sb="0" eb="2">
      <t>ケイカク</t>
    </rPh>
    <rPh sb="2" eb="3">
      <t>ノ</t>
    </rPh>
    <rPh sb="4" eb="6">
      <t>スウリョウ</t>
    </rPh>
    <rPh sb="7" eb="9">
      <t>ヘンコウ</t>
    </rPh>
    <rPh sb="11" eb="13">
      <t>バアイ</t>
    </rPh>
    <rPh sb="14" eb="16">
      <t>ジョウダン</t>
    </rPh>
    <rPh sb="17" eb="19">
      <t>ヘンコウ</t>
    </rPh>
    <rPh sb="19" eb="20">
      <t>マエ</t>
    </rPh>
    <rPh sb="21" eb="23">
      <t>スウリョウ</t>
    </rPh>
    <rPh sb="29" eb="31">
      <t>キサイ</t>
    </rPh>
    <rPh sb="33" eb="35">
      <t>ゲダン</t>
    </rPh>
    <rPh sb="36" eb="38">
      <t>ヘンコウ</t>
    </rPh>
    <rPh sb="38" eb="39">
      <t>ゴ</t>
    </rPh>
    <rPh sb="40" eb="42">
      <t>スウリョウ</t>
    </rPh>
    <rPh sb="43" eb="45">
      <t>キサイ</t>
    </rPh>
    <rPh sb="46" eb="47">
      <t>ノ</t>
    </rPh>
    <rPh sb="48" eb="50">
      <t>スウリョウ</t>
    </rPh>
    <rPh sb="51" eb="53">
      <t>ヘンコウ</t>
    </rPh>
    <rPh sb="56" eb="58">
      <t>バアイ</t>
    </rPh>
    <rPh sb="59" eb="61">
      <t>カダン</t>
    </rPh>
    <rPh sb="62" eb="64">
      <t>スウリョウ</t>
    </rPh>
    <rPh sb="65" eb="67">
      <t>キサイ</t>
    </rPh>
    <phoneticPr fontId="2"/>
  </si>
  <si>
    <r>
      <t>①②に該当　　⇒単価に</t>
    </r>
    <r>
      <rPr>
        <sz val="10"/>
        <rFont val="メイリオ"/>
        <family val="3"/>
        <charset val="128"/>
      </rPr>
      <t>0.75</t>
    </r>
    <r>
      <rPr>
        <sz val="10"/>
        <rFont val="HG丸ｺﾞｼｯｸM-PRO"/>
        <family val="3"/>
        <charset val="128"/>
      </rPr>
      <t>を乗ずる</t>
    </r>
    <r>
      <rPr>
        <sz val="10"/>
        <rFont val="HG丸ｺﾞｼｯｸM-PRO"/>
        <family val="3"/>
        <charset val="128"/>
      </rPr>
      <t xml:space="preserve">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2"/>
  </si>
  <si>
    <t>人・団体数</t>
    <rPh sb="0" eb="1">
      <t>ニン</t>
    </rPh>
    <rPh sb="2" eb="4">
      <t>ダンタイ</t>
    </rPh>
    <rPh sb="4" eb="5">
      <t>スウ</t>
    </rPh>
    <phoneticPr fontId="77"/>
  </si>
  <si>
    <t>200ha未満</t>
    <rPh sb="5" eb="7">
      <t>ミマン</t>
    </rPh>
    <phoneticPr fontId="2"/>
  </si>
  <si>
    <t>200ha以上1000ha未満</t>
    <rPh sb="5" eb="7">
      <t>イジョウ</t>
    </rPh>
    <rPh sb="13" eb="15">
      <t>ミマン</t>
    </rPh>
    <phoneticPr fontId="2"/>
  </si>
  <si>
    <t>代　表</t>
    <phoneticPr fontId="2"/>
  </si>
  <si>
    <t>住　所　</t>
    <phoneticPr fontId="2"/>
  </si>
  <si>
    <t>　</t>
    <phoneticPr fontId="12"/>
  </si>
  <si>
    <t>住　所</t>
    <phoneticPr fontId="2"/>
  </si>
  <si>
    <t>理事長</t>
    <phoneticPr fontId="2"/>
  </si>
  <si>
    <t>人数</t>
    <phoneticPr fontId="2"/>
  </si>
  <si>
    <t>農業者団体の人数欄は、構成員個人名に記載していないメンバー</t>
    <rPh sb="0" eb="3">
      <t>ノウギョウシャ</t>
    </rPh>
    <rPh sb="3" eb="5">
      <t>ダンタイ</t>
    </rPh>
    <rPh sb="6" eb="8">
      <t>ニンズウ</t>
    </rPh>
    <rPh sb="8" eb="9">
      <t>ラン</t>
    </rPh>
    <rPh sb="11" eb="14">
      <t>コウセイイン</t>
    </rPh>
    <rPh sb="14" eb="16">
      <t>コジン</t>
    </rPh>
    <rPh sb="16" eb="17">
      <t>ナ</t>
    </rPh>
    <rPh sb="18" eb="20">
      <t>キサイ</t>
    </rPh>
    <phoneticPr fontId="2"/>
  </si>
  <si>
    <t>がいる場合にその漏れている人数を記載する。</t>
    <rPh sb="3" eb="5">
      <t>バアイ</t>
    </rPh>
    <rPh sb="8" eb="9">
      <t>モ</t>
    </rPh>
    <rPh sb="16" eb="18">
      <t>キサイ</t>
    </rPh>
    <phoneticPr fontId="2"/>
  </si>
  <si>
    <t>※構成員(人数)の変更が発生した場合は、市町へ構成員名簿及び活動計画書の変更を提出する</t>
    <rPh sb="1" eb="4">
      <t>コウセイイン</t>
    </rPh>
    <rPh sb="5" eb="7">
      <t>ニンズウ</t>
    </rPh>
    <rPh sb="9" eb="11">
      <t>ヘンコウ</t>
    </rPh>
    <rPh sb="12" eb="14">
      <t>ハッセイ</t>
    </rPh>
    <rPh sb="16" eb="18">
      <t>バアイ</t>
    </rPh>
    <rPh sb="20" eb="21">
      <t>シ</t>
    </rPh>
    <rPh sb="21" eb="22">
      <t>マチ</t>
    </rPh>
    <rPh sb="23" eb="26">
      <t>コウセイイン</t>
    </rPh>
    <rPh sb="26" eb="28">
      <t>メイボ</t>
    </rPh>
    <rPh sb="28" eb="29">
      <t>オヨ</t>
    </rPh>
    <rPh sb="30" eb="32">
      <t>カツドウ</t>
    </rPh>
    <rPh sb="32" eb="35">
      <t>ケイカクショ</t>
    </rPh>
    <rPh sb="36" eb="38">
      <t>ヘンコウ</t>
    </rPh>
    <rPh sb="39" eb="41">
      <t>テイシュツ</t>
    </rPh>
    <phoneticPr fontId="2"/>
  </si>
  <si>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2"/>
  </si>
  <si>
    <t>広域活動組織となるための規模要件を満たさない場合は○</t>
    <phoneticPr fontId="2"/>
  </si>
  <si>
    <t>⇒</t>
    <phoneticPr fontId="2"/>
  </si>
  <si>
    <t>集落数×200万円</t>
    <rPh sb="0" eb="2">
      <t>シュウラク</t>
    </rPh>
    <rPh sb="2" eb="3">
      <t>スウ</t>
    </rPh>
    <rPh sb="7" eb="9">
      <t>マンエン</t>
    </rPh>
    <phoneticPr fontId="2"/>
  </si>
  <si>
    <t>1は、4月もしくは3月に○を</t>
    <rPh sb="4" eb="5">
      <t>ガツ</t>
    </rPh>
    <rPh sb="10" eb="11">
      <t>ガツ</t>
    </rPh>
    <phoneticPr fontId="2"/>
  </si>
  <si>
    <t>2は、4月もしくは3月に○を</t>
    <rPh sb="4" eb="5">
      <t>ガツ</t>
    </rPh>
    <rPh sb="10" eb="11">
      <t>ガツ</t>
    </rPh>
    <phoneticPr fontId="2"/>
  </si>
  <si>
    <t>各計画策定は、4月もしくは3月に○を</t>
    <rPh sb="0" eb="1">
      <t>カク</t>
    </rPh>
    <rPh sb="1" eb="3">
      <t>ケイカク</t>
    </rPh>
    <rPh sb="3" eb="5">
      <t>サクテイ</t>
    </rPh>
    <rPh sb="8" eb="9">
      <t>ガツ</t>
    </rPh>
    <rPh sb="14" eb="15">
      <t>ガツ</t>
    </rPh>
    <phoneticPr fontId="2"/>
  </si>
  <si>
    <t>複数選択可能であるが、毎年実施可能な活動を選択する</t>
    <rPh sb="0" eb="2">
      <t>フクスウ</t>
    </rPh>
    <rPh sb="2" eb="4">
      <t>センタク</t>
    </rPh>
    <rPh sb="4" eb="6">
      <t>カノウ</t>
    </rPh>
    <rPh sb="11" eb="13">
      <t>マイトシ</t>
    </rPh>
    <rPh sb="13" eb="15">
      <t>ジッシ</t>
    </rPh>
    <rPh sb="15" eb="17">
      <t>カノウ</t>
    </rPh>
    <rPh sb="18" eb="20">
      <t>カツドウ</t>
    </rPh>
    <rPh sb="21" eb="23">
      <t>センタク</t>
    </rPh>
    <phoneticPr fontId="2"/>
  </si>
  <si>
    <t>上段は変更時に変更前の内容を記載</t>
    <rPh sb="0" eb="2">
      <t>ジョウダン</t>
    </rPh>
    <rPh sb="3" eb="5">
      <t>ヘンコウ</t>
    </rPh>
    <rPh sb="5" eb="6">
      <t>ジ</t>
    </rPh>
    <rPh sb="7" eb="9">
      <t>ヘンコウ</t>
    </rPh>
    <rPh sb="9" eb="10">
      <t>マエ</t>
    </rPh>
    <rPh sb="11" eb="13">
      <t>ナイヨウ</t>
    </rPh>
    <rPh sb="14" eb="16">
      <t>キサイ</t>
    </rPh>
    <phoneticPr fontId="2"/>
  </si>
  <si>
    <t>当初は、下段に記載</t>
    <rPh sb="0" eb="2">
      <t>トウショ</t>
    </rPh>
    <rPh sb="4" eb="6">
      <t>ゲダン</t>
    </rPh>
    <rPh sb="7" eb="9">
      <t>キサイ</t>
    </rPh>
    <phoneticPr fontId="2"/>
  </si>
  <si>
    <t>令和</t>
    <rPh sb="0" eb="2">
      <t>レイワ</t>
    </rPh>
    <phoneticPr fontId="2"/>
  </si>
  <si>
    <t>H27年度に市町の促進計画が制定されているので、
その計画に沿った現況となるよう作成する</t>
    <phoneticPr fontId="2"/>
  </si>
  <si>
    <t>H27年度に市町の促進計画が制定されているので、
その計画に沿った目標となるよう作成する</t>
    <rPh sb="33" eb="35">
      <t>モクヒョウ</t>
    </rPh>
    <phoneticPr fontId="2"/>
  </si>
  <si>
    <t>農地に係る施設</t>
    <rPh sb="0" eb="2">
      <t>ノウチ</t>
    </rPh>
    <rPh sb="3" eb="4">
      <t>カカ</t>
    </rPh>
    <rPh sb="5" eb="7">
      <t>シセツ</t>
    </rPh>
    <phoneticPr fontId="2"/>
  </si>
  <si>
    <t>交付金内訳</t>
    <rPh sb="0" eb="3">
      <t>コウフキン</t>
    </rPh>
    <rPh sb="3" eb="5">
      <t>ウチワケ</t>
    </rPh>
    <phoneticPr fontId="2"/>
  </si>
  <si>
    <t>1,000ha以上</t>
    <phoneticPr fontId="2"/>
  </si>
  <si>
    <t>1.00*0.75</t>
    <phoneticPr fontId="2"/>
  </si>
  <si>
    <t>1.00*0.75*5/6</t>
    <phoneticPr fontId="2"/>
  </si>
  <si>
    <t>1.00*5/6</t>
    <phoneticPr fontId="2"/>
  </si>
  <si>
    <t>内容欄の下段は農地維持・共同の活動として実施の選択</t>
    <rPh sb="0" eb="2">
      <t>ナイヨウ</t>
    </rPh>
    <rPh sb="2" eb="3">
      <t>ラン</t>
    </rPh>
    <rPh sb="4" eb="6">
      <t>ゲダン</t>
    </rPh>
    <rPh sb="7" eb="9">
      <t>ノウチ</t>
    </rPh>
    <rPh sb="9" eb="11">
      <t>イジ</t>
    </rPh>
    <rPh sb="12" eb="14">
      <t>キョウドウ</t>
    </rPh>
    <rPh sb="15" eb="17">
      <t>カツドウ</t>
    </rPh>
    <rPh sb="20" eb="22">
      <t>ジッシ</t>
    </rPh>
    <rPh sb="23" eb="25">
      <t>センタク</t>
    </rPh>
    <phoneticPr fontId="2"/>
  </si>
  <si>
    <t>自動出力</t>
    <rPh sb="0" eb="2">
      <t>ジドウ</t>
    </rPh>
    <rPh sb="2" eb="4">
      <t>シュツリョク</t>
    </rPh>
    <phoneticPr fontId="2"/>
  </si>
  <si>
    <t>　別添の農業の有する多面的機能の発揮の促進に関する活動計画書（以下「活動計画書」という。）「（別添１）実施区域位置図」のとおり。</t>
    <rPh sb="1" eb="3">
      <t>ベッテン</t>
    </rPh>
    <rPh sb="47" eb="49">
      <t>ベッテン</t>
    </rPh>
    <phoneticPr fontId="2"/>
  </si>
  <si>
    <t>　活動計画書「Ⅰ．地区の概要」の「１．活動期間」及び「２．実施区域内の農用地、施設」並びに「（別添１）実施区域位置図」のとおり。</t>
    <rPh sb="29" eb="31">
      <t>ジッシ</t>
    </rPh>
    <phoneticPr fontId="16"/>
  </si>
  <si>
    <t>イ　イの活動</t>
    <phoneticPr fontId="2"/>
  </si>
  <si>
    <t>ロ　ロの活動</t>
    <phoneticPr fontId="2"/>
  </si>
  <si>
    <t>活動計画書「Ⅰ．地区の概要」の「１．活動期間」のとおり。</t>
    <phoneticPr fontId="16"/>
  </si>
  <si>
    <t>「（別添２）構成員一覧」に記載のとおり。多面的機能支払交付金実施要領「別記６－１活動組織規約」の「（別紙）構成員一覧」に代えることもできる。</t>
    <rPh sb="2" eb="4">
      <t>ベッテン</t>
    </rPh>
    <rPh sb="6" eb="9">
      <t>コウセイイン</t>
    </rPh>
    <rPh sb="9" eb="11">
      <t>イチラン</t>
    </rPh>
    <rPh sb="13" eb="15">
      <t>キサイ</t>
    </rPh>
    <rPh sb="53" eb="56">
      <t>コウセイイン</t>
    </rPh>
    <rPh sb="56" eb="58">
      <t>イチラン</t>
    </rPh>
    <rPh sb="60" eb="61">
      <t>カ</t>
    </rPh>
    <phoneticPr fontId="16"/>
  </si>
  <si>
    <t>※　延長は、小数点以下第2位まで記入する。</t>
    <rPh sb="2" eb="4">
      <t>エンチョウ</t>
    </rPh>
    <rPh sb="6" eb="9">
      <t>ショウスウテン</t>
    </rPh>
    <rPh sb="9" eb="11">
      <t>イカ</t>
    </rPh>
    <rPh sb="11" eb="12">
      <t>ダイ</t>
    </rPh>
    <rPh sb="13" eb="14">
      <t>イ</t>
    </rPh>
    <rPh sb="16" eb="18">
      <t>キニュウ</t>
    </rPh>
    <phoneticPr fontId="2"/>
  </si>
  <si>
    <t>変更した場合は変更前の数量を記載</t>
    <rPh sb="0" eb="2">
      <t>ヘンコウ</t>
    </rPh>
    <rPh sb="4" eb="6">
      <t>バアイ</t>
    </rPh>
    <rPh sb="7" eb="9">
      <t>ヘンコウ</t>
    </rPh>
    <rPh sb="9" eb="10">
      <t>マエ</t>
    </rPh>
    <rPh sb="11" eb="13">
      <t>スウリョウ</t>
    </rPh>
    <rPh sb="14" eb="16">
      <t>キサイ</t>
    </rPh>
    <phoneticPr fontId="2"/>
  </si>
  <si>
    <t>必須項目</t>
    <rPh sb="0" eb="2">
      <t>ヒッス</t>
    </rPh>
    <rPh sb="2" eb="4">
      <t>コウモク</t>
    </rPh>
    <phoneticPr fontId="2"/>
  </si>
  <si>
    <t>選択した活動が必須項目</t>
    <rPh sb="0" eb="2">
      <t>センタク</t>
    </rPh>
    <rPh sb="4" eb="6">
      <t>カツドウ</t>
    </rPh>
    <rPh sb="7" eb="9">
      <t>ヒッス</t>
    </rPh>
    <rPh sb="9" eb="11">
      <t>コウモク</t>
    </rPh>
    <phoneticPr fontId="2"/>
  </si>
  <si>
    <t>農地</t>
    <rPh sb="0" eb="2">
      <t>ノウチ</t>
    </rPh>
    <phoneticPr fontId="1"/>
  </si>
  <si>
    <t>農地に係る施設</t>
    <rPh sb="0" eb="2">
      <t>ノウチ</t>
    </rPh>
    <rPh sb="3" eb="4">
      <t>カカ</t>
    </rPh>
    <rPh sb="5" eb="7">
      <t>シセツ</t>
    </rPh>
    <phoneticPr fontId="1"/>
  </si>
  <si>
    <t>109 機能診断(全施設)</t>
    <rPh sb="4" eb="6">
      <t>キノウ</t>
    </rPh>
    <rPh sb="9" eb="10">
      <t>ゼン</t>
    </rPh>
    <rPh sb="10" eb="12">
      <t>シセツ</t>
    </rPh>
    <phoneticPr fontId="1"/>
  </si>
  <si>
    <t>100 施設の適正管理</t>
    <rPh sb="4" eb="6">
      <t>シセツ</t>
    </rPh>
    <rPh sb="7" eb="9">
      <t>テキセイ</t>
    </rPh>
    <rPh sb="9" eb="11">
      <t>カンリ</t>
    </rPh>
    <phoneticPr fontId="1"/>
  </si>
  <si>
    <t>110 農地に係る施設の補修</t>
    <rPh sb="4" eb="5">
      <t>ノウ</t>
    </rPh>
    <rPh sb="5" eb="6">
      <t>チ</t>
    </rPh>
    <rPh sb="7" eb="8">
      <t>カカ</t>
    </rPh>
    <rPh sb="9" eb="11">
      <t>シセツ</t>
    </rPh>
    <rPh sb="12" eb="14">
      <t>ホシュウ</t>
    </rPh>
    <phoneticPr fontId="1"/>
  </si>
  <si>
    <t>111 農地に係る施設の更新等</t>
    <rPh sb="4" eb="6">
      <t>ノウチ</t>
    </rPh>
    <rPh sb="7" eb="8">
      <t>カカ</t>
    </rPh>
    <rPh sb="9" eb="11">
      <t>シセツ</t>
    </rPh>
    <rPh sb="12" eb="15">
      <t>コウシントウ</t>
    </rPh>
    <phoneticPr fontId="1"/>
  </si>
  <si>
    <t>総会・監査は必須項目</t>
    <rPh sb="0" eb="2">
      <t>ソウカイ</t>
    </rPh>
    <rPh sb="3" eb="5">
      <t>カンサ</t>
    </rPh>
    <rPh sb="6" eb="8">
      <t>ヒッス</t>
    </rPh>
    <rPh sb="8" eb="10">
      <t>コウモク</t>
    </rPh>
    <phoneticPr fontId="1"/>
  </si>
  <si>
    <t>17～23までの選択項目が必須項目</t>
    <rPh sb="8" eb="10">
      <t>センタク</t>
    </rPh>
    <rPh sb="10" eb="12">
      <t>コウモク</t>
    </rPh>
    <rPh sb="13" eb="15">
      <t>ヒッス</t>
    </rPh>
    <rPh sb="15" eb="17">
      <t>コウモク</t>
    </rPh>
    <phoneticPr fontId="1"/>
  </si>
  <si>
    <t>34～60までの選択項目が必須項目</t>
    <rPh sb="8" eb="10">
      <t>センタク</t>
    </rPh>
    <rPh sb="10" eb="12">
      <t>コウモク</t>
    </rPh>
    <rPh sb="13" eb="15">
      <t>ヒッス</t>
    </rPh>
    <rPh sb="15" eb="17">
      <t>コウモク</t>
    </rPh>
    <phoneticPr fontId="1"/>
  </si>
  <si>
    <t>109は、4月もしくは3月に○を</t>
    <rPh sb="6" eb="7">
      <t>ガツ</t>
    </rPh>
    <rPh sb="12" eb="13">
      <t>ガツ</t>
    </rPh>
    <phoneticPr fontId="2"/>
  </si>
  <si>
    <t>100　施設の適正管理</t>
    <phoneticPr fontId="2"/>
  </si>
  <si>
    <t>109　機能診断(全施設)</t>
    <phoneticPr fontId="2"/>
  </si>
  <si>
    <t>28は、4月もしくは3月に○を</t>
    <rPh sb="5" eb="6">
      <t>ガツ</t>
    </rPh>
    <rPh sb="11" eb="12">
      <t>ガツ</t>
    </rPh>
    <phoneticPr fontId="2"/>
  </si>
  <si>
    <t>自動出力</t>
    <rPh sb="0" eb="2">
      <t>ジドウ</t>
    </rPh>
    <rPh sb="2" eb="4">
      <t>シュツリョク</t>
    </rPh>
    <phoneticPr fontId="2"/>
  </si>
  <si>
    <t>手入力又はリストより選択</t>
    <rPh sb="0" eb="1">
      <t>テ</t>
    </rPh>
    <rPh sb="1" eb="3">
      <t>ニュウリョク</t>
    </rPh>
    <rPh sb="3" eb="4">
      <t>マタ</t>
    </rPh>
    <rPh sb="10" eb="12">
      <t>センタク</t>
    </rPh>
    <phoneticPr fontId="2"/>
  </si>
  <si>
    <t>※水利組合等がある場合は、土地改良区を水利組合等へ置き換える</t>
    <rPh sb="1" eb="3">
      <t>スイリ</t>
    </rPh>
    <rPh sb="3" eb="5">
      <t>クミアイ</t>
    </rPh>
    <rPh sb="5" eb="6">
      <t>トウ</t>
    </rPh>
    <rPh sb="9" eb="11">
      <t>バアイ</t>
    </rPh>
    <rPh sb="13" eb="15">
      <t>トチ</t>
    </rPh>
    <rPh sb="15" eb="17">
      <t>カイリョウ</t>
    </rPh>
    <rPh sb="17" eb="18">
      <t>ク</t>
    </rPh>
    <rPh sb="19" eb="21">
      <t>スイリ</t>
    </rPh>
    <rPh sb="21" eb="23">
      <t>クミアイ</t>
    </rPh>
    <rPh sb="23" eb="24">
      <t>トウ</t>
    </rPh>
    <rPh sb="25" eb="26">
      <t>オ</t>
    </rPh>
    <rPh sb="27" eb="28">
      <t>カ</t>
    </rPh>
    <phoneticPr fontId="2"/>
  </si>
  <si>
    <t>小計</t>
    <rPh sb="0" eb="2">
      <t>ショウケイ</t>
    </rPh>
    <phoneticPr fontId="2"/>
  </si>
  <si>
    <t>★行を挿入した場合は、実施状況報告書も同様に行を追加する</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2"/>
  </si>
  <si>
    <t>※広域運営委員会等、組織(集落)が複数の場合は
　各組織別(集落)の取組数量調書を作成し、合計数量を記載する</t>
    <rPh sb="1" eb="3">
      <t>コウイキ</t>
    </rPh>
    <rPh sb="3" eb="5">
      <t>ウンエイ</t>
    </rPh>
    <rPh sb="5" eb="8">
      <t>イインカイ</t>
    </rPh>
    <rPh sb="8" eb="9">
      <t>トウ</t>
    </rPh>
    <rPh sb="10" eb="12">
      <t>ソシキ</t>
    </rPh>
    <rPh sb="13" eb="15">
      <t>シュウラク</t>
    </rPh>
    <rPh sb="17" eb="19">
      <t>フクスウ</t>
    </rPh>
    <rPh sb="20" eb="22">
      <t>バアイ</t>
    </rPh>
    <rPh sb="25" eb="26">
      <t>カク</t>
    </rPh>
    <rPh sb="26" eb="28">
      <t>ソシキ</t>
    </rPh>
    <rPh sb="28" eb="29">
      <t>ベツ</t>
    </rPh>
    <rPh sb="30" eb="32">
      <t>シュウラク</t>
    </rPh>
    <rPh sb="34" eb="36">
      <t>トリクミ</t>
    </rPh>
    <rPh sb="36" eb="38">
      <t>スウリョウ</t>
    </rPh>
    <rPh sb="38" eb="40">
      <t>チョウショ</t>
    </rPh>
    <rPh sb="41" eb="43">
      <t>サクセイ</t>
    </rPh>
    <rPh sb="45" eb="47">
      <t>ゴウケイ</t>
    </rPh>
    <rPh sb="47" eb="49">
      <t>スウリョウ</t>
    </rPh>
    <rPh sb="50" eb="52">
      <t>キサイ</t>
    </rPh>
    <phoneticPr fontId="2"/>
  </si>
  <si>
    <t>破線枠内の数値は、市町が入力もしくは、数値を活動組織へ通知する</t>
    <rPh sb="0" eb="2">
      <t>ハセン</t>
    </rPh>
    <rPh sb="2" eb="3">
      <t>ワク</t>
    </rPh>
    <rPh sb="3" eb="4">
      <t>ナイ</t>
    </rPh>
    <rPh sb="5" eb="7">
      <t>スウチ</t>
    </rPh>
    <rPh sb="9" eb="10">
      <t>シ</t>
    </rPh>
    <rPh sb="10" eb="11">
      <t>マチ</t>
    </rPh>
    <rPh sb="12" eb="14">
      <t>ニュウリョク</t>
    </rPh>
    <rPh sb="19" eb="21">
      <t>スウチ</t>
    </rPh>
    <rPh sb="22" eb="24">
      <t>カツドウ</t>
    </rPh>
    <rPh sb="24" eb="26">
      <t>ソシキ</t>
    </rPh>
    <rPh sb="27" eb="29">
      <t>ツウチ</t>
    </rPh>
    <phoneticPr fontId="2"/>
  </si>
  <si>
    <t>活動期間内に1回受講</t>
    <rPh sb="0" eb="2">
      <t>カツドウ</t>
    </rPh>
    <rPh sb="2" eb="4">
      <t>キカン</t>
    </rPh>
    <rPh sb="4" eb="5">
      <t>ナイ</t>
    </rPh>
    <rPh sb="7" eb="8">
      <t>カイ</t>
    </rPh>
    <rPh sb="8" eb="10">
      <t>ジュコウ</t>
    </rPh>
    <phoneticPr fontId="1"/>
  </si>
  <si>
    <t>再度、機能診断が必要となった場合は実施時期を決定</t>
    <rPh sb="0" eb="2">
      <t>サイド</t>
    </rPh>
    <rPh sb="8" eb="10">
      <t>ヒツヨウ</t>
    </rPh>
    <rPh sb="14" eb="16">
      <t>バアイ</t>
    </rPh>
    <phoneticPr fontId="2"/>
  </si>
  <si>
    <t>60　広報活動</t>
  </si>
  <si>
    <t>※現況指針、標準断面図、概算積算書を
　市町へ提出する(市町の認定が必要)</t>
    <rPh sb="1" eb="3">
      <t>ゲンキョウ</t>
    </rPh>
    <rPh sb="3" eb="5">
      <t>シシン</t>
    </rPh>
    <rPh sb="6" eb="8">
      <t>ヒョウジュン</t>
    </rPh>
    <rPh sb="8" eb="11">
      <t>ダンメンズ</t>
    </rPh>
    <rPh sb="12" eb="14">
      <t>ガイサン</t>
    </rPh>
    <rPh sb="14" eb="16">
      <t>セキサン</t>
    </rPh>
    <rPh sb="16" eb="17">
      <t>ショ</t>
    </rPh>
    <rPh sb="20" eb="21">
      <t>シ</t>
    </rPh>
    <rPh sb="21" eb="22">
      <t>マチ</t>
    </rPh>
    <rPh sb="23" eb="25">
      <t>テイシュツ</t>
    </rPh>
    <rPh sb="28" eb="29">
      <t>シ</t>
    </rPh>
    <rPh sb="29" eb="30">
      <t>マチ</t>
    </rPh>
    <rPh sb="31" eb="33">
      <t>ニンテイ</t>
    </rPh>
    <rPh sb="34" eb="36">
      <t>ヒツヨウ</t>
    </rPh>
    <phoneticPr fontId="2"/>
  </si>
  <si>
    <t>※農地のかかる施設は進入路・給水栓等</t>
    <rPh sb="1" eb="3">
      <t>ノウチ</t>
    </rPh>
    <rPh sb="7" eb="9">
      <t>シセツ</t>
    </rPh>
    <rPh sb="10" eb="12">
      <t>シンニュウ</t>
    </rPh>
    <rPh sb="12" eb="13">
      <t>ロ</t>
    </rPh>
    <rPh sb="14" eb="17">
      <t>キュウスイセン</t>
    </rPh>
    <rPh sb="17" eb="18">
      <t>トウ</t>
    </rPh>
    <phoneticPr fontId="2"/>
  </si>
  <si>
    <t>※構成員の登録氏名が二重計上とならないよう記載する</t>
    <rPh sb="1" eb="4">
      <t>コウセイイン</t>
    </rPh>
    <rPh sb="5" eb="7">
      <t>トウロク</t>
    </rPh>
    <rPh sb="7" eb="9">
      <t>シメイ</t>
    </rPh>
    <rPh sb="10" eb="12">
      <t>ニジュウ</t>
    </rPh>
    <rPh sb="12" eb="14">
      <t>ケイジョウ</t>
    </rPh>
    <rPh sb="21" eb="23">
      <t>キサイ</t>
    </rPh>
    <phoneticPr fontId="2"/>
  </si>
  <si>
    <t>追加する場合はこの線より上に行を挿入。(数式をコピーし貼り付ける)</t>
    <rPh sb="0" eb="2">
      <t>ツイカ</t>
    </rPh>
    <rPh sb="4" eb="6">
      <t>バアイ</t>
    </rPh>
    <rPh sb="9" eb="10">
      <t>セン</t>
    </rPh>
    <rPh sb="12" eb="13">
      <t>ウエ</t>
    </rPh>
    <rPh sb="14" eb="15">
      <t>ギョウ</t>
    </rPh>
    <rPh sb="16" eb="18">
      <t>ソウニュウ</t>
    </rPh>
    <rPh sb="20" eb="22">
      <t>スウシキ</t>
    </rPh>
    <rPh sb="27" eb="28">
      <t>ハ</t>
    </rPh>
    <rPh sb="29" eb="30">
      <t>ツ</t>
    </rPh>
    <phoneticPr fontId="2"/>
  </si>
  <si>
    <t>61 水路の補修</t>
    <phoneticPr fontId="1"/>
  </si>
  <si>
    <t>農地維持・共同</t>
    <rPh sb="0" eb="2">
      <t>ノウチ</t>
    </rPh>
    <rPh sb="2" eb="4">
      <t>イジ</t>
    </rPh>
    <rPh sb="5" eb="7">
      <t>キョウドウ</t>
    </rPh>
    <phoneticPr fontId="12"/>
  </si>
  <si>
    <t>長寿命化に係る事業</t>
    <rPh sb="0" eb="1">
      <t>チョウ</t>
    </rPh>
    <rPh sb="1" eb="4">
      <t>ジュミョウカ</t>
    </rPh>
    <rPh sb="5" eb="6">
      <t>カカ</t>
    </rPh>
    <rPh sb="7" eb="9">
      <t>ジギョウ</t>
    </rPh>
    <phoneticPr fontId="12"/>
  </si>
  <si>
    <t>長寿命化に係る事業</t>
    <rPh sb="0" eb="1">
      <t>チョウ</t>
    </rPh>
    <rPh sb="1" eb="4">
      <t>ジュミョウカ</t>
    </rPh>
    <rPh sb="5" eb="6">
      <t>カカ</t>
    </rPh>
    <rPh sb="7" eb="9">
      <t>ジギョウ</t>
    </rPh>
    <phoneticPr fontId="1"/>
  </si>
  <si>
    <t>※確認事項</t>
    <rPh sb="1" eb="3">
      <t>カクニン</t>
    </rPh>
    <rPh sb="3" eb="5">
      <t>ジコウ</t>
    </rPh>
    <phoneticPr fontId="2"/>
  </si>
  <si>
    <t>※右側の印刷枠外の確認事項を確認し入力する　</t>
    <rPh sb="1" eb="3">
      <t>ミギガワ</t>
    </rPh>
    <rPh sb="4" eb="6">
      <t>インサツ</t>
    </rPh>
    <rPh sb="6" eb="8">
      <t>ワクガイ</t>
    </rPh>
    <rPh sb="9" eb="11">
      <t>カクニン</t>
    </rPh>
    <rPh sb="11" eb="13">
      <t>ジコウ</t>
    </rPh>
    <rPh sb="14" eb="16">
      <t>カクニン</t>
    </rPh>
    <rPh sb="17" eb="19">
      <t>ニュウリョク</t>
    </rPh>
    <phoneticPr fontId="2"/>
  </si>
  <si>
    <t>※右側の印刷枠外の確認事項を確認し入力する</t>
    <rPh sb="1" eb="3">
      <t>ミギガワ</t>
    </rPh>
    <rPh sb="4" eb="6">
      <t>インサツ</t>
    </rPh>
    <rPh sb="6" eb="8">
      <t>ワクガイ</t>
    </rPh>
    <rPh sb="9" eb="11">
      <t>カクニン</t>
    </rPh>
    <rPh sb="11" eb="13">
      <t>ジコウ</t>
    </rPh>
    <rPh sb="14" eb="16">
      <t>カクニン</t>
    </rPh>
    <rPh sb="17" eb="19">
      <t>ニュウリョク</t>
    </rPh>
    <phoneticPr fontId="2"/>
  </si>
  <si>
    <t>※警報・注意報等がでた場合、必ず見回りを実施する</t>
    <rPh sb="1" eb="3">
      <t>ケイホウ</t>
    </rPh>
    <rPh sb="4" eb="7">
      <t>チュウイホウ</t>
    </rPh>
    <rPh sb="7" eb="8">
      <t>トウ</t>
    </rPh>
    <rPh sb="11" eb="13">
      <t>バアイ</t>
    </rPh>
    <rPh sb="14" eb="15">
      <t>カナラ</t>
    </rPh>
    <rPh sb="16" eb="18">
      <t>ミマワ</t>
    </rPh>
    <rPh sb="20" eb="22">
      <t>ジッシ</t>
    </rPh>
    <phoneticPr fontId="2"/>
  </si>
  <si>
    <t>農村環境保全活動実施場所</t>
    <rPh sb="0" eb="2">
      <t>ノウソン</t>
    </rPh>
    <rPh sb="2" eb="4">
      <t>カンキョウ</t>
    </rPh>
    <rPh sb="4" eb="6">
      <t>ホゼン</t>
    </rPh>
    <rPh sb="6" eb="8">
      <t>カツドウ</t>
    </rPh>
    <rPh sb="8" eb="10">
      <t>ジッシ</t>
    </rPh>
    <rPh sb="10" eb="12">
      <t>バショ</t>
    </rPh>
    <phoneticPr fontId="2"/>
  </si>
  <si>
    <t>協定の対象となる資源(凡例)</t>
    <rPh sb="0" eb="2">
      <t>キョウテイ</t>
    </rPh>
    <rPh sb="3" eb="5">
      <t>タイショウ</t>
    </rPh>
    <rPh sb="8" eb="10">
      <t>シゲン</t>
    </rPh>
    <rPh sb="11" eb="13">
      <t>ハンレイ</t>
    </rPh>
    <phoneticPr fontId="2"/>
  </si>
  <si>
    <t>農用地</t>
    <rPh sb="0" eb="3">
      <t>ノウヨウチ</t>
    </rPh>
    <phoneticPr fontId="2"/>
  </si>
  <si>
    <t>開水路</t>
    <rPh sb="0" eb="1">
      <t>カイ</t>
    </rPh>
    <rPh sb="1" eb="3">
      <t>スイロ</t>
    </rPh>
    <phoneticPr fontId="2"/>
  </si>
  <si>
    <t>パイプライン</t>
    <phoneticPr fontId="2"/>
  </si>
  <si>
    <t>農道</t>
    <rPh sb="0" eb="2">
      <t>ノウドウ</t>
    </rPh>
    <phoneticPr fontId="2"/>
  </si>
  <si>
    <t>ため池</t>
    <rPh sb="2" eb="3">
      <t>イケ</t>
    </rPh>
    <phoneticPr fontId="2"/>
  </si>
  <si>
    <t>施設の長寿命化の対象施設</t>
    <rPh sb="0" eb="2">
      <t>シセツ</t>
    </rPh>
    <rPh sb="3" eb="4">
      <t>チョウ</t>
    </rPh>
    <rPh sb="4" eb="7">
      <t>ジュミョウカ</t>
    </rPh>
    <rPh sb="8" eb="10">
      <t>タイショウ</t>
    </rPh>
    <rPh sb="10" eb="12">
      <t>シセツ</t>
    </rPh>
    <phoneticPr fontId="2"/>
  </si>
  <si>
    <t>組織名称：</t>
    <phoneticPr fontId="2"/>
  </si>
  <si>
    <t>※右側の印刷枠外の確認事項を確認作成する</t>
    <rPh sb="1" eb="3">
      <t>ミギガワ</t>
    </rPh>
    <rPh sb="4" eb="6">
      <t>インサツ</t>
    </rPh>
    <rPh sb="6" eb="8">
      <t>ワクガイ</t>
    </rPh>
    <rPh sb="9" eb="11">
      <t>カクニン</t>
    </rPh>
    <rPh sb="11" eb="13">
      <t>ジコウ</t>
    </rPh>
    <rPh sb="14" eb="16">
      <t>カクニン</t>
    </rPh>
    <rPh sb="16" eb="18">
      <t>サクセイ</t>
    </rPh>
    <phoneticPr fontId="2"/>
  </si>
  <si>
    <t>※確認事項</t>
    <rPh sb="1" eb="3">
      <t>カクニン</t>
    </rPh>
    <rPh sb="3" eb="5">
      <t>ジコウ</t>
    </rPh>
    <phoneticPr fontId="2"/>
  </si>
  <si>
    <t>自動出力</t>
    <rPh sb="0" eb="2">
      <t>ジドウ</t>
    </rPh>
    <rPh sb="2" eb="4">
      <t>シュツリョク</t>
    </rPh>
    <phoneticPr fontId="2"/>
  </si>
  <si>
    <t>※対象施設地の凡例(参考)</t>
    <rPh sb="1" eb="3">
      <t>タイショウ</t>
    </rPh>
    <rPh sb="3" eb="5">
      <t>シセツ</t>
    </rPh>
    <rPh sb="5" eb="6">
      <t>チ</t>
    </rPh>
    <rPh sb="7" eb="9">
      <t>ハンレイ</t>
    </rPh>
    <rPh sb="10" eb="12">
      <t>サンコウ</t>
    </rPh>
    <phoneticPr fontId="2"/>
  </si>
  <si>
    <t>農用地の対象範囲</t>
    <rPh sb="0" eb="3">
      <t>ノウヨウチ</t>
    </rPh>
    <rPh sb="4" eb="6">
      <t>タイショウ</t>
    </rPh>
    <rPh sb="6" eb="8">
      <t>ハンイ</t>
    </rPh>
    <phoneticPr fontId="2"/>
  </si>
  <si>
    <t>バイプライン</t>
    <phoneticPr fontId="2"/>
  </si>
  <si>
    <t>※</t>
    <phoneticPr fontId="2"/>
  </si>
  <si>
    <t>活動項目を記載</t>
    <rPh sb="0" eb="2">
      <t>カツドウ</t>
    </rPh>
    <rPh sb="2" eb="4">
      <t>コウモク</t>
    </rPh>
    <rPh sb="5" eb="7">
      <t>キサイ</t>
    </rPh>
    <phoneticPr fontId="2"/>
  </si>
  <si>
    <t>施工年度、工種、規格</t>
    <rPh sb="0" eb="2">
      <t>セコウ</t>
    </rPh>
    <rPh sb="2" eb="4">
      <t>ネンド</t>
    </rPh>
    <rPh sb="5" eb="6">
      <t>コウ</t>
    </rPh>
    <rPh sb="6" eb="7">
      <t>タネ</t>
    </rPh>
    <rPh sb="8" eb="10">
      <t>キカク</t>
    </rPh>
    <phoneticPr fontId="2"/>
  </si>
  <si>
    <t>延長等を記載</t>
    <rPh sb="0" eb="3">
      <t>エンチョウトウ</t>
    </rPh>
    <rPh sb="4" eb="6">
      <t>キサイ</t>
    </rPh>
    <phoneticPr fontId="2"/>
  </si>
  <si>
    <t xml:space="preserve">様式第1-6号 活動記録 </t>
    <rPh sb="0" eb="2">
      <t>ヨウシキ</t>
    </rPh>
    <rPh sb="2" eb="3">
      <t>ダイ</t>
    </rPh>
    <rPh sb="6" eb="7">
      <t>ゴウ</t>
    </rPh>
    <phoneticPr fontId="2"/>
  </si>
  <si>
    <t>選択肢のリスト　活動組織の方は、選択肢を変更しないでください。</t>
    <rPh sb="0" eb="3">
      <t>センタクシ</t>
    </rPh>
    <rPh sb="8" eb="10">
      <t>カツドウ</t>
    </rPh>
    <rPh sb="10" eb="12">
      <t>ソシキ</t>
    </rPh>
    <rPh sb="13" eb="14">
      <t>カタ</t>
    </rPh>
    <rPh sb="16" eb="19">
      <t>センタクシ</t>
    </rPh>
    <rPh sb="20" eb="22">
      <t>ヘンコウ</t>
    </rPh>
    <phoneticPr fontId="2"/>
  </si>
  <si>
    <t>　※加算措置に取り組む場合のみ提出</t>
    <rPh sb="2" eb="4">
      <t>カサン</t>
    </rPh>
    <rPh sb="4" eb="6">
      <t>ソチ</t>
    </rPh>
    <rPh sb="7" eb="8">
      <t>ト</t>
    </rPh>
    <rPh sb="9" eb="10">
      <t>ク</t>
    </rPh>
    <rPh sb="11" eb="13">
      <t>バアイ</t>
    </rPh>
    <rPh sb="15" eb="17">
      <t>テイシュツ</t>
    </rPh>
    <phoneticPr fontId="2"/>
  </si>
  <si>
    <t>・計算式が入っているセルは変更しないでください。自動入力や自動計算ができなくなります。</t>
    <rPh sb="1" eb="3">
      <t>ケイサン</t>
    </rPh>
    <rPh sb="3" eb="4">
      <t>シキ</t>
    </rPh>
    <rPh sb="5" eb="6">
      <t>ハイ</t>
    </rPh>
    <rPh sb="13" eb="15">
      <t>ヘンコウ</t>
    </rPh>
    <rPh sb="24" eb="26">
      <t>ジドウ</t>
    </rPh>
    <rPh sb="26" eb="28">
      <t>ニュウリョク</t>
    </rPh>
    <rPh sb="29" eb="31">
      <t>ジドウ</t>
    </rPh>
    <rPh sb="31" eb="33">
      <t>ケイサン</t>
    </rPh>
    <phoneticPr fontId="2"/>
  </si>
  <si>
    <t>持越金の使用予定表</t>
    <rPh sb="0" eb="2">
      <t>モチコ</t>
    </rPh>
    <rPh sb="2" eb="3">
      <t>キン</t>
    </rPh>
    <rPh sb="4" eb="6">
      <t>シヨウ</t>
    </rPh>
    <rPh sb="6" eb="8">
      <t>ヨテイ</t>
    </rPh>
    <rPh sb="8" eb="9">
      <t>ヒョウ</t>
    </rPh>
    <phoneticPr fontId="2"/>
  </si>
  <si>
    <t>必要に応じて</t>
    <rPh sb="0" eb="2">
      <t>ヒツヨウ</t>
    </rPh>
    <rPh sb="3" eb="4">
      <t>オウ</t>
    </rPh>
    <phoneticPr fontId="2"/>
  </si>
  <si>
    <t>※持越金の額が規定以上になる場合のみ提出</t>
    <rPh sb="1" eb="3">
      <t>モチコ</t>
    </rPh>
    <rPh sb="3" eb="4">
      <t>キン</t>
    </rPh>
    <rPh sb="5" eb="6">
      <t>ガク</t>
    </rPh>
    <rPh sb="7" eb="9">
      <t>キテイ</t>
    </rPh>
    <rPh sb="9" eb="11">
      <t>イジョウ</t>
    </rPh>
    <rPh sb="14" eb="16">
      <t>バアイ</t>
    </rPh>
    <rPh sb="18" eb="20">
      <t>テイシュツ</t>
    </rPh>
    <phoneticPr fontId="2"/>
  </si>
  <si>
    <t>３　事務・組織運営等に関する研修、
　　機械の安全使用に関する練習</t>
    <rPh sb="11" eb="12">
      <t>カン</t>
    </rPh>
    <rPh sb="20" eb="22">
      <t>キカイ</t>
    </rPh>
    <rPh sb="23" eb="25">
      <t>アンゼン</t>
    </rPh>
    <rPh sb="25" eb="27">
      <t>シヨウ</t>
    </rPh>
    <rPh sb="28" eb="29">
      <t>カン</t>
    </rPh>
    <rPh sb="31" eb="33">
      <t>レンシュウ</t>
    </rPh>
    <phoneticPr fontId="2"/>
  </si>
  <si>
    <t>①多面的機能の増進活動に取り組む
②資源向上支払（共同）を５年以上実施、又は資源向上支払（長寿命化）に取り組む</t>
    <phoneticPr fontId="2"/>
  </si>
  <si>
    <t>やすらぎ・福祉及び教育機能の活動</t>
    <rPh sb="5" eb="7">
      <t>フクシ</t>
    </rPh>
    <rPh sb="7" eb="8">
      <t>オヨ</t>
    </rPh>
    <rPh sb="9" eb="11">
      <t>キョウイク</t>
    </rPh>
    <rPh sb="11" eb="13">
      <t>キノウ</t>
    </rPh>
    <rPh sb="14" eb="16">
      <t>カツドウ</t>
    </rPh>
    <phoneticPr fontId="2"/>
  </si>
  <si>
    <t xml:space="preserve">③―1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2"/>
  </si>
  <si>
    <t>③―2　あるいは、役員に女性が</t>
    <rPh sb="9" eb="11">
      <t>ヤクイン</t>
    </rPh>
    <rPh sb="12" eb="14">
      <t>ジョセイ</t>
    </rPh>
    <phoneticPr fontId="2"/>
  </si>
  <si>
    <t>選任されていて、共同活動に参加する構成員の総人数の６割が</t>
    <rPh sb="0" eb="2">
      <t>センニン</t>
    </rPh>
    <rPh sb="8" eb="10">
      <t>キョウドウ</t>
    </rPh>
    <rPh sb="10" eb="12">
      <t>カツドウ</t>
    </rPh>
    <rPh sb="13" eb="15">
      <t>サンカ</t>
    </rPh>
    <rPh sb="17" eb="20">
      <t>コウセイイン</t>
    </rPh>
    <rPh sb="21" eb="22">
      <t>ソウ</t>
    </rPh>
    <rPh sb="22" eb="24">
      <t>ニンズウ</t>
    </rPh>
    <rPh sb="26" eb="27">
      <t>ワリ</t>
    </rPh>
    <phoneticPr fontId="2"/>
  </si>
  <si>
    <t>個人</t>
    <rPh sb="0" eb="2">
      <t>コジン</t>
    </rPh>
    <phoneticPr fontId="2"/>
  </si>
  <si>
    <t>団体の構成員のうち、共同活動に参加する人数</t>
    <rPh sb="0" eb="2">
      <t>ダンタイ</t>
    </rPh>
    <rPh sb="3" eb="6">
      <t>コウセイイン</t>
    </rPh>
    <rPh sb="10" eb="12">
      <t>キョウドウ</t>
    </rPh>
    <rPh sb="12" eb="14">
      <t>カツドウ</t>
    </rPh>
    <rPh sb="15" eb="17">
      <t>サンカ</t>
    </rPh>
    <rPh sb="19" eb="21">
      <t>ニンズウ</t>
    </rPh>
    <phoneticPr fontId="2"/>
  </si>
  <si>
    <t>+</t>
    <phoneticPr fontId="2"/>
  </si>
  <si>
    <t>=</t>
    <phoneticPr fontId="2"/>
  </si>
  <si>
    <t>共同活動に参加する構成員の総人数</t>
    <rPh sb="0" eb="2">
      <t>キョウドウ</t>
    </rPh>
    <rPh sb="2" eb="4">
      <t>カツドウ</t>
    </rPh>
    <rPh sb="5" eb="7">
      <t>サンカ</t>
    </rPh>
    <rPh sb="9" eb="12">
      <t>コウセイイン</t>
    </rPh>
    <rPh sb="13" eb="14">
      <t>ソウ</t>
    </rPh>
    <rPh sb="14" eb="16">
      <t>ニンズウ</t>
    </rPh>
    <phoneticPr fontId="2"/>
  </si>
  <si>
    <t>のうち、６割にあたる</t>
    <rPh sb="5" eb="6">
      <t>ワリ</t>
    </rPh>
    <phoneticPr fontId="2"/>
  </si>
  <si>
    <t>以上が</t>
    <rPh sb="0" eb="2">
      <t>イジョウ</t>
    </rPh>
    <phoneticPr fontId="2"/>
  </si>
  <si>
    <t>参加する実践活動を、２種以上、それぞれ別の日に毎年行う</t>
    <rPh sb="0" eb="2">
      <t>サンカ</t>
    </rPh>
    <rPh sb="4" eb="6">
      <t>ジッセン</t>
    </rPh>
    <rPh sb="6" eb="8">
      <t>カツドウ</t>
    </rPh>
    <rPh sb="11" eb="12">
      <t>タネ</t>
    </rPh>
    <rPh sb="12" eb="14">
      <t>イジョウ</t>
    </rPh>
    <rPh sb="19" eb="20">
      <t>ベツ</t>
    </rPh>
    <rPh sb="21" eb="22">
      <t>ヒ</t>
    </rPh>
    <rPh sb="23" eb="25">
      <t>マイネン</t>
    </rPh>
    <rPh sb="25" eb="26">
      <t>オコナ</t>
    </rPh>
    <phoneticPr fontId="2"/>
  </si>
  <si>
    <t>③―1、2 いずれの場合も、共同活動に参加する構成員の総人数の内訳がわかる名簿(様式自由)を添付して</t>
    <rPh sb="10" eb="12">
      <t>バアイ</t>
    </rPh>
    <rPh sb="14" eb="16">
      <t>キョウドウ</t>
    </rPh>
    <rPh sb="16" eb="18">
      <t>カツドウ</t>
    </rPh>
    <rPh sb="19" eb="21">
      <t>サンカ</t>
    </rPh>
    <rPh sb="23" eb="26">
      <t>コウセイイン</t>
    </rPh>
    <rPh sb="27" eb="28">
      <t>ソウ</t>
    </rPh>
    <rPh sb="28" eb="30">
      <t>ニンズウ</t>
    </rPh>
    <rPh sb="31" eb="33">
      <t>ウチワケ</t>
    </rPh>
    <rPh sb="37" eb="39">
      <t>メイボ</t>
    </rPh>
    <rPh sb="40" eb="42">
      <t>ヨウシキ</t>
    </rPh>
    <rPh sb="42" eb="44">
      <t>ジユウ</t>
    </rPh>
    <rPh sb="46" eb="48">
      <t>テンプ</t>
    </rPh>
    <phoneticPr fontId="2"/>
  </si>
  <si>
    <t>ください。</t>
    <phoneticPr fontId="2"/>
  </si>
  <si>
    <t>3 事務・組織運営等に関する研修、機械の安全使用に関する研修</t>
    <rPh sb="17" eb="19">
      <t>キカイ</t>
    </rPh>
    <rPh sb="20" eb="22">
      <t>アンゼン</t>
    </rPh>
    <rPh sb="22" eb="24">
      <t>シヨウ</t>
    </rPh>
    <rPh sb="25" eb="26">
      <t>カン</t>
    </rPh>
    <rPh sb="28" eb="30">
      <t>ケンシュウ</t>
    </rPh>
    <phoneticPr fontId="1"/>
  </si>
  <si>
    <t>57 やすらぎ・福祉及び教育機能の活用</t>
    <rPh sb="8" eb="10">
      <t>フクシ</t>
    </rPh>
    <rPh sb="10" eb="11">
      <t>オヨ</t>
    </rPh>
    <rPh sb="12" eb="14">
      <t>キョウイク</t>
    </rPh>
    <rPh sb="14" eb="16">
      <t>キノウ</t>
    </rPh>
    <rPh sb="17" eb="19">
      <t>カツヨウ</t>
    </rPh>
    <phoneticPr fontId="1"/>
  </si>
  <si>
    <t>57　やすらぎ・福祉及び教育機能の活動</t>
    <rPh sb="8" eb="10">
      <t>フクシ</t>
    </rPh>
    <rPh sb="10" eb="11">
      <t>オヨ</t>
    </rPh>
    <rPh sb="12" eb="14">
      <t>キョウイク</t>
    </rPh>
    <rPh sb="14" eb="16">
      <t>キノウ</t>
    </rPh>
    <rPh sb="17" eb="19">
      <t>カツドウ</t>
    </rPh>
    <phoneticPr fontId="1"/>
  </si>
  <si>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2"/>
  </si>
  <si>
    <t>参加する実践活動を、２種以上、それぞれ別の日に実施</t>
    <rPh sb="0" eb="2">
      <t>サンカ</t>
    </rPh>
    <rPh sb="4" eb="6">
      <t>ジッセン</t>
    </rPh>
    <rPh sb="6" eb="8">
      <t>カツドウ</t>
    </rPh>
    <rPh sb="11" eb="12">
      <t>タネ</t>
    </rPh>
    <rPh sb="12" eb="14">
      <t>イジョウ</t>
    </rPh>
    <rPh sb="19" eb="20">
      <t>ベツ</t>
    </rPh>
    <rPh sb="21" eb="22">
      <t>ヒ</t>
    </rPh>
    <rPh sb="23" eb="25">
      <t>ジッシ</t>
    </rPh>
    <phoneticPr fontId="2"/>
  </si>
  <si>
    <t>半島</t>
    <rPh sb="0" eb="2">
      <t>ハントウ</t>
    </rPh>
    <phoneticPr fontId="2"/>
  </si>
  <si>
    <t>指定棚田</t>
    <rPh sb="0" eb="2">
      <t>シテイ</t>
    </rPh>
    <rPh sb="2" eb="4">
      <t>タナダ</t>
    </rPh>
    <phoneticPr fontId="2"/>
  </si>
  <si>
    <t>新規申請(初めて活動する組織)</t>
    <rPh sb="0" eb="2">
      <t>シンキ</t>
    </rPh>
    <rPh sb="2" eb="4">
      <t>シンセイ</t>
    </rPh>
    <rPh sb="5" eb="6">
      <t>ハジ</t>
    </rPh>
    <rPh sb="8" eb="10">
      <t>カツドウ</t>
    </rPh>
    <rPh sb="12" eb="14">
      <t>ソシキ</t>
    </rPh>
    <phoneticPr fontId="2"/>
  </si>
  <si>
    <t>再申請(５年経過後、再度継続して活動する組織)</t>
    <rPh sb="0" eb="3">
      <t>サイシンセイ</t>
    </rPh>
    <rPh sb="5" eb="6">
      <t>ネン</t>
    </rPh>
    <rPh sb="6" eb="8">
      <t>ケイカ</t>
    </rPh>
    <rPh sb="8" eb="9">
      <t>ゴ</t>
    </rPh>
    <rPh sb="10" eb="12">
      <t>サイド</t>
    </rPh>
    <rPh sb="12" eb="14">
      <t>ケイゾク</t>
    </rPh>
    <rPh sb="16" eb="18">
      <t>カツドウ</t>
    </rPh>
    <rPh sb="20" eb="22">
      <t>ソシキ</t>
    </rPh>
    <phoneticPr fontId="2"/>
  </si>
  <si>
    <t>多面的機能発揮促進事業に関する計画の認定の申請について(変更申請・変更届出)</t>
    <rPh sb="18" eb="20">
      <t>ニンテイ</t>
    </rPh>
    <rPh sb="28" eb="30">
      <t>ヘンコウ</t>
    </rPh>
    <rPh sb="30" eb="32">
      <t>シンセイ</t>
    </rPh>
    <rPh sb="33" eb="35">
      <t>ヘンコウ</t>
    </rPh>
    <rPh sb="35" eb="36">
      <t>トド</t>
    </rPh>
    <rPh sb="36" eb="37">
      <t>デ</t>
    </rPh>
    <phoneticPr fontId="2"/>
  </si>
  <si>
    <t>資源向上(共同)の合計</t>
    <rPh sb="9" eb="11">
      <t>ゴウケイ</t>
    </rPh>
    <phoneticPr fontId="2"/>
  </si>
  <si>
    <t>農地維持交付金の合計</t>
    <phoneticPr fontId="2"/>
  </si>
  <si>
    <t>(　　　　　　　　)</t>
    <phoneticPr fontId="2"/>
  </si>
  <si>
    <t>令和　　年度</t>
    <rPh sb="0" eb="2">
      <t>レイワ</t>
    </rPh>
    <rPh sb="4" eb="6">
      <t>ネンド</t>
    </rPh>
    <phoneticPr fontId="2"/>
  </si>
  <si>
    <t>令和　　年度に受講予定（活動期間内に１回以上受講）</t>
    <rPh sb="0" eb="2">
      <t>レイワ</t>
    </rPh>
    <rPh sb="4" eb="6">
      <t>ネンド</t>
    </rPh>
    <rPh sb="7" eb="9">
      <t>ジュコウ</t>
    </rPh>
    <rPh sb="9" eb="11">
      <t>ヨテイ</t>
    </rPh>
    <phoneticPr fontId="2"/>
  </si>
  <si>
    <t>農地維持・共同の活動としての選択</t>
    <rPh sb="0" eb="2">
      <t>ノウチ</t>
    </rPh>
    <rPh sb="2" eb="4">
      <t>イジ</t>
    </rPh>
    <rPh sb="5" eb="7">
      <t>キョウドウ</t>
    </rPh>
    <rPh sb="8" eb="10">
      <t>カツドウ</t>
    </rPh>
    <rPh sb="14" eb="16">
      <t>センタク</t>
    </rPh>
    <phoneticPr fontId="2"/>
  </si>
  <si>
    <t>長崎県</t>
    <rPh sb="0" eb="3">
      <t>ナガサキケン</t>
    </rPh>
    <phoneticPr fontId="2"/>
  </si>
  <si>
    <t>令和　　年度</t>
    <phoneticPr fontId="2"/>
  </si>
  <si>
    <t>変更した場合は変更前の数量を(　　)記載</t>
    <rPh sb="0" eb="2">
      <t>ヘンコウ</t>
    </rPh>
    <rPh sb="4" eb="6">
      <t>バアイ</t>
    </rPh>
    <rPh sb="7" eb="9">
      <t>ヘンコウ</t>
    </rPh>
    <rPh sb="9" eb="10">
      <t>マエ</t>
    </rPh>
    <rPh sb="11" eb="13">
      <t>スウリョウ</t>
    </rPh>
    <rPh sb="18" eb="20">
      <t>キサイ</t>
    </rPh>
    <phoneticPr fontId="2"/>
  </si>
  <si>
    <t>手入力</t>
    <rPh sb="0" eb="1">
      <t>テ</t>
    </rPh>
    <rPh sb="1" eb="3">
      <t>ニュウリョク</t>
    </rPh>
    <phoneticPr fontId="2"/>
  </si>
  <si>
    <t>自動出力</t>
    <rPh sb="0" eb="2">
      <t>ジドウ</t>
    </rPh>
    <rPh sb="2" eb="4">
      <t>シュツリョク</t>
    </rPh>
    <phoneticPr fontId="2"/>
  </si>
  <si>
    <t>手入力</t>
    <rPh sb="0" eb="1">
      <t>テ</t>
    </rPh>
    <rPh sb="1" eb="3">
      <t>ニュウリョク</t>
    </rPh>
    <phoneticPr fontId="2"/>
  </si>
  <si>
    <t>リストより選択</t>
    <rPh sb="5" eb="7">
      <t>センタク</t>
    </rPh>
    <phoneticPr fontId="2"/>
  </si>
  <si>
    <t>リストより選択</t>
    <rPh sb="5" eb="7">
      <t>センタク</t>
    </rPh>
    <phoneticPr fontId="2"/>
  </si>
  <si>
    <t>　このことについて、農業の有する多面的機能の発揮の促進に関する法律（平成26年法律第78号）第８条第１項の規定に基づき、下記関係書類を添えて認定を申請する。</t>
    <phoneticPr fontId="12"/>
  </si>
  <si>
    <r>
      <t>変更申請(</t>
    </r>
    <r>
      <rPr>
        <sz val="11"/>
        <color rgb="FFFF0000"/>
        <rFont val="ＭＳ 明朝"/>
        <family val="1"/>
        <charset val="128"/>
      </rPr>
      <t>面積の増減、規約等の改正等</t>
    </r>
    <r>
      <rPr>
        <sz val="11"/>
        <rFont val="ＭＳ 明朝"/>
        <family val="1"/>
        <charset val="128"/>
      </rPr>
      <t>)</t>
    </r>
    <rPh sb="0" eb="2">
      <t>ヘンコウ</t>
    </rPh>
    <rPh sb="2" eb="4">
      <t>シンセイ</t>
    </rPh>
    <rPh sb="5" eb="7">
      <t>メンセキ</t>
    </rPh>
    <rPh sb="8" eb="10">
      <t>ゾウゲン</t>
    </rPh>
    <rPh sb="11" eb="14">
      <t>キヤクトウ</t>
    </rPh>
    <rPh sb="15" eb="18">
      <t>カイセイトウ</t>
    </rPh>
    <phoneticPr fontId="2"/>
  </si>
  <si>
    <r>
      <t xml:space="preserve">        (</t>
    </r>
    <r>
      <rPr>
        <sz val="11"/>
        <color rgb="FFFF0000"/>
        <rFont val="ＭＳ 明朝"/>
        <family val="1"/>
        <charset val="128"/>
      </rPr>
      <t>長寿命化施設の追加・取消</t>
    </r>
    <r>
      <rPr>
        <sz val="11"/>
        <rFont val="ＭＳ 明朝"/>
        <family val="1"/>
        <charset val="128"/>
      </rPr>
      <t>)</t>
    </r>
    <rPh sb="9" eb="10">
      <t>チョウ</t>
    </rPh>
    <rPh sb="10" eb="13">
      <t>ジュミョウカ</t>
    </rPh>
    <rPh sb="13" eb="15">
      <t>シセツ</t>
    </rPh>
    <rPh sb="16" eb="18">
      <t>ツイカ</t>
    </rPh>
    <rPh sb="19" eb="20">
      <t>ト</t>
    </rPh>
    <rPh sb="20" eb="21">
      <t>ケ</t>
    </rPh>
    <phoneticPr fontId="2"/>
  </si>
  <si>
    <r>
      <t>変更届出(</t>
    </r>
    <r>
      <rPr>
        <sz val="11"/>
        <color rgb="FFFF0000"/>
        <rFont val="ＭＳ 明朝"/>
        <family val="1"/>
        <charset val="128"/>
      </rPr>
      <t>役員・構成員の変更</t>
    </r>
    <r>
      <rPr>
        <sz val="11"/>
        <rFont val="ＭＳ 明朝"/>
        <family val="1"/>
        <charset val="128"/>
      </rPr>
      <t>)</t>
    </r>
    <rPh sb="0" eb="2">
      <t>ヘンコウ</t>
    </rPh>
    <rPh sb="2" eb="4">
      <t>トドケデ</t>
    </rPh>
    <rPh sb="5" eb="7">
      <t>ヤクイン</t>
    </rPh>
    <rPh sb="8" eb="11">
      <t>コウセイイン</t>
    </rPh>
    <rPh sb="12" eb="14">
      <t>ヘンコウ</t>
    </rPh>
    <phoneticPr fontId="2"/>
  </si>
  <si>
    <r>
      <t xml:space="preserve">        (</t>
    </r>
    <r>
      <rPr>
        <sz val="11"/>
        <color rgb="FFFF0000"/>
        <rFont val="ＭＳ 明朝"/>
        <family val="1"/>
        <charset val="128"/>
      </rPr>
      <t>長寿命化施設の数量の変更等</t>
    </r>
    <r>
      <rPr>
        <sz val="11"/>
        <rFont val="ＭＳ 明朝"/>
        <family val="1"/>
        <charset val="128"/>
      </rPr>
      <t>)</t>
    </r>
    <rPh sb="9" eb="10">
      <t>チョウ</t>
    </rPh>
    <rPh sb="16" eb="18">
      <t>スウリョウ</t>
    </rPh>
    <rPh sb="19" eb="21">
      <t>ヘンコウ</t>
    </rPh>
    <rPh sb="21" eb="22">
      <t>トウ</t>
    </rPh>
    <phoneticPr fontId="2"/>
  </si>
  <si>
    <t>53 鳥獣被害防止対策及び環境改善活動の強化</t>
    <rPh sb="3" eb="5">
      <t>チョウジュウ</t>
    </rPh>
    <rPh sb="5" eb="7">
      <t>ヒガイ</t>
    </rPh>
    <rPh sb="7" eb="9">
      <t>ボウシ</t>
    </rPh>
    <rPh sb="9" eb="11">
      <t>タイサク</t>
    </rPh>
    <rPh sb="11" eb="12">
      <t>オヨ</t>
    </rPh>
    <phoneticPr fontId="1"/>
  </si>
  <si>
    <t>53　鳥獣被害対策防止及び環境改善活動の強化</t>
    <rPh sb="3" eb="5">
      <t>チョウジュウ</t>
    </rPh>
    <rPh sb="5" eb="7">
      <t>ヒガイ</t>
    </rPh>
    <rPh sb="7" eb="9">
      <t>タイサク</t>
    </rPh>
    <rPh sb="9" eb="11">
      <t>ボウシ</t>
    </rPh>
    <rPh sb="11" eb="12">
      <t>オヨ</t>
    </rPh>
    <rPh sb="13" eb="15">
      <t>カンキョウ</t>
    </rPh>
    <rPh sb="15" eb="17">
      <t>カイゼン</t>
    </rPh>
    <rPh sb="17" eb="19">
      <t>カツドウ</t>
    </rPh>
    <rPh sb="20" eb="22">
      <t>キョウカ</t>
    </rPh>
    <phoneticPr fontId="1"/>
  </si>
  <si>
    <t>令和　　年度に受講予定（活動期間内に各１回以上受講）</t>
    <rPh sb="0" eb="2">
      <t>レイワ</t>
    </rPh>
    <rPh sb="4" eb="6">
      <t>ネンド</t>
    </rPh>
    <rPh sb="7" eb="9">
      <t>ジュコウ</t>
    </rPh>
    <rPh sb="9" eb="11">
      <t>ヨテイ</t>
    </rPh>
    <rPh sb="18" eb="19">
      <t>カク</t>
    </rPh>
    <phoneticPr fontId="2"/>
  </si>
  <si>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4" eb="66">
      <t>イガイ</t>
    </rPh>
    <rPh sb="98" eb="100">
      <t>イジョウ</t>
    </rPh>
    <rPh sb="105" eb="107">
      <t>ジッセン</t>
    </rPh>
    <rPh sb="119" eb="121">
      <t>ジョセイ</t>
    </rPh>
    <rPh sb="121" eb="123">
      <t>ヤクイン</t>
    </rPh>
    <rPh sb="125" eb="126">
      <t>メイ</t>
    </rPh>
    <rPh sb="126" eb="128">
      <t>イジョウ</t>
    </rPh>
    <rPh sb="129" eb="131">
      <t>ソシキ</t>
    </rPh>
    <rPh sb="132" eb="134">
      <t>コウセイ</t>
    </rPh>
    <rPh sb="134" eb="135">
      <t>イン</t>
    </rPh>
    <rPh sb="136" eb="137">
      <t>ソウ</t>
    </rPh>
    <rPh sb="137" eb="139">
      <t>ニンズウ</t>
    </rPh>
    <rPh sb="141" eb="142">
      <t>ワリ</t>
    </rPh>
    <rPh sb="142" eb="144">
      <t>イジョウ</t>
    </rPh>
    <rPh sb="145" eb="147">
      <t>サンカ</t>
    </rPh>
    <rPh sb="149" eb="151">
      <t>ジッセン</t>
    </rPh>
    <rPh sb="151" eb="153">
      <t>カツドウ</t>
    </rPh>
    <rPh sb="154" eb="157">
      <t>フクスウカイ</t>
    </rPh>
    <rPh sb="157" eb="158">
      <t>オコナ</t>
    </rPh>
    <rPh sb="163" eb="166">
      <t>コウセイイン</t>
    </rPh>
    <phoneticPr fontId="2"/>
  </si>
  <si>
    <t>　 ２　土地改良区が管理する施設に関し、活動組織が実施する工事によって生じた工作物等は、
     土地改良区に無償で譲渡するものとする。その際には、あらかじめ土地改良区と協議し、工
     作物等の譲渡に必要となる工作物等の所在、構造、規模、数量等が明示された図面等の書類
     の作成、譲渡の時期及びその他必要となる手続について、土地改良区の指示を受けるものと
     する。</t>
    <phoneticPr fontId="12"/>
  </si>
  <si>
    <t>　 ３　活動組織は、土地改良区が管理する施設に関し、工事に当たって詳細な工事内容について
     土地改良区に提出し、工事内容に変更が生じた場合には、あらかじめ、土地改良区に協議
     し、その指示を受けるとともに、工事が完了したときは、土地改良区にその旨を報告し、土
     地改良区は書類確認を行うとともに、必要に応じて現地確認を行うものとする。</t>
    <phoneticPr fontId="12"/>
  </si>
  <si>
    <t>第３条　この確認書に定めのない事項、又は疑義が生じた場合には、土地改良区と活動組織が協
      議をして定めるものとする。</t>
    <phoneticPr fontId="12"/>
  </si>
  <si>
    <t>　上記確認書の締結を証するため、土地改良区と活動組織は、本書２通を作成し記名押印の上、そ
れぞれ１通を保有するものとする。</t>
    <phoneticPr fontId="12"/>
  </si>
  <si>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phoneticPr fontId="2"/>
  </si>
  <si>
    <r>
      <t>多面的機能の増進を図る活動の</t>
    </r>
    <r>
      <rPr>
        <sz val="10"/>
        <color rgb="FFFF0000"/>
        <rFont val="メイリオ"/>
        <family val="3"/>
        <charset val="128"/>
      </rPr>
      <t>活動</t>
    </r>
    <r>
      <rPr>
        <sz val="10"/>
        <rFont val="メイリオ"/>
        <family val="3"/>
        <charset val="128"/>
      </rPr>
      <t>項目数</t>
    </r>
    <rPh sb="14" eb="16">
      <t>カツドウ</t>
    </rPh>
    <phoneticPr fontId="2"/>
  </si>
  <si>
    <r>
      <t xml:space="preserve">↓ </t>
    </r>
    <r>
      <rPr>
        <sz val="11"/>
        <color rgb="FFFF0000"/>
        <rFont val="メイリオ"/>
        <family val="3"/>
        <charset val="128"/>
      </rPr>
      <t>活動</t>
    </r>
    <r>
      <rPr>
        <sz val="9"/>
        <rFont val="メイリオ"/>
        <family val="3"/>
        <charset val="128"/>
      </rPr>
      <t>を継続中の組織のみ記入</t>
    </r>
    <rPh sb="2" eb="4">
      <t>カツドウ</t>
    </rPh>
    <rPh sb="5" eb="7">
      <t>ケイゾク</t>
    </rPh>
    <rPh sb="7" eb="8">
      <t>チュウ</t>
    </rPh>
    <rPh sb="9" eb="11">
      <t>ソシキ</t>
    </rPh>
    <rPh sb="13" eb="15">
      <t>キニュウ</t>
    </rPh>
    <phoneticPr fontId="2"/>
  </si>
  <si>
    <r>
      <rPr>
        <u/>
        <sz val="9"/>
        <rFont val="HG丸ｺﾞｼｯｸM-PRO"/>
        <family val="3"/>
        <charset val="128"/>
      </rPr>
      <t>★ 多面的機能の更なる増進に向けた活動への支援の適用条件</t>
    </r>
    <r>
      <rPr>
        <sz val="9"/>
        <rFont val="HG丸ｺﾞｼｯｸM-PRO"/>
        <family val="3"/>
        <charset val="128"/>
      </rPr>
      <t xml:space="preserve">
○</t>
    </r>
    <r>
      <rPr>
        <sz val="9"/>
        <color rgb="FFFF0000"/>
        <rFont val="HG丸ｺﾞｼｯｸM-PRO"/>
        <family val="3"/>
        <charset val="128"/>
      </rPr>
      <t>活動</t>
    </r>
    <r>
      <rPr>
        <sz val="9"/>
        <rFont val="HG丸ｺﾞｼｯｸM-PRO"/>
        <family val="3"/>
        <charset val="128"/>
      </rPr>
      <t>を継続する活動組織又は広域活動組織
　本事業計画の取組項目数
　　　　　＞前年度又は変更前の</t>
    </r>
    <r>
      <rPr>
        <sz val="9"/>
        <color rgb="FFFF0000"/>
        <rFont val="HG丸ｺﾞｼｯｸM-PRO"/>
        <family val="3"/>
        <charset val="128"/>
      </rPr>
      <t>活動</t>
    </r>
    <r>
      <rPr>
        <sz val="9"/>
        <rFont val="HG丸ｺﾞｼｯｸM-PRO"/>
        <family val="3"/>
        <charset val="128"/>
      </rPr>
      <t>項目数
○新規の活動組織又は広域活動組織
　本事業計画の</t>
    </r>
    <r>
      <rPr>
        <sz val="9"/>
        <color rgb="FFFF0000"/>
        <rFont val="HG丸ｺﾞｼｯｸM-PRO"/>
        <family val="3"/>
        <charset val="128"/>
      </rPr>
      <t>活動</t>
    </r>
    <r>
      <rPr>
        <sz val="9"/>
        <rFont val="HG丸ｺﾞｼｯｸM-PRO"/>
        <family val="3"/>
        <charset val="128"/>
      </rPr>
      <t>項目数　２つ以上</t>
    </r>
    <rPh sb="8" eb="9">
      <t>サラ</t>
    </rPh>
    <rPh sb="17" eb="19">
      <t>カツドウ</t>
    </rPh>
    <rPh sb="24" eb="26">
      <t>テキヨウ</t>
    </rPh>
    <rPh sb="26" eb="28">
      <t>ジョウケン</t>
    </rPh>
    <rPh sb="31" eb="33">
      <t>カツドウ</t>
    </rPh>
    <rPh sb="34" eb="36">
      <t>ケイゾク</t>
    </rPh>
    <rPh sb="38" eb="40">
      <t>カツドウ</t>
    </rPh>
    <rPh sb="40" eb="42">
      <t>ソシキ</t>
    </rPh>
    <rPh sb="42" eb="43">
      <t>マタ</t>
    </rPh>
    <rPh sb="44" eb="46">
      <t>コウイキ</t>
    </rPh>
    <rPh sb="46" eb="48">
      <t>カツドウ</t>
    </rPh>
    <rPh sb="48" eb="50">
      <t>ソシキ</t>
    </rPh>
    <rPh sb="79" eb="81">
      <t>カツドウ</t>
    </rPh>
    <rPh sb="110" eb="112">
      <t>カツドウ</t>
    </rPh>
    <phoneticPr fontId="2"/>
  </si>
  <si>
    <t>※構成員数(総会時の議決権者)は1.農業者個人と</t>
    <rPh sb="1" eb="4">
      <t>コウセイイン</t>
    </rPh>
    <rPh sb="4" eb="5">
      <t>スウ</t>
    </rPh>
    <rPh sb="6" eb="8">
      <t>ソウカイ</t>
    </rPh>
    <rPh sb="8" eb="9">
      <t>ジ</t>
    </rPh>
    <rPh sb="10" eb="12">
      <t>ギケツ</t>
    </rPh>
    <rPh sb="13" eb="14">
      <t>シャ</t>
    </rPh>
    <rPh sb="18" eb="21">
      <t>ノウギョウシャ</t>
    </rPh>
    <rPh sb="21" eb="23">
      <t>コジン</t>
    </rPh>
    <phoneticPr fontId="2"/>
  </si>
  <si>
    <t>5.農業者以外の個人を除き各団体の構成員は代表者1名</t>
    <rPh sb="2" eb="5">
      <t>ノウギョウシャ</t>
    </rPh>
    <rPh sb="5" eb="7">
      <t>イガイ</t>
    </rPh>
    <rPh sb="8" eb="10">
      <t>コジン</t>
    </rPh>
    <rPh sb="11" eb="12">
      <t>ノゾ</t>
    </rPh>
    <rPh sb="13" eb="16">
      <t>カクダンタイ</t>
    </rPh>
    <rPh sb="17" eb="20">
      <t>コウセイイン</t>
    </rPh>
    <rPh sb="21" eb="24">
      <t>ダイヒョウシャ</t>
    </rPh>
    <rPh sb="25" eb="26">
      <t>メイ</t>
    </rPh>
    <phoneticPr fontId="2"/>
  </si>
  <si>
    <t>総代人数</t>
    <rPh sb="0" eb="2">
      <t>ソウダイ</t>
    </rPh>
    <rPh sb="2" eb="4">
      <t>ニンズウ</t>
    </rPh>
    <phoneticPr fontId="2"/>
  </si>
  <si>
    <t>※総代人数欄は総代制(規約で制定)で総会をしている組織のみ記載</t>
    <rPh sb="1" eb="3">
      <t>ソウダイ</t>
    </rPh>
    <rPh sb="3" eb="5">
      <t>ニンズウ</t>
    </rPh>
    <rPh sb="5" eb="6">
      <t>ラン</t>
    </rPh>
    <rPh sb="7" eb="9">
      <t>ソウダイ</t>
    </rPh>
    <rPh sb="9" eb="10">
      <t>セイ</t>
    </rPh>
    <rPh sb="11" eb="13">
      <t>キヤク</t>
    </rPh>
    <rPh sb="14" eb="16">
      <t>セイテイ</t>
    </rPh>
    <rPh sb="18" eb="20">
      <t>ソウカイ</t>
    </rPh>
    <rPh sb="25" eb="27">
      <t>ソシキ</t>
    </rPh>
    <rPh sb="29" eb="31">
      <t>キサイ</t>
    </rPh>
    <phoneticPr fontId="2"/>
  </si>
  <si>
    <t>自動出力(※削除、変更はしないこと)</t>
    <rPh sb="0" eb="2">
      <t>ジドウ</t>
    </rPh>
    <rPh sb="2" eb="4">
      <t>シュツリョク</t>
    </rPh>
    <rPh sb="6" eb="8">
      <t>サクジョ</t>
    </rPh>
    <rPh sb="9" eb="11">
      <t>ヘンコウ</t>
    </rPh>
    <phoneticPr fontId="2"/>
  </si>
  <si>
    <t>※削除、変更はしないこと</t>
    <rPh sb="1" eb="3">
      <t>サクジョ</t>
    </rPh>
    <rPh sb="4" eb="6">
      <t>ヘンコウ</t>
    </rPh>
    <phoneticPr fontId="2"/>
  </si>
  <si>
    <t>※数式データでなので削除、変更はしないこと</t>
    <rPh sb="1" eb="3">
      <t>スウシキ</t>
    </rPh>
    <rPh sb="10" eb="12">
      <t>サクジョ</t>
    </rPh>
    <rPh sb="13" eb="15">
      <t>ヘンコウ</t>
    </rPh>
    <phoneticPr fontId="2"/>
  </si>
  <si>
    <t>（５）水田の雨水貯留機能の強化（田んぼダム）を推進する活動への支援</t>
    <rPh sb="3" eb="5">
      <t>スイデン</t>
    </rPh>
    <rPh sb="6" eb="8">
      <t>ウスイ</t>
    </rPh>
    <rPh sb="8" eb="10">
      <t>チョリュウ</t>
    </rPh>
    <rPh sb="10" eb="12">
      <t>キノウ</t>
    </rPh>
    <rPh sb="13" eb="15">
      <t>キョウカ</t>
    </rPh>
    <rPh sb="16" eb="17">
      <t>タ</t>
    </rPh>
    <rPh sb="23" eb="25">
      <t>スイシン</t>
    </rPh>
    <rPh sb="27" eb="29">
      <t>カツドウ</t>
    </rPh>
    <rPh sb="31" eb="33">
      <t>シエン</t>
    </rPh>
    <phoneticPr fontId="2"/>
  </si>
  <si>
    <t>①資源向上支払（共同）の交付を受ける田面積のうち５割以上において、雨水貯留機能の強化 （田んぼ
   ダム）を推進する活動を行っていること。</t>
    <rPh sb="1" eb="3">
      <t>シゲン</t>
    </rPh>
    <rPh sb="3" eb="5">
      <t>コウジョウ</t>
    </rPh>
    <rPh sb="5" eb="7">
      <t>シハラ</t>
    </rPh>
    <rPh sb="8" eb="10">
      <t>キョウドウ</t>
    </rPh>
    <rPh sb="12" eb="14">
      <t>コウフ</t>
    </rPh>
    <rPh sb="15" eb="16">
      <t>ウ</t>
    </rPh>
    <rPh sb="18" eb="19">
      <t>タ</t>
    </rPh>
    <rPh sb="19" eb="21">
      <t>メンセキ</t>
    </rPh>
    <rPh sb="25" eb="26">
      <t>ワリ</t>
    </rPh>
    <rPh sb="26" eb="28">
      <t>イジョウ</t>
    </rPh>
    <rPh sb="33" eb="35">
      <t>ウスイ</t>
    </rPh>
    <rPh sb="35" eb="37">
      <t>チョリュウ</t>
    </rPh>
    <rPh sb="37" eb="39">
      <t>キノウ</t>
    </rPh>
    <rPh sb="40" eb="42">
      <t>キョウカ</t>
    </rPh>
    <rPh sb="44" eb="45">
      <t>タ</t>
    </rPh>
    <rPh sb="55" eb="57">
      <t>スイシン</t>
    </rPh>
    <rPh sb="59" eb="61">
      <t>カツドウ</t>
    </rPh>
    <rPh sb="62" eb="63">
      <t>オコナ</t>
    </rPh>
    <phoneticPr fontId="2"/>
  </si>
  <si>
    <t>②広域活動組織にあっては、本活動を実施する集落ごとに、資源向上支払（共同）の交付を受ける水田面積の
　うち５割以上において、雨水貯留機能の強化 （田んぼダム）を推進する活動を行っていること。
　（実施しない集落の面積は対象農用地面積より除くこと。）</t>
    <rPh sb="1" eb="3">
      <t>コウイキ</t>
    </rPh>
    <rPh sb="3" eb="5">
      <t>カツドウ</t>
    </rPh>
    <rPh sb="5" eb="7">
      <t>ソシキ</t>
    </rPh>
    <rPh sb="13" eb="14">
      <t>ホン</t>
    </rPh>
    <rPh sb="14" eb="16">
      <t>カツドウ</t>
    </rPh>
    <rPh sb="17" eb="19">
      <t>ジッシ</t>
    </rPh>
    <rPh sb="21" eb="23">
      <t>シュウラク</t>
    </rPh>
    <rPh sb="27" eb="29">
      <t>シゲン</t>
    </rPh>
    <rPh sb="29" eb="31">
      <t>コウジョウ</t>
    </rPh>
    <rPh sb="31" eb="33">
      <t>シハラ</t>
    </rPh>
    <rPh sb="34" eb="36">
      <t>キョウドウ</t>
    </rPh>
    <rPh sb="38" eb="40">
      <t>コウフ</t>
    </rPh>
    <rPh sb="41" eb="42">
      <t>ウ</t>
    </rPh>
    <rPh sb="44" eb="46">
      <t>スイデン</t>
    </rPh>
    <rPh sb="46" eb="48">
      <t>メンセキ</t>
    </rPh>
    <rPh sb="54" eb="55">
      <t>ワリ</t>
    </rPh>
    <rPh sb="55" eb="57">
      <t>イジョウ</t>
    </rPh>
    <rPh sb="62" eb="64">
      <t>ウスイ</t>
    </rPh>
    <rPh sb="64" eb="66">
      <t>チョリュウ</t>
    </rPh>
    <rPh sb="66" eb="68">
      <t>キノウ</t>
    </rPh>
    <rPh sb="69" eb="71">
      <t>キョウカ</t>
    </rPh>
    <rPh sb="73" eb="74">
      <t>タ</t>
    </rPh>
    <rPh sb="80" eb="82">
      <t>スイシン</t>
    </rPh>
    <rPh sb="84" eb="86">
      <t>カツドウ</t>
    </rPh>
    <rPh sb="87" eb="88">
      <t>オコナ</t>
    </rPh>
    <rPh sb="98" eb="100">
      <t>ジッシ</t>
    </rPh>
    <rPh sb="103" eb="105">
      <t>シュウラク</t>
    </rPh>
    <rPh sb="106" eb="108">
      <t>メンセキ</t>
    </rPh>
    <rPh sb="109" eb="111">
      <t>タイショウ</t>
    </rPh>
    <rPh sb="111" eb="114">
      <t>ノウヨウチ</t>
    </rPh>
    <rPh sb="114" eb="116">
      <t>メンセキ</t>
    </rPh>
    <rPh sb="118" eb="119">
      <t>ノゾ</t>
    </rPh>
    <phoneticPr fontId="2"/>
  </si>
  <si>
    <t>a　実施期間</t>
    <rPh sb="2" eb="4">
      <t>ジッシ</t>
    </rPh>
    <rPh sb="4" eb="6">
      <t>キカン</t>
    </rPh>
    <phoneticPr fontId="2"/>
  </si>
  <si>
    <t>開始年度</t>
    <rPh sb="0" eb="2">
      <t>カイシ</t>
    </rPh>
    <rPh sb="2" eb="4">
      <t>ネンド</t>
    </rPh>
    <phoneticPr fontId="2"/>
  </si>
  <si>
    <t>最終年度</t>
    <rPh sb="0" eb="2">
      <t>サイシュウ</t>
    </rPh>
    <rPh sb="2" eb="4">
      <t>ネンド</t>
    </rPh>
    <phoneticPr fontId="2"/>
  </si>
  <si>
    <t>ｂ　実施計画</t>
    <rPh sb="2" eb="4">
      <t>ジッシ</t>
    </rPh>
    <rPh sb="4" eb="6">
      <t>ケイカク</t>
    </rPh>
    <phoneticPr fontId="2"/>
  </si>
  <si>
    <t>年次計画・実施体制等</t>
    <rPh sb="0" eb="2">
      <t>ネンジ</t>
    </rPh>
    <rPh sb="2" eb="4">
      <t>ケイカク</t>
    </rPh>
    <rPh sb="5" eb="7">
      <t>ジッシ</t>
    </rPh>
    <rPh sb="7" eb="9">
      <t>タイセイ</t>
    </rPh>
    <rPh sb="9" eb="10">
      <t>ナド</t>
    </rPh>
    <phoneticPr fontId="2"/>
  </si>
  <si>
    <t>c　最終年度における実施面積及び加算額</t>
    <rPh sb="2" eb="4">
      <t>サイシュウ</t>
    </rPh>
    <rPh sb="4" eb="6">
      <t>ネンド</t>
    </rPh>
    <rPh sb="10" eb="12">
      <t>ジッシ</t>
    </rPh>
    <rPh sb="12" eb="14">
      <t>メンセキ</t>
    </rPh>
    <rPh sb="14" eb="15">
      <t>オヨ</t>
    </rPh>
    <rPh sb="16" eb="18">
      <t>カサン</t>
    </rPh>
    <rPh sb="18" eb="19">
      <t>ガク</t>
    </rPh>
    <phoneticPr fontId="2"/>
  </si>
  <si>
    <t>全対象農用地面積</t>
    <rPh sb="0" eb="1">
      <t>ゼン</t>
    </rPh>
    <rPh sb="1" eb="3">
      <t>タイショウ</t>
    </rPh>
    <rPh sb="3" eb="6">
      <t>ノウヨウチ</t>
    </rPh>
    <rPh sb="6" eb="8">
      <t>メンセキ</t>
    </rPh>
    <phoneticPr fontId="2"/>
  </si>
  <si>
    <t>年当たりの
加算額</t>
    <rPh sb="0" eb="1">
      <t>ネン</t>
    </rPh>
    <rPh sb="1" eb="2">
      <t>ア</t>
    </rPh>
    <rPh sb="6" eb="8">
      <t>カサン</t>
    </rPh>
    <rPh sb="8" eb="9">
      <t>ガク</t>
    </rPh>
    <phoneticPr fontId="2"/>
  </si>
  <si>
    <t>実施面積の
割合</t>
    <phoneticPr fontId="2"/>
  </si>
  <si>
    <t>うち、実施面積</t>
    <rPh sb="3" eb="5">
      <t>ジッシ</t>
    </rPh>
    <rPh sb="5" eb="7">
      <t>メンセキ</t>
    </rPh>
    <phoneticPr fontId="2"/>
  </si>
  <si>
    <t>（参考）広域活動組織における集落ごとの実施面積と割合</t>
    <rPh sb="1" eb="3">
      <t>サンコウ</t>
    </rPh>
    <rPh sb="4" eb="6">
      <t>コウイキ</t>
    </rPh>
    <rPh sb="6" eb="8">
      <t>カツドウ</t>
    </rPh>
    <rPh sb="8" eb="10">
      <t>ソシキ</t>
    </rPh>
    <rPh sb="14" eb="16">
      <t>シュウラク</t>
    </rPh>
    <rPh sb="19" eb="21">
      <t>ジッシ</t>
    </rPh>
    <rPh sb="21" eb="23">
      <t>メンセキ</t>
    </rPh>
    <rPh sb="24" eb="26">
      <t>ワリアイ</t>
    </rPh>
    <phoneticPr fontId="2"/>
  </si>
  <si>
    <t>集落名</t>
    <rPh sb="0" eb="2">
      <t>シュウラク</t>
    </rPh>
    <rPh sb="2" eb="3">
      <t>メイ</t>
    </rPh>
    <phoneticPr fontId="2"/>
  </si>
  <si>
    <t>対象農用地面積</t>
    <phoneticPr fontId="2"/>
  </si>
  <si>
    <t>d　活動実施区域位置図</t>
    <rPh sb="2" eb="4">
      <t>カツドウ</t>
    </rPh>
    <rPh sb="4" eb="6">
      <t>ジッシ</t>
    </rPh>
    <rPh sb="6" eb="8">
      <t>クイキ</t>
    </rPh>
    <rPh sb="8" eb="10">
      <t>イチ</t>
    </rPh>
    <rPh sb="10" eb="11">
      <t>ズ</t>
    </rPh>
    <phoneticPr fontId="2"/>
  </si>
  <si>
    <t>別添３「田んぼダム実施区域位置図」のとおり</t>
    <rPh sb="0" eb="2">
      <t>ベッテン</t>
    </rPh>
    <rPh sb="4" eb="5">
      <t>タ</t>
    </rPh>
    <rPh sb="9" eb="11">
      <t>ジッシ</t>
    </rPh>
    <rPh sb="11" eb="13">
      <t>クイキ</t>
    </rPh>
    <rPh sb="13" eb="15">
      <t>イチ</t>
    </rPh>
    <rPh sb="15" eb="16">
      <t>ズ</t>
    </rPh>
    <phoneticPr fontId="2"/>
  </si>
  <si>
    <t>　※なお、別添１「実施区域位置図」に田んぼダム実施区域位置を記載している場合、別添３は省略できる。</t>
    <rPh sb="39" eb="41">
      <t>ベッテン</t>
    </rPh>
    <phoneticPr fontId="2"/>
  </si>
  <si>
    <t>田んぼダムへの支援</t>
    <rPh sb="0" eb="1">
      <t>タ</t>
    </rPh>
    <rPh sb="7" eb="9">
      <t>シエン</t>
    </rPh>
    <phoneticPr fontId="2"/>
  </si>
  <si>
    <t>〈施行注意〉</t>
  </si>
  <si>
    <t>　記入内容が様式第1-3号と重複する場合は、「2 (1) ②実施区域」、「2 (2) 活動の内容等」、「3 多面的機能発揮促進事業の期間」及び「4 農業者団体等の構成員に係る事項」の記入を省略することも可能とする。</t>
  </si>
  <si>
    <t>　　　　　　　　　　　　　　　</t>
    <phoneticPr fontId="12"/>
  </si>
  <si>
    <t xml:space="preserve">　　　　　　　　　　　　 　　 </t>
    <phoneticPr fontId="12"/>
  </si>
  <si>
    <r>
      <t>活動</t>
    </r>
    <r>
      <rPr>
        <sz val="10"/>
        <color rgb="FFFF0000"/>
        <rFont val="メイリオ"/>
        <family val="3"/>
        <charset val="128"/>
      </rPr>
      <t>区分</t>
    </r>
    <rPh sb="0" eb="2">
      <t>カツドウ</t>
    </rPh>
    <rPh sb="2" eb="4">
      <t>クブン</t>
    </rPh>
    <phoneticPr fontId="2"/>
  </si>
  <si>
    <t>新規(再申請含)</t>
    <rPh sb="0" eb="2">
      <t>シンキ</t>
    </rPh>
    <rPh sb="3" eb="4">
      <t>サイ</t>
    </rPh>
    <rPh sb="4" eb="6">
      <t>シンセイ</t>
    </rPh>
    <rPh sb="6" eb="7">
      <t>フク</t>
    </rPh>
    <phoneticPr fontId="2"/>
  </si>
  <si>
    <t>変更(申請・届出)</t>
    <rPh sb="0" eb="2">
      <t>ヘンコウ</t>
    </rPh>
    <rPh sb="3" eb="5">
      <t>シンセイ</t>
    </rPh>
    <rPh sb="6" eb="8">
      <t>トドケデ</t>
    </rPh>
    <phoneticPr fontId="2"/>
  </si>
  <si>
    <t>令和  年  月  日</t>
    <rPh sb="0" eb="2">
      <t>レイワ</t>
    </rPh>
    <rPh sb="4" eb="5">
      <t>ネン</t>
    </rPh>
    <rPh sb="7" eb="8">
      <t>ガツ</t>
    </rPh>
    <rPh sb="10" eb="11">
      <t>ニチ</t>
    </rPh>
    <phoneticPr fontId="2"/>
  </si>
  <si>
    <r>
      <t>高度な保全活動の</t>
    </r>
    <r>
      <rPr>
        <sz val="9"/>
        <color rgb="FFFF0000"/>
        <rFont val="HG丸ｺﾞｼｯｸM-PRO"/>
        <family val="3"/>
        <charset val="128"/>
      </rPr>
      <t>活動項目</t>
    </r>
    <r>
      <rPr>
        <sz val="9"/>
        <rFont val="HG丸ｺﾞｼｯｸM-PRO"/>
        <family val="3"/>
        <charset val="128"/>
      </rPr>
      <t>内容</t>
    </r>
    <rPh sb="0" eb="2">
      <t>コウド</t>
    </rPh>
    <rPh sb="3" eb="5">
      <t>ホゼン</t>
    </rPh>
    <rPh sb="5" eb="7">
      <t>カツドウ</t>
    </rPh>
    <rPh sb="8" eb="12">
      <t>カツドウコウモク</t>
    </rPh>
    <rPh sb="12" eb="14">
      <t>ナイヨウ</t>
    </rPh>
    <phoneticPr fontId="2"/>
  </si>
  <si>
    <r>
      <t>多面の増進　　　　　</t>
    </r>
    <r>
      <rPr>
        <sz val="9"/>
        <color rgb="FFFF0000"/>
        <rFont val="HG丸ｺﾞｼｯｸM-PRO"/>
        <family val="3"/>
        <charset val="128"/>
      </rPr>
      <t>活動項目</t>
    </r>
    <r>
      <rPr>
        <sz val="9"/>
        <rFont val="HG丸ｺﾞｼｯｸM-PRO"/>
        <family val="3"/>
        <charset val="128"/>
      </rPr>
      <t>番号</t>
    </r>
    <rPh sb="0" eb="2">
      <t>タメン</t>
    </rPh>
    <rPh sb="3" eb="5">
      <t>ゾウシン</t>
    </rPh>
    <rPh sb="10" eb="14">
      <t>カツドウコウモク</t>
    </rPh>
    <rPh sb="14" eb="16">
      <t>バンゴウ</t>
    </rPh>
    <phoneticPr fontId="2"/>
  </si>
  <si>
    <r>
      <rPr>
        <sz val="9"/>
        <color rgb="FFFF0000"/>
        <rFont val="HG丸ｺﾞｼｯｸM-PRO"/>
        <family val="3"/>
        <charset val="128"/>
      </rPr>
      <t>活動項目</t>
    </r>
    <r>
      <rPr>
        <sz val="9"/>
        <rFont val="HG丸ｺﾞｼｯｸM-PRO"/>
        <family val="3"/>
        <charset val="128"/>
      </rPr>
      <t>番号39～50より選択</t>
    </r>
    <rPh sb="0" eb="4">
      <t>カツドウコウモク</t>
    </rPh>
    <rPh sb="4" eb="6">
      <t>バンゴウ</t>
    </rPh>
    <rPh sb="13" eb="15">
      <t>センタク</t>
    </rPh>
    <phoneticPr fontId="2"/>
  </si>
  <si>
    <r>
      <rPr>
        <sz val="9"/>
        <color rgb="FFFF0000"/>
        <rFont val="メイリオ"/>
        <family val="3"/>
        <charset val="128"/>
      </rPr>
      <t>活動項目</t>
    </r>
    <r>
      <rPr>
        <sz val="9"/>
        <rFont val="メイリオ"/>
        <family val="3"/>
        <charset val="128"/>
      </rPr>
      <t xml:space="preserve">
（番号表の61～66及び110・111から選択）</t>
    </r>
    <rPh sb="0" eb="2">
      <t>カツドウ</t>
    </rPh>
    <rPh sb="2" eb="4">
      <t>コウモク</t>
    </rPh>
    <rPh sb="6" eb="8">
      <t>バンゴウ</t>
    </rPh>
    <rPh sb="8" eb="9">
      <t>ヒョウ</t>
    </rPh>
    <rPh sb="15" eb="16">
      <t>オヨ</t>
    </rPh>
    <rPh sb="26" eb="28">
      <t>センタク</t>
    </rPh>
    <phoneticPr fontId="2"/>
  </si>
  <si>
    <r>
      <rPr>
        <sz val="10"/>
        <color rgb="FFFF0000"/>
        <rFont val="メイリオ"/>
        <family val="3"/>
        <charset val="128"/>
      </rPr>
      <t>活動項目</t>
    </r>
    <r>
      <rPr>
        <sz val="10"/>
        <rFont val="メイリオ"/>
        <family val="3"/>
        <charset val="128"/>
      </rPr>
      <t xml:space="preserve">
（番号表の52～59から選択）</t>
    </r>
    <rPh sb="0" eb="4">
      <t>カツドウコウモク</t>
    </rPh>
    <rPh sb="6" eb="8">
      <t>バンゴウ</t>
    </rPh>
    <rPh sb="8" eb="9">
      <t>ヒョウ</t>
    </rPh>
    <rPh sb="17" eb="19">
      <t>センタク</t>
    </rPh>
    <phoneticPr fontId="2"/>
  </si>
  <si>
    <r>
      <rPr>
        <sz val="10"/>
        <color rgb="FFFF0000"/>
        <rFont val="メイリオ"/>
        <family val="3"/>
        <charset val="128"/>
      </rPr>
      <t>活動項目</t>
    </r>
    <r>
      <rPr>
        <sz val="10"/>
        <rFont val="メイリオ"/>
        <family val="3"/>
        <charset val="128"/>
      </rPr>
      <t xml:space="preserve">
（番号表の39～50から選択）</t>
    </r>
    <rPh sb="0" eb="4">
      <t>カツドウコウモク</t>
    </rPh>
    <rPh sb="6" eb="8">
      <t>バンゴウ</t>
    </rPh>
    <rPh sb="8" eb="9">
      <t>ヒョウ</t>
    </rPh>
    <rPh sb="17" eb="19">
      <t>センタク</t>
    </rPh>
    <phoneticPr fontId="2"/>
  </si>
  <si>
    <r>
      <t>※増進を図る活動を実施する場合は、</t>
    </r>
    <r>
      <rPr>
        <sz val="10"/>
        <color rgb="FFFF0000"/>
        <rFont val="HG丸ｺﾞｼｯｸM-PRO"/>
        <family val="3"/>
        <charset val="128"/>
      </rPr>
      <t>活動項目</t>
    </r>
    <r>
      <rPr>
        <sz val="10"/>
        <rFont val="HG丸ｺﾞｼｯｸM-PRO"/>
        <family val="3"/>
        <charset val="128"/>
      </rPr>
      <t>内容を選択した上で、毎年度実施するとともに、広報活動を毎年度実施してください。
　ただし、農業地域類型区分の「中間農業地域」または「山間農業地域」、地域振興立法に該当する地域においては広報活動は必須ではありません。</t>
    </r>
    <rPh sb="1" eb="3">
      <t>ゾウシン</t>
    </rPh>
    <rPh sb="4" eb="5">
      <t>ハカ</t>
    </rPh>
    <rPh sb="6" eb="8">
      <t>カツドウ</t>
    </rPh>
    <rPh sb="9" eb="11">
      <t>ジッシ</t>
    </rPh>
    <rPh sb="13" eb="15">
      <t>バアイ</t>
    </rPh>
    <rPh sb="17" eb="19">
      <t>カツドウ</t>
    </rPh>
    <rPh sb="19" eb="21">
      <t>コウモク</t>
    </rPh>
    <rPh sb="21" eb="23">
      <t>ナイヨウ</t>
    </rPh>
    <rPh sb="24" eb="26">
      <t>センタク</t>
    </rPh>
    <rPh sb="28" eb="29">
      <t>ウエ</t>
    </rPh>
    <rPh sb="31" eb="34">
      <t>マイネンド</t>
    </rPh>
    <rPh sb="34" eb="36">
      <t>ジッシ</t>
    </rPh>
    <rPh sb="43" eb="45">
      <t>コウホウ</t>
    </rPh>
    <rPh sb="45" eb="47">
      <t>カツドウ</t>
    </rPh>
    <rPh sb="48" eb="51">
      <t>マイネンド</t>
    </rPh>
    <rPh sb="51" eb="53">
      <t>ジッシ</t>
    </rPh>
    <rPh sb="102" eb="104">
      <t>ガイトウ</t>
    </rPh>
    <rPh sb="106" eb="108">
      <t>チイキ</t>
    </rPh>
    <rPh sb="113" eb="115">
      <t>コウホウ</t>
    </rPh>
    <rPh sb="115" eb="117">
      <t>カツドウ</t>
    </rPh>
    <rPh sb="118" eb="120">
      <t>ヒッス</t>
    </rPh>
    <phoneticPr fontId="2"/>
  </si>
  <si>
    <t>・この色が塗ってあるセルは自動で入力されますが、自動入力されたものが間違っている場合は、正しく修正してください。</t>
    <rPh sb="3" eb="4">
      <t>イロ</t>
    </rPh>
    <rPh sb="5" eb="6">
      <t>ヌ</t>
    </rPh>
    <rPh sb="13" eb="15">
      <t>ジドウ</t>
    </rPh>
    <rPh sb="16" eb="18">
      <t>ニュウリョク</t>
    </rPh>
    <phoneticPr fontId="2"/>
  </si>
  <si>
    <t>年</t>
    <rPh sb="0" eb="1">
      <t>ネン</t>
    </rPh>
    <phoneticPr fontId="2"/>
  </si>
  <si>
    <t>■</t>
  </si>
  <si>
    <t>○</t>
  </si>
  <si>
    <t>令和  年  月  日</t>
    <rPh sb="0" eb="2">
      <t>レイワ</t>
    </rPh>
    <rPh sb="4" eb="5">
      <t>ネン</t>
    </rPh>
    <rPh sb="7" eb="8">
      <t>ツキ</t>
    </rPh>
    <rPh sb="10" eb="11">
      <t>ニチ</t>
    </rPh>
    <phoneticPr fontId="2"/>
  </si>
  <si>
    <r>
      <t>３．</t>
    </r>
    <r>
      <rPr>
        <sz val="11"/>
        <color rgb="FFFF0000"/>
        <rFont val="メイリオ"/>
        <family val="3"/>
        <charset val="128"/>
      </rPr>
      <t>活動項目</t>
    </r>
    <r>
      <rPr>
        <sz val="11"/>
        <rFont val="メイリオ"/>
        <family val="3"/>
        <charset val="128"/>
      </rPr>
      <t>番号表</t>
    </r>
    <rPh sb="2" eb="4">
      <t>カツドウ</t>
    </rPh>
    <rPh sb="4" eb="6">
      <t>コウモク</t>
    </rPh>
    <rPh sb="6" eb="8">
      <t>バンゴウ</t>
    </rPh>
    <rPh sb="8" eb="9">
      <t>ヒョウ</t>
    </rPh>
    <phoneticPr fontId="2"/>
  </si>
  <si>
    <r>
      <rPr>
        <sz val="10"/>
        <color rgb="FFFF0000"/>
        <rFont val="Meiryo UI"/>
        <family val="3"/>
        <charset val="128"/>
      </rPr>
      <t>活動項目</t>
    </r>
    <r>
      <rPr>
        <sz val="10"/>
        <rFont val="Meiryo UI"/>
        <family val="3"/>
        <charset val="128"/>
      </rPr>
      <t>番号早見表</t>
    </r>
    <rPh sb="0" eb="2">
      <t>カツドウ</t>
    </rPh>
    <rPh sb="2" eb="4">
      <t>コウモク</t>
    </rPh>
    <rPh sb="4" eb="6">
      <t>バンゴウ</t>
    </rPh>
    <rPh sb="6" eb="9">
      <t>ハヤミヒョウ</t>
    </rPh>
    <phoneticPr fontId="2"/>
  </si>
  <si>
    <r>
      <rPr>
        <sz val="10"/>
        <color rgb="FFFF0000"/>
        <rFont val="Meiryo UI"/>
        <family val="3"/>
        <charset val="128"/>
      </rPr>
      <t>活動項目</t>
    </r>
    <r>
      <rPr>
        <sz val="10"/>
        <rFont val="Meiryo UI"/>
        <family val="3"/>
        <charset val="128"/>
      </rPr>
      <t>番号表</t>
    </r>
    <rPh sb="0" eb="2">
      <t>カツドウ</t>
    </rPh>
    <rPh sb="2" eb="4">
      <t>コウモク</t>
    </rPh>
    <rPh sb="4" eb="6">
      <t>バンゴウ</t>
    </rPh>
    <rPh sb="6" eb="7">
      <t>ヒョウ</t>
    </rPh>
    <phoneticPr fontId="2"/>
  </si>
  <si>
    <r>
      <t>活動記録に記載する</t>
    </r>
    <r>
      <rPr>
        <sz val="10"/>
        <color rgb="FFFF0000"/>
        <rFont val="Meiryo UI"/>
        <family val="3"/>
        <charset val="128"/>
      </rPr>
      <t>活動項目</t>
    </r>
    <r>
      <rPr>
        <sz val="10"/>
        <rFont val="Meiryo UI"/>
        <family val="3"/>
        <charset val="128"/>
      </rPr>
      <t>の番号早見表</t>
    </r>
    <rPh sb="0" eb="2">
      <t>カツドウ</t>
    </rPh>
    <rPh sb="2" eb="4">
      <t>キロク</t>
    </rPh>
    <rPh sb="5" eb="7">
      <t>キサイ</t>
    </rPh>
    <rPh sb="9" eb="11">
      <t>カツドウ</t>
    </rPh>
    <rPh sb="11" eb="13">
      <t>コウモク</t>
    </rPh>
    <rPh sb="14" eb="16">
      <t>バンゴウ</t>
    </rPh>
    <rPh sb="16" eb="18">
      <t>ハヤミ</t>
    </rPh>
    <rPh sb="18" eb="19">
      <t>ヒョウ</t>
    </rPh>
    <phoneticPr fontId="2"/>
  </si>
  <si>
    <r>
      <t>活動記録に記載する</t>
    </r>
    <r>
      <rPr>
        <sz val="10"/>
        <color rgb="FFFF0000"/>
        <rFont val="Meiryo UI"/>
        <family val="3"/>
        <charset val="128"/>
      </rPr>
      <t>活動項目</t>
    </r>
    <r>
      <rPr>
        <sz val="10"/>
        <rFont val="Meiryo UI"/>
        <family val="3"/>
        <charset val="128"/>
      </rPr>
      <t>の番号表（詳細版）</t>
    </r>
    <rPh sb="0" eb="2">
      <t>カツドウ</t>
    </rPh>
    <rPh sb="2" eb="4">
      <t>キロク</t>
    </rPh>
    <rPh sb="5" eb="7">
      <t>キサイ</t>
    </rPh>
    <rPh sb="9" eb="11">
      <t>カツドウ</t>
    </rPh>
    <rPh sb="11" eb="13">
      <t>コウモク</t>
    </rPh>
    <rPh sb="14" eb="16">
      <t>バンゴウ</t>
    </rPh>
    <rPh sb="16" eb="17">
      <t>ヒョウ</t>
    </rPh>
    <rPh sb="18" eb="20">
      <t>ショウサイ</t>
    </rPh>
    <rPh sb="20" eb="21">
      <t>バン</t>
    </rPh>
    <phoneticPr fontId="2"/>
  </si>
  <si>
    <t>佐世保市</t>
    <rPh sb="0" eb="4">
      <t>サセボシ</t>
    </rPh>
    <phoneticPr fontId="2"/>
  </si>
  <si>
    <t>本地域は、水資源に恵まれ、良質な米を生産している。今後とも農業振興を図るためには、農業用用排水路を適切に保全管理することが必要である。</t>
    <phoneticPr fontId="2"/>
  </si>
  <si>
    <t>１を踏まえ、本地域では、地域住民と協力して農業用用排水路の清掃等を行うことにより、多面的機能の発揮の促進を図ることとしている。</t>
    <phoneticPr fontId="2"/>
  </si>
  <si>
    <t>　（１）　　　　　集落</t>
    <rPh sb="9" eb="11">
      <t>シュウラク</t>
    </rPh>
    <phoneticPr fontId="2"/>
  </si>
  <si>
    <t>　（２）　　　　　集落</t>
    <phoneticPr fontId="2"/>
  </si>
  <si>
    <t>　多面的機能支払交付金実施要綱（平成26年４月１日付け25農振第2254号農林水産事務次官依命通知)別紙２の第５の５の（１）のエに基づき、　　活動組織（以下「活動組織」という。）と　　土地改良区（以下「土地改良区」という。）は、　　に存する水路、農道等の地域資源の質的向上を図る共同活動並びに施設の長寿命化のための活動が円滑に実施できるよう、下記のとおり工事に関して確認する。</t>
    <phoneticPr fontId="12"/>
  </si>
  <si>
    <t>　　　土地改良区</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</si>
</sst>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0">
    <numFmt numFmtId="176" formatCode="#,##0_);[Red]\(#,##0\)"/>
    <numFmt numFmtId="177" formatCode="&quot;平成&quot;0&quot;年度&quot;"/>
    <numFmt numFmtId="178" formatCode="#,###;\-#,###;&quot;&quot;;@"/>
    <numFmt numFmtId="179" formatCode="0.0"/>
    <numFmt numFmtId="180" formatCode="#,###&quot; a&quot;"/>
    <numFmt numFmtId="181" formatCode="#,###&quot;円&quot;"/>
    <numFmt numFmtId="182" formatCode="#,###&quot; 円/a&quot;"/>
    <numFmt numFmtId="183" formatCode="#&quot;集落&quot;"/>
    <numFmt numFmtId="184" formatCode="#"/>
    <numFmt numFmtId="185" formatCode="[$-411]ggge&quot;年&quot;m&quot;月&quot;d&quot;日&quot;;@"/>
    <numFmt numFmtId="186" formatCode="#,##0_ "/>
    <numFmt numFmtId="187" formatCode="#&quot; 年&quot;"/>
    <numFmt numFmtId="188" formatCode="#&quot;　箇&quot;&quot;所&quot;"/>
    <numFmt numFmtId="189" formatCode="#&quot;人&quot;;;"/>
    <numFmt numFmtId="190" formatCode="#,###,##0&quot;a&quot;"/>
    <numFmt numFmtId="191" formatCode="#,###&quot;a&quot;"/>
    <numFmt numFmtId="192" formatCode="#,###&quot; 円/10a&quot;"/>
    <numFmt numFmtId="193" formatCode="0.00_ "/>
    <numFmt numFmtId="194" formatCode="#&quot;人&quot;"/>
    <numFmt numFmtId="195" formatCode="#&quot;団体&quot;"/>
    <numFmt numFmtId="196" formatCode="#&quot;人・団体&quot;"/>
    <numFmt numFmtId="197" formatCode="&quot;平成 &quot;#&quot; 年度&quot;"/>
    <numFmt numFmtId="198" formatCode="#,###,###&quot;a&quot;"/>
    <numFmt numFmtId="199" formatCode="##,###,###&quot; a&quot;"/>
    <numFmt numFmtId="200" formatCode="&quot;(&quot;#,###&quot; a )&quot;;\-#,###;&quot;&quot;;@"/>
    <numFmt numFmtId="201" formatCode="&quot;(&quot;#,###&quot; 円 )&quot;;\-#,###;&quot;&quot;;@"/>
    <numFmt numFmtId="202" formatCode="&quot;(&quot;#,###&quot; 箇所 )&quot;;\-#,###;&quot;&quot;;@"/>
    <numFmt numFmtId="203" formatCode="0.00_);[Red]\(0.00\)"/>
    <numFmt numFmtId="204" formatCode="0.000"/>
    <numFmt numFmtId="205" formatCode="&quot;(&quot;#,###&quot;)&quot;;\-#,###;&quot;&quot;;@"/>
    <numFmt numFmtId="206" formatCode="General;;"/>
    <numFmt numFmtId="207" formatCode="###,###,###&quot;a&quot;"/>
    <numFmt numFmtId="208" formatCode="#,###&quot; 円/年・組織&quot;"/>
    <numFmt numFmtId="209" formatCode="###,##0.00&quot; km&quot;;\-###,##0.00&quot;km&quot;;&quot;km&quot;;&quot;km&quot;"/>
    <numFmt numFmtId="210" formatCode="&quot;(&quot;#,##0.00&quot; km)&quot;;\-#,##0.00;&quot;&quot;;@"/>
    <numFmt numFmtId="211" formatCode="&quot;(&quot;#,##0.00&quot;)&quot;;\-#,##0.00;&quot;&quot;;@"/>
    <numFmt numFmtId="212" formatCode="&quot;(&quot;#,##0&quot; a )&quot;;\-#,###;&quot;&quot;;@"/>
    <numFmt numFmtId="213" formatCode="#&quot;(&quot;##&quot; 年)&quot;"/>
    <numFmt numFmtId="214" formatCode="0.00;[Red]0.00"/>
    <numFmt numFmtId="215" formatCode="0_);[Red]\(0\)"/>
  </numFmts>
  <fonts count="10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sz val="11"/>
      <name val="メイリオ"/>
      <family val="3"/>
      <charset val="128"/>
    </font>
    <font>
      <sz val="9"/>
      <name val="メイリオ"/>
      <family val="3"/>
      <charset val="128"/>
    </font>
    <font>
      <sz val="12"/>
      <name val="メイリオ"/>
      <family val="3"/>
      <charset val="128"/>
    </font>
    <font>
      <sz val="14"/>
      <name val="メイリオ"/>
      <family val="3"/>
      <charset val="128"/>
    </font>
    <font>
      <i/>
      <sz val="10"/>
      <name val="メイリオ"/>
      <family val="3"/>
      <charset val="128"/>
    </font>
    <font>
      <b/>
      <sz val="10"/>
      <name val="メイリオ"/>
      <family val="3"/>
      <charset val="128"/>
    </font>
    <font>
      <sz val="8"/>
      <name val="メイリオ"/>
      <family val="3"/>
      <charset val="128"/>
    </font>
    <font>
      <sz val="6"/>
      <name val="ＭＳ Ｐゴシック"/>
      <family val="3"/>
      <charset val="128"/>
    </font>
    <font>
      <sz val="12"/>
      <name val="ＭＳ 明朝"/>
      <family val="1"/>
      <charset val="128"/>
    </font>
    <font>
      <b/>
      <sz val="12"/>
      <name val="ＭＳ 明朝"/>
      <family val="1"/>
      <charset val="128"/>
    </font>
    <font>
      <sz val="12"/>
      <color indexed="8"/>
      <name val="ＭＳ 明朝"/>
      <family val="1"/>
      <charset val="128"/>
    </font>
    <font>
      <sz val="6"/>
      <name val="ＭＳ 明朝"/>
      <family val="1"/>
      <charset val="128"/>
    </font>
    <font>
      <sz val="11"/>
      <name val="ＭＳ 明朝"/>
      <family val="1"/>
      <charset val="128"/>
    </font>
    <font>
      <sz val="10"/>
      <name val="Meiryo UI"/>
      <family val="3"/>
      <charset val="128"/>
    </font>
    <font>
      <sz val="13"/>
      <name val="メイリオ"/>
      <family val="3"/>
      <charset val="128"/>
    </font>
    <font>
      <sz val="10"/>
      <color indexed="8"/>
      <name val="メイリオ"/>
      <family val="3"/>
      <charset val="128"/>
    </font>
    <font>
      <sz val="11"/>
      <name val="HG丸ｺﾞｼｯｸM-PRO"/>
      <family val="3"/>
      <charset val="128"/>
    </font>
    <font>
      <i/>
      <sz val="8"/>
      <name val="メイリオ"/>
      <family val="3"/>
      <charset val="128"/>
    </font>
    <font>
      <b/>
      <sz val="11"/>
      <name val="メイリオ"/>
      <family val="3"/>
      <charset val="128"/>
    </font>
    <font>
      <b/>
      <sz val="14"/>
      <name val="メイリオ"/>
      <family val="3"/>
      <charset val="128"/>
    </font>
    <font>
      <sz val="10"/>
      <name val="HG丸ｺﾞｼｯｸM-PRO"/>
      <family val="3"/>
      <charset val="128"/>
    </font>
    <font>
      <sz val="9"/>
      <name val="HG丸ｺﾞｼｯｸM-PRO"/>
      <family val="3"/>
      <charset val="128"/>
    </font>
    <font>
      <u/>
      <sz val="10"/>
      <name val="HG丸ｺﾞｼｯｸM-PRO"/>
      <family val="3"/>
      <charset val="128"/>
    </font>
    <font>
      <b/>
      <i/>
      <sz val="11"/>
      <name val="メイリオ"/>
      <family val="3"/>
      <charset val="128"/>
    </font>
    <font>
      <sz val="10.5"/>
      <name val="ＭＳ 明朝"/>
      <family val="1"/>
      <charset val="128"/>
    </font>
    <font>
      <b/>
      <sz val="14"/>
      <name val="ＭＳ Ｐゴシック"/>
      <family val="3"/>
      <charset val="128"/>
    </font>
    <font>
      <sz val="11"/>
      <color indexed="8"/>
      <name val="ＭＳ 明朝"/>
      <family val="1"/>
      <charset val="128"/>
    </font>
    <font>
      <sz val="11"/>
      <name val="Meiryo UI"/>
      <family val="3"/>
      <charset val="128"/>
    </font>
    <font>
      <sz val="16"/>
      <name val="ＭＳ 明朝"/>
      <family val="1"/>
      <charset val="128"/>
    </font>
    <font>
      <b/>
      <sz val="16"/>
      <name val="ＭＳ 明朝"/>
      <family val="1"/>
      <charset val="128"/>
    </font>
    <font>
      <sz val="11"/>
      <color indexed="8"/>
      <name val="ＭＳ Ｐゴシック"/>
      <family val="3"/>
      <charset val="128"/>
    </font>
    <font>
      <sz val="6"/>
      <name val="ＭＳ Ｐゴシック"/>
      <family val="3"/>
      <charset val="128"/>
    </font>
    <font>
      <u/>
      <sz val="10"/>
      <name val="メイリオ"/>
      <family val="3"/>
      <charset val="128"/>
    </font>
    <font>
      <u/>
      <sz val="9"/>
      <name val="HG丸ｺﾞｼｯｸM-PRO"/>
      <family val="3"/>
      <charset val="128"/>
    </font>
    <font>
      <sz val="11"/>
      <color theme="1"/>
      <name val="ＭＳ Ｐゴシック"/>
      <family val="3"/>
      <charset val="128"/>
      <scheme val="minor"/>
    </font>
    <font>
      <sz val="10"/>
      <color theme="1"/>
      <name val="ＭＳ 明朝"/>
      <family val="1"/>
      <charset val="128"/>
    </font>
    <font>
      <sz val="12"/>
      <color theme="1"/>
      <name val="ＭＳ 明朝"/>
      <family val="1"/>
      <charset val="128"/>
    </font>
    <font>
      <sz val="10"/>
      <color theme="1"/>
      <name val="ＭＳ Ｐゴシック"/>
      <family val="3"/>
      <charset val="128"/>
    </font>
    <font>
      <sz val="11"/>
      <color theme="1"/>
      <name val="ＭＳ Ｐゴシック"/>
      <family val="3"/>
      <charset val="128"/>
    </font>
    <font>
      <sz val="9"/>
      <color theme="1"/>
      <name val="メイリオ"/>
      <family val="3"/>
      <charset val="128"/>
    </font>
    <font>
      <sz val="11"/>
      <color theme="1"/>
      <name val="メイリオ"/>
      <family val="3"/>
      <charset val="128"/>
    </font>
    <font>
      <b/>
      <sz val="11"/>
      <color theme="1"/>
      <name val="メイリオ"/>
      <family val="3"/>
      <charset val="128"/>
    </font>
    <font>
      <sz val="12"/>
      <color rgb="FF000000"/>
      <name val="ＭＳ 明朝"/>
      <family val="1"/>
      <charset val="128"/>
    </font>
    <font>
      <u/>
      <sz val="12"/>
      <color theme="1"/>
      <name val="ＭＳ 明朝"/>
      <family val="1"/>
      <charset val="128"/>
    </font>
    <font>
      <sz val="10"/>
      <color theme="1"/>
      <name val="Meiryo UI"/>
      <family val="3"/>
      <charset val="128"/>
    </font>
    <font>
      <sz val="10"/>
      <color rgb="FFFF0000"/>
      <name val="メイリオ"/>
      <family val="3"/>
      <charset val="128"/>
    </font>
    <font>
      <sz val="10"/>
      <color theme="1"/>
      <name val="メイリオ"/>
      <family val="3"/>
      <charset val="128"/>
    </font>
    <font>
      <i/>
      <sz val="11"/>
      <color rgb="FF00B0F0"/>
      <name val="メイリオ"/>
      <family val="3"/>
      <charset val="128"/>
    </font>
    <font>
      <sz val="11"/>
      <color rgb="FFFF0000"/>
      <name val="メイリオ"/>
      <family val="3"/>
      <charset val="128"/>
    </font>
    <font>
      <sz val="11"/>
      <color theme="1"/>
      <name val="ＭＳ 明朝"/>
      <family val="1"/>
      <charset val="128"/>
    </font>
    <font>
      <sz val="12"/>
      <color theme="1"/>
      <name val="メイリオ"/>
      <family val="3"/>
      <charset val="128"/>
    </font>
    <font>
      <b/>
      <sz val="11"/>
      <color theme="0"/>
      <name val="メイリオ"/>
      <family val="3"/>
      <charset val="128"/>
    </font>
    <font>
      <sz val="14"/>
      <color rgb="FF000000"/>
      <name val="メイリオ"/>
      <family val="3"/>
      <charset val="128"/>
    </font>
    <font>
      <b/>
      <sz val="10"/>
      <color theme="0"/>
      <name val="メイリオ"/>
      <family val="3"/>
      <charset val="128"/>
    </font>
    <font>
      <b/>
      <i/>
      <sz val="10"/>
      <color theme="0"/>
      <name val="メイリオ"/>
      <family val="3"/>
      <charset val="128"/>
    </font>
    <font>
      <b/>
      <sz val="12"/>
      <color theme="0"/>
      <name val="メイリオ"/>
      <family val="3"/>
      <charset val="128"/>
    </font>
    <font>
      <sz val="12"/>
      <color rgb="FF0000FF"/>
      <name val="メイリオ"/>
      <family val="3"/>
      <charset val="128"/>
    </font>
    <font>
      <sz val="11"/>
      <color rgb="FF0000FF"/>
      <name val="メイリオ"/>
      <family val="3"/>
      <charset val="128"/>
    </font>
    <font>
      <i/>
      <sz val="11"/>
      <color rgb="FF0000FF"/>
      <name val="メイリオ"/>
      <family val="3"/>
      <charset val="128"/>
    </font>
    <font>
      <sz val="9"/>
      <name val="Meiryo UI"/>
      <family val="3"/>
      <charset val="128"/>
    </font>
    <font>
      <i/>
      <sz val="11"/>
      <name val="メイリオ"/>
      <family val="3"/>
      <charset val="128"/>
    </font>
    <font>
      <sz val="12"/>
      <name val="HG丸ｺﾞｼｯｸM-PRO"/>
      <family val="3"/>
      <charset val="128"/>
    </font>
    <font>
      <b/>
      <i/>
      <sz val="11"/>
      <color theme="0"/>
      <name val="メイリオ"/>
      <family val="3"/>
      <charset val="128"/>
    </font>
    <font>
      <sz val="14"/>
      <name val="ＭＳ 明朝"/>
      <family val="1"/>
      <charset val="128"/>
    </font>
    <font>
      <sz val="12"/>
      <name val="Meiryo UI"/>
      <family val="3"/>
      <charset val="128"/>
    </font>
    <font>
      <sz val="12"/>
      <color theme="1"/>
      <name val="Meiryo UI"/>
      <family val="3"/>
      <charset val="128"/>
    </font>
    <font>
      <b/>
      <sz val="12"/>
      <color theme="0"/>
      <name val="Meiryo UI"/>
      <family val="3"/>
      <charset val="128"/>
    </font>
    <font>
      <b/>
      <sz val="12"/>
      <name val="Meiryo UI"/>
      <family val="3"/>
      <charset val="128"/>
    </font>
    <font>
      <b/>
      <sz val="14"/>
      <name val="Meiryo UI"/>
      <family val="3"/>
      <charset val="128"/>
    </font>
    <font>
      <sz val="12"/>
      <color rgb="FF0070C0"/>
      <name val="Meiryo UI"/>
      <family val="3"/>
      <charset val="128"/>
    </font>
    <font>
      <b/>
      <sz val="10"/>
      <name val="HG丸ｺﾞｼｯｸM-PRO"/>
      <family val="3"/>
      <charset val="128"/>
    </font>
    <font>
      <sz val="11"/>
      <color rgb="FFFF0000"/>
      <name val="ＭＳ Ｐゴシック"/>
      <family val="3"/>
      <charset val="128"/>
    </font>
    <font>
      <sz val="6"/>
      <name val="ＭＳ Ｐゴシック"/>
      <family val="2"/>
      <charset val="128"/>
      <scheme val="minor"/>
    </font>
    <font>
      <sz val="10"/>
      <color rgb="FF0000FF"/>
      <name val="メイリオ"/>
      <family val="3"/>
      <charset val="128"/>
    </font>
    <font>
      <i/>
      <sz val="10"/>
      <color rgb="FF0000FF"/>
      <name val="メイリオ"/>
      <family val="3"/>
      <charset val="128"/>
    </font>
    <font>
      <sz val="12"/>
      <color rgb="FFFF0000"/>
      <name val="Meiryo UI"/>
      <family val="3"/>
      <charset val="128"/>
    </font>
    <font>
      <sz val="10"/>
      <color rgb="FFFFFF00"/>
      <name val="メイリオ"/>
      <family val="3"/>
      <charset val="128"/>
    </font>
    <font>
      <sz val="10"/>
      <color rgb="FF0000FF"/>
      <name val="ＭＳ Ｐゴシック"/>
      <family val="3"/>
      <charset val="128"/>
    </font>
    <font>
      <sz val="10"/>
      <color theme="5" tint="-0.249977111117893"/>
      <name val="メイリオ"/>
      <family val="3"/>
      <charset val="128"/>
    </font>
    <font>
      <sz val="11"/>
      <color theme="5" tint="-0.249977111117893"/>
      <name val="ＭＳ Ｐゴシック"/>
      <family val="3"/>
      <charset val="128"/>
    </font>
    <font>
      <u/>
      <sz val="7.7"/>
      <color theme="10"/>
      <name val="ＭＳ Ｐゴシック"/>
      <family val="3"/>
      <charset val="128"/>
    </font>
    <font>
      <sz val="10"/>
      <name val="ＭＳ 明朝"/>
      <family val="1"/>
      <charset val="128"/>
    </font>
    <font>
      <u/>
      <sz val="10"/>
      <color theme="10"/>
      <name val="ＭＳ Ｐゴシック"/>
      <family val="3"/>
      <charset val="128"/>
    </font>
    <font>
      <sz val="10"/>
      <color rgb="FF000000"/>
      <name val="メイリオ"/>
      <family val="3"/>
      <charset val="128"/>
    </font>
    <font>
      <sz val="11"/>
      <color theme="0"/>
      <name val="メイリオ"/>
      <family val="3"/>
      <charset val="128"/>
    </font>
    <font>
      <sz val="12"/>
      <color theme="0"/>
      <name val="ＭＳ 明朝"/>
      <family val="1"/>
      <charset val="128"/>
    </font>
    <font>
      <b/>
      <sz val="12"/>
      <color theme="0"/>
      <name val="ＭＳ 明朝"/>
      <family val="1"/>
      <charset val="128"/>
    </font>
    <font>
      <b/>
      <sz val="14"/>
      <color theme="0"/>
      <name val="メイリオ"/>
      <family val="3"/>
      <charset val="128"/>
    </font>
    <font>
      <i/>
      <sz val="11"/>
      <color rgb="FFFF0000"/>
      <name val="メイリオ"/>
      <family val="3"/>
      <charset val="128"/>
    </font>
    <font>
      <sz val="9"/>
      <color rgb="FFFF0000"/>
      <name val="HG丸ｺﾞｼｯｸM-PRO"/>
      <family val="3"/>
      <charset val="128"/>
    </font>
    <font>
      <b/>
      <sz val="10"/>
      <color rgb="FFFF0000"/>
      <name val="HG丸ｺﾞｼｯｸM-PRO"/>
      <family val="3"/>
      <charset val="128"/>
    </font>
    <font>
      <b/>
      <sz val="11"/>
      <color rgb="FFFF0000"/>
      <name val="メイリオ"/>
      <family val="3"/>
      <charset val="128"/>
    </font>
    <font>
      <b/>
      <sz val="10"/>
      <color rgb="FFFF0000"/>
      <name val="メイリオ"/>
      <family val="3"/>
      <charset val="128"/>
    </font>
    <font>
      <b/>
      <sz val="10"/>
      <color rgb="FFFF0000"/>
      <name val="Meiryo UI"/>
      <family val="3"/>
      <charset val="128"/>
    </font>
    <font>
      <b/>
      <sz val="9"/>
      <color rgb="FFFF0000"/>
      <name val="Meiryo UI"/>
      <family val="3"/>
      <charset val="128"/>
    </font>
    <font>
      <sz val="11"/>
      <color rgb="FFFF0000"/>
      <name val="ＭＳ 明朝"/>
      <family val="1"/>
      <charset val="128"/>
    </font>
    <font>
      <sz val="12"/>
      <name val="ＭＳ Ｐゴシック"/>
      <family val="3"/>
      <charset val="128"/>
    </font>
    <font>
      <sz val="9"/>
      <color rgb="FFFF0000"/>
      <name val="メイリオ"/>
      <family val="3"/>
      <charset val="128"/>
    </font>
    <font>
      <sz val="10"/>
      <color rgb="FFFF0000"/>
      <name val="HG丸ｺﾞｼｯｸM-PRO"/>
      <family val="3"/>
      <charset val="128"/>
    </font>
    <font>
      <sz val="10"/>
      <color rgb="FFFF0000"/>
      <name val="Meiryo UI"/>
      <family val="3"/>
      <charset val="128"/>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2" tint="-0.74999237037263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rgb="FFCCFFFF"/>
        <bgColor indexed="64"/>
      </patternFill>
    </fill>
    <fill>
      <patternFill patternType="solid">
        <fgColor theme="5" tint="0.79998168889431442"/>
        <bgColor indexed="64"/>
      </patternFill>
    </fill>
    <fill>
      <patternFill patternType="solid">
        <fgColor rgb="FFFFFF99"/>
        <bgColor indexed="64"/>
      </patternFill>
    </fill>
    <fill>
      <patternFill patternType="solid">
        <fgColor rgb="FFCCFF99"/>
        <bgColor indexed="64"/>
      </patternFill>
    </fill>
    <fill>
      <patternFill patternType="solid">
        <fgColor theme="9" tint="0.59999389629810485"/>
        <bgColor indexed="64"/>
      </patternFill>
    </fill>
    <fill>
      <patternFill patternType="solid">
        <fgColor rgb="FFFFCCFF"/>
        <bgColor indexed="64"/>
      </patternFill>
    </fill>
    <fill>
      <patternFill patternType="solid">
        <fgColor theme="0" tint="-4.9989318521683403E-2"/>
        <bgColor indexed="64"/>
      </patternFill>
    </fill>
  </fills>
  <borders count="20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double">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style="thin">
        <color indexed="64"/>
      </left>
      <right style="double">
        <color indexed="64"/>
      </right>
      <top/>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uble">
        <color indexed="64"/>
      </right>
      <top style="thin">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thin">
        <color theme="2" tint="-0.499984740745262"/>
      </bottom>
      <diagonal/>
    </border>
    <border>
      <left/>
      <right/>
      <top style="thin">
        <color theme="2" tint="-0.499984740745262"/>
      </top>
      <bottom style="thin">
        <color theme="2" tint="-0.499984740745262"/>
      </bottom>
      <diagonal/>
    </border>
    <border>
      <left style="thin">
        <color theme="2" tint="-0.499984740745262"/>
      </left>
      <right/>
      <top/>
      <bottom/>
      <diagonal/>
    </border>
    <border>
      <left/>
      <right style="thin">
        <color theme="2" tint="-0.499984740745262"/>
      </right>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style="thin">
        <color theme="1"/>
      </right>
      <top style="thin">
        <color theme="1"/>
      </top>
      <bottom/>
      <diagonal/>
    </border>
    <border>
      <left/>
      <right style="thin">
        <color theme="2" tint="-0.499984740745262"/>
      </right>
      <top style="thin">
        <color theme="2" tint="-0.499984740745262"/>
      </top>
      <bottom style="thin">
        <color theme="2" tint="-0.499984740745262"/>
      </bottom>
      <diagonal/>
    </border>
    <border>
      <left style="thin">
        <color theme="1"/>
      </left>
      <right style="thin">
        <color indexed="64"/>
      </right>
      <top style="thin">
        <color indexed="64"/>
      </top>
      <bottom style="thin">
        <color indexed="64"/>
      </bottom>
      <diagonal/>
    </border>
    <border>
      <left style="thin">
        <color theme="1"/>
      </left>
      <right style="thin">
        <color theme="1"/>
      </right>
      <top/>
      <bottom/>
      <diagonal/>
    </border>
    <border>
      <left/>
      <right/>
      <top/>
      <bottom style="thin">
        <color theme="1"/>
      </bottom>
      <diagonal/>
    </border>
    <border>
      <left style="thin">
        <color theme="1"/>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bottom/>
      <diagonal/>
    </border>
    <border>
      <left style="thin">
        <color indexed="64"/>
      </left>
      <right style="thin">
        <color theme="1"/>
      </right>
      <top style="thin">
        <color indexed="64"/>
      </top>
      <bottom style="thin">
        <color theme="1"/>
      </bottom>
      <diagonal/>
    </border>
    <border>
      <left style="thin">
        <color theme="2" tint="-0.499984740745262"/>
      </left>
      <right/>
      <top style="thin">
        <color theme="2" tint="-0.499984740745262"/>
      </top>
      <bottom style="thin">
        <color theme="2" tint="-0.499984740745262"/>
      </bottom>
      <diagonal/>
    </border>
    <border>
      <left style="thin">
        <color indexed="64"/>
      </left>
      <right style="thin">
        <color theme="2" tint="-0.499984740745262"/>
      </right>
      <top style="thin">
        <color indexed="64"/>
      </top>
      <bottom style="thin">
        <color indexed="64"/>
      </bottom>
      <diagonal/>
    </border>
    <border>
      <left/>
      <right/>
      <top style="thin">
        <color theme="1"/>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right/>
      <top style="thin">
        <color indexed="64"/>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theme="1"/>
      </right>
      <top style="hair">
        <color theme="1"/>
      </top>
      <bottom style="thin">
        <color theme="1"/>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indexed="64"/>
      </left>
      <right style="thin">
        <color indexed="64"/>
      </right>
      <top style="thin">
        <color theme="1"/>
      </top>
      <bottom/>
      <diagonal/>
    </border>
    <border>
      <left style="thin">
        <color theme="1"/>
      </left>
      <right style="thin">
        <color theme="1"/>
      </right>
      <top style="thin">
        <color auto="1"/>
      </top>
      <bottom style="thin">
        <color auto="1"/>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style="thin">
        <color auto="1"/>
      </left>
      <right style="thin">
        <color indexed="64"/>
      </right>
      <top/>
      <bottom style="double">
        <color indexed="64"/>
      </bottom>
      <diagonal/>
    </border>
    <border>
      <left style="thin">
        <color theme="1"/>
      </left>
      <right style="thin">
        <color theme="1"/>
      </right>
      <top style="hair">
        <color theme="1"/>
      </top>
      <bottom/>
      <diagonal/>
    </border>
    <border>
      <left style="thin">
        <color theme="1"/>
      </left>
      <right style="thin">
        <color theme="1"/>
      </right>
      <top style="thin">
        <color theme="1"/>
      </top>
      <bottom style="hair">
        <color theme="1"/>
      </bottom>
      <diagonal/>
    </border>
    <border>
      <left/>
      <right style="thin">
        <color indexed="64"/>
      </right>
      <top style="hair">
        <color indexed="64"/>
      </top>
      <bottom/>
      <diagonal/>
    </border>
    <border>
      <left/>
      <right style="hair">
        <color indexed="64"/>
      </right>
      <top style="hair">
        <color indexed="64"/>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thin">
        <color indexed="64"/>
      </top>
      <bottom style="thin">
        <color theme="1"/>
      </bottom>
      <diagonal/>
    </border>
    <border>
      <left style="medium">
        <color auto="1"/>
      </left>
      <right style="medium">
        <color auto="1"/>
      </right>
      <top style="medium">
        <color auto="1"/>
      </top>
      <bottom style="medium">
        <color auto="1"/>
      </bottom>
      <diagonal/>
    </border>
    <border>
      <left style="medium">
        <color auto="1"/>
      </left>
      <right style="thin">
        <color auto="1"/>
      </right>
      <top style="dashDot">
        <color auto="1"/>
      </top>
      <bottom style="dashDot">
        <color auto="1"/>
      </bottom>
      <diagonal/>
    </border>
    <border>
      <left style="thin">
        <color auto="1"/>
      </left>
      <right style="thin">
        <color auto="1"/>
      </right>
      <top style="dashDot">
        <color auto="1"/>
      </top>
      <bottom style="dashDot">
        <color auto="1"/>
      </bottom>
      <diagonal/>
    </border>
    <border>
      <left style="thin">
        <color auto="1"/>
      </left>
      <right style="dashDot">
        <color auto="1"/>
      </right>
      <top style="dashDot">
        <color auto="1"/>
      </top>
      <bottom style="dashDot">
        <color auto="1"/>
      </bottom>
      <diagonal/>
    </border>
    <border diagonalUp="1">
      <left style="thin">
        <color indexed="64"/>
      </left>
      <right style="thin">
        <color indexed="64"/>
      </right>
      <top style="thin">
        <color indexed="64"/>
      </top>
      <bottom/>
      <diagonal style="thin">
        <color indexed="64"/>
      </diagonal>
    </border>
    <border>
      <left style="medium">
        <color auto="1"/>
      </left>
      <right style="thin">
        <color auto="1"/>
      </right>
      <top style="dashDotDot">
        <color auto="1"/>
      </top>
      <bottom style="dashDotDot">
        <color auto="1"/>
      </bottom>
      <diagonal/>
    </border>
    <border>
      <left style="thin">
        <color auto="1"/>
      </left>
      <right style="thin">
        <color auto="1"/>
      </right>
      <top style="dashDotDot">
        <color auto="1"/>
      </top>
      <bottom style="dashDotDot">
        <color auto="1"/>
      </bottom>
      <diagonal/>
    </border>
    <border>
      <left style="thin">
        <color auto="1"/>
      </left>
      <right style="dashDotDot">
        <color auto="1"/>
      </right>
      <top style="dashDotDot">
        <color auto="1"/>
      </top>
      <bottom style="dashDotDot">
        <color auto="1"/>
      </bottom>
      <diagonal/>
    </border>
    <border>
      <left style="hair">
        <color auto="1"/>
      </left>
      <right style="thin">
        <color auto="1"/>
      </right>
      <top style="thin">
        <color auto="1"/>
      </top>
      <bottom style="thin">
        <color auto="1"/>
      </bottom>
      <diagonal/>
    </border>
    <border>
      <left style="hair">
        <color indexed="64"/>
      </left>
      <right style="thin">
        <color auto="1"/>
      </right>
      <top style="thin">
        <color indexed="64"/>
      </top>
      <bottom/>
      <diagonal/>
    </border>
    <border>
      <left/>
      <right style="hair">
        <color indexed="64"/>
      </right>
      <top style="thin">
        <color indexed="64"/>
      </top>
      <bottom/>
      <diagonal/>
    </border>
    <border>
      <left style="hair">
        <color indexed="64"/>
      </left>
      <right style="thin">
        <color auto="1"/>
      </right>
      <top/>
      <bottom/>
      <diagonal/>
    </border>
    <border diagonalUp="1">
      <left style="thin">
        <color indexed="64"/>
      </left>
      <right style="thin">
        <color theme="1"/>
      </right>
      <top style="hair">
        <color indexed="64"/>
      </top>
      <bottom/>
      <diagonal style="thin">
        <color indexed="64"/>
      </diagonal>
    </border>
    <border>
      <left style="thin">
        <color theme="1"/>
      </left>
      <right style="thin">
        <color indexed="64"/>
      </right>
      <top/>
      <bottom style="hair">
        <color indexed="64"/>
      </bottom>
      <diagonal/>
    </border>
    <border>
      <left style="thick">
        <color rgb="FFFF0000"/>
      </left>
      <right style="thin">
        <color indexed="64"/>
      </right>
      <top style="thick">
        <color rgb="FFFF0000"/>
      </top>
      <bottom style="hair">
        <color indexed="64"/>
      </bottom>
      <diagonal/>
    </border>
    <border>
      <left style="thin">
        <color indexed="64"/>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style="hair">
        <color indexed="64"/>
      </top>
      <bottom style="hair">
        <color indexed="64"/>
      </bottom>
      <diagonal/>
    </border>
    <border>
      <left style="thin">
        <color indexed="64"/>
      </left>
      <right style="thick">
        <color rgb="FFFF0000"/>
      </right>
      <top style="hair">
        <color indexed="64"/>
      </top>
      <bottom style="hair">
        <color indexed="64"/>
      </bottom>
      <diagonal/>
    </border>
    <border>
      <left style="thick">
        <color rgb="FFFF0000"/>
      </left>
      <right style="thin">
        <color indexed="64"/>
      </right>
      <top style="hair">
        <color indexed="64"/>
      </top>
      <bottom style="thick">
        <color rgb="FFFF0000"/>
      </bottom>
      <diagonal/>
    </border>
    <border>
      <left style="thin">
        <color indexed="64"/>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n">
        <color theme="1"/>
      </left>
      <right style="thin">
        <color indexed="64"/>
      </right>
      <top/>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diagonalUp="1">
      <left/>
      <right style="thin">
        <color theme="1"/>
      </right>
      <top style="hair">
        <color indexed="64"/>
      </top>
      <bottom style="hair">
        <color indexed="64"/>
      </bottom>
      <diagonal style="thin">
        <color indexed="64"/>
      </diagonal>
    </border>
    <border diagonalUp="1">
      <left style="thin">
        <color indexed="64"/>
      </left>
      <right style="thin">
        <color theme="1"/>
      </right>
      <top/>
      <bottom/>
      <diagonal style="thin">
        <color indexed="64"/>
      </diagonal>
    </border>
    <border>
      <left style="thick">
        <color rgb="FFFF0000"/>
      </left>
      <right style="thin">
        <color theme="1"/>
      </right>
      <top style="thick">
        <color rgb="FFFF0000"/>
      </top>
      <bottom style="thick">
        <color rgb="FFFF0000"/>
      </bottom>
      <diagonal/>
    </border>
    <border>
      <left style="thin">
        <color theme="1"/>
      </left>
      <right style="thick">
        <color rgb="FFFF0000"/>
      </right>
      <top style="thick">
        <color rgb="FFFF0000"/>
      </top>
      <bottom style="thick">
        <color rgb="FFFF0000"/>
      </bottom>
      <diagonal/>
    </border>
    <border>
      <left style="thick">
        <color rgb="FFFF0000"/>
      </left>
      <right style="thin">
        <color indexed="64"/>
      </right>
      <top style="hair">
        <color indexed="64"/>
      </top>
      <bottom/>
      <diagonal/>
    </border>
    <border>
      <left style="thin">
        <color indexed="64"/>
      </left>
      <right style="thick">
        <color rgb="FFFF0000"/>
      </right>
      <top style="hair">
        <color indexed="64"/>
      </top>
      <bottom/>
      <diagonal/>
    </border>
    <border>
      <left style="thick">
        <color rgb="FFFF0000"/>
      </left>
      <right style="thin">
        <color indexed="64"/>
      </right>
      <top/>
      <bottom style="hair">
        <color indexed="64"/>
      </bottom>
      <diagonal/>
    </border>
    <border>
      <left style="thin">
        <color indexed="64"/>
      </left>
      <right style="thick">
        <color rgb="FFFF0000"/>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thin">
        <color indexed="64"/>
      </left>
      <right/>
      <top style="hair">
        <color indexed="64"/>
      </top>
      <bottom/>
      <diagonal/>
    </border>
    <border>
      <left/>
      <right/>
      <top style="hair">
        <color indexed="64"/>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dotted">
        <color indexed="64"/>
      </left>
      <right/>
      <top style="dashed">
        <color indexed="64"/>
      </top>
      <bottom/>
      <diagonal/>
    </border>
    <border>
      <left/>
      <right style="dotted">
        <color indexed="64"/>
      </right>
      <top style="dashed">
        <color indexed="64"/>
      </top>
      <bottom/>
      <diagonal/>
    </border>
    <border>
      <left style="thin">
        <color indexed="64"/>
      </left>
      <right/>
      <top style="thin">
        <color indexed="64"/>
      </top>
      <bottom style="medium">
        <color indexed="64"/>
      </bottom>
      <diagonal/>
    </border>
    <border>
      <left/>
      <right style="medium">
        <color indexed="64"/>
      </right>
      <top style="thin">
        <color auto="1"/>
      </top>
      <bottom style="medium">
        <color indexed="64"/>
      </bottom>
      <diagonal/>
    </border>
    <border>
      <left style="thin">
        <color auto="1"/>
      </left>
      <right style="thin">
        <color auto="1"/>
      </right>
      <top style="medium">
        <color auto="1"/>
      </top>
      <bottom style="thin">
        <color auto="1"/>
      </bottom>
      <diagonal/>
    </border>
  </borders>
  <cellStyleXfs count="17">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39" fillId="0" borderId="0"/>
    <xf numFmtId="0" fontId="39" fillId="0" borderId="0">
      <alignment vertical="center"/>
    </xf>
    <xf numFmtId="0" fontId="1" fillId="0" borderId="0">
      <alignment vertical="center"/>
    </xf>
    <xf numFmtId="0" fontId="35" fillId="0" borderId="0"/>
    <xf numFmtId="0" fontId="39" fillId="0" borderId="0">
      <alignment vertical="center"/>
    </xf>
    <xf numFmtId="0" fontId="1" fillId="0" borderId="0"/>
    <xf numFmtId="0" fontId="39" fillId="0" borderId="0">
      <alignment vertical="center"/>
    </xf>
    <xf numFmtId="0" fontId="39" fillId="0" borderId="0">
      <alignment vertical="center"/>
    </xf>
    <xf numFmtId="0" fontId="40" fillId="0" borderId="0">
      <alignment vertical="center"/>
    </xf>
    <xf numFmtId="0" fontId="1" fillId="0" borderId="0"/>
    <xf numFmtId="0" fontId="1" fillId="0" borderId="0"/>
    <xf numFmtId="0" fontId="1" fillId="0" borderId="0">
      <alignment vertical="center"/>
    </xf>
    <xf numFmtId="0" fontId="85" fillId="0" borderId="0" applyNumberFormat="0" applyFill="0" applyBorder="0" applyAlignment="0" applyProtection="0">
      <alignment vertical="top"/>
      <protection locked="0"/>
    </xf>
  </cellStyleXfs>
  <cellXfs count="1718">
    <xf numFmtId="0" fontId="0" fillId="0" borderId="0" xfId="0">
      <alignment vertical="center"/>
    </xf>
    <xf numFmtId="0" fontId="5" fillId="0" borderId="0" xfId="0" applyFont="1" applyFill="1">
      <alignment vertical="center"/>
    </xf>
    <xf numFmtId="0" fontId="7" fillId="0" borderId="0" xfId="0" applyFont="1" applyFill="1">
      <alignment vertical="center"/>
    </xf>
    <xf numFmtId="0" fontId="4" fillId="0" borderId="0" xfId="0" applyFont="1" applyFill="1" applyAlignment="1">
      <alignment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6" fillId="0" borderId="0" xfId="0" applyFont="1" applyFill="1">
      <alignment vertical="center"/>
    </xf>
    <xf numFmtId="0" fontId="6" fillId="0" borderId="0" xfId="0" applyFont="1" applyFill="1" applyBorder="1" applyAlignment="1">
      <alignment horizontal="center" vertical="center" wrapText="1"/>
    </xf>
    <xf numFmtId="0" fontId="11" fillId="0" borderId="0" xfId="0" applyFont="1" applyFill="1">
      <alignment vertical="center"/>
    </xf>
    <xf numFmtId="0" fontId="13" fillId="0" borderId="0" xfId="0" applyFont="1" applyFill="1">
      <alignment vertical="center"/>
    </xf>
    <xf numFmtId="0" fontId="13" fillId="0" borderId="0" xfId="0" applyFont="1" applyFill="1" applyBorder="1" applyAlignment="1">
      <alignment horizontal="left" vertical="center"/>
    </xf>
    <xf numFmtId="0" fontId="13" fillId="0" borderId="0" xfId="0" applyFont="1" applyFill="1" applyBorder="1" applyAlignment="1">
      <alignment horizontal="right" vertical="center"/>
    </xf>
    <xf numFmtId="0" fontId="13" fillId="0" borderId="0" xfId="14" applyFont="1" applyFill="1"/>
    <xf numFmtId="0" fontId="13" fillId="0" borderId="0" xfId="0" applyFont="1" applyFill="1" applyAlignment="1">
      <alignment vertical="center"/>
    </xf>
    <xf numFmtId="0" fontId="41" fillId="0" borderId="0" xfId="0" applyFont="1" applyFill="1">
      <alignment vertical="center"/>
    </xf>
    <xf numFmtId="0" fontId="13" fillId="0" borderId="0" xfId="0" applyFont="1" applyFill="1" applyBorder="1" applyAlignment="1">
      <alignment vertical="center"/>
    </xf>
    <xf numFmtId="0" fontId="13" fillId="0" borderId="0" xfId="0" applyFont="1" applyFill="1" applyBorder="1" applyAlignment="1">
      <alignment vertical="center" wrapText="1"/>
    </xf>
    <xf numFmtId="0" fontId="4" fillId="0" borderId="0" xfId="0" applyFont="1" applyFill="1">
      <alignment vertical="center"/>
    </xf>
    <xf numFmtId="0" fontId="4" fillId="0" borderId="0" xfId="0" applyFont="1" applyFill="1" applyBorder="1">
      <alignment vertical="center"/>
    </xf>
    <xf numFmtId="0" fontId="11" fillId="0" borderId="0" xfId="0" applyFont="1" applyFill="1" applyBorder="1">
      <alignment vertical="center"/>
    </xf>
    <xf numFmtId="0" fontId="5" fillId="0" borderId="0" xfId="0" applyFont="1" applyFill="1" applyBorder="1">
      <alignment vertical="center"/>
    </xf>
    <xf numFmtId="0" fontId="7" fillId="0" borderId="0" xfId="0" applyFont="1" applyFill="1" applyBorder="1" applyAlignment="1">
      <alignment vertical="center"/>
    </xf>
    <xf numFmtId="180" fontId="9" fillId="0" borderId="0" xfId="2" applyNumberFormat="1" applyFont="1" applyFill="1" applyBorder="1" applyAlignment="1">
      <alignment horizontal="right" vertical="center" wrapText="1"/>
    </xf>
    <xf numFmtId="178" fontId="9" fillId="0" borderId="0" xfId="0" applyNumberFormat="1" applyFont="1" applyFill="1" applyBorder="1" applyAlignment="1">
      <alignment vertical="center" wrapText="1" shrinkToFit="1"/>
    </xf>
    <xf numFmtId="0" fontId="4" fillId="0" borderId="0" xfId="0" applyFont="1" applyFill="1" applyBorder="1" applyAlignment="1">
      <alignment vertical="center" wrapText="1"/>
    </xf>
    <xf numFmtId="181" fontId="9" fillId="0" borderId="0" xfId="0" applyNumberFormat="1" applyFont="1" applyFill="1" applyBorder="1" applyAlignment="1">
      <alignment vertical="center" wrapText="1" shrinkToFit="1"/>
    </xf>
    <xf numFmtId="0" fontId="4" fillId="0" borderId="0" xfId="0" applyFont="1" applyFill="1" applyBorder="1" applyAlignment="1">
      <alignment vertical="top" wrapText="1"/>
    </xf>
    <xf numFmtId="0" fontId="5" fillId="0" borderId="0" xfId="0" applyFont="1" applyFill="1" applyBorder="1" applyAlignment="1">
      <alignment vertical="center" wrapText="1"/>
    </xf>
    <xf numFmtId="0" fontId="5" fillId="0" borderId="0" xfId="0" applyFont="1" applyFill="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vertical="top" wrapText="1"/>
    </xf>
    <xf numFmtId="0" fontId="5" fillId="0" borderId="0" xfId="0" applyFont="1" applyFill="1" applyAlignment="1">
      <alignment vertical="center"/>
    </xf>
    <xf numFmtId="0" fontId="5" fillId="0" borderId="0" xfId="0" applyFont="1" applyFill="1" applyAlignment="1">
      <alignment vertical="center" wrapText="1"/>
    </xf>
    <xf numFmtId="0" fontId="4" fillId="0" borderId="0" xfId="0" applyFont="1" applyFill="1" applyAlignment="1"/>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4" fillId="2" borderId="6" xfId="0" applyFont="1" applyFill="1" applyBorder="1" applyAlignment="1">
      <alignment vertical="center"/>
    </xf>
    <xf numFmtId="0" fontId="4" fillId="2" borderId="5" xfId="0" applyFont="1" applyFill="1" applyBorder="1" applyAlignment="1">
      <alignment horizontal="center" vertical="center" wrapText="1" shrinkToFit="1"/>
    </xf>
    <xf numFmtId="0" fontId="4" fillId="0" borderId="0" xfId="0" applyFont="1" applyFill="1" applyBorder="1" applyAlignment="1"/>
    <xf numFmtId="0" fontId="5" fillId="0" borderId="0" xfId="0" applyFont="1" applyFill="1" applyAlignment="1"/>
    <xf numFmtId="0" fontId="4" fillId="0" borderId="0" xfId="0" applyFont="1" applyFill="1" applyAlignment="1">
      <alignment vertical="top"/>
    </xf>
    <xf numFmtId="0" fontId="41" fillId="0" borderId="0" xfId="12" applyFont="1" applyFill="1" applyAlignment="1">
      <alignment vertical="center"/>
    </xf>
    <xf numFmtId="0" fontId="5" fillId="0" borderId="0" xfId="0" applyFont="1" applyFill="1" applyAlignment="1">
      <alignment vertical="top"/>
    </xf>
    <xf numFmtId="0" fontId="5" fillId="0" borderId="0" xfId="8" applyFont="1" applyFill="1" applyAlignment="1" applyProtection="1">
      <protection locked="0"/>
    </xf>
    <xf numFmtId="0" fontId="5" fillId="0" borderId="0" xfId="8" applyFont="1" applyFill="1" applyAlignment="1" applyProtection="1">
      <alignment vertical="center"/>
      <protection locked="0"/>
    </xf>
    <xf numFmtId="0" fontId="44" fillId="0" borderId="1" xfId="8" applyFont="1" applyFill="1" applyBorder="1" applyAlignment="1" applyProtection="1">
      <alignment horizontal="center" vertical="center"/>
      <protection locked="0"/>
    </xf>
    <xf numFmtId="0" fontId="23" fillId="0" borderId="0" xfId="8" applyFont="1" applyFill="1" applyAlignment="1" applyProtection="1">
      <protection locked="0"/>
    </xf>
    <xf numFmtId="0" fontId="28" fillId="0" borderId="0" xfId="8" applyFont="1" applyFill="1" applyAlignment="1" applyProtection="1">
      <protection locked="0"/>
    </xf>
    <xf numFmtId="0" fontId="45" fillId="0" borderId="0" xfId="8" applyFont="1" applyFill="1" applyAlignment="1" applyProtection="1">
      <alignment vertical="center"/>
      <protection locked="0"/>
    </xf>
    <xf numFmtId="0" fontId="46" fillId="0" borderId="0" xfId="8" applyFont="1" applyFill="1" applyAlignment="1" applyProtection="1">
      <alignment vertical="center"/>
      <protection locked="0"/>
    </xf>
    <xf numFmtId="0" fontId="17" fillId="0" borderId="0" xfId="5" applyFont="1" applyFill="1" applyAlignment="1">
      <alignment horizontal="left" vertical="center"/>
    </xf>
    <xf numFmtId="0" fontId="25" fillId="0" borderId="0" xfId="0" applyFont="1" applyFill="1">
      <alignment vertical="center"/>
    </xf>
    <xf numFmtId="0" fontId="24" fillId="0" borderId="0" xfId="0" applyFont="1" applyFill="1">
      <alignment vertical="center"/>
    </xf>
    <xf numFmtId="0" fontId="8" fillId="0" borderId="0" xfId="0" applyFont="1" applyFill="1">
      <alignment vertical="center"/>
    </xf>
    <xf numFmtId="0" fontId="8" fillId="0" borderId="0" xfId="0" applyFont="1" applyFill="1" applyBorder="1" applyAlignment="1">
      <alignment vertical="center"/>
    </xf>
    <xf numFmtId="0" fontId="7" fillId="0" borderId="0" xfId="0" applyFont="1" applyFill="1" applyAlignment="1">
      <alignment horizontal="center" vertical="center"/>
    </xf>
    <xf numFmtId="0" fontId="19" fillId="0" borderId="6" xfId="0" applyFont="1" applyFill="1" applyBorder="1" applyAlignment="1">
      <alignment horizontal="center" vertical="center"/>
    </xf>
    <xf numFmtId="0" fontId="19" fillId="0" borderId="0" xfId="0" applyFont="1" applyFill="1" applyAlignment="1">
      <alignment horizontal="center" vertical="center"/>
    </xf>
    <xf numFmtId="184" fontId="19" fillId="0" borderId="6" xfId="0" applyNumberFormat="1" applyFont="1" applyFill="1" applyBorder="1" applyAlignment="1">
      <alignment horizontal="center" vertical="center"/>
    </xf>
    <xf numFmtId="184" fontId="8" fillId="0" borderId="0" xfId="0" applyNumberFormat="1" applyFont="1" applyFill="1" applyBorder="1" applyAlignment="1">
      <alignment horizontal="left" vertical="center"/>
    </xf>
    <xf numFmtId="0" fontId="5" fillId="0" borderId="0" xfId="0" applyFont="1" applyFill="1" applyAlignment="1">
      <alignment horizontal="center" vertical="center"/>
    </xf>
    <xf numFmtId="0" fontId="5" fillId="0" borderId="9"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5" xfId="0" applyFont="1" applyFill="1" applyBorder="1" applyAlignment="1">
      <alignment vertical="center"/>
    </xf>
    <xf numFmtId="0" fontId="5" fillId="0" borderId="12" xfId="0" applyFont="1" applyFill="1" applyBorder="1" applyAlignment="1">
      <alignment vertical="center"/>
    </xf>
    <xf numFmtId="0" fontId="4" fillId="2" borderId="11" xfId="0" applyFont="1" applyFill="1" applyBorder="1" applyAlignment="1">
      <alignment vertical="center" wrapText="1"/>
    </xf>
    <xf numFmtId="0" fontId="4" fillId="2" borderId="14" xfId="0" applyFont="1" applyFill="1" applyBorder="1" applyAlignment="1">
      <alignment vertical="center"/>
    </xf>
    <xf numFmtId="0" fontId="4" fillId="0" borderId="12" xfId="0" applyFont="1" applyFill="1" applyBorder="1" applyAlignment="1">
      <alignment vertical="center"/>
    </xf>
    <xf numFmtId="0" fontId="4" fillId="2" borderId="1" xfId="0" applyFont="1" applyFill="1" applyBorder="1" applyAlignment="1">
      <alignment horizontal="center" vertical="center" wrapText="1"/>
    </xf>
    <xf numFmtId="0" fontId="13" fillId="0" borderId="0" xfId="0" applyFont="1" applyFill="1" applyBorder="1">
      <alignment vertical="center"/>
    </xf>
    <xf numFmtId="0" fontId="13" fillId="0" borderId="0" xfId="0" applyFont="1" applyFill="1" applyAlignment="1">
      <alignment horizontal="center" vertical="center"/>
    </xf>
    <xf numFmtId="0" fontId="13" fillId="0" borderId="0" xfId="14" applyFont="1" applyFill="1" applyAlignment="1">
      <alignment horizontal="center" vertical="center"/>
    </xf>
    <xf numFmtId="0" fontId="14"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0" xfId="14" applyFont="1" applyFill="1" applyAlignment="1">
      <alignment vertical="center"/>
    </xf>
    <xf numFmtId="0" fontId="47" fillId="0" borderId="0" xfId="0" applyFont="1" applyFill="1" applyAlignment="1">
      <alignment vertical="center"/>
    </xf>
    <xf numFmtId="0" fontId="47" fillId="0" borderId="0" xfId="0" applyFont="1" applyFill="1" applyAlignment="1">
      <alignment horizontal="justify" vertical="center"/>
    </xf>
    <xf numFmtId="0" fontId="48" fillId="0" borderId="0" xfId="12" applyFont="1" applyFill="1" applyAlignment="1">
      <alignment vertical="center"/>
    </xf>
    <xf numFmtId="0" fontId="48" fillId="0" borderId="0" xfId="12" applyFont="1" applyFill="1" applyBorder="1" applyAlignment="1">
      <alignment vertical="center"/>
    </xf>
    <xf numFmtId="0" fontId="41" fillId="0" borderId="11" xfId="12" applyFont="1" applyFill="1" applyBorder="1" applyAlignment="1">
      <alignment vertical="center"/>
    </xf>
    <xf numFmtId="0" fontId="41" fillId="0" borderId="0" xfId="12" applyFont="1" applyFill="1" applyBorder="1" applyAlignment="1">
      <alignment horizontal="center" vertical="center"/>
    </xf>
    <xf numFmtId="0" fontId="41" fillId="0" borderId="0" xfId="12" applyFont="1" applyFill="1" applyBorder="1" applyAlignment="1">
      <alignment vertical="center"/>
    </xf>
    <xf numFmtId="0" fontId="7" fillId="0" borderId="0" xfId="0" applyFont="1" applyFill="1" applyAlignment="1">
      <alignment horizontal="left" vertical="center"/>
    </xf>
    <xf numFmtId="0" fontId="4" fillId="0" borderId="0" xfId="0" applyFont="1" applyFill="1" applyBorder="1" applyAlignment="1">
      <alignment horizontal="center" vertical="center"/>
    </xf>
    <xf numFmtId="0" fontId="5" fillId="0" borderId="0" xfId="0" applyFont="1" applyFill="1" applyAlignment="1">
      <alignment horizontal="right" vertical="center"/>
    </xf>
    <xf numFmtId="0" fontId="7" fillId="0" borderId="0" xfId="0" applyFont="1" applyFill="1" applyAlignment="1">
      <alignment vertical="center"/>
    </xf>
    <xf numFmtId="0" fontId="7" fillId="0" borderId="71" xfId="0" applyFont="1" applyFill="1" applyBorder="1" applyAlignment="1">
      <alignment horizontal="center" vertical="center"/>
    </xf>
    <xf numFmtId="0" fontId="4"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4" fillId="0" borderId="0" xfId="0" applyFont="1" applyFill="1" applyAlignment="1">
      <alignment vertical="center" wrapText="1"/>
    </xf>
    <xf numFmtId="177" fontId="7" fillId="0" borderId="0" xfId="0" applyNumberFormat="1" applyFont="1" applyFill="1" applyBorder="1" applyAlignment="1">
      <alignment vertical="center"/>
    </xf>
    <xf numFmtId="177" fontId="7" fillId="0" borderId="0" xfId="0" applyNumberFormat="1"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vertical="center" textRotation="255"/>
    </xf>
    <xf numFmtId="0" fontId="5" fillId="0" borderId="0" xfId="0" applyFont="1" applyFill="1" applyBorder="1" applyAlignment="1">
      <alignment horizontal="left" vertical="center" wrapText="1" shrinkToFit="1"/>
    </xf>
    <xf numFmtId="0" fontId="5" fillId="0" borderId="0" xfId="0" applyFont="1" applyFill="1" applyBorder="1" applyAlignment="1">
      <alignment vertical="center" textRotation="255"/>
    </xf>
    <xf numFmtId="0" fontId="4" fillId="0" borderId="0" xfId="0" applyFont="1" applyFill="1" applyBorder="1" applyAlignment="1">
      <alignment vertical="center" textRotation="255"/>
    </xf>
    <xf numFmtId="0" fontId="21" fillId="0" borderId="0" xfId="0" applyFont="1" applyFill="1" applyAlignment="1">
      <alignment vertical="top"/>
    </xf>
    <xf numFmtId="0" fontId="25" fillId="0" borderId="0" xfId="0" applyFont="1" applyFill="1" applyAlignment="1"/>
    <xf numFmtId="0" fontId="25" fillId="0" borderId="0" xfId="0" applyFont="1" applyFill="1" applyAlignment="1">
      <alignment vertical="center"/>
    </xf>
    <xf numFmtId="0" fontId="7" fillId="0" borderId="0" xfId="0" applyFont="1" applyFill="1" applyAlignment="1">
      <alignment horizontal="right" vertical="center"/>
    </xf>
    <xf numFmtId="183" fontId="22"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Border="1" applyAlignment="1">
      <alignment horizontal="left" vertical="center" indent="1"/>
    </xf>
    <xf numFmtId="0" fontId="4" fillId="0" borderId="8" xfId="0" applyFont="1" applyFill="1" applyBorder="1" applyAlignment="1">
      <alignment vertical="center"/>
    </xf>
    <xf numFmtId="182" fontId="9" fillId="0" borderId="0" xfId="2" applyNumberFormat="1" applyFont="1" applyFill="1" applyBorder="1" applyAlignment="1">
      <alignment horizontal="right" vertical="center" wrapText="1" shrinkToFit="1"/>
    </xf>
    <xf numFmtId="181" fontId="9" fillId="0" borderId="6" xfId="0" applyNumberFormat="1" applyFont="1" applyFill="1" applyBorder="1" applyAlignment="1">
      <alignment vertical="center" wrapText="1" shrinkToFit="1"/>
    </xf>
    <xf numFmtId="0" fontId="4" fillId="0" borderId="5" xfId="0" applyFont="1" applyFill="1" applyBorder="1">
      <alignment vertical="center"/>
    </xf>
    <xf numFmtId="0" fontId="4" fillId="0" borderId="73" xfId="0" applyFont="1" applyFill="1" applyBorder="1">
      <alignment vertical="center"/>
    </xf>
    <xf numFmtId="0" fontId="4" fillId="0" borderId="0" xfId="0" applyFont="1" applyFill="1" applyBorder="1" applyAlignment="1">
      <alignment horizontal="center" vertical="center" shrinkToFit="1"/>
    </xf>
    <xf numFmtId="0" fontId="9" fillId="0" borderId="0" xfId="0" applyFont="1" applyFill="1" applyBorder="1" applyAlignment="1">
      <alignment horizontal="center" vertical="center"/>
    </xf>
    <xf numFmtId="0" fontId="25" fillId="0" borderId="0" xfId="0" applyFont="1" applyFill="1" applyBorder="1" applyAlignment="1">
      <alignment horizontal="left"/>
    </xf>
    <xf numFmtId="0" fontId="25" fillId="0" borderId="0" xfId="0" applyFont="1" applyFill="1" applyBorder="1" applyAlignment="1">
      <alignment horizontal="center"/>
    </xf>
    <xf numFmtId="0" fontId="6" fillId="0" borderId="0" xfId="0" applyFont="1" applyFill="1" applyBorder="1">
      <alignment vertical="center"/>
    </xf>
    <xf numFmtId="0" fontId="27" fillId="0" borderId="0" xfId="0" applyFont="1" applyFill="1" applyAlignment="1">
      <alignment vertical="center"/>
    </xf>
    <xf numFmtId="0" fontId="25" fillId="0" borderId="0" xfId="0" applyFont="1" applyFill="1" applyBorder="1" applyAlignment="1">
      <alignment horizontal="left" vertical="center"/>
    </xf>
    <xf numFmtId="0" fontId="25" fillId="0" borderId="0" xfId="0" applyFont="1" applyFill="1" applyBorder="1">
      <alignment vertical="center"/>
    </xf>
    <xf numFmtId="0" fontId="25" fillId="0" borderId="0" xfId="0" applyFont="1" applyFill="1" applyBorder="1" applyAlignment="1">
      <alignment horizontal="left" vertical="center" wrapText="1"/>
    </xf>
    <xf numFmtId="0" fontId="25" fillId="0" borderId="0" xfId="0" quotePrefix="1" applyFont="1" applyFill="1" applyAlignment="1">
      <alignment horizontal="left" vertical="center"/>
    </xf>
    <xf numFmtId="0" fontId="27" fillId="0" borderId="0" xfId="0" applyFont="1" applyFill="1" applyAlignment="1">
      <alignment horizontal="left" vertical="center"/>
    </xf>
    <xf numFmtId="0" fontId="25" fillId="0" borderId="0" xfId="0" applyFont="1" applyFill="1" applyBorder="1" applyAlignment="1">
      <alignment horizontal="center" vertical="center"/>
    </xf>
    <xf numFmtId="0" fontId="25" fillId="0" borderId="0" xfId="0" applyFont="1" applyFill="1" applyAlignment="1">
      <alignment horizontal="center" vertical="center"/>
    </xf>
    <xf numFmtId="0" fontId="25" fillId="0" borderId="0" xfId="0" applyFont="1" applyFill="1" applyAlignment="1">
      <alignment horizontal="left" vertical="center"/>
    </xf>
    <xf numFmtId="0" fontId="25" fillId="0" borderId="0" xfId="0" applyFont="1" applyFill="1" applyBorder="1" applyAlignment="1">
      <alignment vertical="center"/>
    </xf>
    <xf numFmtId="0" fontId="4" fillId="0" borderId="0" xfId="0" applyFont="1" applyFill="1" applyBorder="1" applyAlignment="1">
      <alignment horizontal="left" vertical="center" wrapText="1"/>
    </xf>
    <xf numFmtId="0" fontId="25" fillId="0" borderId="0" xfId="0" applyFont="1" applyFill="1" applyBorder="1" applyAlignment="1">
      <alignment wrapText="1"/>
    </xf>
    <xf numFmtId="0" fontId="4" fillId="0" borderId="0" xfId="15" applyFont="1" applyFill="1" applyBorder="1" applyAlignment="1">
      <alignment vertical="top" shrinkToFit="1"/>
    </xf>
    <xf numFmtId="0" fontId="25" fillId="0" borderId="0" xfId="0" applyFont="1" applyFill="1" applyBorder="1" applyAlignment="1">
      <alignment vertical="top" wrapText="1"/>
    </xf>
    <xf numFmtId="0" fontId="50" fillId="0" borderId="0" xfId="0" applyFont="1" applyFill="1" applyAlignment="1"/>
    <xf numFmtId="0" fontId="50" fillId="0" borderId="0" xfId="0" applyFont="1" applyFill="1" applyBorder="1" applyAlignment="1"/>
    <xf numFmtId="0" fontId="6" fillId="0" borderId="0" xfId="0" applyFont="1" applyFill="1" applyAlignment="1">
      <alignment vertical="center" wrapText="1"/>
    </xf>
    <xf numFmtId="0" fontId="11" fillId="0" borderId="0" xfId="0" applyFont="1" applyFill="1" applyBorder="1" applyAlignment="1">
      <alignment horizontal="right" vertical="center"/>
    </xf>
    <xf numFmtId="0" fontId="5" fillId="0" borderId="0" xfId="0" applyFont="1" applyFill="1" applyBorder="1" applyAlignment="1">
      <alignment horizontal="left" vertical="center" indent="1"/>
    </xf>
    <xf numFmtId="0" fontId="7" fillId="0" borderId="0" xfId="0" applyFont="1" applyFill="1" applyAlignment="1">
      <alignment horizontal="left" vertical="center" indent="1"/>
    </xf>
    <xf numFmtId="0" fontId="7" fillId="0" borderId="0" xfId="0" applyFont="1" applyFill="1" applyAlignment="1">
      <alignment horizontal="left" indent="1"/>
    </xf>
    <xf numFmtId="0" fontId="4" fillId="0" borderId="16" xfId="0" applyFont="1" applyFill="1" applyBorder="1" applyAlignment="1">
      <alignment horizontal="left" vertical="center"/>
    </xf>
    <xf numFmtId="180" fontId="9" fillId="0" borderId="17" xfId="2" applyNumberFormat="1" applyFont="1" applyFill="1" applyBorder="1" applyAlignment="1">
      <alignment horizontal="right" vertical="center" wrapText="1"/>
    </xf>
    <xf numFmtId="0" fontId="4" fillId="0" borderId="17" xfId="0" applyFont="1" applyFill="1" applyBorder="1" applyAlignment="1">
      <alignment horizontal="center" vertical="center" wrapText="1"/>
    </xf>
    <xf numFmtId="181" fontId="9" fillId="0" borderId="17" xfId="0" applyNumberFormat="1" applyFont="1" applyFill="1" applyBorder="1" applyAlignment="1">
      <alignment vertical="center" wrapText="1" shrinkToFit="1"/>
    </xf>
    <xf numFmtId="0" fontId="4" fillId="0" borderId="17" xfId="0" applyFont="1" applyFill="1" applyBorder="1">
      <alignment vertical="center"/>
    </xf>
    <xf numFmtId="0" fontId="4" fillId="0" borderId="18" xfId="0" applyFont="1" applyFill="1" applyBorder="1">
      <alignment vertical="center"/>
    </xf>
    <xf numFmtId="0" fontId="11" fillId="0" borderId="19" xfId="0" applyFont="1" applyFill="1" applyBorder="1">
      <alignment vertical="center"/>
    </xf>
    <xf numFmtId="0" fontId="11" fillId="0" borderId="20" xfId="0" applyFont="1" applyFill="1" applyBorder="1">
      <alignment vertical="center"/>
    </xf>
    <xf numFmtId="0" fontId="5" fillId="0" borderId="20" xfId="0" applyFont="1" applyFill="1" applyBorder="1">
      <alignment vertical="center"/>
    </xf>
    <xf numFmtId="0" fontId="11" fillId="0" borderId="21" xfId="0" applyFont="1" applyFill="1" applyBorder="1" applyAlignment="1">
      <alignment horizontal="right" vertical="center"/>
    </xf>
    <xf numFmtId="0" fontId="4" fillId="2" borderId="15" xfId="0" applyFont="1" applyFill="1" applyBorder="1" applyAlignment="1">
      <alignment vertical="center"/>
    </xf>
    <xf numFmtId="0" fontId="4" fillId="2" borderId="1" xfId="0" applyFont="1" applyFill="1" applyBorder="1" applyAlignment="1">
      <alignment horizontal="center" vertical="center" shrinkToFit="1"/>
    </xf>
    <xf numFmtId="0" fontId="5" fillId="0" borderId="0" xfId="8" applyFont="1" applyFill="1" applyBorder="1" applyAlignment="1" applyProtection="1">
      <protection locked="0"/>
    </xf>
    <xf numFmtId="0" fontId="44" fillId="0" borderId="1" xfId="8" applyFont="1" applyFill="1" applyBorder="1" applyAlignment="1" applyProtection="1">
      <alignment vertical="center"/>
      <protection locked="0"/>
    </xf>
    <xf numFmtId="0" fontId="23" fillId="0" borderId="0" xfId="8" applyFont="1" applyFill="1" applyAlignment="1" applyProtection="1">
      <alignment vertical="center"/>
      <protection locked="0"/>
    </xf>
    <xf numFmtId="0" fontId="5" fillId="0" borderId="0" xfId="8" applyFont="1" applyFill="1" applyBorder="1" applyAlignment="1" applyProtection="1">
      <alignment vertical="center"/>
      <protection locked="0"/>
    </xf>
    <xf numFmtId="0" fontId="45" fillId="0" borderId="0" xfId="8" applyFont="1" applyFill="1" applyAlignment="1" applyProtection="1">
      <protection locked="0"/>
    </xf>
    <xf numFmtId="0" fontId="52" fillId="0" borderId="0" xfId="8" applyFont="1" applyFill="1" applyBorder="1" applyAlignment="1" applyProtection="1">
      <protection locked="0"/>
    </xf>
    <xf numFmtId="0" fontId="5" fillId="0" borderId="0" xfId="8" applyFont="1" applyFill="1" applyBorder="1" applyAlignment="1" applyProtection="1">
      <alignment horizontal="center"/>
      <protection locked="0"/>
    </xf>
    <xf numFmtId="0" fontId="53" fillId="0" borderId="0" xfId="8" applyFont="1" applyFill="1" applyAlignment="1" applyProtection="1">
      <alignment horizontal="right"/>
      <protection locked="0"/>
    </xf>
    <xf numFmtId="0" fontId="53" fillId="0" borderId="0" xfId="8" applyFont="1" applyFill="1" applyAlignment="1" applyProtection="1">
      <protection locked="0"/>
    </xf>
    <xf numFmtId="0" fontId="54" fillId="0" borderId="0" xfId="5" applyFont="1" applyFill="1">
      <alignment vertical="center"/>
    </xf>
    <xf numFmtId="0" fontId="4" fillId="0" borderId="19" xfId="0" applyFont="1" applyFill="1" applyBorder="1">
      <alignment vertical="center"/>
    </xf>
    <xf numFmtId="183" fontId="9" fillId="0" borderId="0" xfId="0" applyNumberFormat="1" applyFont="1" applyFill="1" applyBorder="1" applyAlignment="1">
      <alignment horizontal="center" vertical="center"/>
    </xf>
    <xf numFmtId="0" fontId="7" fillId="0" borderId="0" xfId="0" applyFont="1" applyFill="1" applyBorder="1" applyAlignment="1">
      <alignment vertical="center" wrapText="1"/>
    </xf>
    <xf numFmtId="0" fontId="33" fillId="0" borderId="0" xfId="0" applyFont="1" applyFill="1">
      <alignment vertical="center"/>
    </xf>
    <xf numFmtId="0" fontId="34"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5" fillId="0" borderId="0" xfId="8" applyFont="1" applyFill="1" applyAlignment="1" applyProtection="1">
      <alignment horizontal="right"/>
      <protection locked="0"/>
    </xf>
    <xf numFmtId="0" fontId="5" fillId="2" borderId="1" xfId="0" applyFont="1" applyFill="1" applyBorder="1" applyAlignment="1">
      <alignment horizontal="center" vertical="center"/>
    </xf>
    <xf numFmtId="0" fontId="25" fillId="0" borderId="0" xfId="0" applyFont="1" applyFill="1" applyAlignment="1">
      <alignment horizontal="left" vertical="center" wrapText="1"/>
    </xf>
    <xf numFmtId="0" fontId="44" fillId="0" borderId="1" xfId="8" applyFont="1" applyFill="1" applyBorder="1" applyAlignment="1" applyProtection="1">
      <alignment horizontal="center" vertical="center"/>
      <protection locked="0"/>
    </xf>
    <xf numFmtId="0" fontId="4" fillId="2" borderId="1" xfId="0" applyFont="1" applyFill="1" applyBorder="1" applyAlignment="1">
      <alignment horizontal="center" vertical="center"/>
    </xf>
    <xf numFmtId="0" fontId="44" fillId="0" borderId="1" xfId="8" applyFont="1" applyFill="1" applyBorder="1" applyAlignment="1" applyProtection="1">
      <alignment horizontal="center" vertical="center"/>
      <protection locked="0"/>
    </xf>
    <xf numFmtId="0" fontId="4" fillId="0" borderId="0" xfId="8" applyFont="1" applyFill="1" applyBorder="1" applyAlignment="1" applyProtection="1">
      <alignment horizontal="center" vertical="center" wrapText="1"/>
      <protection locked="0"/>
    </xf>
    <xf numFmtId="0" fontId="4" fillId="0" borderId="0" xfId="8" applyFont="1" applyFill="1" applyBorder="1" applyAlignment="1" applyProtection="1">
      <alignment horizontal="center" vertical="center"/>
      <protection locked="0"/>
    </xf>
    <xf numFmtId="0" fontId="51" fillId="0" borderId="0" xfId="8" applyFont="1" applyFill="1" applyBorder="1" applyAlignment="1" applyProtection="1">
      <alignment horizontal="center" vertical="center"/>
      <protection locked="0"/>
    </xf>
    <xf numFmtId="0" fontId="51" fillId="0" borderId="0" xfId="5" applyFont="1" applyFill="1" applyBorder="1" applyAlignment="1">
      <alignment horizontal="center" vertical="top" textRotation="255" wrapText="1"/>
    </xf>
    <xf numFmtId="0" fontId="4" fillId="0" borderId="0" xfId="8" applyFont="1" applyFill="1" applyBorder="1" applyAlignment="1" applyProtection="1">
      <alignment vertical="top" textRotation="255"/>
      <protection locked="0"/>
    </xf>
    <xf numFmtId="0" fontId="44" fillId="0" borderId="0" xfId="8" applyFont="1" applyFill="1" applyBorder="1" applyAlignment="1" applyProtection="1">
      <alignment horizontal="center" vertical="center"/>
      <protection locked="0"/>
    </xf>
    <xf numFmtId="0" fontId="4" fillId="0" borderId="0" xfId="8" applyFont="1" applyFill="1" applyBorder="1" applyAlignment="1" applyProtection="1">
      <protection locked="0"/>
    </xf>
    <xf numFmtId="0" fontId="44" fillId="0" borderId="0" xfId="5" applyFont="1" applyFill="1" applyBorder="1" applyAlignment="1">
      <alignment horizontal="center" vertical="center" wrapText="1"/>
    </xf>
    <xf numFmtId="0" fontId="4" fillId="0" borderId="0" xfId="8" applyFont="1" applyFill="1" applyBorder="1" applyAlignment="1" applyProtection="1">
      <alignment horizontal="center"/>
      <protection locked="0"/>
    </xf>
    <xf numFmtId="0" fontId="4" fillId="0" borderId="0" xfId="11" applyFont="1" applyFill="1">
      <alignment vertical="center"/>
    </xf>
    <xf numFmtId="0" fontId="4" fillId="0" borderId="0" xfId="11" applyFont="1" applyFill="1" applyAlignment="1">
      <alignment vertical="center"/>
    </xf>
    <xf numFmtId="0" fontId="25" fillId="0" borderId="16" xfId="11" applyFont="1" applyFill="1" applyBorder="1" applyAlignment="1">
      <alignment horizontal="left" vertical="center"/>
    </xf>
    <xf numFmtId="0" fontId="25" fillId="0" borderId="17" xfId="11" applyFont="1" applyFill="1" applyBorder="1" applyAlignment="1">
      <alignment horizontal="center" vertical="center"/>
    </xf>
    <xf numFmtId="0" fontId="25" fillId="0" borderId="18" xfId="11" applyFont="1" applyFill="1" applyBorder="1" applyAlignment="1">
      <alignment horizontal="center" vertical="center"/>
    </xf>
    <xf numFmtId="0" fontId="4" fillId="2" borderId="2" xfId="11" applyFont="1" applyFill="1" applyBorder="1" applyAlignment="1">
      <alignment horizontal="center" vertical="center" wrapText="1"/>
    </xf>
    <xf numFmtId="0" fontId="4" fillId="2" borderId="15" xfId="11" applyFont="1" applyFill="1" applyBorder="1" applyAlignment="1">
      <alignment horizontal="center" vertical="center" wrapText="1"/>
    </xf>
    <xf numFmtId="0" fontId="4" fillId="2" borderId="4" xfId="11" applyFont="1" applyFill="1" applyBorder="1" applyAlignment="1">
      <alignment horizontal="center" vertical="center" wrapText="1"/>
    </xf>
    <xf numFmtId="0" fontId="25" fillId="0" borderId="0" xfId="11" applyFont="1" applyFill="1">
      <alignment vertical="center"/>
    </xf>
    <xf numFmtId="0" fontId="25" fillId="0" borderId="0" xfId="11" applyFont="1" applyFill="1" applyAlignment="1">
      <alignment vertical="center"/>
    </xf>
    <xf numFmtId="0" fontId="4" fillId="0" borderId="9" xfId="11" applyFont="1" applyFill="1" applyBorder="1">
      <alignment vertical="center"/>
    </xf>
    <xf numFmtId="0" fontId="4" fillId="0" borderId="6" xfId="11" applyFont="1" applyFill="1" applyBorder="1">
      <alignment vertical="center"/>
    </xf>
    <xf numFmtId="0" fontId="4" fillId="0" borderId="10" xfId="11" applyFont="1" applyFill="1" applyBorder="1">
      <alignment vertical="center"/>
    </xf>
    <xf numFmtId="0" fontId="4" fillId="0" borderId="11" xfId="11" applyFont="1" applyFill="1" applyBorder="1">
      <alignment vertical="center"/>
    </xf>
    <xf numFmtId="0" fontId="4" fillId="0" borderId="0" xfId="11" applyFont="1" applyFill="1" applyBorder="1">
      <alignment vertical="center"/>
    </xf>
    <xf numFmtId="0" fontId="4" fillId="0" borderId="8" xfId="11" applyFont="1" applyFill="1" applyBorder="1">
      <alignment vertical="center"/>
    </xf>
    <xf numFmtId="0" fontId="4" fillId="0" borderId="5" xfId="11" applyFont="1" applyFill="1" applyBorder="1">
      <alignment vertical="center"/>
    </xf>
    <xf numFmtId="0" fontId="4" fillId="0" borderId="12" xfId="11" applyFont="1" applyFill="1" applyBorder="1">
      <alignment vertical="center"/>
    </xf>
    <xf numFmtId="0" fontId="4" fillId="0" borderId="13" xfId="11" applyFont="1" applyFill="1" applyBorder="1">
      <alignment vertical="center"/>
    </xf>
    <xf numFmtId="0" fontId="6" fillId="0" borderId="0" xfId="0" applyFont="1" applyFill="1" applyBorder="1" applyAlignment="1">
      <alignment vertical="top" wrapText="1"/>
    </xf>
    <xf numFmtId="0" fontId="37" fillId="0" borderId="0" xfId="0" applyFont="1" applyFill="1">
      <alignment vertical="center"/>
    </xf>
    <xf numFmtId="0" fontId="4" fillId="0" borderId="0" xfId="0" applyFont="1" applyFill="1" applyBorder="1" applyAlignment="1">
      <alignment horizontal="left" vertical="center" indent="1"/>
    </xf>
    <xf numFmtId="0" fontId="4" fillId="0" borderId="0" xfId="0" applyFont="1" applyFill="1" applyAlignment="1">
      <alignment horizontal="right" vertical="center"/>
    </xf>
    <xf numFmtId="0" fontId="4" fillId="0" borderId="0" xfId="0" quotePrefix="1" applyFont="1" applyFill="1">
      <alignment vertical="center"/>
    </xf>
    <xf numFmtId="194" fontId="5" fillId="0" borderId="0" xfId="0" applyNumberFormat="1" applyFont="1" applyFill="1" applyBorder="1" applyAlignment="1">
      <alignment horizontal="center" vertical="center"/>
    </xf>
    <xf numFmtId="195" fontId="5" fillId="0" borderId="0" xfId="0" applyNumberFormat="1" applyFont="1" applyFill="1" applyBorder="1" applyAlignment="1">
      <alignment horizontal="center" vertical="center"/>
    </xf>
    <xf numFmtId="194" fontId="4" fillId="0" borderId="0" xfId="0" applyNumberFormat="1" applyFont="1" applyFill="1" applyBorder="1" applyAlignment="1">
      <alignment horizontal="center" vertical="center"/>
    </xf>
    <xf numFmtId="195" fontId="4" fillId="0" borderId="0" xfId="0" applyNumberFormat="1" applyFont="1" applyFill="1" applyBorder="1" applyAlignment="1">
      <alignment horizontal="center" vertical="center"/>
    </xf>
    <xf numFmtId="0" fontId="4" fillId="0" borderId="0" xfId="0" quotePrefix="1" applyFont="1" applyFill="1" applyAlignment="1">
      <alignment horizontal="right" vertical="center"/>
    </xf>
    <xf numFmtId="190" fontId="9" fillId="0" borderId="0" xfId="2" applyNumberFormat="1" applyFont="1" applyFill="1" applyBorder="1" applyAlignment="1">
      <alignment horizontal="right" vertical="center" wrapText="1"/>
    </xf>
    <xf numFmtId="0" fontId="7" fillId="0" borderId="0" xfId="0" applyFont="1" applyFill="1" applyBorder="1" applyAlignment="1">
      <alignment horizontal="left" vertical="center"/>
    </xf>
    <xf numFmtId="0" fontId="4" fillId="2" borderId="11" xfId="0" applyFont="1" applyFill="1" applyBorder="1" applyAlignment="1">
      <alignment horizontal="center" vertical="center" wrapText="1" shrinkToFit="1"/>
    </xf>
    <xf numFmtId="0" fontId="4" fillId="2" borderId="5" xfId="0" applyFont="1" applyFill="1" applyBorder="1" applyAlignment="1">
      <alignment horizontal="center" vertical="center" wrapText="1"/>
    </xf>
    <xf numFmtId="0" fontId="7" fillId="0" borderId="1" xfId="0" applyFont="1" applyFill="1" applyBorder="1" applyAlignment="1">
      <alignment vertical="center"/>
    </xf>
    <xf numFmtId="197" fontId="18" fillId="0" borderId="11" xfId="0" applyNumberFormat="1" applyFont="1" applyFill="1" applyBorder="1" applyAlignment="1">
      <alignment horizontal="center" vertical="center"/>
    </xf>
    <xf numFmtId="0" fontId="4" fillId="2" borderId="7" xfId="0" applyFont="1" applyFill="1" applyBorder="1" applyAlignment="1">
      <alignment horizontal="center" vertical="center" wrapText="1"/>
    </xf>
    <xf numFmtId="0" fontId="11" fillId="0" borderId="22" xfId="0" applyFont="1" applyFill="1" applyBorder="1" applyAlignment="1">
      <alignment vertical="center"/>
    </xf>
    <xf numFmtId="0" fontId="7" fillId="0" borderId="21" xfId="0" applyFont="1" applyFill="1" applyBorder="1" applyAlignment="1">
      <alignment vertical="center"/>
    </xf>
    <xf numFmtId="0" fontId="5" fillId="0" borderId="21" xfId="0" applyFont="1" applyFill="1" applyBorder="1">
      <alignment vertical="center"/>
    </xf>
    <xf numFmtId="0" fontId="5" fillId="0" borderId="23" xfId="0" applyFont="1" applyFill="1" applyBorder="1">
      <alignment vertical="center"/>
    </xf>
    <xf numFmtId="198" fontId="9" fillId="0" borderId="21" xfId="2" applyNumberFormat="1" applyFont="1" applyFill="1" applyBorder="1" applyAlignment="1">
      <alignment horizontal="right" vertical="center" wrapText="1"/>
    </xf>
    <xf numFmtId="176" fontId="4" fillId="0" borderId="3" xfId="2" applyNumberFormat="1" applyFont="1" applyFill="1" applyBorder="1" applyAlignment="1">
      <alignment vertical="center"/>
    </xf>
    <xf numFmtId="176" fontId="4" fillId="0" borderId="2" xfId="2" applyNumberFormat="1" applyFont="1" applyFill="1" applyBorder="1" applyAlignment="1">
      <alignment vertical="center"/>
    </xf>
    <xf numFmtId="0" fontId="45" fillId="3" borderId="0" xfId="8" applyFont="1" applyFill="1" applyAlignment="1" applyProtection="1">
      <alignment vertical="center"/>
      <protection locked="0"/>
    </xf>
    <xf numFmtId="0" fontId="4" fillId="3" borderId="0" xfId="8" applyFont="1" applyFill="1" applyAlignment="1" applyProtection="1">
      <protection locked="0"/>
    </xf>
    <xf numFmtId="0" fontId="51" fillId="3" borderId="0" xfId="8" applyFont="1" applyFill="1" applyBorder="1" applyAlignment="1" applyProtection="1">
      <alignment horizontal="center" vertical="center"/>
      <protection locked="0"/>
    </xf>
    <xf numFmtId="0" fontId="51" fillId="3" borderId="0" xfId="5" applyFont="1" applyFill="1" applyBorder="1" applyAlignment="1">
      <alignment horizontal="center" vertical="top" textRotation="255" wrapText="1"/>
    </xf>
    <xf numFmtId="0" fontId="41" fillId="0" borderId="0" xfId="12" applyFont="1" applyFill="1" applyAlignment="1">
      <alignment vertical="center" wrapText="1"/>
    </xf>
    <xf numFmtId="0" fontId="4" fillId="2" borderId="1" xfId="0" applyFont="1" applyFill="1" applyBorder="1" applyAlignment="1">
      <alignment horizontal="center" vertical="center"/>
    </xf>
    <xf numFmtId="0" fontId="21" fillId="0" borderId="0" xfId="0" applyFont="1" applyFill="1" applyBorder="1" applyAlignment="1">
      <alignment vertical="center"/>
    </xf>
    <xf numFmtId="0" fontId="21" fillId="0" borderId="0" xfId="0" applyFont="1" applyFill="1">
      <alignment vertical="center"/>
    </xf>
    <xf numFmtId="0" fontId="25" fillId="0" borderId="0" xfId="0" quotePrefix="1" applyFont="1" applyFill="1" applyAlignment="1">
      <alignment vertical="center"/>
    </xf>
    <xf numFmtId="0" fontId="0" fillId="0" borderId="0" xfId="0" applyBorder="1">
      <alignment vertical="center"/>
    </xf>
    <xf numFmtId="204" fontId="4" fillId="0" borderId="0" xfId="0" applyNumberFormat="1" applyFont="1" applyFill="1">
      <alignment vertical="center"/>
    </xf>
    <xf numFmtId="0" fontId="13" fillId="0" borderId="0" xfId="14" applyFont="1" applyFill="1" applyAlignment="1">
      <alignment horizontal="left"/>
    </xf>
    <xf numFmtId="0" fontId="5" fillId="3" borderId="0" xfId="8" applyFont="1" applyFill="1" applyAlignment="1" applyProtection="1">
      <protection locked="0"/>
    </xf>
    <xf numFmtId="0" fontId="5" fillId="0" borderId="0" xfId="6" applyFont="1" applyFill="1" applyAlignment="1">
      <alignment horizontal="right" vertical="center"/>
    </xf>
    <xf numFmtId="0" fontId="51" fillId="0" borderId="0" xfId="8" applyFont="1" applyFill="1" applyBorder="1" applyAlignment="1" applyProtection="1">
      <alignment horizontal="center" vertical="center"/>
      <protection locked="0"/>
    </xf>
    <xf numFmtId="0" fontId="6" fillId="0" borderId="19" xfId="0" applyFont="1" applyFill="1" applyBorder="1" applyAlignment="1">
      <alignment vertical="center"/>
    </xf>
    <xf numFmtId="0" fontId="5" fillId="0" borderId="0" xfId="0" applyFont="1">
      <alignment vertical="center"/>
    </xf>
    <xf numFmtId="0" fontId="25" fillId="0" borderId="0" xfId="0" applyFont="1" applyFill="1" applyAlignment="1">
      <alignment vertical="top" wrapText="1"/>
    </xf>
    <xf numFmtId="0" fontId="4" fillId="2" borderId="1" xfId="0" applyFont="1" applyFill="1" applyBorder="1" applyAlignment="1">
      <alignment horizontal="center" vertical="center"/>
    </xf>
    <xf numFmtId="0" fontId="25" fillId="0" borderId="0" xfId="0" applyFont="1" applyFill="1" applyBorder="1" applyAlignment="1">
      <alignment vertical="center" wrapText="1"/>
    </xf>
    <xf numFmtId="0" fontId="25" fillId="0" borderId="0" xfId="0" applyFont="1" applyFill="1" applyAlignment="1">
      <alignment vertical="center" wrapText="1"/>
    </xf>
    <xf numFmtId="0" fontId="25" fillId="0" borderId="0" xfId="0" applyFont="1" applyFill="1" applyAlignment="1">
      <alignment horizontal="left" vertical="center"/>
    </xf>
    <xf numFmtId="0" fontId="4" fillId="0" borderId="0" xfId="0" applyFont="1" applyFill="1" applyBorder="1" applyAlignment="1">
      <alignment horizontal="center" vertical="center" wrapText="1"/>
    </xf>
    <xf numFmtId="0" fontId="25" fillId="0" borderId="0" xfId="0" applyFont="1" applyFill="1" applyBorder="1" applyAlignment="1">
      <alignment vertical="top" wrapText="1"/>
    </xf>
    <xf numFmtId="0" fontId="4" fillId="2" borderId="1" xfId="0" applyFont="1" applyFill="1" applyBorder="1" applyAlignment="1">
      <alignment horizontal="center" vertical="center" wrapText="1"/>
    </xf>
    <xf numFmtId="0" fontId="4" fillId="0" borderId="0" xfId="0" applyFont="1" applyFill="1" applyBorder="1" applyAlignment="1">
      <alignment vertical="center" wrapText="1"/>
    </xf>
    <xf numFmtId="0" fontId="25" fillId="0" borderId="0" xfId="0" applyFont="1" applyFill="1" applyAlignment="1">
      <alignment horizontal="left" vertical="center" wrapText="1"/>
    </xf>
    <xf numFmtId="0" fontId="25" fillId="0" borderId="0" xfId="0" applyFont="1" applyFill="1" applyBorder="1" applyAlignment="1">
      <alignment horizontal="left" vertical="center"/>
    </xf>
    <xf numFmtId="0" fontId="25" fillId="0" borderId="0" xfId="0" applyFont="1" applyFill="1">
      <alignment vertical="center"/>
    </xf>
    <xf numFmtId="0" fontId="26" fillId="0" borderId="0" xfId="0" applyFont="1" applyFill="1" applyBorder="1" applyAlignment="1">
      <alignment horizontal="left" vertical="center" wrapText="1"/>
    </xf>
    <xf numFmtId="0" fontId="4" fillId="0" borderId="0" xfId="0" applyFont="1" applyFill="1" applyBorder="1" applyAlignment="1">
      <alignment vertical="top" wrapText="1"/>
    </xf>
    <xf numFmtId="0" fontId="4" fillId="2" borderId="4" xfId="0" applyFont="1" applyFill="1" applyBorder="1" applyAlignment="1">
      <alignment horizontal="center" vertical="center" shrinkToFit="1"/>
    </xf>
    <xf numFmtId="0" fontId="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4" fillId="0" borderId="0" xfId="0" applyFont="1" applyFill="1" applyBorder="1" applyAlignment="1">
      <alignment horizontal="center" vertical="center"/>
    </xf>
    <xf numFmtId="0" fontId="5" fillId="0" borderId="0" xfId="0" applyFont="1" applyFill="1">
      <alignment vertical="center"/>
    </xf>
    <xf numFmtId="0" fontId="5" fillId="0" borderId="0" xfId="0" applyFont="1" applyBorder="1">
      <alignment vertical="center"/>
    </xf>
    <xf numFmtId="0" fontId="5" fillId="0" borderId="0" xfId="0" applyFont="1" applyAlignment="1">
      <alignment vertical="center"/>
    </xf>
    <xf numFmtId="0" fontId="5" fillId="0" borderId="113" xfId="0" applyFont="1" applyBorder="1">
      <alignment vertical="center"/>
    </xf>
    <xf numFmtId="0" fontId="5" fillId="0" borderId="65" xfId="0" applyFont="1" applyBorder="1">
      <alignment vertical="center"/>
    </xf>
    <xf numFmtId="0" fontId="5" fillId="0" borderId="114" xfId="0" applyFont="1" applyBorder="1">
      <alignment vertical="center"/>
    </xf>
    <xf numFmtId="0" fontId="5" fillId="0" borderId="107" xfId="0" applyFont="1" applyBorder="1">
      <alignment vertical="center"/>
    </xf>
    <xf numFmtId="0" fontId="5" fillId="0" borderId="115" xfId="0" applyFont="1" applyBorder="1">
      <alignment vertical="center"/>
    </xf>
    <xf numFmtId="0" fontId="5" fillId="0" borderId="116" xfId="0" applyFont="1" applyBorder="1">
      <alignment vertical="center"/>
    </xf>
    <xf numFmtId="0" fontId="5" fillId="0" borderId="8" xfId="0" applyFont="1" applyBorder="1" applyAlignment="1">
      <alignment horizontal="left" vertical="center"/>
    </xf>
    <xf numFmtId="0" fontId="5" fillId="0" borderId="0" xfId="0" applyFont="1" applyBorder="1" applyAlignment="1">
      <alignment vertical="center"/>
    </xf>
    <xf numFmtId="0" fontId="18" fillId="0" borderId="1" xfId="0" applyFont="1" applyBorder="1">
      <alignment vertical="center"/>
    </xf>
    <xf numFmtId="0" fontId="18" fillId="0" borderId="1" xfId="0" applyFont="1" applyBorder="1" applyAlignment="1">
      <alignment vertical="center" wrapText="1"/>
    </xf>
    <xf numFmtId="0" fontId="18" fillId="0" borderId="7" xfId="0" applyFont="1" applyBorder="1" applyAlignment="1">
      <alignment horizontal="left" vertical="center"/>
    </xf>
    <xf numFmtId="0" fontId="18" fillId="0" borderId="24" xfId="0" applyFont="1" applyBorder="1" applyAlignment="1">
      <alignment horizontal="center" vertical="center"/>
    </xf>
    <xf numFmtId="0" fontId="7" fillId="0" borderId="0" xfId="0" applyFont="1" applyFill="1" applyAlignment="1">
      <alignment horizontal="left" vertical="top" indent="1"/>
    </xf>
    <xf numFmtId="0" fontId="7" fillId="0" borderId="0" xfId="0" applyFont="1" applyFill="1" applyBorder="1" applyAlignment="1">
      <alignment horizontal="left" indent="1"/>
    </xf>
    <xf numFmtId="192" fontId="9" fillId="0" borderId="10" xfId="2" applyNumberFormat="1" applyFont="1" applyFill="1" applyBorder="1" applyAlignment="1">
      <alignment horizontal="right" vertical="center" shrinkToFit="1"/>
    </xf>
    <xf numFmtId="192" fontId="9" fillId="0" borderId="13" xfId="2" applyNumberFormat="1" applyFont="1" applyFill="1" applyBorder="1" applyAlignment="1">
      <alignment horizontal="right" vertical="center" shrinkToFit="1"/>
    </xf>
    <xf numFmtId="192" fontId="9" fillId="0" borderId="10" xfId="2" applyNumberFormat="1" applyFont="1" applyFill="1" applyBorder="1" applyAlignment="1">
      <alignment horizontal="center" vertical="center" shrinkToFit="1"/>
    </xf>
    <xf numFmtId="192" fontId="9" fillId="0" borderId="13" xfId="2" applyNumberFormat="1" applyFont="1" applyFill="1" applyBorder="1" applyAlignment="1">
      <alignment horizontal="center" vertical="center" shrinkToFit="1"/>
    </xf>
    <xf numFmtId="192" fontId="65" fillId="0" borderId="10" xfId="2" applyNumberFormat="1" applyFont="1" applyFill="1" applyBorder="1" applyAlignment="1">
      <alignment horizontal="right" vertical="center" shrinkToFit="1"/>
    </xf>
    <xf numFmtId="192" fontId="65" fillId="0" borderId="13" xfId="2" applyNumberFormat="1" applyFont="1" applyFill="1" applyBorder="1" applyAlignment="1">
      <alignment horizontal="right" vertical="center" shrinkToFit="1"/>
    </xf>
    <xf numFmtId="0" fontId="68" fillId="0" borderId="0" xfId="14" applyFont="1" applyFill="1" applyAlignment="1">
      <alignment vertical="center"/>
    </xf>
    <xf numFmtId="0" fontId="68" fillId="0" borderId="0" xfId="14" applyFont="1" applyFill="1"/>
    <xf numFmtId="192" fontId="9" fillId="0" borderId="8" xfId="2" applyNumberFormat="1" applyFont="1" applyFill="1" applyBorder="1" applyAlignment="1">
      <alignment horizontal="center" vertical="center" shrinkToFit="1"/>
    </xf>
    <xf numFmtId="192" fontId="65" fillId="0" borderId="8" xfId="2" applyNumberFormat="1" applyFont="1" applyFill="1" applyBorder="1" applyAlignment="1">
      <alignment horizontal="right" vertical="center" shrinkToFit="1"/>
    </xf>
    <xf numFmtId="192" fontId="9" fillId="0" borderId="8" xfId="2" applyNumberFormat="1" applyFont="1" applyFill="1" applyBorder="1" applyAlignment="1">
      <alignment horizontal="right" vertical="center" shrinkToFit="1"/>
    </xf>
    <xf numFmtId="200" fontId="65" fillId="0" borderId="9" xfId="2" applyNumberFormat="1" applyFont="1" applyFill="1" applyBorder="1" applyAlignment="1">
      <alignment horizontal="right" vertical="center" shrinkToFit="1"/>
    </xf>
    <xf numFmtId="201" fontId="65" fillId="0" borderId="38" xfId="0" applyNumberFormat="1" applyFont="1" applyFill="1" applyBorder="1" applyAlignment="1">
      <alignment horizontal="right" vertical="center" shrinkToFit="1"/>
    </xf>
    <xf numFmtId="181" fontId="65" fillId="0" borderId="35" xfId="0" applyNumberFormat="1" applyFont="1" applyFill="1" applyBorder="1" applyAlignment="1">
      <alignment horizontal="right" vertical="center" shrinkToFit="1"/>
    </xf>
    <xf numFmtId="0" fontId="4" fillId="0" borderId="6" xfId="0" applyFont="1" applyFill="1" applyBorder="1">
      <alignment vertical="center"/>
    </xf>
    <xf numFmtId="0" fontId="4" fillId="0" borderId="19" xfId="0" applyFont="1" applyFill="1" applyBorder="1" applyAlignment="1">
      <alignment vertical="center"/>
    </xf>
    <xf numFmtId="183" fontId="9" fillId="0" borderId="6" xfId="0" applyNumberFormat="1" applyFont="1" applyFill="1" applyBorder="1" applyAlignment="1">
      <alignment horizontal="center" vertical="center"/>
    </xf>
    <xf numFmtId="183" fontId="9" fillId="0" borderId="107" xfId="0" applyNumberFormat="1" applyFont="1" applyFill="1" applyBorder="1" applyAlignment="1">
      <alignment horizontal="center" vertical="center"/>
    </xf>
    <xf numFmtId="0" fontId="4" fillId="0" borderId="0" xfId="0" applyFont="1" applyFill="1" applyAlignment="1">
      <alignment horizontal="left" vertical="center" indent="1"/>
    </xf>
    <xf numFmtId="0" fontId="5" fillId="0" borderId="0" xfId="0" applyFont="1" applyFill="1" applyAlignment="1">
      <alignment horizontal="left" vertical="center" indent="1"/>
    </xf>
    <xf numFmtId="0" fontId="25" fillId="0" borderId="11" xfId="0" applyFont="1" applyFill="1" applyBorder="1" applyAlignment="1">
      <alignment horizontal="left" vertical="center"/>
    </xf>
    <xf numFmtId="0" fontId="25" fillId="0" borderId="8" xfId="0" applyFont="1" applyFill="1" applyBorder="1" applyAlignment="1">
      <alignment horizontal="left" vertical="center"/>
    </xf>
    <xf numFmtId="0" fontId="4" fillId="0" borderId="0" xfId="0" applyFont="1" applyFill="1" applyBorder="1" applyAlignment="1">
      <alignment vertical="top"/>
    </xf>
    <xf numFmtId="0" fontId="25" fillId="0" borderId="28" xfId="0" applyFont="1" applyFill="1" applyBorder="1" applyAlignment="1">
      <alignment vertical="center"/>
    </xf>
    <xf numFmtId="0" fontId="25" fillId="0" borderId="33" xfId="0" applyFont="1" applyFill="1" applyBorder="1" applyAlignment="1">
      <alignment vertical="center" wrapText="1"/>
    </xf>
    <xf numFmtId="0" fontId="25" fillId="0" borderId="34" xfId="0" applyFont="1" applyFill="1" applyBorder="1" applyAlignment="1">
      <alignment vertical="center" wrapText="1"/>
    </xf>
    <xf numFmtId="0" fontId="4" fillId="0" borderId="30" xfId="0" applyFont="1" applyFill="1" applyBorder="1" applyAlignment="1">
      <alignment vertical="top"/>
    </xf>
    <xf numFmtId="0" fontId="58" fillId="0" borderId="0" xfId="0" applyFont="1" applyFill="1" applyBorder="1" applyAlignment="1">
      <alignment horizontal="left" vertical="center"/>
    </xf>
    <xf numFmtId="0" fontId="66" fillId="0" borderId="0" xfId="0" applyFont="1" applyFill="1" applyBorder="1" applyAlignment="1">
      <alignment vertical="center"/>
    </xf>
    <xf numFmtId="0" fontId="66" fillId="0" borderId="72" xfId="0" applyFont="1" applyFill="1" applyBorder="1" applyAlignment="1">
      <alignment vertical="center"/>
    </xf>
    <xf numFmtId="0" fontId="66" fillId="0" borderId="0" xfId="0" applyFont="1" applyFill="1" applyAlignment="1">
      <alignment vertical="center"/>
    </xf>
    <xf numFmtId="0" fontId="49" fillId="2" borderId="1" xfId="0" applyFont="1" applyFill="1" applyBorder="1" applyAlignment="1">
      <alignment horizontal="center" vertical="center" shrinkToFit="1"/>
    </xf>
    <xf numFmtId="0" fontId="6" fillId="0" borderId="0" xfId="0" applyFont="1" applyFill="1" applyBorder="1" applyAlignment="1">
      <alignment vertical="center"/>
    </xf>
    <xf numFmtId="0" fontId="6" fillId="0" borderId="0" xfId="0" applyFont="1" applyFill="1" applyAlignment="1">
      <alignment vertical="top"/>
    </xf>
    <xf numFmtId="0" fontId="6" fillId="0" borderId="0" xfId="0" applyFont="1" applyFill="1" applyBorder="1" applyAlignment="1">
      <alignment vertical="top"/>
    </xf>
    <xf numFmtId="0" fontId="26" fillId="0" borderId="0" xfId="0" applyFont="1" applyFill="1" applyBorder="1" applyAlignment="1">
      <alignment horizontal="center" vertical="center"/>
    </xf>
    <xf numFmtId="0" fontId="6" fillId="0" borderId="27" xfId="0" applyFont="1" applyFill="1" applyBorder="1" applyAlignment="1">
      <alignment vertical="center" wrapText="1"/>
    </xf>
    <xf numFmtId="0" fontId="18" fillId="2" borderId="1" xfId="0" applyFont="1" applyFill="1" applyBorder="1" applyAlignment="1">
      <alignment horizontal="center" vertical="center" textRotation="255" shrinkToFit="1"/>
    </xf>
    <xf numFmtId="0" fontId="11" fillId="0" borderId="105" xfId="0" applyFont="1" applyFill="1" applyBorder="1" applyAlignment="1">
      <alignment vertical="center" wrapText="1"/>
    </xf>
    <xf numFmtId="0" fontId="4" fillId="0" borderId="105" xfId="0" applyFont="1" applyFill="1" applyBorder="1" applyAlignment="1">
      <alignment vertical="center"/>
    </xf>
    <xf numFmtId="0" fontId="4" fillId="5" borderId="105" xfId="0" applyFont="1" applyFill="1" applyBorder="1" applyAlignment="1">
      <alignment vertical="center"/>
    </xf>
    <xf numFmtId="0" fontId="4" fillId="5" borderId="107" xfId="0" applyFont="1" applyFill="1" applyBorder="1" applyAlignment="1">
      <alignment horizontal="center" vertical="center"/>
    </xf>
    <xf numFmtId="0" fontId="18" fillId="0" borderId="0" xfId="0" applyFont="1" applyFill="1">
      <alignment vertical="center"/>
    </xf>
    <xf numFmtId="0" fontId="18" fillId="0" borderId="0" xfId="0" applyFont="1" applyFill="1" applyBorder="1" applyAlignment="1">
      <alignment horizontal="center" vertical="center"/>
    </xf>
    <xf numFmtId="0" fontId="18" fillId="0" borderId="0" xfId="0" applyFont="1" applyFill="1" applyBorder="1" applyAlignment="1">
      <alignment horizontal="center" vertical="center" wrapText="1"/>
    </xf>
    <xf numFmtId="0" fontId="69" fillId="0" borderId="0" xfId="0" applyFont="1">
      <alignment vertical="center"/>
    </xf>
    <xf numFmtId="0" fontId="70" fillId="6" borderId="43" xfId="5" applyFont="1" applyFill="1" applyBorder="1" applyAlignment="1">
      <alignment horizontal="center" vertical="center"/>
    </xf>
    <xf numFmtId="0" fontId="69" fillId="0" borderId="43" xfId="0" applyFont="1" applyBorder="1">
      <alignment vertical="center"/>
    </xf>
    <xf numFmtId="0" fontId="69" fillId="0" borderId="48" xfId="0" applyFont="1" applyBorder="1">
      <alignment vertical="center"/>
    </xf>
    <xf numFmtId="0" fontId="69" fillId="0" borderId="2" xfId="0" applyFont="1" applyBorder="1">
      <alignment vertical="center"/>
    </xf>
    <xf numFmtId="0" fontId="70" fillId="0" borderId="44" xfId="5" applyFont="1" applyBorder="1">
      <alignment vertical="center"/>
    </xf>
    <xf numFmtId="0" fontId="69" fillId="0" borderId="3" xfId="0" applyFont="1" applyBorder="1">
      <alignment vertical="center"/>
    </xf>
    <xf numFmtId="0" fontId="69" fillId="0" borderId="5" xfId="0" applyFont="1" applyBorder="1">
      <alignment vertical="center"/>
    </xf>
    <xf numFmtId="0" fontId="69" fillId="0" borderId="44" xfId="0" applyFont="1" applyBorder="1">
      <alignment vertical="center"/>
    </xf>
    <xf numFmtId="0" fontId="69" fillId="0" borderId="0" xfId="0" applyFont="1" applyFill="1" applyAlignment="1">
      <alignment vertical="center"/>
    </xf>
    <xf numFmtId="0" fontId="69" fillId="0" borderId="0" xfId="0" applyFont="1" applyBorder="1">
      <alignment vertical="center"/>
    </xf>
    <xf numFmtId="0" fontId="69" fillId="0" borderId="0" xfId="0" applyFont="1" applyAlignment="1">
      <alignment vertical="center"/>
    </xf>
    <xf numFmtId="0" fontId="69" fillId="0" borderId="46" xfId="0" applyFont="1" applyBorder="1">
      <alignment vertical="center"/>
    </xf>
    <xf numFmtId="0" fontId="69" fillId="0" borderId="109" xfId="0" applyFont="1" applyBorder="1">
      <alignment vertical="center"/>
    </xf>
    <xf numFmtId="0" fontId="69" fillId="0" borderId="68" xfId="0" applyFont="1" applyBorder="1">
      <alignment vertical="center"/>
    </xf>
    <xf numFmtId="0" fontId="69" fillId="0" borderId="49" xfId="0" applyFont="1" applyBorder="1">
      <alignment vertical="center"/>
    </xf>
    <xf numFmtId="0" fontId="69" fillId="0" borderId="0" xfId="0" applyFont="1" applyFill="1" applyBorder="1" applyAlignment="1">
      <alignment horizontal="center" vertical="center"/>
    </xf>
    <xf numFmtId="0" fontId="70" fillId="0" borderId="0" xfId="5" applyFont="1" applyBorder="1">
      <alignment vertical="center"/>
    </xf>
    <xf numFmtId="0" fontId="69" fillId="0" borderId="42" xfId="0" applyFont="1" applyBorder="1">
      <alignment vertical="center"/>
    </xf>
    <xf numFmtId="0" fontId="69" fillId="0" borderId="11" xfId="0" applyFont="1" applyFill="1" applyBorder="1" applyAlignment="1">
      <alignment horizontal="center" vertical="center"/>
    </xf>
    <xf numFmtId="0" fontId="69" fillId="0" borderId="11" xfId="0" applyFont="1" applyFill="1" applyBorder="1" applyAlignment="1">
      <alignment vertical="center" shrinkToFit="1"/>
    </xf>
    <xf numFmtId="0" fontId="69" fillId="0" borderId="0" xfId="0" applyFont="1" applyFill="1" applyBorder="1" applyAlignment="1">
      <alignment vertical="center" shrinkToFit="1"/>
    </xf>
    <xf numFmtId="0" fontId="69" fillId="0" borderId="68" xfId="0" applyFont="1" applyBorder="1" applyAlignment="1">
      <alignment vertical="center" shrinkToFit="1"/>
    </xf>
    <xf numFmtId="0" fontId="69" fillId="0" borderId="49" xfId="0" applyFont="1" applyBorder="1" applyAlignment="1">
      <alignment vertical="center" shrinkToFit="1"/>
    </xf>
    <xf numFmtId="0" fontId="71" fillId="8" borderId="0" xfId="5" applyFont="1" applyFill="1">
      <alignment vertical="center"/>
    </xf>
    <xf numFmtId="0" fontId="71" fillId="8" borderId="0" xfId="0" applyFont="1" applyFill="1">
      <alignment vertical="center"/>
    </xf>
    <xf numFmtId="0" fontId="70" fillId="0" borderId="0" xfId="5" applyFont="1">
      <alignment vertical="center"/>
    </xf>
    <xf numFmtId="0" fontId="69" fillId="0" borderId="11" xfId="0" applyFont="1" applyBorder="1">
      <alignment vertical="center"/>
    </xf>
    <xf numFmtId="0" fontId="70" fillId="0" borderId="6" xfId="0" applyFont="1" applyBorder="1" applyAlignment="1">
      <alignment vertical="center" wrapText="1"/>
    </xf>
    <xf numFmtId="0" fontId="70" fillId="0" borderId="66" xfId="0" applyFont="1" applyBorder="1">
      <alignment vertical="center"/>
    </xf>
    <xf numFmtId="0" fontId="69" fillId="0" borderId="111" xfId="0" applyFont="1" applyBorder="1">
      <alignment vertical="center"/>
    </xf>
    <xf numFmtId="0" fontId="69" fillId="0" borderId="8" xfId="0" applyFont="1" applyBorder="1">
      <alignment vertical="center"/>
    </xf>
    <xf numFmtId="0" fontId="69" fillId="6" borderId="107" xfId="0" applyFont="1" applyFill="1" applyBorder="1" applyAlignment="1">
      <alignment vertical="center" wrapText="1" shrinkToFit="1"/>
    </xf>
    <xf numFmtId="0" fontId="69" fillId="6" borderId="106" xfId="0" applyFont="1" applyFill="1" applyBorder="1" applyAlignment="1">
      <alignment vertical="center" wrapText="1"/>
    </xf>
    <xf numFmtId="0" fontId="70" fillId="0" borderId="46" xfId="5" applyFont="1" applyBorder="1">
      <alignment vertical="center"/>
    </xf>
    <xf numFmtId="0" fontId="70" fillId="0" borderId="45" xfId="5" applyFont="1" applyBorder="1">
      <alignment vertical="center"/>
    </xf>
    <xf numFmtId="0" fontId="70" fillId="6" borderId="110" xfId="5" applyFont="1" applyFill="1" applyBorder="1" applyAlignment="1">
      <alignment horizontal="center" vertical="center"/>
    </xf>
    <xf numFmtId="0" fontId="70" fillId="0" borderId="69" xfId="5" applyFont="1" applyBorder="1" applyAlignment="1">
      <alignment vertical="center" shrinkToFit="1"/>
    </xf>
    <xf numFmtId="0" fontId="69" fillId="0" borderId="11" xfId="0" applyFont="1" applyBorder="1" applyAlignment="1">
      <alignment horizontal="left" vertical="center" indent="1"/>
    </xf>
    <xf numFmtId="0" fontId="69" fillId="0" borderId="0" xfId="0" applyFont="1" applyBorder="1" applyAlignment="1">
      <alignment horizontal="left" vertical="center" indent="1"/>
    </xf>
    <xf numFmtId="0" fontId="69" fillId="0" borderId="8" xfId="0" applyFont="1" applyBorder="1" applyAlignment="1">
      <alignment horizontal="left" vertical="center" indent="1"/>
    </xf>
    <xf numFmtId="0" fontId="69" fillId="0" borderId="0" xfId="0" applyFont="1" applyBorder="1" applyAlignment="1">
      <alignment horizontal="left" vertical="center" indent="2"/>
    </xf>
    <xf numFmtId="0" fontId="69" fillId="0" borderId="8" xfId="0" applyFont="1" applyBorder="1" applyAlignment="1">
      <alignment horizontal="left" vertical="center" indent="2"/>
    </xf>
    <xf numFmtId="0" fontId="69" fillId="6" borderId="1" xfId="0" applyFont="1" applyFill="1" applyBorder="1" applyAlignment="1">
      <alignment vertical="center" wrapText="1"/>
    </xf>
    <xf numFmtId="0" fontId="69" fillId="6" borderId="15" xfId="0" applyFont="1" applyFill="1" applyBorder="1" applyAlignment="1">
      <alignment vertical="center" wrapText="1"/>
    </xf>
    <xf numFmtId="0" fontId="69" fillId="6" borderId="105" xfId="0" applyFont="1" applyFill="1" applyBorder="1" applyAlignment="1">
      <alignment horizontal="center" vertical="center" wrapText="1"/>
    </xf>
    <xf numFmtId="0" fontId="69" fillId="6" borderId="1" xfId="0" applyFont="1" applyFill="1" applyBorder="1" applyAlignment="1">
      <alignment horizontal="center" vertical="center" wrapText="1"/>
    </xf>
    <xf numFmtId="0" fontId="69" fillId="6" borderId="105" xfId="0" applyFont="1" applyFill="1" applyBorder="1" applyAlignment="1">
      <alignment vertical="center" wrapText="1"/>
    </xf>
    <xf numFmtId="0" fontId="70" fillId="6" borderId="120" xfId="5" applyFont="1" applyFill="1" applyBorder="1" applyAlignment="1">
      <alignment horizontal="center" vertical="center"/>
    </xf>
    <xf numFmtId="0" fontId="70" fillId="0" borderId="121" xfId="5" applyFont="1" applyBorder="1">
      <alignment vertical="center"/>
    </xf>
    <xf numFmtId="0" fontId="69" fillId="0" borderId="122" xfId="0" applyFont="1" applyBorder="1">
      <alignment vertical="center"/>
    </xf>
    <xf numFmtId="0" fontId="69" fillId="0" borderId="123" xfId="0" applyFont="1" applyBorder="1">
      <alignment vertical="center"/>
    </xf>
    <xf numFmtId="0" fontId="18" fillId="0" borderId="125" xfId="0" applyFont="1" applyFill="1" applyBorder="1" applyAlignment="1">
      <alignment vertical="center" wrapText="1"/>
    </xf>
    <xf numFmtId="0" fontId="69" fillId="10" borderId="6" xfId="0" applyFont="1" applyFill="1" applyBorder="1">
      <alignment vertical="center"/>
    </xf>
    <xf numFmtId="0" fontId="69" fillId="10" borderId="111" xfId="0" applyFont="1" applyFill="1" applyBorder="1">
      <alignment vertical="center"/>
    </xf>
    <xf numFmtId="0" fontId="70" fillId="0" borderId="127" xfId="5" applyFont="1" applyBorder="1">
      <alignment vertical="center"/>
    </xf>
    <xf numFmtId="0" fontId="69" fillId="10" borderId="0" xfId="0" applyFont="1" applyFill="1">
      <alignment vertical="center"/>
    </xf>
    <xf numFmtId="0" fontId="73" fillId="10" borderId="9" xfId="0" applyFont="1" applyFill="1" applyBorder="1">
      <alignment vertical="center"/>
    </xf>
    <xf numFmtId="0" fontId="74" fillId="0" borderId="11" xfId="0" applyFont="1" applyBorder="1" applyAlignment="1">
      <alignment horizontal="left" vertical="center" indent="2"/>
    </xf>
    <xf numFmtId="0" fontId="74" fillId="0" borderId="0" xfId="0" applyFont="1" applyBorder="1" applyAlignment="1">
      <alignment horizontal="left" vertical="center" indent="2"/>
    </xf>
    <xf numFmtId="0" fontId="74" fillId="0" borderId="8" xfId="0" applyFont="1" applyBorder="1" applyAlignment="1">
      <alignment horizontal="left" vertical="center" indent="2"/>
    </xf>
    <xf numFmtId="0" fontId="69" fillId="0" borderId="11" xfId="0" applyFont="1" applyBorder="1" applyAlignment="1">
      <alignment horizontal="left" vertical="center" indent="2"/>
    </xf>
    <xf numFmtId="0" fontId="69" fillId="0" borderId="5" xfId="0" applyFont="1" applyBorder="1" applyAlignment="1">
      <alignment horizontal="left" vertical="center" indent="2"/>
    </xf>
    <xf numFmtId="0" fontId="69" fillId="0" borderId="12" xfId="0" applyFont="1" applyBorder="1" applyAlignment="1">
      <alignment horizontal="left" vertical="center" indent="1"/>
    </xf>
    <xf numFmtId="0" fontId="69" fillId="0" borderId="13" xfId="0" applyFont="1" applyBorder="1" applyAlignment="1">
      <alignment horizontal="left" vertical="center" indent="1"/>
    </xf>
    <xf numFmtId="0" fontId="7" fillId="0" borderId="0" xfId="0" applyFont="1" applyFill="1" applyBorder="1" applyAlignment="1">
      <alignment horizontal="center" vertical="center" shrinkToFit="1"/>
    </xf>
    <xf numFmtId="0" fontId="21" fillId="0" borderId="0" xfId="0" applyFont="1" applyFill="1" applyAlignment="1">
      <alignment horizontal="left" vertical="top" indent="1"/>
    </xf>
    <xf numFmtId="0" fontId="5" fillId="0" borderId="0" xfId="11" applyFont="1" applyFill="1">
      <alignment vertical="center"/>
    </xf>
    <xf numFmtId="0" fontId="21" fillId="0" borderId="0" xfId="8" applyFont="1" applyFill="1" applyBorder="1" applyAlignment="1" applyProtection="1">
      <alignment vertical="center"/>
      <protection locked="0"/>
    </xf>
    <xf numFmtId="0" fontId="64" fillId="0" borderId="43" xfId="0" applyFont="1" applyBorder="1" applyAlignment="1">
      <alignment vertical="center" wrapText="1"/>
    </xf>
    <xf numFmtId="0" fontId="64" fillId="0" borderId="44" xfId="0" applyFont="1" applyBorder="1" applyAlignment="1">
      <alignment vertical="center" wrapText="1"/>
    </xf>
    <xf numFmtId="0" fontId="64" fillId="0" borderId="42" xfId="0" applyFont="1" applyBorder="1" applyAlignment="1">
      <alignment vertical="center" wrapText="1"/>
    </xf>
    <xf numFmtId="0" fontId="5" fillId="0" borderId="0" xfId="0" applyFont="1">
      <alignment vertical="center"/>
    </xf>
    <xf numFmtId="0" fontId="4" fillId="2" borderId="1" xfId="0" applyFont="1" applyFill="1" applyBorder="1" applyAlignment="1">
      <alignment horizontal="center" vertical="center"/>
    </xf>
    <xf numFmtId="192" fontId="9" fillId="0" borderId="13" xfId="2" applyNumberFormat="1" applyFont="1" applyFill="1" applyBorder="1" applyAlignment="1">
      <alignment horizontal="left" vertical="center" shrinkToFit="1"/>
    </xf>
    <xf numFmtId="0" fontId="69" fillId="7" borderId="105" xfId="0" applyFont="1" applyFill="1" applyBorder="1" applyAlignment="1">
      <alignment horizontal="center" vertical="center" shrinkToFit="1"/>
    </xf>
    <xf numFmtId="0" fontId="69" fillId="0" borderId="124" xfId="0" applyFont="1" applyBorder="1" applyAlignment="1">
      <alignment vertical="center" shrinkToFit="1"/>
    </xf>
    <xf numFmtId="0" fontId="18" fillId="0" borderId="42" xfId="0" applyFont="1" applyBorder="1" applyAlignment="1">
      <alignment horizontal="left" vertical="center"/>
    </xf>
    <xf numFmtId="0" fontId="18" fillId="0" borderId="42" xfId="0" applyFont="1" applyBorder="1">
      <alignment vertical="center"/>
    </xf>
    <xf numFmtId="0" fontId="18" fillId="0" borderId="42" xfId="0" applyFont="1" applyBorder="1" applyAlignment="1">
      <alignment vertical="center" wrapText="1"/>
    </xf>
    <xf numFmtId="0" fontId="4" fillId="2" borderId="1" xfId="0" applyFont="1" applyFill="1" applyBorder="1" applyAlignment="1">
      <alignment horizontal="center" vertical="center"/>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Fill="1" applyBorder="1">
      <alignment vertical="center"/>
    </xf>
    <xf numFmtId="192" fontId="9" fillId="0" borderId="111" xfId="2" applyNumberFormat="1" applyFont="1" applyFill="1" applyBorder="1" applyAlignment="1">
      <alignment horizontal="right" vertical="center" shrinkToFit="1"/>
    </xf>
    <xf numFmtId="192" fontId="65" fillId="0" borderId="131" xfId="2" applyNumberFormat="1" applyFont="1" applyFill="1" applyBorder="1" applyAlignment="1">
      <alignment horizontal="left" vertical="center" shrinkToFit="1"/>
    </xf>
    <xf numFmtId="192" fontId="65" fillId="0" borderId="8" xfId="2" applyNumberFormat="1" applyFont="1" applyFill="1" applyBorder="1" applyAlignment="1">
      <alignment horizontal="left" vertical="center" shrinkToFit="1"/>
    </xf>
    <xf numFmtId="0" fontId="38" fillId="0" borderId="0" xfId="0" applyFont="1" applyFill="1" applyBorder="1">
      <alignment vertical="center"/>
    </xf>
    <xf numFmtId="0" fontId="4" fillId="5" borderId="107" xfId="0" applyFont="1" applyFill="1" applyBorder="1" applyAlignment="1">
      <alignment horizontal="center" vertical="center"/>
    </xf>
    <xf numFmtId="0" fontId="9" fillId="10" borderId="12" xfId="0" applyFont="1" applyFill="1" applyBorder="1" applyAlignment="1">
      <alignment horizontal="center" vertical="center"/>
    </xf>
    <xf numFmtId="0" fontId="4" fillId="5" borderId="108" xfId="0" applyFont="1" applyFill="1" applyBorder="1" applyAlignment="1">
      <alignment horizontal="center" vertical="center"/>
    </xf>
    <xf numFmtId="0" fontId="32" fillId="0" borderId="2" xfId="0" applyNumberFormat="1" applyFont="1" applyFill="1" applyBorder="1" applyAlignment="1">
      <alignment horizontal="center" vertical="center" shrinkToFit="1"/>
    </xf>
    <xf numFmtId="0" fontId="4" fillId="10" borderId="1" xfId="11" applyFont="1" applyFill="1" applyBorder="1" applyAlignment="1">
      <alignment horizontal="left" vertical="center"/>
    </xf>
    <xf numFmtId="0" fontId="4" fillId="10" borderId="1" xfId="11" applyFont="1" applyFill="1" applyBorder="1" applyAlignment="1">
      <alignment horizontal="center" vertical="center" wrapText="1"/>
    </xf>
    <xf numFmtId="0" fontId="4" fillId="10" borderId="1" xfId="11" applyFont="1" applyFill="1" applyBorder="1" applyAlignment="1">
      <alignment horizontal="center" vertical="center"/>
    </xf>
    <xf numFmtId="0" fontId="4" fillId="10" borderId="1" xfId="11" applyFont="1" applyFill="1" applyBorder="1" applyAlignment="1">
      <alignment horizontal="left" vertical="center" wrapText="1"/>
    </xf>
    <xf numFmtId="0" fontId="4" fillId="10" borderId="1" xfId="11" applyFont="1" applyFill="1" applyBorder="1" applyAlignment="1">
      <alignment horizontal="right" vertical="center"/>
    </xf>
    <xf numFmtId="0" fontId="4" fillId="10" borderId="1" xfId="11" applyFont="1" applyFill="1" applyBorder="1" applyAlignment="1">
      <alignment horizontal="right" vertical="center" wrapText="1"/>
    </xf>
    <xf numFmtId="0" fontId="4" fillId="10" borderId="4" xfId="11" applyFont="1" applyFill="1" applyBorder="1" applyAlignment="1">
      <alignment horizontal="center" vertical="center" wrapText="1"/>
    </xf>
    <xf numFmtId="0" fontId="4" fillId="10" borderId="1" xfId="11" applyFont="1" applyFill="1" applyBorder="1" applyAlignment="1">
      <alignment horizontal="left" vertical="top"/>
    </xf>
    <xf numFmtId="0" fontId="47" fillId="0" borderId="0" xfId="0" applyFont="1" applyFill="1" applyAlignment="1">
      <alignment horizontal="justify" vertical="center"/>
    </xf>
    <xf numFmtId="0" fontId="5" fillId="10" borderId="0" xfId="8" applyFont="1" applyFill="1" applyAlignment="1" applyProtection="1">
      <protection locked="0"/>
    </xf>
    <xf numFmtId="0" fontId="13" fillId="0" borderId="0" xfId="0" applyFont="1" applyFill="1" applyAlignment="1">
      <alignment vertical="top" wrapText="1"/>
    </xf>
    <xf numFmtId="0" fontId="62" fillId="0" borderId="0" xfId="8" applyFont="1" applyFill="1" applyBorder="1" applyAlignment="1" applyProtection="1">
      <alignment horizontal="center" vertical="center" shrinkToFit="1"/>
      <protection locked="0"/>
    </xf>
    <xf numFmtId="0" fontId="56" fillId="0" borderId="0" xfId="8" applyFont="1" applyFill="1" applyBorder="1" applyAlignment="1" applyProtection="1">
      <alignment horizontal="center" vertical="center"/>
      <protection locked="0"/>
    </xf>
    <xf numFmtId="0" fontId="62" fillId="0" borderId="0" xfId="8" applyFont="1" applyFill="1" applyBorder="1" applyAlignment="1" applyProtection="1">
      <alignment horizontal="center" vertical="center"/>
      <protection locked="0"/>
    </xf>
    <xf numFmtId="0" fontId="63" fillId="0" borderId="0" xfId="8" applyFont="1" applyFill="1" applyBorder="1" applyAlignment="1" applyProtection="1">
      <alignment horizontal="center" vertical="center"/>
      <protection locked="0"/>
    </xf>
    <xf numFmtId="0" fontId="5" fillId="0" borderId="0" xfId="8" applyFont="1" applyFill="1" applyBorder="1" applyAlignment="1" applyProtection="1">
      <alignment horizontal="center" vertical="center"/>
      <protection locked="0"/>
    </xf>
    <xf numFmtId="0" fontId="65" fillId="0" borderId="0" xfId="8" applyFont="1" applyFill="1" applyBorder="1" applyAlignment="1" applyProtection="1">
      <alignment horizontal="center" vertical="center"/>
      <protection locked="0"/>
    </xf>
    <xf numFmtId="0" fontId="3" fillId="0" borderId="107" xfId="0" applyFont="1" applyBorder="1" applyAlignment="1">
      <alignment horizontal="center" vertical="center"/>
    </xf>
    <xf numFmtId="0" fontId="4" fillId="0" borderId="107" xfId="8" applyFont="1" applyFill="1" applyBorder="1" applyAlignment="1" applyProtection="1">
      <alignment horizontal="center" vertical="center"/>
      <protection locked="0"/>
    </xf>
    <xf numFmtId="0" fontId="62" fillId="0" borderId="107" xfId="8" applyFont="1" applyFill="1" applyBorder="1" applyAlignment="1" applyProtection="1">
      <alignment horizontal="center" vertical="center"/>
      <protection locked="0"/>
    </xf>
    <xf numFmtId="0" fontId="79" fillId="0" borderId="0" xfId="8" applyFont="1" applyFill="1" applyBorder="1" applyAlignment="1" applyProtection="1">
      <alignment horizontal="center" vertical="center"/>
      <protection locked="0"/>
    </xf>
    <xf numFmtId="0" fontId="70" fillId="0" borderId="142" xfId="5" applyFont="1" applyBorder="1" applyAlignment="1">
      <alignment vertical="center" shrinkToFit="1"/>
    </xf>
    <xf numFmtId="0" fontId="13" fillId="0" borderId="0" xfId="0" applyFont="1" applyFill="1" applyAlignment="1">
      <alignment vertical="top"/>
    </xf>
    <xf numFmtId="0" fontId="63" fillId="10" borderId="130" xfId="8" applyFont="1" applyFill="1" applyBorder="1" applyAlignment="1" applyProtection="1">
      <alignment vertical="center"/>
      <protection locked="0"/>
    </xf>
    <xf numFmtId="0" fontId="63" fillId="10" borderId="145" xfId="8" applyFont="1" applyFill="1" applyBorder="1" applyAlignment="1" applyProtection="1">
      <alignment vertical="center"/>
      <protection locked="0"/>
    </xf>
    <xf numFmtId="0" fontId="5" fillId="2" borderId="144" xfId="8" applyFont="1" applyFill="1" applyBorder="1" applyAlignment="1" applyProtection="1">
      <alignment horizontal="center" vertical="center" shrinkToFit="1"/>
      <protection locked="0"/>
    </xf>
    <xf numFmtId="0" fontId="4" fillId="0" borderId="6" xfId="8" applyFont="1" applyFill="1" applyBorder="1" applyAlignment="1" applyProtection="1">
      <alignment horizontal="center" vertical="center"/>
      <protection locked="0"/>
    </xf>
    <xf numFmtId="0" fontId="5" fillId="0" borderId="25" xfId="8" applyFont="1" applyFill="1" applyBorder="1" applyAlignment="1" applyProtection="1">
      <alignment horizontal="center" vertical="center" shrinkToFit="1"/>
      <protection locked="0"/>
    </xf>
    <xf numFmtId="0" fontId="5" fillId="0" borderId="55" xfId="8" applyFont="1" applyFill="1" applyBorder="1" applyAlignment="1" applyProtection="1">
      <alignment horizontal="center" vertical="center" shrinkToFit="1"/>
      <protection locked="0"/>
    </xf>
    <xf numFmtId="0" fontId="5" fillId="0" borderId="54" xfId="8" applyFont="1" applyFill="1" applyBorder="1" applyAlignment="1" applyProtection="1">
      <alignment horizontal="center" vertical="center" shrinkToFit="1"/>
      <protection locked="0"/>
    </xf>
    <xf numFmtId="0" fontId="5" fillId="0" borderId="150" xfId="8" applyFont="1" applyFill="1" applyBorder="1" applyAlignment="1" applyProtection="1">
      <alignment horizontal="center" vertical="center" shrinkToFit="1"/>
      <protection locked="0"/>
    </xf>
    <xf numFmtId="0" fontId="64" fillId="0" borderId="44" xfId="0" applyFont="1" applyBorder="1" applyAlignment="1">
      <alignment vertical="top" wrapText="1"/>
    </xf>
    <xf numFmtId="0" fontId="64" fillId="0" borderId="42" xfId="0" applyFont="1" applyBorder="1" applyAlignment="1">
      <alignment vertical="top" wrapText="1"/>
    </xf>
    <xf numFmtId="0" fontId="4" fillId="0" borderId="0" xfId="8" applyFont="1" applyFill="1" applyBorder="1" applyAlignment="1" applyProtection="1">
      <alignment horizontal="center" vertical="center"/>
      <protection locked="0"/>
    </xf>
    <xf numFmtId="0" fontId="4" fillId="0" borderId="12" xfId="0" applyFont="1" applyFill="1" applyBorder="1">
      <alignment vertical="center"/>
    </xf>
    <xf numFmtId="0" fontId="81" fillId="0" borderId="0" xfId="0" applyFont="1" applyFill="1">
      <alignment vertical="center"/>
    </xf>
    <xf numFmtId="0" fontId="13" fillId="0" borderId="0" xfId="0" applyFont="1" applyFill="1" applyAlignment="1">
      <alignment vertical="top" wrapText="1"/>
    </xf>
    <xf numFmtId="0" fontId="64" fillId="0" borderId="112" xfId="0" applyFont="1" applyBorder="1" applyAlignment="1">
      <alignment vertical="top" wrapText="1"/>
    </xf>
    <xf numFmtId="0" fontId="64" fillId="0" borderId="46" xfId="0" applyFont="1" applyBorder="1" applyAlignment="1">
      <alignment vertical="top" wrapText="1"/>
    </xf>
    <xf numFmtId="0" fontId="4" fillId="0" borderId="12" xfId="8" applyFont="1" applyFill="1" applyBorder="1" applyAlignment="1" applyProtection="1">
      <alignment horizontal="center" vertical="center"/>
      <protection locked="0"/>
    </xf>
    <xf numFmtId="0" fontId="65" fillId="0" borderId="0" xfId="8" applyFont="1" applyFill="1" applyBorder="1" applyAlignment="1" applyProtection="1">
      <alignment horizontal="left" vertical="center"/>
      <protection locked="0"/>
    </xf>
    <xf numFmtId="0" fontId="4" fillId="2" borderId="105" xfId="0" applyFont="1" applyFill="1" applyBorder="1" applyAlignment="1">
      <alignment horizontal="center" vertical="center" shrinkToFit="1"/>
    </xf>
    <xf numFmtId="0" fontId="63" fillId="10" borderId="144" xfId="8" applyFont="1" applyFill="1" applyBorder="1" applyAlignment="1" applyProtection="1">
      <alignment vertical="center"/>
      <protection locked="0"/>
    </xf>
    <xf numFmtId="0" fontId="70" fillId="11" borderId="44" xfId="5" applyFont="1" applyFill="1" applyBorder="1">
      <alignment vertical="center"/>
    </xf>
    <xf numFmtId="0" fontId="70" fillId="11" borderId="46" xfId="5" applyFont="1" applyFill="1" applyBorder="1">
      <alignment vertical="center"/>
    </xf>
    <xf numFmtId="0" fontId="4" fillId="0" borderId="0" xfId="0" applyFont="1" applyFill="1" applyAlignment="1">
      <alignment vertical="center" wrapText="1"/>
    </xf>
    <xf numFmtId="0" fontId="10" fillId="0" borderId="0" xfId="0" applyFont="1" applyFill="1">
      <alignment vertical="center"/>
    </xf>
    <xf numFmtId="0" fontId="4" fillId="0" borderId="0" xfId="0" applyFont="1" applyFill="1" applyBorder="1" applyAlignment="1">
      <alignment vertical="center"/>
    </xf>
    <xf numFmtId="0" fontId="5" fillId="0" borderId="0" xfId="0" applyFont="1" applyFill="1" applyBorder="1" applyAlignment="1">
      <alignment vertical="top"/>
    </xf>
    <xf numFmtId="0" fontId="83" fillId="0" borderId="0" xfId="0" applyFont="1" applyFill="1">
      <alignment vertical="center"/>
    </xf>
    <xf numFmtId="0" fontId="4" fillId="0" borderId="107" xfId="0" applyFont="1" applyFill="1" applyBorder="1" applyAlignment="1">
      <alignment vertical="center" shrinkToFit="1"/>
    </xf>
    <xf numFmtId="0" fontId="51" fillId="0" borderId="0" xfId="0" quotePrefix="1" applyFont="1" applyFill="1">
      <alignment vertical="center"/>
    </xf>
    <xf numFmtId="0" fontId="51" fillId="0" borderId="0" xfId="0" applyFont="1" applyFill="1">
      <alignment vertical="center"/>
    </xf>
    <xf numFmtId="0" fontId="53" fillId="0" borderId="0" xfId="0" applyFont="1" applyFill="1">
      <alignment vertical="center"/>
    </xf>
    <xf numFmtId="0" fontId="26" fillId="0" borderId="0" xfId="0" applyFont="1" applyFill="1" applyBorder="1" applyAlignment="1">
      <alignment vertical="center" wrapText="1"/>
    </xf>
    <xf numFmtId="0" fontId="26" fillId="0" borderId="0" xfId="0" applyFont="1" applyFill="1" applyBorder="1" applyAlignment="1">
      <alignment horizontal="left" vertical="center" wrapText="1"/>
    </xf>
    <xf numFmtId="0" fontId="13" fillId="10" borderId="106" xfId="0" applyFont="1" applyFill="1" applyBorder="1">
      <alignment vertical="center"/>
    </xf>
    <xf numFmtId="0" fontId="13" fillId="10" borderId="107" xfId="0" applyFont="1" applyFill="1" applyBorder="1">
      <alignment vertical="center"/>
    </xf>
    <xf numFmtId="0" fontId="13" fillId="10" borderId="108" xfId="0" applyFont="1" applyFill="1" applyBorder="1">
      <alignment vertical="center"/>
    </xf>
    <xf numFmtId="0" fontId="86" fillId="0" borderId="0" xfId="0" applyFont="1" applyFill="1">
      <alignment vertical="center"/>
    </xf>
    <xf numFmtId="0" fontId="86" fillId="0" borderId="0" xfId="14" applyFont="1" applyFill="1" applyAlignment="1">
      <alignment vertical="center"/>
    </xf>
    <xf numFmtId="0" fontId="13" fillId="0" borderId="12" xfId="0" applyFont="1" applyFill="1" applyBorder="1">
      <alignment vertical="center"/>
    </xf>
    <xf numFmtId="0" fontId="40" fillId="0" borderId="0" xfId="12" applyFont="1" applyFill="1" applyAlignment="1">
      <alignment vertical="center"/>
    </xf>
    <xf numFmtId="0" fontId="4" fillId="0" borderId="0" xfId="0" applyFont="1">
      <alignment vertical="center"/>
    </xf>
    <xf numFmtId="0" fontId="4" fillId="0" borderId="0" xfId="0" applyFont="1" applyAlignment="1">
      <alignment vertical="center"/>
    </xf>
    <xf numFmtId="0" fontId="5" fillId="10" borderId="105" xfId="0" applyFont="1" applyFill="1" applyBorder="1">
      <alignment vertical="center"/>
    </xf>
    <xf numFmtId="0" fontId="41" fillId="10" borderId="105" xfId="12" applyFont="1" applyFill="1" applyBorder="1" applyAlignment="1">
      <alignment vertical="center"/>
    </xf>
    <xf numFmtId="0" fontId="4" fillId="10" borderId="106" xfId="0" applyFont="1" applyFill="1" applyBorder="1" applyAlignment="1">
      <alignment vertical="center"/>
    </xf>
    <xf numFmtId="0" fontId="4" fillId="10" borderId="108" xfId="0" applyFont="1" applyFill="1" applyBorder="1" applyAlignment="1">
      <alignment vertical="center"/>
    </xf>
    <xf numFmtId="0" fontId="57" fillId="10" borderId="1" xfId="0" applyFont="1" applyFill="1" applyBorder="1" applyAlignment="1">
      <alignment horizontal="center" vertical="center"/>
    </xf>
    <xf numFmtId="0" fontId="8" fillId="10" borderId="1" xfId="0" applyFont="1" applyFill="1" applyBorder="1" applyAlignment="1">
      <alignment horizontal="center" vertical="center"/>
    </xf>
    <xf numFmtId="0" fontId="5" fillId="10" borderId="106" xfId="0" applyFont="1" applyFill="1" applyBorder="1">
      <alignment vertical="center"/>
    </xf>
    <xf numFmtId="0" fontId="5" fillId="10" borderId="108" xfId="0" applyFont="1" applyFill="1" applyBorder="1">
      <alignment vertical="center"/>
    </xf>
    <xf numFmtId="0" fontId="5" fillId="9" borderId="106" xfId="0" applyFont="1" applyFill="1" applyBorder="1">
      <alignment vertical="center"/>
    </xf>
    <xf numFmtId="0" fontId="5" fillId="9" borderId="108" xfId="0" applyFont="1" applyFill="1" applyBorder="1">
      <alignment vertical="center"/>
    </xf>
    <xf numFmtId="0" fontId="87" fillId="0" borderId="0" xfId="16" applyFont="1" applyAlignment="1" applyProtection="1">
      <alignment vertical="center"/>
    </xf>
    <xf numFmtId="0" fontId="88" fillId="0" borderId="0" xfId="0" applyFont="1" applyAlignment="1">
      <alignment horizontal="left"/>
    </xf>
    <xf numFmtId="0" fontId="6" fillId="10" borderId="106" xfId="0" applyFont="1" applyFill="1" applyBorder="1">
      <alignment vertical="center"/>
    </xf>
    <xf numFmtId="0" fontId="6" fillId="10" borderId="108" xfId="0" applyFont="1" applyFill="1" applyBorder="1" applyAlignment="1">
      <alignment horizontal="center" vertical="center" wrapText="1"/>
    </xf>
    <xf numFmtId="0" fontId="69" fillId="0" borderId="128" xfId="0" applyFont="1" applyFill="1" applyBorder="1">
      <alignment vertical="center"/>
    </xf>
    <xf numFmtId="0" fontId="70" fillId="4" borderId="44" xfId="5" applyFont="1" applyFill="1" applyBorder="1">
      <alignment vertical="center"/>
    </xf>
    <xf numFmtId="0" fontId="18" fillId="0" borderId="158" xfId="0" applyFont="1" applyFill="1" applyBorder="1" applyAlignment="1">
      <alignment vertical="center" wrapText="1"/>
    </xf>
    <xf numFmtId="0" fontId="70" fillId="0" borderId="159" xfId="5" applyFont="1" applyBorder="1">
      <alignment vertical="center"/>
    </xf>
    <xf numFmtId="0" fontId="70" fillId="4" borderId="160" xfId="5" applyFont="1" applyFill="1" applyBorder="1">
      <alignment vertical="center"/>
    </xf>
    <xf numFmtId="0" fontId="70" fillId="4" borderId="161" xfId="5" applyFont="1" applyFill="1" applyBorder="1">
      <alignment vertical="center"/>
    </xf>
    <xf numFmtId="0" fontId="69" fillId="4" borderId="162" xfId="0" applyFont="1" applyFill="1" applyBorder="1">
      <alignment vertical="center"/>
    </xf>
    <xf numFmtId="0" fontId="70" fillId="4" borderId="163" xfId="5" applyFont="1" applyFill="1" applyBorder="1">
      <alignment vertical="center"/>
    </xf>
    <xf numFmtId="0" fontId="69" fillId="4" borderId="164" xfId="0" applyFont="1" applyFill="1" applyBorder="1">
      <alignment vertical="center"/>
    </xf>
    <xf numFmtId="0" fontId="70" fillId="4" borderId="165" xfId="5" applyFont="1" applyFill="1" applyBorder="1">
      <alignment vertical="center"/>
    </xf>
    <xf numFmtId="0" fontId="70" fillId="4" borderId="166" xfId="5" applyFont="1" applyFill="1" applyBorder="1">
      <alignment vertical="center"/>
    </xf>
    <xf numFmtId="0" fontId="69" fillId="4" borderId="167" xfId="0" applyFont="1" applyFill="1" applyBorder="1">
      <alignment vertical="center"/>
    </xf>
    <xf numFmtId="0" fontId="70" fillId="0" borderId="168" xfId="5" applyFont="1" applyBorder="1">
      <alignment vertical="center"/>
    </xf>
    <xf numFmtId="0" fontId="70" fillId="0" borderId="7" xfId="5" applyFont="1" applyBorder="1">
      <alignment vertical="center"/>
    </xf>
    <xf numFmtId="0" fontId="69" fillId="0" borderId="84" xfId="0" applyFont="1" applyBorder="1">
      <alignment vertical="center"/>
    </xf>
    <xf numFmtId="0" fontId="70" fillId="4" borderId="169" xfId="5" applyFont="1" applyFill="1" applyBorder="1">
      <alignment vertical="center"/>
    </xf>
    <xf numFmtId="0" fontId="70" fillId="4" borderId="170" xfId="5" applyFont="1" applyFill="1" applyBorder="1">
      <alignment vertical="center"/>
    </xf>
    <xf numFmtId="0" fontId="69" fillId="4" borderId="171" xfId="0" applyFont="1" applyFill="1" applyBorder="1">
      <alignment vertical="center"/>
    </xf>
    <xf numFmtId="0" fontId="69" fillId="0" borderId="128" xfId="0" applyFont="1" applyBorder="1">
      <alignment vertical="center"/>
    </xf>
    <xf numFmtId="0" fontId="18" fillId="0" borderId="172" xfId="0" applyFont="1" applyFill="1" applyBorder="1" applyAlignment="1">
      <alignment vertical="center" wrapText="1"/>
    </xf>
    <xf numFmtId="0" fontId="18" fillId="0" borderId="173" xfId="0" applyFont="1" applyFill="1" applyBorder="1" applyAlignment="1">
      <alignment vertical="center" wrapText="1"/>
    </xf>
    <xf numFmtId="0" fontId="70" fillId="4" borderId="171" xfId="5" applyFont="1" applyFill="1" applyBorder="1">
      <alignment vertical="center"/>
    </xf>
    <xf numFmtId="0" fontId="69" fillId="7" borderId="90" xfId="0" applyFont="1" applyFill="1" applyBorder="1" applyAlignment="1">
      <alignment horizontal="center" vertical="center" shrinkToFit="1"/>
    </xf>
    <xf numFmtId="0" fontId="69" fillId="10" borderId="102" xfId="0" applyFont="1" applyFill="1" applyBorder="1">
      <alignment vertical="center"/>
    </xf>
    <xf numFmtId="0" fontId="70" fillId="11" borderId="45" xfId="5" applyFont="1" applyFill="1" applyBorder="1">
      <alignment vertical="center"/>
    </xf>
    <xf numFmtId="0" fontId="70" fillId="4" borderId="46" xfId="5" applyFont="1" applyFill="1" applyBorder="1">
      <alignment vertical="center"/>
    </xf>
    <xf numFmtId="0" fontId="70" fillId="4" borderId="44" xfId="5" applyFont="1" applyFill="1" applyBorder="1" applyAlignment="1">
      <alignment vertical="center" shrinkToFit="1"/>
    </xf>
    <xf numFmtId="0" fontId="70" fillId="4" borderId="45" xfId="5" applyFont="1" applyFill="1" applyBorder="1">
      <alignment vertical="center"/>
    </xf>
    <xf numFmtId="0" fontId="69" fillId="4" borderId="175" xfId="0" applyFont="1" applyFill="1" applyBorder="1">
      <alignment vertical="center"/>
    </xf>
    <xf numFmtId="0" fontId="69" fillId="4" borderId="170" xfId="5" applyFont="1" applyFill="1" applyBorder="1">
      <alignment vertical="center"/>
    </xf>
    <xf numFmtId="0" fontId="69" fillId="0" borderId="140" xfId="0" applyFont="1" applyFill="1" applyBorder="1">
      <alignment vertical="center"/>
    </xf>
    <xf numFmtId="0" fontId="70" fillId="4" borderId="176" xfId="5" applyFont="1" applyFill="1" applyBorder="1">
      <alignment vertical="center"/>
    </xf>
    <xf numFmtId="0" fontId="69" fillId="4" borderId="177" xfId="0" applyFont="1" applyFill="1" applyBorder="1">
      <alignment vertical="center"/>
    </xf>
    <xf numFmtId="0" fontId="70" fillId="4" borderId="178" xfId="5" applyFont="1" applyFill="1" applyBorder="1">
      <alignment vertical="center"/>
    </xf>
    <xf numFmtId="0" fontId="69" fillId="4" borderId="179" xfId="0" applyFont="1" applyFill="1" applyBorder="1">
      <alignment vertical="center"/>
    </xf>
    <xf numFmtId="0" fontId="70" fillId="4" borderId="161" xfId="5" applyFont="1" applyFill="1" applyBorder="1" applyAlignment="1">
      <alignment vertical="center" shrinkToFit="1"/>
    </xf>
    <xf numFmtId="0" fontId="70" fillId="4" borderId="166" xfId="5" applyFont="1" applyFill="1" applyBorder="1" applyAlignment="1">
      <alignment vertical="center" shrinkToFit="1"/>
    </xf>
    <xf numFmtId="0" fontId="26" fillId="0" borderId="0" xfId="0" applyFont="1" applyFill="1" applyBorder="1" applyAlignment="1">
      <alignment horizontal="left" vertical="center"/>
    </xf>
    <xf numFmtId="0" fontId="5" fillId="10" borderId="151" xfId="8" applyFont="1" applyFill="1" applyBorder="1" applyAlignment="1" applyProtection="1">
      <alignment horizontal="center" vertical="center" shrinkToFit="1"/>
      <protection locked="0"/>
    </xf>
    <xf numFmtId="0" fontId="5" fillId="10" borderId="152" xfId="8" applyFont="1" applyFill="1" applyBorder="1" applyAlignment="1" applyProtection="1">
      <alignment horizontal="center" vertical="center" shrinkToFit="1"/>
      <protection locked="0"/>
    </xf>
    <xf numFmtId="0" fontId="5" fillId="10" borderId="153" xfId="8" applyFont="1" applyFill="1" applyBorder="1" applyAlignment="1" applyProtection="1">
      <alignment horizontal="center" vertical="center" shrinkToFit="1"/>
      <protection locked="0"/>
    </xf>
    <xf numFmtId="0" fontId="23" fillId="10" borderId="105" xfId="8" applyFont="1" applyFill="1" applyBorder="1" applyAlignment="1" applyProtection="1">
      <protection locked="0"/>
    </xf>
    <xf numFmtId="0" fontId="4" fillId="10" borderId="106" xfId="11" applyFont="1" applyFill="1" applyBorder="1">
      <alignment vertical="center"/>
    </xf>
    <xf numFmtId="0" fontId="4" fillId="10" borderId="107" xfId="11" applyFont="1" applyFill="1" applyBorder="1">
      <alignment vertical="center"/>
    </xf>
    <xf numFmtId="0" fontId="4" fillId="10" borderId="108" xfId="11" applyFont="1" applyFill="1" applyBorder="1">
      <alignment vertical="center"/>
    </xf>
    <xf numFmtId="0" fontId="86" fillId="0" borderId="0" xfId="0" applyFont="1" applyFill="1" applyAlignment="1">
      <alignment vertical="center"/>
    </xf>
    <xf numFmtId="0" fontId="10" fillId="0" borderId="0" xfId="0" applyFont="1" applyFill="1" applyAlignment="1">
      <alignment vertical="center" wrapText="1"/>
    </xf>
    <xf numFmtId="0" fontId="4" fillId="0" borderId="108" xfId="0" applyFont="1" applyFill="1" applyBorder="1" applyAlignment="1">
      <alignment vertical="center" shrinkToFit="1"/>
    </xf>
    <xf numFmtId="0" fontId="6" fillId="0" borderId="6" xfId="0" applyFont="1" applyFill="1" applyBorder="1">
      <alignment vertical="center"/>
    </xf>
    <xf numFmtId="0" fontId="6" fillId="0" borderId="6" xfId="0" applyFont="1" applyFill="1" applyBorder="1" applyAlignment="1">
      <alignment horizontal="center" vertical="center" wrapText="1"/>
    </xf>
    <xf numFmtId="0" fontId="69" fillId="0" borderId="0" xfId="0" applyFont="1" applyBorder="1">
      <alignment vertical="center"/>
    </xf>
    <xf numFmtId="0" fontId="4" fillId="0" borderId="78" xfId="0" applyFont="1" applyFill="1" applyBorder="1" applyAlignment="1">
      <alignment horizontal="center" vertical="center"/>
    </xf>
    <xf numFmtId="0" fontId="4" fillId="10" borderId="105" xfId="11" applyFont="1" applyFill="1" applyBorder="1">
      <alignment vertical="center"/>
    </xf>
    <xf numFmtId="0" fontId="70" fillId="11" borderId="159" xfId="5" applyFont="1" applyFill="1" applyBorder="1">
      <alignment vertical="center"/>
    </xf>
    <xf numFmtId="0" fontId="69" fillId="11" borderId="122" xfId="0" applyFont="1" applyFill="1" applyBorder="1">
      <alignment vertical="center"/>
    </xf>
    <xf numFmtId="0" fontId="70" fillId="11" borderId="121" xfId="5" applyFont="1" applyFill="1" applyBorder="1">
      <alignment vertical="center"/>
    </xf>
    <xf numFmtId="0" fontId="69" fillId="11" borderId="123" xfId="0" applyFont="1" applyFill="1" applyBorder="1">
      <alignment vertical="center"/>
    </xf>
    <xf numFmtId="0" fontId="70" fillId="11" borderId="127" xfId="5" applyFont="1" applyFill="1" applyBorder="1">
      <alignment vertical="center"/>
    </xf>
    <xf numFmtId="0" fontId="69" fillId="11" borderId="80" xfId="0" applyFont="1" applyFill="1" applyBorder="1">
      <alignment vertical="center"/>
    </xf>
    <xf numFmtId="0" fontId="69" fillId="11" borderId="126" xfId="0" applyFont="1" applyFill="1" applyBorder="1">
      <alignment vertical="center"/>
    </xf>
    <xf numFmtId="0" fontId="69" fillId="0" borderId="0" xfId="0" applyFont="1" applyFill="1">
      <alignment vertical="center"/>
    </xf>
    <xf numFmtId="0" fontId="13" fillId="0" borderId="0" xfId="0" applyFont="1" applyFill="1" applyAlignment="1">
      <alignment vertical="top" wrapText="1"/>
    </xf>
    <xf numFmtId="193" fontId="4" fillId="10" borderId="1" xfId="11" applyNumberFormat="1" applyFont="1" applyFill="1" applyBorder="1" applyAlignment="1">
      <alignment horizontal="right" vertical="center"/>
    </xf>
    <xf numFmtId="0" fontId="50" fillId="0" borderId="0" xfId="0" applyFont="1" applyFill="1" applyAlignment="1">
      <alignment vertical="center" wrapText="1"/>
    </xf>
    <xf numFmtId="0" fontId="4" fillId="0" borderId="0" xfId="0" applyFont="1" applyFill="1" applyBorder="1" applyAlignment="1">
      <alignment vertical="center"/>
    </xf>
    <xf numFmtId="0" fontId="0" fillId="0" borderId="0" xfId="0" applyFont="1" applyBorder="1" applyAlignment="1">
      <alignment vertical="center"/>
    </xf>
    <xf numFmtId="0" fontId="0" fillId="0" borderId="0" xfId="0" applyAlignment="1">
      <alignment vertical="center"/>
    </xf>
    <xf numFmtId="0" fontId="69" fillId="11" borderId="128" xfId="0" applyFont="1" applyFill="1" applyBorder="1">
      <alignment vertical="center"/>
    </xf>
    <xf numFmtId="0" fontId="69" fillId="12" borderId="77" xfId="0" applyFont="1" applyFill="1" applyBorder="1">
      <alignment vertical="center"/>
    </xf>
    <xf numFmtId="0" fontId="70" fillId="12" borderId="44" xfId="5" applyFont="1" applyFill="1" applyBorder="1">
      <alignment vertical="center"/>
    </xf>
    <xf numFmtId="0" fontId="70" fillId="12" borderId="7" xfId="5" applyFont="1" applyFill="1" applyBorder="1" applyAlignment="1">
      <alignment vertical="center" shrinkToFit="1"/>
    </xf>
    <xf numFmtId="0" fontId="70" fillId="12" borderId="7" xfId="5" applyFont="1" applyFill="1" applyBorder="1">
      <alignment vertical="center"/>
    </xf>
    <xf numFmtId="0" fontId="69" fillId="12" borderId="3" xfId="0" applyFont="1" applyFill="1" applyBorder="1">
      <alignment vertical="center"/>
    </xf>
    <xf numFmtId="0" fontId="70" fillId="12" borderId="44" xfId="5" applyFont="1" applyFill="1" applyBorder="1" applyAlignment="1">
      <alignment vertical="center" shrinkToFit="1"/>
    </xf>
    <xf numFmtId="0" fontId="69" fillId="12" borderId="44" xfId="0" applyFont="1" applyFill="1" applyBorder="1">
      <alignment vertical="center"/>
    </xf>
    <xf numFmtId="0" fontId="69" fillId="12" borderId="80" xfId="0" applyFont="1" applyFill="1" applyBorder="1">
      <alignment vertical="center"/>
    </xf>
    <xf numFmtId="0" fontId="69" fillId="12" borderId="123" xfId="0" applyFont="1" applyFill="1" applyBorder="1">
      <alignment vertical="center"/>
    </xf>
    <xf numFmtId="0" fontId="70" fillId="12" borderId="8" xfId="5" applyFont="1" applyFill="1" applyBorder="1">
      <alignment vertical="center"/>
    </xf>
    <xf numFmtId="0" fontId="70" fillId="12" borderId="69" xfId="5" applyFont="1" applyFill="1" applyBorder="1">
      <alignment vertical="center"/>
    </xf>
    <xf numFmtId="0" fontId="69" fillId="12" borderId="112" xfId="0" applyFont="1" applyFill="1" applyBorder="1" applyAlignment="1">
      <alignment horizontal="center" vertical="center"/>
    </xf>
    <xf numFmtId="0" fontId="69" fillId="12" borderId="7" xfId="0" applyFont="1" applyFill="1" applyBorder="1">
      <alignment vertical="center"/>
    </xf>
    <xf numFmtId="0" fontId="5" fillId="0" borderId="0" xfId="0" applyFont="1">
      <alignment vertical="center"/>
    </xf>
    <xf numFmtId="0" fontId="41" fillId="0" borderId="0" xfId="12" applyFont="1" applyFill="1" applyAlignment="1">
      <alignment vertical="center"/>
    </xf>
    <xf numFmtId="0" fontId="0" fillId="0" borderId="0" xfId="0" applyAlignment="1">
      <alignment vertical="center"/>
    </xf>
    <xf numFmtId="0" fontId="5" fillId="3" borderId="0" xfId="0" applyFont="1" applyFill="1">
      <alignment vertical="center"/>
    </xf>
    <xf numFmtId="0" fontId="5" fillId="8" borderId="0" xfId="0" applyFont="1" applyFill="1">
      <alignment vertical="center"/>
    </xf>
    <xf numFmtId="0" fontId="89" fillId="8" borderId="0" xfId="0" applyFont="1" applyFill="1">
      <alignment vertical="center"/>
    </xf>
    <xf numFmtId="0" fontId="60" fillId="8" borderId="0" xfId="0" applyFont="1" applyFill="1">
      <alignment vertical="center"/>
    </xf>
    <xf numFmtId="0" fontId="13" fillId="8" borderId="0" xfId="0" applyFont="1" applyFill="1">
      <alignment vertical="center"/>
    </xf>
    <xf numFmtId="0" fontId="90" fillId="8" borderId="0" xfId="0" applyFont="1" applyFill="1">
      <alignment vertical="center"/>
    </xf>
    <xf numFmtId="0" fontId="91" fillId="8" borderId="0" xfId="0" applyFont="1" applyFill="1">
      <alignment vertical="center"/>
    </xf>
    <xf numFmtId="0" fontId="17" fillId="10" borderId="0" xfId="5" applyFont="1" applyFill="1" applyAlignment="1">
      <alignment horizontal="left" vertical="center" shrinkToFit="1"/>
    </xf>
    <xf numFmtId="0" fontId="25" fillId="0" borderId="34" xfId="0" applyFont="1" applyBorder="1" applyAlignment="1">
      <alignment horizontal="left" vertical="center"/>
    </xf>
    <xf numFmtId="0" fontId="5" fillId="10" borderId="107" xfId="0" applyFont="1" applyFill="1" applyBorder="1" applyAlignment="1">
      <alignment horizontal="left" vertical="center"/>
    </xf>
    <xf numFmtId="0" fontId="25" fillId="0" borderId="27" xfId="0" applyFont="1" applyBorder="1" applyAlignment="1">
      <alignment horizontal="left" vertical="center"/>
    </xf>
    <xf numFmtId="0" fontId="5" fillId="0" borderId="27" xfId="0" applyFont="1" applyBorder="1" applyAlignment="1">
      <alignment horizontal="left" vertical="center"/>
    </xf>
    <xf numFmtId="0" fontId="51" fillId="0" borderId="12" xfId="0" applyFont="1" applyFill="1" applyBorder="1" applyAlignment="1">
      <alignment horizontal="center" vertical="center" shrinkToFit="1"/>
    </xf>
    <xf numFmtId="0" fontId="4" fillId="13" borderId="106" xfId="0" applyFont="1" applyFill="1" applyBorder="1" applyAlignment="1">
      <alignment vertical="center"/>
    </xf>
    <xf numFmtId="0" fontId="4" fillId="13" borderId="108" xfId="0" applyFont="1" applyFill="1" applyBorder="1" applyAlignment="1">
      <alignment vertical="center"/>
    </xf>
    <xf numFmtId="0" fontId="4" fillId="13" borderId="106" xfId="0" applyFont="1" applyFill="1" applyBorder="1">
      <alignment vertical="center"/>
    </xf>
    <xf numFmtId="0" fontId="4" fillId="13" borderId="108" xfId="0" applyFont="1" applyFill="1" applyBorder="1">
      <alignment vertical="center"/>
    </xf>
    <xf numFmtId="0" fontId="18" fillId="0" borderId="1" xfId="0" applyFont="1" applyFill="1" applyBorder="1" applyAlignment="1">
      <alignment vertical="center" wrapText="1"/>
    </xf>
    <xf numFmtId="0" fontId="18" fillId="0" borderId="1" xfId="0" applyFont="1" applyFill="1" applyBorder="1">
      <alignment vertical="center"/>
    </xf>
    <xf numFmtId="0" fontId="4" fillId="0" borderId="1" xfId="0" applyFont="1" applyFill="1" applyBorder="1" applyAlignment="1">
      <alignment horizontal="center" vertical="center"/>
    </xf>
    <xf numFmtId="0" fontId="32" fillId="10" borderId="42" xfId="0" applyNumberFormat="1" applyFont="1" applyFill="1" applyBorder="1" applyAlignment="1">
      <alignment horizontal="center" vertical="center" shrinkToFit="1"/>
    </xf>
    <xf numFmtId="0" fontId="32" fillId="0" borderId="43" xfId="0" applyNumberFormat="1" applyFont="1" applyFill="1" applyBorder="1" applyAlignment="1">
      <alignment horizontal="center" vertical="center" shrinkToFit="1"/>
    </xf>
    <xf numFmtId="0" fontId="32" fillId="0" borderId="42" xfId="0" applyNumberFormat="1" applyFont="1" applyFill="1" applyBorder="1" applyAlignment="1">
      <alignment horizontal="center" vertical="center" shrinkToFit="1"/>
    </xf>
    <xf numFmtId="180" fontId="65" fillId="10" borderId="182" xfId="2" applyNumberFormat="1" applyFont="1" applyFill="1" applyBorder="1" applyAlignment="1">
      <alignment vertical="center" shrinkToFit="1"/>
    </xf>
    <xf numFmtId="0" fontId="5" fillId="0" borderId="6" xfId="0" applyFont="1" applyFill="1" applyBorder="1">
      <alignment vertical="center"/>
    </xf>
    <xf numFmtId="0" fontId="5" fillId="0" borderId="111" xfId="0" applyFont="1" applyFill="1" applyBorder="1">
      <alignment vertical="center"/>
    </xf>
    <xf numFmtId="0" fontId="5" fillId="0" borderId="8" xfId="0" applyFont="1" applyFill="1" applyBorder="1">
      <alignment vertical="center"/>
    </xf>
    <xf numFmtId="0" fontId="5" fillId="0" borderId="105" xfId="0" applyFont="1" applyFill="1" applyBorder="1">
      <alignment vertical="center"/>
    </xf>
    <xf numFmtId="0" fontId="4" fillId="0" borderId="0" xfId="0" applyFont="1" applyFill="1" applyAlignment="1">
      <alignment horizontal="center" vertical="center"/>
    </xf>
    <xf numFmtId="0" fontId="32" fillId="0" borderId="45" xfId="0" applyNumberFormat="1" applyFont="1" applyFill="1" applyBorder="1" applyAlignment="1">
      <alignment horizontal="center" vertical="center" shrinkToFit="1"/>
    </xf>
    <xf numFmtId="0" fontId="69" fillId="0" borderId="105" xfId="0" applyFont="1" applyBorder="1">
      <alignment vertical="center"/>
    </xf>
    <xf numFmtId="188" fontId="65" fillId="10" borderId="42" xfId="0" applyNumberFormat="1" applyFont="1" applyFill="1" applyBorder="1" applyAlignment="1">
      <alignment vertical="center" shrinkToFit="1"/>
    </xf>
    <xf numFmtId="188" fontId="65" fillId="10" borderId="3" xfId="0" applyNumberFormat="1" applyFont="1" applyFill="1" applyBorder="1" applyAlignment="1">
      <alignment vertical="center" shrinkToFit="1"/>
    </xf>
    <xf numFmtId="0" fontId="4" fillId="0" borderId="0" xfId="0" applyFont="1" applyFill="1" applyAlignment="1">
      <alignment vertical="center" wrapText="1"/>
    </xf>
    <xf numFmtId="0" fontId="5" fillId="0" borderId="5" xfId="0" applyFont="1" applyBorder="1">
      <alignment vertical="center"/>
    </xf>
    <xf numFmtId="200" fontId="4" fillId="0" borderId="0" xfId="0" applyNumberFormat="1" applyFont="1" applyFill="1" applyBorder="1" applyAlignment="1">
      <alignment horizontal="right" vertical="center" shrinkToFit="1"/>
    </xf>
    <xf numFmtId="191" fontId="65" fillId="0" borderId="0" xfId="2" applyNumberFormat="1" applyFont="1" applyFill="1" applyBorder="1" applyAlignment="1">
      <alignment horizontal="right" vertical="center" shrinkToFit="1"/>
    </xf>
    <xf numFmtId="0" fontId="25" fillId="0" borderId="0" xfId="0" quotePrefix="1" applyFont="1" applyFill="1" applyAlignment="1">
      <alignment horizontal="right" vertical="center"/>
    </xf>
    <xf numFmtId="0" fontId="80" fillId="4" borderId="166" xfId="5" applyFont="1" applyFill="1" applyBorder="1" applyAlignment="1">
      <alignment vertical="center" shrinkToFit="1"/>
    </xf>
    <xf numFmtId="0" fontId="80" fillId="0" borderId="68" xfId="0" applyFont="1" applyBorder="1" applyAlignment="1">
      <alignment vertical="center" shrinkToFit="1"/>
    </xf>
    <xf numFmtId="0" fontId="69" fillId="10" borderId="141" xfId="0" applyFont="1" applyFill="1" applyBorder="1">
      <alignment vertical="center"/>
    </xf>
    <xf numFmtId="0" fontId="69" fillId="10" borderId="126" xfId="0" applyFont="1" applyFill="1" applyBorder="1">
      <alignment vertical="center"/>
    </xf>
    <xf numFmtId="0" fontId="69" fillId="4" borderId="174" xfId="0" applyFont="1" applyFill="1" applyBorder="1">
      <alignment vertical="center"/>
    </xf>
    <xf numFmtId="0" fontId="69" fillId="12" borderId="69" xfId="0" applyFont="1" applyFill="1" applyBorder="1">
      <alignment vertical="center"/>
    </xf>
    <xf numFmtId="0" fontId="69" fillId="12" borderId="44" xfId="5" applyFont="1" applyFill="1" applyBorder="1" applyAlignment="1">
      <alignment vertical="center" shrinkToFit="1"/>
    </xf>
    <xf numFmtId="0" fontId="69" fillId="12" borderId="13" xfId="0" applyFont="1" applyFill="1" applyBorder="1">
      <alignment vertical="center"/>
    </xf>
    <xf numFmtId="0" fontId="69" fillId="12" borderId="3" xfId="5" applyFont="1" applyFill="1" applyBorder="1" applyAlignment="1">
      <alignment vertical="center" shrinkToFit="1"/>
    </xf>
    <xf numFmtId="0" fontId="69" fillId="12" borderId="7" xfId="5" applyFont="1" applyFill="1" applyBorder="1" applyAlignment="1">
      <alignment vertical="center" shrinkToFit="1"/>
    </xf>
    <xf numFmtId="0" fontId="72" fillId="0" borderId="0" xfId="0" applyFont="1" applyBorder="1">
      <alignment vertical="center"/>
    </xf>
    <xf numFmtId="0" fontId="72" fillId="0" borderId="0" xfId="0" applyFont="1">
      <alignment vertical="center"/>
    </xf>
    <xf numFmtId="0" fontId="4" fillId="0" borderId="0" xfId="0" applyFont="1" applyFill="1" applyAlignment="1">
      <alignment vertical="center" wrapText="1"/>
    </xf>
    <xf numFmtId="0" fontId="17" fillId="0" borderId="0" xfId="14" applyFont="1" applyFill="1"/>
    <xf numFmtId="38" fontId="5" fillId="0" borderId="0" xfId="0" applyNumberFormat="1" applyFont="1" applyFill="1">
      <alignment vertical="center"/>
    </xf>
    <xf numFmtId="0" fontId="13" fillId="10" borderId="0" xfId="0" applyFont="1" applyFill="1" applyAlignment="1">
      <alignment horizontal="center" vertical="center" shrinkToFit="1"/>
    </xf>
    <xf numFmtId="0" fontId="5" fillId="0" borderId="0" xfId="0" applyFont="1">
      <alignment vertical="center"/>
    </xf>
    <xf numFmtId="0" fontId="5" fillId="10" borderId="12" xfId="0" applyFont="1" applyFill="1" applyBorder="1" applyAlignment="1">
      <alignment horizontal="left" vertical="center"/>
    </xf>
    <xf numFmtId="0" fontId="41" fillId="0" borderId="0" xfId="12" applyFont="1" applyFill="1" applyAlignment="1">
      <alignment vertical="center"/>
    </xf>
    <xf numFmtId="0" fontId="32" fillId="0" borderId="5" xfId="0" applyNumberFormat="1" applyFont="1" applyFill="1" applyBorder="1" applyAlignment="1">
      <alignment horizontal="center" vertical="center" shrinkToFit="1"/>
    </xf>
    <xf numFmtId="0" fontId="32" fillId="10" borderId="5" xfId="0" applyNumberFormat="1" applyFont="1" applyFill="1" applyBorder="1" applyAlignment="1">
      <alignment horizontal="center" vertical="center" shrinkToFit="1"/>
    </xf>
    <xf numFmtId="0" fontId="47" fillId="12" borderId="0" xfId="0" applyFont="1" applyFill="1" applyBorder="1" applyAlignment="1">
      <alignment horizontal="left" vertical="center" shrinkToFit="1"/>
    </xf>
    <xf numFmtId="0" fontId="13" fillId="12" borderId="0" xfId="0" applyFont="1" applyFill="1" applyBorder="1" applyAlignment="1">
      <alignment horizontal="left" vertical="center" shrinkToFit="1"/>
    </xf>
    <xf numFmtId="0" fontId="13" fillId="12" borderId="106" xfId="0" applyFont="1" applyFill="1" applyBorder="1">
      <alignment vertical="center"/>
    </xf>
    <xf numFmtId="0" fontId="13" fillId="12" borderId="107" xfId="0" applyFont="1" applyFill="1" applyBorder="1">
      <alignment vertical="center"/>
    </xf>
    <xf numFmtId="0" fontId="13" fillId="12" borderId="108" xfId="0" applyFont="1" applyFill="1" applyBorder="1">
      <alignment vertical="center"/>
    </xf>
    <xf numFmtId="0" fontId="41" fillId="12" borderId="105" xfId="12" applyFont="1" applyFill="1" applyBorder="1" applyAlignment="1">
      <alignment vertical="center"/>
    </xf>
    <xf numFmtId="0" fontId="4" fillId="12" borderId="106" xfId="0" applyFont="1" applyFill="1" applyBorder="1" applyAlignment="1">
      <alignment vertical="center"/>
    </xf>
    <xf numFmtId="0" fontId="4" fillId="12" borderId="108" xfId="0" applyFont="1" applyFill="1" applyBorder="1" applyAlignment="1">
      <alignment vertical="center"/>
    </xf>
    <xf numFmtId="0" fontId="7" fillId="12" borderId="0" xfId="0" applyFont="1" applyFill="1" applyBorder="1" applyAlignment="1">
      <alignment vertical="center"/>
    </xf>
    <xf numFmtId="0" fontId="7" fillId="12" borderId="70" xfId="0" applyFont="1" applyFill="1" applyBorder="1" applyAlignment="1">
      <alignment horizontal="center" vertical="center"/>
    </xf>
    <xf numFmtId="200" fontId="65" fillId="12" borderId="9" xfId="2" applyNumberFormat="1" applyFont="1" applyFill="1" applyBorder="1" applyAlignment="1">
      <alignment vertical="center" shrinkToFit="1"/>
    </xf>
    <xf numFmtId="180" fontId="65" fillId="12" borderId="49" xfId="2" applyNumberFormat="1" applyFont="1" applyFill="1" applyBorder="1" applyAlignment="1">
      <alignment vertical="center" shrinkToFit="1"/>
    </xf>
    <xf numFmtId="181" fontId="65" fillId="12" borderId="183" xfId="2" applyNumberFormat="1" applyFont="1" applyFill="1" applyBorder="1" applyAlignment="1">
      <alignment horizontal="right" vertical="center" shrinkToFit="1"/>
    </xf>
    <xf numFmtId="0" fontId="5" fillId="12" borderId="106" xfId="0" applyFont="1" applyFill="1" applyBorder="1">
      <alignment vertical="center"/>
    </xf>
    <xf numFmtId="0" fontId="5" fillId="12" borderId="108" xfId="0" applyFont="1" applyFill="1" applyBorder="1">
      <alignment vertical="center"/>
    </xf>
    <xf numFmtId="38" fontId="4" fillId="12" borderId="105" xfId="0" applyNumberFormat="1" applyFont="1" applyFill="1" applyBorder="1">
      <alignment vertical="center"/>
    </xf>
    <xf numFmtId="38" fontId="50" fillId="12" borderId="105" xfId="0" applyNumberFormat="1" applyFont="1" applyFill="1" applyBorder="1">
      <alignment vertical="center"/>
    </xf>
    <xf numFmtId="0" fontId="4" fillId="12" borderId="106" xfId="0" applyFont="1" applyFill="1" applyBorder="1">
      <alignment vertical="center"/>
    </xf>
    <xf numFmtId="0" fontId="4" fillId="12" borderId="108" xfId="0" applyFont="1" applyFill="1" applyBorder="1">
      <alignment vertical="center"/>
    </xf>
    <xf numFmtId="0" fontId="4" fillId="14" borderId="106" xfId="0" applyFont="1" applyFill="1" applyBorder="1">
      <alignment vertical="center"/>
    </xf>
    <xf numFmtId="0" fontId="4" fillId="14" borderId="108" xfId="0" applyFont="1" applyFill="1" applyBorder="1">
      <alignment vertical="center"/>
    </xf>
    <xf numFmtId="0" fontId="6" fillId="15" borderId="106" xfId="0" applyFont="1" applyFill="1" applyBorder="1">
      <alignment vertical="center"/>
    </xf>
    <xf numFmtId="0" fontId="6" fillId="15" borderId="108" xfId="0" applyFont="1" applyFill="1" applyBorder="1" applyAlignment="1">
      <alignment horizontal="center" vertical="center" wrapText="1"/>
    </xf>
    <xf numFmtId="0" fontId="7" fillId="12" borderId="1" xfId="0" applyFont="1" applyFill="1" applyBorder="1" applyAlignment="1">
      <alignment horizontal="center" vertical="center"/>
    </xf>
    <xf numFmtId="184" fontId="7" fillId="12" borderId="1" xfId="0" applyNumberFormat="1" applyFont="1" applyFill="1" applyBorder="1" applyAlignment="1">
      <alignment horizontal="center" vertical="center"/>
    </xf>
    <xf numFmtId="0" fontId="4" fillId="12" borderId="105" xfId="0" applyFont="1" applyFill="1" applyBorder="1" applyAlignment="1">
      <alignment horizontal="center" vertical="center"/>
    </xf>
    <xf numFmtId="0" fontId="26" fillId="12" borderId="108" xfId="0" applyFont="1" applyFill="1" applyBorder="1" applyAlignment="1">
      <alignment horizontal="left" vertical="center" wrapText="1"/>
    </xf>
    <xf numFmtId="0" fontId="23" fillId="12" borderId="105" xfId="8" applyFont="1" applyFill="1" applyBorder="1" applyAlignment="1" applyProtection="1">
      <protection locked="0"/>
    </xf>
    <xf numFmtId="0" fontId="4" fillId="12" borderId="146" xfId="8" applyFont="1" applyFill="1" applyBorder="1" applyAlignment="1" applyProtection="1">
      <alignment horizontal="center" vertical="center"/>
      <protection locked="0"/>
    </xf>
    <xf numFmtId="0" fontId="4" fillId="12" borderId="108" xfId="8" applyFont="1" applyFill="1" applyBorder="1" applyAlignment="1" applyProtection="1">
      <alignment horizontal="center" vertical="center"/>
      <protection locked="0"/>
    </xf>
    <xf numFmtId="0" fontId="4" fillId="12" borderId="105" xfId="8" applyFont="1" applyFill="1" applyBorder="1" applyAlignment="1" applyProtection="1">
      <alignment horizontal="center" vertical="center"/>
      <protection locked="0"/>
    </xf>
    <xf numFmtId="0" fontId="4" fillId="12" borderId="106" xfId="8" applyFont="1" applyFill="1" applyBorder="1" applyAlignment="1" applyProtection="1">
      <alignment horizontal="center" vertical="center"/>
      <protection locked="0"/>
    </xf>
    <xf numFmtId="0" fontId="5" fillId="12" borderId="146" xfId="8" applyFont="1" applyFill="1" applyBorder="1" applyAlignment="1" applyProtection="1">
      <alignment horizontal="center" vertical="center" shrinkToFit="1"/>
      <protection locked="0"/>
    </xf>
    <xf numFmtId="0" fontId="13" fillId="12" borderId="106" xfId="0" applyFont="1" applyFill="1" applyBorder="1" applyAlignment="1">
      <alignment vertical="top"/>
    </xf>
    <xf numFmtId="0" fontId="13" fillId="12" borderId="107" xfId="0" applyFont="1" applyFill="1" applyBorder="1" applyAlignment="1">
      <alignment vertical="top"/>
    </xf>
    <xf numFmtId="0" fontId="13" fillId="12" borderId="108" xfId="0" applyFont="1" applyFill="1" applyBorder="1" applyAlignment="1">
      <alignment vertical="top"/>
    </xf>
    <xf numFmtId="0" fontId="17" fillId="12" borderId="0" xfId="5" applyFont="1" applyFill="1" applyAlignment="1">
      <alignment horizontal="left" vertical="center" shrinkToFit="1"/>
    </xf>
    <xf numFmtId="0" fontId="13" fillId="12" borderId="105" xfId="0" applyFont="1" applyFill="1" applyBorder="1" applyAlignment="1">
      <alignment vertical="top"/>
    </xf>
    <xf numFmtId="0" fontId="5" fillId="0" borderId="33" xfId="0" applyFont="1" applyFill="1" applyBorder="1" applyAlignment="1">
      <alignment horizontal="left" vertical="center"/>
    </xf>
    <xf numFmtId="0" fontId="4" fillId="0" borderId="0" xfId="0" applyFont="1">
      <alignment vertical="center"/>
    </xf>
    <xf numFmtId="0" fontId="41" fillId="0" borderId="0" xfId="12" applyFont="1" applyFill="1" applyAlignment="1">
      <alignment vertical="center"/>
    </xf>
    <xf numFmtId="0" fontId="13" fillId="9" borderId="106" xfId="0" applyFont="1" applyFill="1" applyBorder="1">
      <alignment vertical="center"/>
    </xf>
    <xf numFmtId="0" fontId="13" fillId="9" borderId="107" xfId="0" applyFont="1" applyFill="1" applyBorder="1">
      <alignment vertical="center"/>
    </xf>
    <xf numFmtId="0" fontId="13" fillId="9" borderId="108" xfId="0" applyFont="1" applyFill="1" applyBorder="1">
      <alignment vertical="center"/>
    </xf>
    <xf numFmtId="0" fontId="47" fillId="9" borderId="0" xfId="0" applyFont="1" applyFill="1" applyAlignment="1">
      <alignment horizontal="center" vertical="center"/>
    </xf>
    <xf numFmtId="0" fontId="41" fillId="9" borderId="0" xfId="0" applyFont="1" applyFill="1" applyAlignment="1">
      <alignment horizontal="center" vertical="center"/>
    </xf>
    <xf numFmtId="0" fontId="41" fillId="9" borderId="105" xfId="12" applyFont="1" applyFill="1" applyBorder="1" applyAlignment="1">
      <alignment vertical="center"/>
    </xf>
    <xf numFmtId="0" fontId="41" fillId="9" borderId="1" xfId="12" applyFont="1" applyFill="1" applyBorder="1" applyAlignment="1">
      <alignment horizontal="center" vertical="center"/>
    </xf>
    <xf numFmtId="0" fontId="5" fillId="9" borderId="1" xfId="0" applyFont="1" applyFill="1" applyBorder="1" applyAlignment="1">
      <alignment horizontal="center" vertical="center"/>
    </xf>
    <xf numFmtId="0" fontId="5" fillId="14" borderId="106" xfId="0" applyFont="1" applyFill="1" applyBorder="1">
      <alignment vertical="center"/>
    </xf>
    <xf numFmtId="0" fontId="5" fillId="14" borderId="108" xfId="0" applyFont="1" applyFill="1" applyBorder="1">
      <alignment vertical="center"/>
    </xf>
    <xf numFmtId="0" fontId="4" fillId="9" borderId="105" xfId="0" applyFont="1" applyFill="1" applyBorder="1" applyAlignment="1">
      <alignment horizontal="center" vertical="center"/>
    </xf>
    <xf numFmtId="198" fontId="65" fillId="14" borderId="37" xfId="2" applyNumberFormat="1" applyFont="1" applyFill="1" applyBorder="1" applyAlignment="1">
      <alignment horizontal="right" vertical="center" shrinkToFit="1"/>
    </xf>
    <xf numFmtId="201" fontId="65" fillId="14" borderId="36" xfId="2" applyNumberFormat="1" applyFont="1" applyFill="1" applyBorder="1" applyAlignment="1">
      <alignment horizontal="right" vertical="center" shrinkToFit="1"/>
    </xf>
    <xf numFmtId="202" fontId="65" fillId="14" borderId="43" xfId="0" applyNumberFormat="1" applyFont="1" applyFill="1" applyBorder="1" applyAlignment="1">
      <alignment vertical="center" shrinkToFit="1"/>
    </xf>
    <xf numFmtId="0" fontId="4" fillId="9" borderId="4"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106" xfId="0" applyFont="1" applyFill="1" applyBorder="1" applyAlignment="1">
      <alignment horizontal="center" vertical="center"/>
    </xf>
    <xf numFmtId="0" fontId="6" fillId="9" borderId="105" xfId="0" applyFont="1" applyFill="1" applyBorder="1" applyAlignment="1">
      <alignment horizontal="center" vertical="center"/>
    </xf>
    <xf numFmtId="0" fontId="6" fillId="9" borderId="106" xfId="0" applyFont="1" applyFill="1" applyBorder="1">
      <alignment vertical="center"/>
    </xf>
    <xf numFmtId="0" fontId="6" fillId="9" borderId="108" xfId="0" applyFont="1" applyFill="1" applyBorder="1" applyAlignment="1">
      <alignment horizontal="center" vertical="center" wrapText="1"/>
    </xf>
    <xf numFmtId="0" fontId="4" fillId="9" borderId="112" xfId="0" applyFont="1" applyFill="1" applyBorder="1" applyAlignment="1">
      <alignment horizontal="center" vertical="center"/>
    </xf>
    <xf numFmtId="0" fontId="4" fillId="9" borderId="46" xfId="0" applyFont="1" applyFill="1" applyBorder="1" applyAlignment="1">
      <alignment horizontal="center" vertical="center"/>
    </xf>
    <xf numFmtId="0" fontId="4" fillId="9" borderId="43" xfId="0" applyFont="1" applyFill="1" applyBorder="1" applyAlignment="1">
      <alignment horizontal="center" vertical="center"/>
    </xf>
    <xf numFmtId="0" fontId="4" fillId="9" borderId="7" xfId="0" applyFont="1" applyFill="1" applyBorder="1" applyAlignment="1">
      <alignment horizontal="center" vertical="center"/>
    </xf>
    <xf numFmtId="0" fontId="18" fillId="9" borderId="1" xfId="0" applyFont="1" applyFill="1" applyBorder="1" applyAlignment="1">
      <alignment horizontal="center" vertical="center"/>
    </xf>
    <xf numFmtId="0" fontId="38" fillId="14" borderId="108" xfId="0" applyFont="1" applyFill="1" applyBorder="1">
      <alignment vertical="center"/>
    </xf>
    <xf numFmtId="0" fontId="23" fillId="9" borderId="105" xfId="8" applyFont="1" applyFill="1" applyBorder="1" applyAlignment="1" applyProtection="1">
      <protection locked="0"/>
    </xf>
    <xf numFmtId="0" fontId="5" fillId="12" borderId="154" xfId="8" applyFont="1" applyFill="1" applyBorder="1" applyAlignment="1" applyProtection="1">
      <alignment vertical="center"/>
      <protection locked="0"/>
    </xf>
    <xf numFmtId="0" fontId="5" fillId="9" borderId="105" xfId="0" applyFont="1" applyFill="1" applyBorder="1" applyAlignment="1">
      <alignment horizontal="center" vertical="center"/>
    </xf>
    <xf numFmtId="0" fontId="4" fillId="10" borderId="2" xfId="11" applyFont="1" applyFill="1" applyBorder="1" applyAlignment="1">
      <alignment horizontal="center" vertical="center" wrapText="1"/>
    </xf>
    <xf numFmtId="0" fontId="5" fillId="10" borderId="147" xfId="8" applyFont="1" applyFill="1" applyBorder="1" applyAlignment="1" applyProtection="1">
      <alignment horizontal="center" vertical="center" shrinkToFit="1"/>
      <protection locked="0"/>
    </xf>
    <xf numFmtId="0" fontId="5" fillId="10" borderId="148" xfId="8" applyFont="1" applyFill="1" applyBorder="1" applyAlignment="1" applyProtection="1">
      <alignment horizontal="center" vertical="center" shrinkToFit="1"/>
      <protection locked="0"/>
    </xf>
    <xf numFmtId="0" fontId="5" fillId="10" borderId="149" xfId="8" applyFont="1" applyFill="1" applyBorder="1" applyAlignment="1" applyProtection="1">
      <alignment horizontal="center" vertical="center" shrinkToFit="1"/>
      <protection locked="0"/>
    </xf>
    <xf numFmtId="0" fontId="96" fillId="0" borderId="105" xfId="0" applyFont="1" applyBorder="1" applyAlignment="1">
      <alignment vertical="center" shrinkToFit="1"/>
    </xf>
    <xf numFmtId="0" fontId="97" fillId="0" borderId="105" xfId="0" applyFont="1" applyBorder="1">
      <alignment vertical="center"/>
    </xf>
    <xf numFmtId="0" fontId="97" fillId="0" borderId="108" xfId="0" applyFont="1" applyBorder="1">
      <alignment vertical="center"/>
    </xf>
    <xf numFmtId="0" fontId="98" fillId="0" borderId="1" xfId="0" applyFont="1" applyBorder="1">
      <alignment vertical="center"/>
    </xf>
    <xf numFmtId="0" fontId="98" fillId="0" borderId="112" xfId="0" applyFont="1" applyBorder="1">
      <alignment vertical="center"/>
    </xf>
    <xf numFmtId="0" fontId="98" fillId="0" borderId="112" xfId="0" applyFont="1" applyBorder="1" applyAlignment="1">
      <alignment horizontal="left" vertical="center"/>
    </xf>
    <xf numFmtId="0" fontId="98" fillId="0" borderId="1" xfId="0" applyFont="1" applyBorder="1" applyAlignment="1">
      <alignment horizontal="left" vertical="center"/>
    </xf>
    <xf numFmtId="0" fontId="98" fillId="0" borderId="1" xfId="0" applyFont="1" applyFill="1" applyBorder="1" applyAlignment="1">
      <alignment horizontal="left" vertical="center"/>
    </xf>
    <xf numFmtId="0" fontId="98" fillId="0" borderId="1" xfId="0" applyFont="1" applyFill="1" applyBorder="1" applyAlignment="1">
      <alignment vertical="center" wrapText="1"/>
    </xf>
    <xf numFmtId="0" fontId="98" fillId="0" borderId="105" xfId="0" applyFont="1" applyFill="1" applyBorder="1" applyAlignment="1">
      <alignment horizontal="left" vertical="center"/>
    </xf>
    <xf numFmtId="0" fontId="98" fillId="0" borderId="105" xfId="0" applyFont="1" applyBorder="1" applyAlignment="1">
      <alignment horizontal="left" vertical="center"/>
    </xf>
    <xf numFmtId="0" fontId="98" fillId="0" borderId="1" xfId="0" applyFont="1" applyBorder="1" applyAlignment="1">
      <alignment vertical="center" shrinkToFit="1"/>
    </xf>
    <xf numFmtId="0" fontId="98" fillId="0" borderId="1" xfId="0" applyFont="1" applyBorder="1" applyAlignment="1">
      <alignment vertical="center" wrapText="1"/>
    </xf>
    <xf numFmtId="0" fontId="98" fillId="0" borderId="112" xfId="0" applyFont="1" applyBorder="1" applyAlignment="1">
      <alignment vertical="center" shrinkToFit="1"/>
    </xf>
    <xf numFmtId="0" fontId="98" fillId="0" borderId="3" xfId="0" applyFont="1" applyFill="1" applyBorder="1" applyAlignment="1">
      <alignment horizontal="left" vertical="center"/>
    </xf>
    <xf numFmtId="0" fontId="98" fillId="0" borderId="105" xfId="0" applyFont="1" applyFill="1" applyBorder="1" applyAlignment="1">
      <alignment vertical="center" wrapText="1"/>
    </xf>
    <xf numFmtId="0" fontId="98" fillId="0" borderId="1" xfId="0" applyFont="1" applyFill="1" applyBorder="1">
      <alignment vertical="center"/>
    </xf>
    <xf numFmtId="0" fontId="99" fillId="0" borderId="1" xfId="0" applyFont="1" applyFill="1" applyBorder="1" applyAlignment="1">
      <alignment vertical="center" wrapText="1"/>
    </xf>
    <xf numFmtId="0" fontId="4" fillId="16" borderId="105" xfId="0" applyFont="1" applyFill="1" applyBorder="1" applyAlignment="1">
      <alignment vertical="center"/>
    </xf>
    <xf numFmtId="0" fontId="23" fillId="0" borderId="0" xfId="0" applyFont="1">
      <alignment vertical="center"/>
    </xf>
    <xf numFmtId="0" fontId="23" fillId="0" borderId="0" xfId="0" applyFont="1" applyFill="1">
      <alignment vertical="center"/>
    </xf>
    <xf numFmtId="0" fontId="17" fillId="0" borderId="0" xfId="14" applyFont="1" applyFill="1" applyAlignment="1">
      <alignment vertical="top"/>
    </xf>
    <xf numFmtId="0" fontId="4" fillId="3" borderId="0" xfId="8" applyFont="1" applyFill="1" applyBorder="1" applyAlignment="1" applyProtection="1">
      <protection locked="0"/>
    </xf>
    <xf numFmtId="0" fontId="4" fillId="3" borderId="0" xfId="8" applyFont="1" applyFill="1" applyBorder="1" applyAlignment="1" applyProtection="1">
      <alignment horizontal="center" vertical="center" wrapText="1"/>
      <protection locked="0"/>
    </xf>
    <xf numFmtId="0" fontId="55" fillId="3" borderId="0" xfId="8" applyFont="1" applyFill="1" applyBorder="1" applyAlignment="1" applyProtection="1">
      <alignment horizontal="center" vertical="center"/>
      <protection locked="0"/>
    </xf>
    <xf numFmtId="0" fontId="7" fillId="3" borderId="0" xfId="8" applyFont="1" applyFill="1" applyBorder="1" applyAlignment="1" applyProtection="1">
      <alignment horizontal="center" vertical="center"/>
      <protection locked="0"/>
    </xf>
    <xf numFmtId="0" fontId="45" fillId="3" borderId="0" xfId="5" applyFont="1" applyFill="1" applyBorder="1" applyAlignment="1">
      <alignment horizontal="center" vertical="top" textRotation="255" wrapText="1"/>
    </xf>
    <xf numFmtId="0" fontId="5" fillId="3" borderId="0" xfId="8" applyFont="1" applyFill="1" applyBorder="1" applyAlignment="1" applyProtection="1">
      <alignment vertical="top" textRotation="255"/>
      <protection locked="0"/>
    </xf>
    <xf numFmtId="0" fontId="25" fillId="0" borderId="0" xfId="0" applyFont="1" applyFill="1" applyAlignment="1">
      <alignment horizontal="center" vertical="center"/>
    </xf>
    <xf numFmtId="0" fontId="17" fillId="0" borderId="0" xfId="5" applyFont="1" applyFill="1" applyAlignment="1">
      <alignment vertical="center"/>
    </xf>
    <xf numFmtId="0" fontId="69" fillId="4" borderId="44" xfId="5" applyFont="1" applyFill="1" applyBorder="1">
      <alignment vertical="center"/>
    </xf>
    <xf numFmtId="0" fontId="80" fillId="4" borderId="44" xfId="5" applyFont="1" applyFill="1" applyBorder="1" applyAlignment="1">
      <alignment vertical="center" shrinkToFit="1"/>
    </xf>
    <xf numFmtId="194" fontId="5" fillId="10" borderId="105" xfId="0" applyNumberFormat="1" applyFont="1" applyFill="1" applyBorder="1" applyAlignment="1">
      <alignment horizontal="right" vertical="center"/>
    </xf>
    <xf numFmtId="194" fontId="25" fillId="0" borderId="11" xfId="0" applyNumberFormat="1" applyFont="1" applyFill="1" applyBorder="1" applyAlignment="1">
      <alignment horizontal="left" vertical="center"/>
    </xf>
    <xf numFmtId="194" fontId="5" fillId="0" borderId="0" xfId="0" applyNumberFormat="1" applyFont="1" applyFill="1" applyBorder="1" applyAlignment="1">
      <alignment horizontal="right" vertical="center" shrinkToFit="1"/>
    </xf>
    <xf numFmtId="0" fontId="25" fillId="0" borderId="0" xfId="0" applyFont="1" applyFill="1" applyAlignment="1">
      <alignment horizontal="right" vertical="center"/>
    </xf>
    <xf numFmtId="0" fontId="5" fillId="12" borderId="154" xfId="8" applyFont="1" applyFill="1" applyBorder="1" applyAlignment="1" applyProtection="1">
      <protection locked="0"/>
    </xf>
    <xf numFmtId="0" fontId="17" fillId="0" borderId="0" xfId="5" applyFont="1" applyFill="1">
      <alignment vertical="center"/>
    </xf>
    <xf numFmtId="0" fontId="4" fillId="10" borderId="108" xfId="8" applyFont="1" applyFill="1" applyBorder="1" applyAlignment="1" applyProtection="1">
      <alignment horizontal="center" vertical="center"/>
      <protection locked="0"/>
    </xf>
    <xf numFmtId="0" fontId="4" fillId="10" borderId="105" xfId="8" applyFont="1" applyFill="1" applyBorder="1" applyAlignment="1" applyProtection="1">
      <alignment horizontal="center" vertical="center"/>
      <protection locked="0"/>
    </xf>
    <xf numFmtId="0" fontId="4" fillId="10" borderId="106" xfId="8" applyFont="1" applyFill="1" applyBorder="1" applyAlignment="1" applyProtection="1">
      <alignment horizontal="center" vertical="center"/>
      <protection locked="0"/>
    </xf>
    <xf numFmtId="0" fontId="4" fillId="10" borderId="200" xfId="8" applyFont="1" applyFill="1" applyBorder="1" applyAlignment="1" applyProtection="1">
      <alignment horizontal="center" vertical="center"/>
      <protection locked="0"/>
    </xf>
    <xf numFmtId="0" fontId="51" fillId="0" borderId="107" xfId="8" applyFont="1" applyFill="1" applyBorder="1" applyAlignment="1" applyProtection="1">
      <alignment horizontal="left" vertical="center"/>
      <protection locked="0"/>
    </xf>
    <xf numFmtId="0" fontId="86" fillId="0" borderId="0" xfId="0" applyFont="1" applyFill="1" applyBorder="1" applyAlignment="1">
      <alignment vertical="top"/>
    </xf>
    <xf numFmtId="0" fontId="86" fillId="0" borderId="0" xfId="0" applyFont="1" applyFill="1" applyAlignment="1">
      <alignment vertical="top"/>
    </xf>
    <xf numFmtId="0" fontId="5" fillId="0" borderId="0" xfId="0" applyFont="1">
      <alignment vertical="center"/>
    </xf>
    <xf numFmtId="0" fontId="4" fillId="0" borderId="0" xfId="0" applyFont="1">
      <alignment vertical="center"/>
    </xf>
    <xf numFmtId="0" fontId="25" fillId="0" borderId="0" xfId="0" applyFont="1" applyAlignment="1">
      <alignment vertical="center" wrapText="1"/>
    </xf>
    <xf numFmtId="0" fontId="26" fillId="0" borderId="0" xfId="0" applyFont="1" applyFill="1" applyBorder="1" applyAlignment="1">
      <alignment horizontal="left" vertical="center" wrapText="1"/>
    </xf>
    <xf numFmtId="0" fontId="5" fillId="0" borderId="0" xfId="0" applyFont="1" applyAlignment="1">
      <alignment horizontal="left" vertical="center" indent="1"/>
    </xf>
    <xf numFmtId="0" fontId="37" fillId="0" borderId="0" xfId="0" applyFont="1">
      <alignment vertical="center"/>
    </xf>
    <xf numFmtId="0" fontId="4" fillId="0" borderId="0" xfId="0" applyFont="1" applyAlignment="1">
      <alignment horizontal="left" vertical="top" wrapText="1"/>
    </xf>
    <xf numFmtId="0" fontId="37" fillId="0" borderId="0" xfId="0" applyFont="1" applyAlignment="1">
      <alignment horizontal="left" vertical="top" wrapText="1"/>
    </xf>
    <xf numFmtId="0" fontId="4" fillId="0" borderId="0" xfId="0" applyFont="1" applyAlignment="1">
      <alignment horizontal="left" vertical="top"/>
    </xf>
    <xf numFmtId="0" fontId="37" fillId="0" borderId="0" xfId="0" applyFont="1" applyAlignment="1">
      <alignment horizontal="left" vertical="center" wrapText="1"/>
    </xf>
    <xf numFmtId="0" fontId="4" fillId="0" borderId="108" xfId="0" applyFont="1" applyBorder="1" applyAlignment="1">
      <alignment horizontal="left" vertical="center" wrapText="1"/>
    </xf>
    <xf numFmtId="0" fontId="4" fillId="0" borderId="111" xfId="0" applyFont="1" applyBorder="1" applyAlignment="1">
      <alignment horizontal="center" wrapText="1"/>
    </xf>
    <xf numFmtId="0" fontId="4" fillId="0" borderId="108" xfId="0" applyFont="1" applyBorder="1" applyAlignment="1">
      <alignment horizontal="center" wrapText="1"/>
    </xf>
    <xf numFmtId="0" fontId="4" fillId="0" borderId="8" xfId="0" applyFont="1" applyBorder="1" applyAlignment="1">
      <alignment horizontal="center" wrapText="1"/>
    </xf>
    <xf numFmtId="0" fontId="4" fillId="0" borderId="13" xfId="0" applyFont="1" applyBorder="1" applyAlignment="1">
      <alignment horizontal="center" wrapText="1"/>
    </xf>
    <xf numFmtId="0" fontId="38" fillId="0" borderId="0" xfId="0" applyFont="1" applyAlignment="1">
      <alignment vertical="center" wrapText="1"/>
    </xf>
    <xf numFmtId="0" fontId="38" fillId="0" borderId="0" xfId="0" applyFont="1">
      <alignment vertical="center"/>
    </xf>
    <xf numFmtId="0" fontId="26" fillId="0" borderId="0" xfId="0" applyFont="1" applyAlignment="1">
      <alignment vertical="center" wrapText="1"/>
    </xf>
    <xf numFmtId="0" fontId="26" fillId="0" borderId="0" xfId="0" applyFont="1">
      <alignment vertical="center"/>
    </xf>
    <xf numFmtId="0" fontId="26" fillId="0" borderId="0" xfId="0" applyFont="1" applyAlignment="1">
      <alignment horizontal="left" vertical="center" wrapText="1"/>
    </xf>
    <xf numFmtId="0" fontId="25" fillId="0" borderId="0" xfId="0" applyFont="1" applyFill="1" applyAlignment="1">
      <alignment vertical="center" wrapText="1"/>
    </xf>
    <xf numFmtId="0" fontId="41" fillId="0" borderId="0" xfId="12" applyFont="1" applyFill="1" applyAlignment="1">
      <alignment vertical="center"/>
    </xf>
    <xf numFmtId="0" fontId="13" fillId="10" borderId="0" xfId="0" applyNumberFormat="1" applyFont="1" applyFill="1" applyAlignment="1">
      <alignment horizontal="left" vertical="center" shrinkToFit="1"/>
    </xf>
    <xf numFmtId="0" fontId="17" fillId="10" borderId="0" xfId="5" applyNumberFormat="1" applyFont="1" applyFill="1" applyAlignment="1">
      <alignment vertical="center"/>
    </xf>
    <xf numFmtId="0" fontId="18" fillId="0" borderId="106" xfId="0" applyFont="1" applyBorder="1" applyAlignment="1">
      <alignment vertical="center" shrinkToFit="1"/>
    </xf>
    <xf numFmtId="0" fontId="0" fillId="0" borderId="108" xfId="0" applyBorder="1" applyAlignment="1">
      <alignment vertical="center" shrinkToFit="1"/>
    </xf>
    <xf numFmtId="0" fontId="5" fillId="2" borderId="106" xfId="0" applyFont="1" applyFill="1" applyBorder="1" applyAlignment="1">
      <alignment horizontal="center" vertical="center"/>
    </xf>
    <xf numFmtId="0" fontId="5" fillId="2" borderId="108" xfId="0" applyFont="1" applyFill="1" applyBorder="1" applyAlignment="1">
      <alignment horizontal="center" vertical="center"/>
    </xf>
    <xf numFmtId="0" fontId="5" fillId="0" borderId="0" xfId="0" applyFont="1">
      <alignment vertical="center"/>
    </xf>
    <xf numFmtId="0" fontId="98" fillId="0" borderId="112" xfId="0" applyFont="1" applyFill="1" applyBorder="1" applyAlignment="1">
      <alignment vertical="center" wrapText="1"/>
    </xf>
    <xf numFmtId="0" fontId="98" fillId="0" borderId="3" xfId="0" applyFont="1" applyFill="1" applyBorder="1" applyAlignment="1">
      <alignment vertical="center" wrapText="1"/>
    </xf>
    <xf numFmtId="0" fontId="4" fillId="0" borderId="0" xfId="0" applyFont="1">
      <alignment vertical="center"/>
    </xf>
    <xf numFmtId="0" fontId="5" fillId="10" borderId="12" xfId="0" applyFont="1" applyFill="1" applyBorder="1" applyAlignment="1">
      <alignment horizontal="left" vertical="center"/>
    </xf>
    <xf numFmtId="0" fontId="5" fillId="10" borderId="50" xfId="0" applyFont="1" applyFill="1" applyBorder="1" applyAlignment="1">
      <alignment horizontal="left" vertical="center"/>
    </xf>
    <xf numFmtId="0" fontId="5" fillId="10" borderId="31" xfId="0" applyFont="1" applyFill="1" applyBorder="1" applyAlignment="1">
      <alignment horizontal="left" vertical="center"/>
    </xf>
    <xf numFmtId="0" fontId="5" fillId="10" borderId="32" xfId="0" applyFont="1" applyFill="1" applyBorder="1" applyAlignment="1">
      <alignment horizontal="left" vertical="center"/>
    </xf>
    <xf numFmtId="0" fontId="4" fillId="0" borderId="0" xfId="0" applyFont="1" applyAlignment="1">
      <alignment vertical="center" wrapText="1"/>
    </xf>
    <xf numFmtId="0" fontId="4" fillId="0" borderId="0" xfId="0" applyFont="1" applyAlignment="1">
      <alignment vertical="top"/>
    </xf>
    <xf numFmtId="0" fontId="0" fillId="0" borderId="0" xfId="0" applyAlignment="1">
      <alignment vertical="top"/>
    </xf>
    <xf numFmtId="0" fontId="4" fillId="2" borderId="106" xfId="0" applyFont="1" applyFill="1" applyBorder="1" applyAlignment="1">
      <alignment horizontal="center" vertical="center"/>
    </xf>
    <xf numFmtId="0" fontId="4" fillId="2" borderId="108" xfId="0" applyFont="1" applyFill="1" applyBorder="1" applyAlignment="1">
      <alignment horizontal="center" vertical="center"/>
    </xf>
    <xf numFmtId="0" fontId="4" fillId="0" borderId="106" xfId="0" applyFont="1" applyFill="1" applyBorder="1" applyAlignment="1">
      <alignment horizontal="center" vertical="center"/>
    </xf>
    <xf numFmtId="0" fontId="4" fillId="0" borderId="108" xfId="0" applyFont="1" applyFill="1" applyBorder="1" applyAlignment="1">
      <alignment horizontal="center" vertical="center"/>
    </xf>
    <xf numFmtId="0" fontId="18" fillId="0" borderId="106" xfId="0" applyFont="1" applyFill="1" applyBorder="1" applyAlignment="1">
      <alignment vertical="center" wrapText="1"/>
    </xf>
    <xf numFmtId="0" fontId="18" fillId="0" borderId="108" xfId="0" applyFont="1" applyFill="1" applyBorder="1" applyAlignment="1">
      <alignment vertical="center" wrapText="1"/>
    </xf>
    <xf numFmtId="0" fontId="18" fillId="0" borderId="106" xfId="0" applyFont="1" applyFill="1" applyBorder="1">
      <alignment vertical="center"/>
    </xf>
    <xf numFmtId="0" fontId="18" fillId="0" borderId="108" xfId="0" applyFont="1" applyFill="1" applyBorder="1">
      <alignment vertical="center"/>
    </xf>
    <xf numFmtId="0" fontId="25" fillId="0" borderId="0" xfId="0" applyFont="1" applyBorder="1" applyAlignment="1">
      <alignment vertical="center" wrapText="1"/>
    </xf>
    <xf numFmtId="0" fontId="75" fillId="4" borderId="0" xfId="0" applyFont="1" applyFill="1" applyBorder="1" applyAlignment="1">
      <alignment vertical="center" wrapText="1"/>
    </xf>
    <xf numFmtId="0" fontId="75" fillId="16" borderId="0" xfId="0" applyFont="1" applyFill="1" applyBorder="1" applyAlignment="1">
      <alignment vertical="center" wrapText="1"/>
    </xf>
    <xf numFmtId="0" fontId="95" fillId="0" borderId="0" xfId="0" applyFont="1" applyBorder="1" applyAlignment="1">
      <alignment vertical="center" wrapText="1"/>
    </xf>
    <xf numFmtId="206" fontId="13" fillId="12" borderId="0" xfId="14" applyNumberFormat="1" applyFont="1" applyFill="1" applyAlignment="1">
      <alignment horizontal="right"/>
    </xf>
    <xf numFmtId="0" fontId="47" fillId="0" borderId="0" xfId="0" applyFont="1" applyFill="1" applyAlignment="1">
      <alignment horizontal="center" vertical="center"/>
    </xf>
    <xf numFmtId="0" fontId="47" fillId="0" borderId="0" xfId="0" applyFont="1" applyFill="1" applyAlignment="1">
      <alignment horizontal="justify" vertical="center"/>
    </xf>
    <xf numFmtId="0" fontId="41" fillId="0" borderId="0" xfId="0" applyFont="1" applyFill="1" applyAlignment="1">
      <alignment vertical="center" wrapText="1"/>
    </xf>
    <xf numFmtId="0" fontId="91" fillId="8" borderId="0" xfId="0" applyFont="1" applyFill="1" applyAlignment="1">
      <alignment vertical="center"/>
    </xf>
    <xf numFmtId="0" fontId="0" fillId="0" borderId="0" xfId="0" applyAlignment="1">
      <alignment vertical="center"/>
    </xf>
    <xf numFmtId="0" fontId="41" fillId="0" borderId="0" xfId="12" applyFont="1" applyFill="1" applyAlignment="1">
      <alignment vertical="center" wrapText="1"/>
    </xf>
    <xf numFmtId="0" fontId="0" fillId="0" borderId="0" xfId="0" applyAlignment="1">
      <alignment vertical="center" wrapText="1"/>
    </xf>
    <xf numFmtId="0" fontId="41" fillId="0" borderId="0" xfId="12" applyFont="1" applyFill="1" applyAlignment="1">
      <alignment horizontal="center" vertical="center"/>
    </xf>
    <xf numFmtId="185" fontId="41" fillId="12" borderId="0" xfId="12" applyNumberFormat="1" applyFont="1" applyFill="1" applyAlignment="1">
      <alignment horizontal="left" vertical="center" shrinkToFit="1"/>
    </xf>
    <xf numFmtId="0" fontId="13" fillId="10" borderId="0" xfId="12" applyFont="1" applyFill="1" applyAlignment="1">
      <alignment vertical="center" wrapText="1"/>
    </xf>
    <xf numFmtId="0" fontId="41" fillId="9" borderId="1" xfId="12" applyFont="1" applyFill="1" applyBorder="1" applyAlignment="1">
      <alignment horizontal="center" vertical="center"/>
    </xf>
    <xf numFmtId="0" fontId="54" fillId="0" borderId="1" xfId="12" applyFont="1" applyFill="1" applyBorder="1" applyAlignment="1">
      <alignment vertical="center" wrapText="1"/>
    </xf>
    <xf numFmtId="0" fontId="41" fillId="12" borderId="0" xfId="12" applyFont="1" applyFill="1" applyAlignment="1">
      <alignment horizontal="left" vertical="center" shrinkToFit="1"/>
    </xf>
    <xf numFmtId="0" fontId="40" fillId="0" borderId="106" xfId="12" applyFont="1" applyFill="1" applyBorder="1" applyAlignment="1">
      <alignment vertical="center" wrapText="1"/>
    </xf>
    <xf numFmtId="0" fontId="42" fillId="0" borderId="107" xfId="0" applyFont="1" applyFill="1" applyBorder="1" applyAlignment="1">
      <alignment vertical="center"/>
    </xf>
    <xf numFmtId="0" fontId="42" fillId="0" borderId="108" xfId="0" applyFont="1" applyFill="1" applyBorder="1" applyAlignment="1">
      <alignment vertical="center"/>
    </xf>
    <xf numFmtId="0" fontId="42" fillId="0" borderId="107" xfId="0" applyFont="1" applyBorder="1" applyAlignment="1">
      <alignment vertical="center"/>
    </xf>
    <xf numFmtId="0" fontId="42" fillId="0" borderId="108" xfId="0" applyFont="1" applyBorder="1" applyAlignment="1">
      <alignment vertical="center"/>
    </xf>
    <xf numFmtId="0" fontId="41" fillId="0" borderId="9" xfId="12" applyFont="1" applyFill="1" applyBorder="1" applyAlignment="1">
      <alignment vertical="center"/>
    </xf>
    <xf numFmtId="0" fontId="41" fillId="0" borderId="6" xfId="12" applyFont="1" applyFill="1" applyBorder="1" applyAlignment="1">
      <alignment vertical="center"/>
    </xf>
    <xf numFmtId="0" fontId="41" fillId="0" borderId="10" xfId="12" applyFont="1" applyFill="1" applyBorder="1" applyAlignment="1">
      <alignment vertical="center"/>
    </xf>
    <xf numFmtId="0" fontId="41" fillId="0" borderId="1" xfId="12" applyFont="1" applyFill="1" applyBorder="1" applyAlignment="1">
      <alignment vertical="center"/>
    </xf>
    <xf numFmtId="0" fontId="41" fillId="0" borderId="0" xfId="12" applyFont="1" applyFill="1" applyAlignment="1">
      <alignment vertical="center"/>
    </xf>
    <xf numFmtId="38" fontId="50" fillId="12" borderId="106" xfId="2" applyFont="1" applyFill="1" applyBorder="1" applyAlignment="1">
      <alignment horizontal="right" vertical="center"/>
    </xf>
    <xf numFmtId="38" fontId="50" fillId="12" borderId="108" xfId="2" applyFont="1" applyFill="1" applyBorder="1" applyAlignment="1">
      <alignment horizontal="right" vertical="center"/>
    </xf>
    <xf numFmtId="199" fontId="65" fillId="0" borderId="51" xfId="2" applyNumberFormat="1" applyFont="1" applyFill="1" applyBorder="1" applyAlignment="1">
      <alignment horizontal="right" vertical="center" shrinkToFit="1"/>
    </xf>
    <xf numFmtId="199" fontId="65" fillId="0" borderId="26" xfId="2" applyNumberFormat="1" applyFont="1" applyFill="1" applyBorder="1" applyAlignment="1">
      <alignment horizontal="right" vertical="center" shrinkToFit="1"/>
    </xf>
    <xf numFmtId="198" fontId="65" fillId="0" borderId="12" xfId="2" applyNumberFormat="1" applyFont="1" applyFill="1" applyBorder="1" applyAlignment="1">
      <alignment horizontal="right" vertical="center" shrinkToFit="1"/>
    </xf>
    <xf numFmtId="198" fontId="65" fillId="0" borderId="13" xfId="2" applyNumberFormat="1" applyFont="1" applyFill="1" applyBorder="1" applyAlignment="1">
      <alignment horizontal="right" vertical="center" shrinkToFit="1"/>
    </xf>
    <xf numFmtId="180" fontId="65" fillId="0" borderId="7" xfId="2" applyNumberFormat="1" applyFont="1" applyFill="1" applyBorder="1" applyAlignment="1">
      <alignment horizontal="right" vertical="center" shrinkToFit="1"/>
    </xf>
    <xf numFmtId="180" fontId="65" fillId="0" borderId="3" xfId="2" applyNumberFormat="1" applyFont="1" applyFill="1" applyBorder="1" applyAlignment="1">
      <alignment horizontal="right" vertical="center" shrinkToFit="1"/>
    </xf>
    <xf numFmtId="0" fontId="50" fillId="0" borderId="0" xfId="0" applyFont="1" applyFill="1" applyAlignment="1">
      <alignment vertical="center" wrapText="1"/>
    </xf>
    <xf numFmtId="176" fontId="4" fillId="0" borderId="9" xfId="2" applyNumberFormat="1" applyFont="1" applyFill="1" applyBorder="1" applyAlignment="1">
      <alignment vertical="center" shrinkToFit="1"/>
    </xf>
    <xf numFmtId="176" fontId="4" fillId="0" borderId="5" xfId="2" applyNumberFormat="1" applyFont="1" applyFill="1" applyBorder="1" applyAlignment="1">
      <alignment vertical="center" shrinkToFit="1"/>
    </xf>
    <xf numFmtId="176" fontId="4" fillId="0" borderId="6" xfId="2" applyNumberFormat="1" applyFont="1" applyFill="1" applyBorder="1" applyAlignment="1">
      <alignment horizontal="center" vertical="center" shrinkToFit="1"/>
    </xf>
    <xf numFmtId="176" fontId="4" fillId="0" borderId="12" xfId="2" applyNumberFormat="1" applyFont="1" applyFill="1" applyBorder="1" applyAlignment="1">
      <alignment horizontal="center" vertical="center" shrinkToFit="1"/>
    </xf>
    <xf numFmtId="181" fontId="65" fillId="0" borderId="36" xfId="0" applyNumberFormat="1" applyFont="1" applyFill="1" applyBorder="1" applyAlignment="1">
      <alignment horizontal="right" vertical="center" shrinkToFit="1"/>
    </xf>
    <xf numFmtId="181" fontId="65" fillId="0" borderId="35" xfId="0" applyNumberFormat="1" applyFont="1" applyFill="1" applyBorder="1" applyAlignment="1">
      <alignment horizontal="right" vertical="center" shrinkToFit="1"/>
    </xf>
    <xf numFmtId="199" fontId="65" fillId="0" borderId="5" xfId="2" applyNumberFormat="1" applyFont="1" applyFill="1" applyBorder="1" applyAlignment="1">
      <alignment horizontal="right" vertical="center" shrinkToFit="1"/>
    </xf>
    <xf numFmtId="199" fontId="65" fillId="0" borderId="12" xfId="2" applyNumberFormat="1" applyFont="1" applyFill="1" applyBorder="1" applyAlignment="1">
      <alignment horizontal="right" vertical="center" shrinkToFit="1"/>
    </xf>
    <xf numFmtId="199" fontId="65" fillId="0" borderId="52" xfId="2" applyNumberFormat="1" applyFont="1" applyFill="1" applyBorder="1" applyAlignment="1">
      <alignment horizontal="right" vertical="center" shrinkToFit="1"/>
    </xf>
    <xf numFmtId="0" fontId="25" fillId="0" borderId="0" xfId="0" applyFont="1" applyFill="1" applyBorder="1" applyAlignment="1">
      <alignment horizontal="left" vertical="center" wrapText="1" shrinkToFit="1"/>
    </xf>
    <xf numFmtId="0" fontId="4" fillId="2" borderId="2"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8" fillId="2" borderId="2" xfId="0" applyFont="1" applyFill="1" applyBorder="1" applyAlignment="1">
      <alignment horizontal="center" vertical="center" wrapText="1" shrinkToFit="1"/>
    </xf>
    <xf numFmtId="0" fontId="18" fillId="2" borderId="3" xfId="0" applyFont="1" applyFill="1" applyBorder="1" applyAlignment="1">
      <alignment horizontal="center" vertical="center" wrapText="1" shrinkToFit="1"/>
    </xf>
    <xf numFmtId="0" fontId="18" fillId="2" borderId="9" xfId="0" applyFont="1" applyFill="1" applyBorder="1" applyAlignment="1">
      <alignment vertical="center" wrapText="1"/>
    </xf>
    <xf numFmtId="0" fontId="18" fillId="2" borderId="5" xfId="0" applyFont="1" applyFill="1" applyBorder="1" applyAlignment="1">
      <alignment vertical="center" wrapText="1"/>
    </xf>
    <xf numFmtId="0" fontId="4" fillId="0" borderId="106" xfId="0" applyFont="1" applyFill="1" applyBorder="1" applyAlignment="1">
      <alignment horizontal="center" vertical="center" shrinkToFit="1"/>
    </xf>
    <xf numFmtId="0" fontId="0" fillId="0" borderId="107" xfId="0" applyBorder="1" applyAlignment="1">
      <alignment horizontal="center" vertical="center" shrinkToFit="1"/>
    </xf>
    <xf numFmtId="0" fontId="0" fillId="0" borderId="108" xfId="0" applyBorder="1" applyAlignment="1">
      <alignment horizontal="center" vertical="center" shrinkToFit="1"/>
    </xf>
    <xf numFmtId="0" fontId="25" fillId="0" borderId="0" xfId="0" applyFont="1" applyFill="1" applyAlignment="1">
      <alignment vertical="center" wrapText="1"/>
    </xf>
    <xf numFmtId="210" fontId="65" fillId="14" borderId="2" xfId="2" applyNumberFormat="1" applyFont="1" applyFill="1" applyBorder="1" applyAlignment="1">
      <alignment horizontal="right" vertical="center" shrinkToFit="1"/>
    </xf>
    <xf numFmtId="209" fontId="65" fillId="10" borderId="42" xfId="2" applyNumberFormat="1" applyFont="1" applyFill="1" applyBorder="1" applyAlignment="1">
      <alignment horizontal="right" vertical="center" shrinkToFit="1"/>
    </xf>
    <xf numFmtId="200" fontId="65" fillId="0" borderId="9" xfId="2" applyNumberFormat="1" applyFont="1" applyFill="1" applyBorder="1" applyAlignment="1">
      <alignment horizontal="right" vertical="center" shrinkToFit="1"/>
    </xf>
    <xf numFmtId="200" fontId="65" fillId="0" borderId="10" xfId="2" applyNumberFormat="1" applyFont="1" applyFill="1" applyBorder="1" applyAlignment="1">
      <alignment horizontal="right" vertical="center" shrinkToFit="1"/>
    </xf>
    <xf numFmtId="0" fontId="4" fillId="2" borderId="15" xfId="0" applyFont="1" applyFill="1" applyBorder="1" applyAlignment="1">
      <alignment horizontal="center" vertical="center"/>
    </xf>
    <xf numFmtId="0" fontId="4" fillId="2" borderId="4" xfId="0" applyFont="1" applyFill="1" applyBorder="1" applyAlignment="1">
      <alignment horizontal="center" vertical="center"/>
    </xf>
    <xf numFmtId="0" fontId="4" fillId="0" borderId="0"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12" borderId="86" xfId="0" applyFont="1" applyFill="1" applyBorder="1" applyAlignment="1">
      <alignment horizontal="left" vertical="center" shrinkToFit="1"/>
    </xf>
    <xf numFmtId="0" fontId="7" fillId="12" borderId="71" xfId="0" applyFont="1" applyFill="1" applyBorder="1" applyAlignment="1">
      <alignment horizontal="left" vertical="center" shrinkToFit="1"/>
    </xf>
    <xf numFmtId="0" fontId="7" fillId="12" borderId="78" xfId="0" applyFont="1" applyFill="1" applyBorder="1" applyAlignment="1">
      <alignment horizontal="left" vertical="center" shrinkToFit="1"/>
    </xf>
    <xf numFmtId="0" fontId="4" fillId="10" borderId="86" xfId="0" applyNumberFormat="1" applyFont="1" applyFill="1" applyBorder="1" applyAlignment="1">
      <alignment horizontal="left" vertical="center"/>
    </xf>
    <xf numFmtId="0" fontId="4" fillId="10" borderId="71" xfId="0" applyNumberFormat="1" applyFont="1" applyFill="1" applyBorder="1" applyAlignment="1">
      <alignment horizontal="left" vertical="center"/>
    </xf>
    <xf numFmtId="0" fontId="4" fillId="10" borderId="78" xfId="0" applyNumberFormat="1" applyFont="1" applyFill="1" applyBorder="1" applyAlignment="1">
      <alignment horizontal="left" vertical="center"/>
    </xf>
    <xf numFmtId="0" fontId="4" fillId="10" borderId="86" xfId="0" applyFont="1" applyFill="1" applyBorder="1" applyAlignment="1">
      <alignment horizontal="left" vertical="center"/>
    </xf>
    <xf numFmtId="0" fontId="4" fillId="10" borderId="71" xfId="0" applyFont="1" applyFill="1" applyBorder="1" applyAlignment="1">
      <alignment horizontal="left" vertical="center"/>
    </xf>
    <xf numFmtId="0" fontId="4" fillId="10" borderId="78" xfId="0" applyFont="1" applyFill="1" applyBorder="1" applyAlignment="1">
      <alignment horizontal="left" vertical="center"/>
    </xf>
    <xf numFmtId="0" fontId="4" fillId="2" borderId="10" xfId="0" applyFont="1" applyFill="1" applyBorder="1" applyAlignment="1">
      <alignment horizontal="center" vertical="center"/>
    </xf>
    <xf numFmtId="0" fontId="4" fillId="2" borderId="13" xfId="0" applyFont="1" applyFill="1" applyBorder="1" applyAlignment="1">
      <alignment horizontal="center" vertical="center"/>
    </xf>
    <xf numFmtId="0" fontId="64" fillId="2" borderId="37" xfId="0" applyFont="1" applyFill="1" applyBorder="1" applyAlignment="1">
      <alignment horizontal="center" vertical="center" wrapText="1"/>
    </xf>
    <xf numFmtId="0" fontId="64" fillId="2" borderId="26" xfId="0" applyFont="1" applyFill="1" applyBorder="1" applyAlignment="1">
      <alignment horizontal="center" vertical="center" wrapText="1"/>
    </xf>
    <xf numFmtId="0" fontId="7" fillId="0" borderId="0" xfId="0" applyFont="1" applyFill="1" applyBorder="1" applyAlignment="1">
      <alignment horizontal="left" vertical="center"/>
    </xf>
    <xf numFmtId="187" fontId="32" fillId="0" borderId="5" xfId="0" applyNumberFormat="1" applyFont="1" applyFill="1" applyBorder="1" applyAlignment="1">
      <alignment horizontal="right" vertical="center" shrinkToFit="1"/>
    </xf>
    <xf numFmtId="187" fontId="32" fillId="0" borderId="13" xfId="0" applyNumberFormat="1" applyFont="1" applyFill="1" applyBorder="1" applyAlignment="1">
      <alignment horizontal="right" vertical="center" shrinkToFit="1"/>
    </xf>
    <xf numFmtId="0" fontId="32" fillId="0" borderId="5" xfId="0" applyNumberFormat="1" applyFont="1" applyFill="1" applyBorder="1" applyAlignment="1">
      <alignment horizontal="center" vertical="center" shrinkToFit="1"/>
    </xf>
    <xf numFmtId="0" fontId="32" fillId="0" borderId="13" xfId="0" applyNumberFormat="1" applyFont="1" applyFill="1" applyBorder="1" applyAlignment="1">
      <alignment horizontal="center" vertical="center" shrinkToFit="1"/>
    </xf>
    <xf numFmtId="0" fontId="32" fillId="0" borderId="49" xfId="0" applyNumberFormat="1" applyFont="1" applyFill="1" applyBorder="1" applyAlignment="1">
      <alignment horizontal="center" vertical="center" shrinkToFit="1"/>
    </xf>
    <xf numFmtId="0" fontId="32" fillId="0" borderId="67" xfId="0" applyNumberFormat="1" applyFont="1" applyFill="1" applyBorder="1" applyAlignment="1">
      <alignment horizontal="center" vertical="center" shrinkToFit="1"/>
    </xf>
    <xf numFmtId="0" fontId="32" fillId="0" borderId="109" xfId="0" applyNumberFormat="1" applyFont="1" applyFill="1" applyBorder="1" applyAlignment="1">
      <alignment horizontal="center" vertical="center" shrinkToFit="1"/>
    </xf>
    <xf numFmtId="0" fontId="32" fillId="0" borderId="110" xfId="0" applyNumberFormat="1" applyFont="1" applyFill="1" applyBorder="1" applyAlignment="1">
      <alignment horizontal="center" vertical="center" shrinkToFit="1"/>
    </xf>
    <xf numFmtId="0" fontId="64" fillId="2" borderId="9" xfId="0" applyFont="1" applyFill="1" applyBorder="1" applyAlignment="1">
      <alignment horizontal="left" wrapText="1"/>
    </xf>
    <xf numFmtId="0" fontId="64" fillId="2" borderId="10" xfId="0" applyFont="1" applyFill="1" applyBorder="1" applyAlignment="1">
      <alignment horizontal="left" wrapText="1"/>
    </xf>
    <xf numFmtId="0" fontId="64" fillId="2" borderId="11" xfId="0" applyFont="1" applyFill="1" applyBorder="1" applyAlignment="1">
      <alignment horizontal="left" wrapText="1"/>
    </xf>
    <xf numFmtId="0" fontId="64" fillId="2" borderId="8" xfId="0" applyFont="1" applyFill="1" applyBorder="1" applyAlignment="1">
      <alignment horizontal="left" wrapText="1"/>
    </xf>
    <xf numFmtId="0" fontId="18" fillId="2" borderId="9" xfId="0" applyFont="1" applyFill="1" applyBorder="1" applyAlignment="1">
      <alignment vertical="center" wrapText="1" shrinkToFit="1"/>
    </xf>
    <xf numFmtId="0" fontId="18" fillId="2" borderId="10" xfId="0" applyFont="1" applyFill="1" applyBorder="1" applyAlignment="1">
      <alignment vertical="center" wrapText="1" shrinkToFit="1"/>
    </xf>
    <xf numFmtId="0" fontId="18" fillId="2" borderId="5" xfId="0" applyFont="1" applyFill="1" applyBorder="1" applyAlignment="1">
      <alignment vertical="center" wrapText="1" shrinkToFit="1"/>
    </xf>
    <xf numFmtId="0" fontId="18" fillId="2" borderId="13" xfId="0" applyFont="1" applyFill="1" applyBorder="1" applyAlignment="1">
      <alignment vertical="center" wrapText="1" shrinkToFit="1"/>
    </xf>
    <xf numFmtId="0" fontId="32" fillId="14" borderId="9" xfId="0" applyNumberFormat="1" applyFont="1" applyFill="1" applyBorder="1" applyAlignment="1">
      <alignment horizontal="center" vertical="center" shrinkToFit="1"/>
    </xf>
    <xf numFmtId="0" fontId="32" fillId="14" borderId="10" xfId="0" applyNumberFormat="1" applyFont="1" applyFill="1" applyBorder="1" applyAlignment="1">
      <alignment horizontal="center" vertical="center" shrinkToFit="1"/>
    </xf>
    <xf numFmtId="0" fontId="32" fillId="10" borderId="49" xfId="0" applyNumberFormat="1" applyFont="1" applyFill="1" applyBorder="1" applyAlignment="1">
      <alignment horizontal="center" vertical="center" shrinkToFit="1"/>
    </xf>
    <xf numFmtId="0" fontId="32" fillId="10" borderId="67" xfId="0" applyNumberFormat="1" applyFont="1" applyFill="1" applyBorder="1" applyAlignment="1">
      <alignment horizontal="center" vertical="center" shrinkToFit="1"/>
    </xf>
    <xf numFmtId="187" fontId="32" fillId="10" borderId="49" xfId="0" applyNumberFormat="1" applyFont="1" applyFill="1" applyBorder="1" applyAlignment="1">
      <alignment horizontal="right" vertical="center" shrinkToFit="1"/>
    </xf>
    <xf numFmtId="187" fontId="32" fillId="10" borderId="67" xfId="0" applyNumberFormat="1" applyFont="1" applyFill="1" applyBorder="1" applyAlignment="1">
      <alignment horizontal="right" vertical="center" shrinkToFit="1"/>
    </xf>
    <xf numFmtId="0" fontId="25" fillId="0" borderId="0" xfId="0" applyFont="1" applyFill="1" applyAlignment="1">
      <alignment horizontal="left" vertical="top" wrapText="1" indent="1"/>
    </xf>
    <xf numFmtId="0" fontId="25" fillId="0" borderId="0" xfId="0" applyFont="1" applyFill="1" applyBorder="1" applyAlignment="1">
      <alignment horizontal="left" vertical="top" wrapText="1"/>
    </xf>
    <xf numFmtId="0" fontId="4" fillId="2" borderId="1" xfId="0" applyFont="1" applyFill="1" applyBorder="1" applyAlignment="1">
      <alignment horizontal="center" vertical="center"/>
    </xf>
    <xf numFmtId="187" fontId="32" fillId="0" borderId="109" xfId="0" applyNumberFormat="1" applyFont="1" applyFill="1" applyBorder="1" applyAlignment="1">
      <alignment horizontal="right" vertical="center" shrinkToFit="1"/>
    </xf>
    <xf numFmtId="187" fontId="32" fillId="0" borderId="110" xfId="0" applyNumberFormat="1" applyFont="1" applyFill="1" applyBorder="1" applyAlignment="1">
      <alignment horizontal="right" vertical="center" shrinkToFit="1"/>
    </xf>
    <xf numFmtId="0" fontId="4" fillId="2" borderId="15" xfId="0" applyFont="1" applyFill="1" applyBorder="1" applyAlignment="1">
      <alignment horizontal="center" vertical="center" wrapText="1"/>
    </xf>
    <xf numFmtId="0" fontId="4" fillId="2" borderId="4" xfId="0" applyFont="1" applyFill="1" applyBorder="1" applyAlignment="1">
      <alignment horizontal="center" vertical="center" wrapText="1"/>
    </xf>
    <xf numFmtId="198" fontId="65" fillId="10" borderId="66" xfId="2" applyNumberFormat="1" applyFont="1" applyFill="1" applyBorder="1" applyAlignment="1">
      <alignment horizontal="right" vertical="center" shrinkToFit="1"/>
    </xf>
    <xf numFmtId="198" fontId="65" fillId="10" borderId="67" xfId="2" applyNumberFormat="1" applyFont="1" applyFill="1" applyBorder="1" applyAlignment="1">
      <alignment horizontal="right" vertical="center" shrinkToFit="1"/>
    </xf>
    <xf numFmtId="0" fontId="11" fillId="2" borderId="9" xfId="0" applyFont="1" applyFill="1" applyBorder="1" applyAlignment="1">
      <alignment horizontal="center" vertical="center" wrapText="1" shrinkToFit="1"/>
    </xf>
    <xf numFmtId="0" fontId="11" fillId="2" borderId="6" xfId="0" applyFont="1" applyFill="1" applyBorder="1" applyAlignment="1">
      <alignment horizontal="center" vertical="center" wrapText="1" shrinkToFit="1"/>
    </xf>
    <xf numFmtId="0" fontId="11" fillId="2" borderId="10" xfId="0" applyFont="1" applyFill="1" applyBorder="1" applyAlignment="1">
      <alignment horizontal="center" vertical="center" wrapText="1" shrinkToFit="1"/>
    </xf>
    <xf numFmtId="0" fontId="11" fillId="2" borderId="5" xfId="0" applyFont="1" applyFill="1" applyBorder="1" applyAlignment="1">
      <alignment horizontal="center" vertical="center" wrapText="1" shrinkToFit="1"/>
    </xf>
    <xf numFmtId="0" fontId="11" fillId="2" borderId="12" xfId="0" applyFont="1" applyFill="1" applyBorder="1" applyAlignment="1">
      <alignment horizontal="center" vertical="center" wrapText="1" shrinkToFit="1"/>
    </xf>
    <xf numFmtId="0" fontId="11" fillId="2" borderId="13" xfId="0" applyFont="1" applyFill="1" applyBorder="1" applyAlignment="1">
      <alignment horizontal="center" vertical="center" wrapText="1" shrinkToFit="1"/>
    </xf>
    <xf numFmtId="209" fontId="65" fillId="10" borderId="3" xfId="2" applyNumberFormat="1" applyFont="1" applyFill="1" applyBorder="1" applyAlignment="1">
      <alignment horizontal="right" vertical="center" shrinkToFit="1"/>
    </xf>
    <xf numFmtId="202" fontId="65" fillId="14" borderId="2" xfId="2" applyNumberFormat="1" applyFont="1" applyFill="1" applyBorder="1" applyAlignment="1">
      <alignment horizontal="right" vertical="center" shrinkToFit="1"/>
    </xf>
    <xf numFmtId="0" fontId="18" fillId="2" borderId="2" xfId="0" applyFont="1" applyFill="1" applyBorder="1" applyAlignment="1">
      <alignment vertical="center" wrapText="1"/>
    </xf>
    <xf numFmtId="0" fontId="18" fillId="2" borderId="3" xfId="0" applyFont="1" applyFill="1" applyBorder="1" applyAlignment="1">
      <alignment vertical="center" wrapText="1"/>
    </xf>
    <xf numFmtId="198" fontId="65" fillId="10" borderId="49" xfId="2" applyNumberFormat="1" applyFont="1" applyFill="1" applyBorder="1" applyAlignment="1">
      <alignment horizontal="right" vertical="center" shrinkToFit="1"/>
    </xf>
    <xf numFmtId="210" fontId="65" fillId="14" borderId="43" xfId="2" applyNumberFormat="1" applyFont="1" applyFill="1" applyBorder="1" applyAlignment="1">
      <alignment horizontal="right" vertical="center" shrinkToFit="1"/>
    </xf>
    <xf numFmtId="188" fontId="65" fillId="10" borderId="5" xfId="2" applyNumberFormat="1" applyFont="1" applyFill="1" applyBorder="1" applyAlignment="1">
      <alignment horizontal="right" vertical="center" shrinkToFit="1"/>
    </xf>
    <xf numFmtId="188" fontId="65" fillId="10" borderId="13" xfId="2" applyNumberFormat="1" applyFont="1" applyFill="1" applyBorder="1" applyAlignment="1">
      <alignment horizontal="right" vertical="center" shrinkToFit="1"/>
    </xf>
    <xf numFmtId="0" fontId="5" fillId="0" borderId="106" xfId="0" applyFont="1" applyFill="1" applyBorder="1" applyAlignment="1">
      <alignment vertical="center"/>
    </xf>
    <xf numFmtId="0" fontId="5" fillId="0" borderId="107" xfId="0" applyFont="1" applyFill="1" applyBorder="1" applyAlignment="1">
      <alignment vertical="center"/>
    </xf>
    <xf numFmtId="0" fontId="5" fillId="0" borderId="108" xfId="0" applyFont="1" applyFill="1" applyBorder="1" applyAlignment="1">
      <alignment vertical="center"/>
    </xf>
    <xf numFmtId="0" fontId="5" fillId="0" borderId="106" xfId="0" applyFont="1" applyFill="1" applyBorder="1" applyAlignment="1">
      <alignment vertical="center" shrinkToFit="1"/>
    </xf>
    <xf numFmtId="0" fontId="5" fillId="0" borderId="107" xfId="0" applyFont="1" applyFill="1" applyBorder="1" applyAlignment="1">
      <alignment vertical="center" shrinkToFit="1"/>
    </xf>
    <xf numFmtId="0" fontId="5" fillId="0" borderId="108" xfId="0" applyFont="1" applyFill="1" applyBorder="1" applyAlignment="1">
      <alignment vertical="center" shrinkToFit="1"/>
    </xf>
    <xf numFmtId="0" fontId="49" fillId="2" borderId="14" xfId="0" applyFont="1" applyFill="1" applyBorder="1" applyAlignment="1">
      <alignment horizontal="center" vertical="center" shrinkToFit="1"/>
    </xf>
    <xf numFmtId="0" fontId="49" fillId="2" borderId="4" xfId="0" applyFont="1" applyFill="1" applyBorder="1" applyAlignment="1">
      <alignment horizontal="center" vertical="center" shrinkToFit="1"/>
    </xf>
    <xf numFmtId="0" fontId="32" fillId="0" borderId="9" xfId="0" applyNumberFormat="1" applyFont="1" applyFill="1" applyBorder="1" applyAlignment="1">
      <alignment horizontal="center" vertical="center" shrinkToFit="1"/>
    </xf>
    <xf numFmtId="0" fontId="32" fillId="0" borderId="10" xfId="0" applyNumberFormat="1" applyFont="1" applyFill="1" applyBorder="1" applyAlignment="1">
      <alignment horizontal="center" vertical="center" shrinkToFit="1"/>
    </xf>
    <xf numFmtId="187" fontId="32" fillId="0" borderId="9" xfId="0" applyNumberFormat="1" applyFont="1" applyFill="1" applyBorder="1" applyAlignment="1">
      <alignment horizontal="right" vertical="center" shrinkToFit="1"/>
    </xf>
    <xf numFmtId="187" fontId="32" fillId="0" borderId="10" xfId="0" applyNumberFormat="1" applyFont="1" applyFill="1" applyBorder="1" applyAlignment="1">
      <alignment horizontal="right" vertical="center" shrinkToFit="1"/>
    </xf>
    <xf numFmtId="0" fontId="32" fillId="14" borderId="109" xfId="0" applyNumberFormat="1" applyFont="1" applyFill="1" applyBorder="1" applyAlignment="1">
      <alignment horizontal="center" vertical="center" shrinkToFit="1"/>
    </xf>
    <xf numFmtId="0" fontId="32" fillId="14" borderId="110" xfId="0" applyNumberFormat="1" applyFont="1" applyFill="1" applyBorder="1" applyAlignment="1">
      <alignment horizontal="center" vertical="center" shrinkToFit="1"/>
    </xf>
    <xf numFmtId="0" fontId="32" fillId="14" borderId="111" xfId="0" applyNumberFormat="1" applyFont="1" applyFill="1" applyBorder="1" applyAlignment="1">
      <alignment horizontal="center" vertical="center" shrinkToFit="1"/>
    </xf>
    <xf numFmtId="0" fontId="32" fillId="10" borderId="5" xfId="0" applyNumberFormat="1" applyFont="1" applyFill="1" applyBorder="1" applyAlignment="1">
      <alignment horizontal="center" vertical="center" shrinkToFit="1"/>
    </xf>
    <xf numFmtId="0" fontId="32" fillId="10" borderId="13" xfId="0" applyNumberFormat="1" applyFont="1" applyFill="1" applyBorder="1" applyAlignment="1">
      <alignment horizontal="center" vertical="center" shrinkToFit="1"/>
    </xf>
    <xf numFmtId="213" fontId="32" fillId="14" borderId="9" xfId="0" applyNumberFormat="1" applyFont="1" applyFill="1" applyBorder="1" applyAlignment="1">
      <alignment horizontal="right" vertical="center" shrinkToFit="1"/>
    </xf>
    <xf numFmtId="213" fontId="32" fillId="14" borderId="111" xfId="0" applyNumberFormat="1" applyFont="1" applyFill="1" applyBorder="1" applyAlignment="1">
      <alignment horizontal="right" vertical="center" shrinkToFit="1"/>
    </xf>
    <xf numFmtId="0" fontId="32" fillId="0" borderId="111" xfId="0" applyNumberFormat="1" applyFont="1" applyFill="1" applyBorder="1" applyAlignment="1">
      <alignment horizontal="center" vertical="center" shrinkToFit="1"/>
    </xf>
    <xf numFmtId="202" fontId="65" fillId="14" borderId="43" xfId="2" applyNumberFormat="1" applyFont="1" applyFill="1" applyBorder="1" applyAlignment="1">
      <alignment horizontal="right" vertical="center" shrinkToFit="1"/>
    </xf>
    <xf numFmtId="188" fontId="65" fillId="10" borderId="49" xfId="2" applyNumberFormat="1" applyFont="1" applyFill="1" applyBorder="1" applyAlignment="1">
      <alignment horizontal="right" vertical="center" shrinkToFit="1"/>
    </xf>
    <xf numFmtId="188" fontId="65" fillId="10" borderId="67" xfId="2" applyNumberFormat="1" applyFont="1" applyFill="1" applyBorder="1" applyAlignment="1">
      <alignment horizontal="right" vertical="center" shrinkToFit="1"/>
    </xf>
    <xf numFmtId="180" fontId="65" fillId="0" borderId="53" xfId="2" applyNumberFormat="1" applyFont="1" applyFill="1" applyBorder="1" applyAlignment="1">
      <alignment horizontal="center" vertical="center" shrinkToFit="1"/>
    </xf>
    <xf numFmtId="180" fontId="65" fillId="0" borderId="54" xfId="2" applyNumberFormat="1" applyFont="1" applyFill="1" applyBorder="1" applyAlignment="1">
      <alignment horizontal="center" vertical="center" shrinkToFit="1"/>
    </xf>
    <xf numFmtId="180" fontId="65" fillId="0" borderId="55" xfId="2" applyNumberFormat="1" applyFont="1" applyFill="1" applyBorder="1" applyAlignment="1">
      <alignment horizontal="center" vertical="center" shrinkToFit="1"/>
    </xf>
    <xf numFmtId="180" fontId="65" fillId="0" borderId="56" xfId="2" applyNumberFormat="1" applyFont="1" applyFill="1" applyBorder="1" applyAlignment="1">
      <alignment horizontal="center" vertical="center" shrinkToFit="1"/>
    </xf>
    <xf numFmtId="200" fontId="65" fillId="0" borderId="6" xfId="2" applyNumberFormat="1" applyFont="1" applyFill="1" applyBorder="1" applyAlignment="1">
      <alignment horizontal="right" vertical="center" shrinkToFit="1"/>
    </xf>
    <xf numFmtId="200" fontId="65" fillId="0" borderId="57" xfId="2" applyNumberFormat="1" applyFont="1" applyFill="1" applyBorder="1" applyAlignment="1">
      <alignment horizontal="right" vertical="center" shrinkToFit="1"/>
    </xf>
    <xf numFmtId="200" fontId="65" fillId="14" borderId="9" xfId="2" applyNumberFormat="1" applyFont="1" applyFill="1" applyBorder="1" applyAlignment="1">
      <alignment horizontal="right" vertical="center" shrinkToFit="1"/>
    </xf>
    <xf numFmtId="200" fontId="65" fillId="14" borderId="10" xfId="2" applyNumberFormat="1" applyFont="1" applyFill="1" applyBorder="1" applyAlignment="1">
      <alignment horizontal="right" vertical="center" shrinkToFit="1"/>
    </xf>
    <xf numFmtId="0" fontId="4" fillId="2" borderId="9"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111" xfId="0" applyFont="1" applyFill="1" applyBorder="1" applyAlignment="1">
      <alignment horizontal="center" vertical="center" wrapText="1" shrinkToFit="1"/>
    </xf>
    <xf numFmtId="0" fontId="4" fillId="2" borderId="11" xfId="0" applyFont="1" applyFill="1" applyBorder="1" applyAlignment="1">
      <alignment horizontal="center" vertical="center" wrapText="1" shrinkToFit="1"/>
    </xf>
    <xf numFmtId="0" fontId="4" fillId="2" borderId="0" xfId="0" applyFont="1" applyFill="1" applyBorder="1" applyAlignment="1">
      <alignment horizontal="center" vertical="center" wrapText="1" shrinkToFit="1"/>
    </xf>
    <xf numFmtId="0" fontId="4" fillId="2" borderId="8" xfId="0" applyFont="1" applyFill="1" applyBorder="1" applyAlignment="1">
      <alignment horizontal="center" vertical="center" wrapText="1" shrinkToFit="1"/>
    </xf>
    <xf numFmtId="0" fontId="78" fillId="0" borderId="106" xfId="0" applyFont="1" applyFill="1" applyBorder="1" applyAlignment="1">
      <alignment vertical="center" shrinkToFit="1"/>
    </xf>
    <xf numFmtId="0" fontId="82" fillId="0" borderId="107" xfId="0" applyFont="1" applyBorder="1" applyAlignment="1">
      <alignment vertical="center" shrinkToFit="1"/>
    </xf>
    <xf numFmtId="0" fontId="82" fillId="0" borderId="108" xfId="0" applyFont="1" applyBorder="1" applyAlignment="1">
      <alignment vertical="center" shrinkToFit="1"/>
    </xf>
    <xf numFmtId="38" fontId="4" fillId="12" borderId="106" xfId="2" applyFont="1" applyFill="1" applyBorder="1" applyAlignment="1">
      <alignment vertical="center"/>
    </xf>
    <xf numFmtId="38" fontId="4" fillId="12" borderId="108" xfId="2" applyFont="1" applyFill="1" applyBorder="1" applyAlignment="1">
      <alignment vertical="center"/>
    </xf>
    <xf numFmtId="0" fontId="0" fillId="0" borderId="108" xfId="0" applyBorder="1" applyAlignment="1">
      <alignment vertical="center"/>
    </xf>
    <xf numFmtId="0" fontId="18" fillId="0" borderId="0" xfId="0" applyFont="1" applyFill="1" applyBorder="1" applyAlignment="1">
      <alignment horizontal="center" vertical="center" wrapText="1"/>
    </xf>
    <xf numFmtId="200" fontId="4" fillId="0" borderId="0" xfId="0" applyNumberFormat="1" applyFont="1" applyFill="1" applyBorder="1" applyAlignment="1">
      <alignment horizontal="right" vertical="center" shrinkToFit="1"/>
    </xf>
    <xf numFmtId="191" fontId="65" fillId="0" borderId="0" xfId="2" applyNumberFormat="1" applyFont="1" applyFill="1" applyBorder="1" applyAlignment="1">
      <alignment horizontal="right" vertical="center" shrinkToFit="1"/>
    </xf>
    <xf numFmtId="0" fontId="18" fillId="2" borderId="15"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18" fillId="2" borderId="4" xfId="0" applyFont="1" applyFill="1" applyBorder="1" applyAlignment="1">
      <alignment horizontal="center" vertical="center" wrapText="1"/>
    </xf>
    <xf numFmtId="200" fontId="50" fillId="14" borderId="9" xfId="0" applyNumberFormat="1" applyFont="1" applyFill="1" applyBorder="1" applyAlignment="1">
      <alignment horizontal="right" vertical="center" shrinkToFit="1"/>
    </xf>
    <xf numFmtId="200" fontId="50" fillId="14" borderId="6" xfId="0" applyNumberFormat="1" applyFont="1" applyFill="1" applyBorder="1" applyAlignment="1">
      <alignment horizontal="right" vertical="center" shrinkToFit="1"/>
    </xf>
    <xf numFmtId="200" fontId="50" fillId="14" borderId="10" xfId="0" applyNumberFormat="1" applyFont="1" applyFill="1" applyBorder="1" applyAlignment="1">
      <alignment horizontal="right" vertical="center" shrinkToFit="1"/>
    </xf>
    <xf numFmtId="191" fontId="93" fillId="10" borderId="49" xfId="2" applyNumberFormat="1" applyFont="1" applyFill="1" applyBorder="1" applyAlignment="1">
      <alignment horizontal="right" vertical="center" shrinkToFit="1"/>
    </xf>
    <xf numFmtId="191" fontId="93" fillId="10" borderId="66" xfId="2" applyNumberFormat="1" applyFont="1" applyFill="1" applyBorder="1" applyAlignment="1">
      <alignment horizontal="right" vertical="center" shrinkToFit="1"/>
    </xf>
    <xf numFmtId="191" fontId="93" fillId="10" borderId="67" xfId="2" applyNumberFormat="1" applyFont="1" applyFill="1" applyBorder="1" applyAlignment="1">
      <alignment horizontal="right" vertical="center" shrinkToFit="1"/>
    </xf>
    <xf numFmtId="0" fontId="4" fillId="0" borderId="107" xfId="0" applyFont="1" applyFill="1" applyBorder="1" applyAlignment="1">
      <alignment horizontal="center" vertical="center"/>
    </xf>
    <xf numFmtId="0" fontId="3" fillId="0" borderId="107" xfId="0" applyFont="1" applyBorder="1" applyAlignment="1">
      <alignment horizontal="center" vertical="center" shrinkToFit="1"/>
    </xf>
    <xf numFmtId="0" fontId="3" fillId="0" borderId="108" xfId="0" applyFont="1" applyBorder="1" applyAlignment="1">
      <alignment horizontal="center" vertical="center" shrinkToFit="1"/>
    </xf>
    <xf numFmtId="0" fontId="0" fillId="0" borderId="107" xfId="0" applyBorder="1" applyAlignment="1">
      <alignment vertical="center" shrinkToFit="1"/>
    </xf>
    <xf numFmtId="0" fontId="7" fillId="12" borderId="86" xfId="0" applyFont="1" applyFill="1" applyBorder="1" applyAlignment="1">
      <alignment horizontal="left" vertical="center"/>
    </xf>
    <xf numFmtId="0" fontId="7" fillId="12" borderId="71" xfId="0" applyFont="1" applyFill="1" applyBorder="1" applyAlignment="1">
      <alignment horizontal="left" vertical="center"/>
    </xf>
    <xf numFmtId="0" fontId="7" fillId="12" borderId="78" xfId="0" applyFont="1" applyFill="1" applyBorder="1" applyAlignment="1">
      <alignment horizontal="left" vertical="center"/>
    </xf>
    <xf numFmtId="0" fontId="49" fillId="2" borderId="15" xfId="0" applyFont="1" applyFill="1" applyBorder="1" applyAlignment="1">
      <alignment horizontal="center" vertical="center" shrinkToFit="1"/>
    </xf>
    <xf numFmtId="0" fontId="49" fillId="2" borderId="15" xfId="0" applyFont="1" applyFill="1" applyBorder="1" applyAlignment="1">
      <alignment horizontal="center" vertical="center" wrapText="1"/>
    </xf>
    <xf numFmtId="0" fontId="49" fillId="2" borderId="4" xfId="0" applyFont="1" applyFill="1" applyBorder="1" applyAlignment="1">
      <alignment horizontal="center" vertical="center" wrapText="1"/>
    </xf>
    <xf numFmtId="0" fontId="4" fillId="0" borderId="0" xfId="0" applyFont="1" applyFill="1" applyAlignment="1">
      <alignment vertical="center"/>
    </xf>
    <xf numFmtId="179" fontId="4" fillId="0" borderId="106" xfId="0" applyNumberFormat="1" applyFont="1" applyFill="1" applyBorder="1" applyAlignment="1">
      <alignment horizontal="center" vertical="center"/>
    </xf>
    <xf numFmtId="0" fontId="0" fillId="0" borderId="107" xfId="0" applyBorder="1" applyAlignment="1">
      <alignment horizontal="center" vertical="center"/>
    </xf>
    <xf numFmtId="0" fontId="0" fillId="0" borderId="108" xfId="0" applyBorder="1" applyAlignment="1">
      <alignment horizontal="center" vertical="center"/>
    </xf>
    <xf numFmtId="58" fontId="7" fillId="12" borderId="0" xfId="0" applyNumberFormat="1" applyFont="1" applyFill="1" applyBorder="1" applyAlignment="1">
      <alignment horizontal="left" vertical="center" shrinkToFit="1"/>
    </xf>
    <xf numFmtId="0" fontId="7" fillId="12" borderId="0" xfId="0" applyFont="1" applyFill="1" applyBorder="1" applyAlignment="1">
      <alignment horizontal="left" vertical="center" shrinkToFit="1"/>
    </xf>
    <xf numFmtId="0" fontId="64" fillId="2" borderId="38" xfId="0" applyFont="1" applyFill="1" applyBorder="1" applyAlignment="1">
      <alignment horizontal="center" vertical="center" wrapText="1"/>
    </xf>
    <xf numFmtId="0" fontId="64" fillId="2" borderId="3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58" fontId="7" fillId="12" borderId="0" xfId="0" applyNumberFormat="1" applyFont="1" applyFill="1" applyAlignment="1">
      <alignment horizontal="left" vertical="center"/>
    </xf>
    <xf numFmtId="0" fontId="101" fillId="12" borderId="0" xfId="0" applyFont="1" applyFill="1" applyAlignment="1">
      <alignment horizontal="left" vertical="center"/>
    </xf>
    <xf numFmtId="0" fontId="25" fillId="0" borderId="0" xfId="0" applyFont="1" applyFill="1" applyBorder="1" applyAlignment="1">
      <alignment vertical="center" wrapText="1"/>
    </xf>
    <xf numFmtId="0" fontId="18" fillId="2" borderId="15" xfId="0" applyFont="1" applyFill="1" applyBorder="1">
      <alignment vertical="center"/>
    </xf>
    <xf numFmtId="0" fontId="18" fillId="2" borderId="4" xfId="0" applyFont="1" applyFill="1" applyBorder="1">
      <alignment vertical="center"/>
    </xf>
    <xf numFmtId="187" fontId="32" fillId="0" borderId="49" xfId="0" applyNumberFormat="1" applyFont="1" applyFill="1" applyBorder="1" applyAlignment="1">
      <alignment horizontal="right" vertical="center" shrinkToFit="1"/>
    </xf>
    <xf numFmtId="187" fontId="32" fillId="0" borderId="67" xfId="0" applyNumberFormat="1" applyFont="1" applyFill="1" applyBorder="1" applyAlignment="1">
      <alignment horizontal="right" vertical="center" shrinkToFit="1"/>
    </xf>
    <xf numFmtId="0" fontId="26" fillId="0" borderId="198" xfId="0" applyFont="1" applyFill="1" applyBorder="1" applyAlignment="1">
      <alignment horizontal="center" vertical="center" wrapText="1" shrinkToFit="1"/>
    </xf>
    <xf numFmtId="0" fontId="0" fillId="0" borderId="116" xfId="0" applyFont="1" applyBorder="1" applyAlignment="1">
      <alignment horizontal="center" vertical="center" wrapText="1" shrinkToFit="1"/>
    </xf>
    <xf numFmtId="0" fontId="0" fillId="0" borderId="47" xfId="0" applyFont="1" applyBorder="1" applyAlignment="1">
      <alignment horizontal="center" vertical="center" wrapText="1" shrinkToFit="1"/>
    </xf>
    <xf numFmtId="0" fontId="26" fillId="10" borderId="198" xfId="0" applyFont="1" applyFill="1" applyBorder="1" applyAlignment="1">
      <alignment horizontal="center" vertical="center" shrinkToFit="1"/>
    </xf>
    <xf numFmtId="0" fontId="26" fillId="10" borderId="47" xfId="0" applyFont="1" applyFill="1" applyBorder="1" applyAlignment="1">
      <alignment horizontal="center" vertical="center" shrinkToFit="1"/>
    </xf>
    <xf numFmtId="0" fontId="26" fillId="0" borderId="198" xfId="0" applyFont="1" applyFill="1" applyBorder="1" applyAlignment="1">
      <alignment vertical="center" shrinkToFit="1"/>
    </xf>
    <xf numFmtId="0" fontId="0" fillId="0" borderId="116" xfId="0" applyFont="1" applyBorder="1" applyAlignment="1">
      <alignment vertical="center" shrinkToFit="1"/>
    </xf>
    <xf numFmtId="0" fontId="0" fillId="0" borderId="199" xfId="0" applyFont="1" applyBorder="1" applyAlignment="1">
      <alignment vertical="center" shrinkToFit="1"/>
    </xf>
    <xf numFmtId="0" fontId="4" fillId="10" borderId="15" xfId="0" applyFont="1" applyFill="1" applyBorder="1" applyAlignment="1">
      <alignment horizontal="left" vertical="center"/>
    </xf>
    <xf numFmtId="0" fontId="4" fillId="10" borderId="14" xfId="0" applyFont="1" applyFill="1" applyBorder="1" applyAlignment="1">
      <alignment horizontal="left" vertical="center"/>
    </xf>
    <xf numFmtId="0" fontId="4" fillId="10" borderId="4" xfId="0" applyFont="1" applyFill="1" applyBorder="1" applyAlignment="1">
      <alignment horizontal="left" vertical="center"/>
    </xf>
    <xf numFmtId="0" fontId="4" fillId="10" borderId="15" xfId="0" applyFont="1" applyFill="1" applyBorder="1" applyAlignment="1">
      <alignment vertical="center"/>
    </xf>
    <xf numFmtId="0" fontId="4" fillId="10" borderId="14" xfId="0" applyFont="1" applyFill="1" applyBorder="1" applyAlignment="1">
      <alignment vertical="center"/>
    </xf>
    <xf numFmtId="0" fontId="4" fillId="10" borderId="4" xfId="0" applyFont="1" applyFill="1" applyBorder="1" applyAlignment="1">
      <alignment vertical="center"/>
    </xf>
    <xf numFmtId="0" fontId="4" fillId="0" borderId="5" xfId="0" applyFont="1" applyFill="1" applyBorder="1" applyAlignment="1">
      <alignment vertical="center" wrapText="1"/>
    </xf>
    <xf numFmtId="0" fontId="4" fillId="0" borderId="12" xfId="0" applyFont="1" applyFill="1" applyBorder="1" applyAlignment="1">
      <alignment vertical="center" wrapText="1"/>
    </xf>
    <xf numFmtId="0" fontId="4" fillId="0" borderId="13" xfId="0" applyFont="1" applyFill="1" applyBorder="1" applyAlignment="1">
      <alignment vertical="center" wrapText="1"/>
    </xf>
    <xf numFmtId="0" fontId="4" fillId="5" borderId="106" xfId="0" applyFont="1" applyFill="1" applyBorder="1" applyAlignment="1">
      <alignment horizontal="center" vertical="center"/>
    </xf>
    <xf numFmtId="0" fontId="4" fillId="5" borderId="107" xfId="0" applyFont="1" applyFill="1" applyBorder="1" applyAlignment="1">
      <alignment horizontal="center" vertical="center"/>
    </xf>
    <xf numFmtId="0" fontId="4" fillId="0" borderId="15" xfId="0" applyFont="1" applyFill="1" applyBorder="1" applyAlignment="1">
      <alignment vertical="center" wrapText="1"/>
    </xf>
    <xf numFmtId="0" fontId="4" fillId="0" borderId="14" xfId="0" applyFont="1" applyFill="1" applyBorder="1" applyAlignment="1">
      <alignment vertical="center" wrapText="1"/>
    </xf>
    <xf numFmtId="0" fontId="4" fillId="0" borderId="4" xfId="0" applyFont="1" applyFill="1" applyBorder="1" applyAlignment="1">
      <alignment vertical="center" wrapText="1"/>
    </xf>
    <xf numFmtId="0" fontId="58" fillId="5" borderId="107" xfId="0" applyFont="1" applyFill="1" applyBorder="1" applyAlignment="1">
      <alignment horizontal="left" vertical="center"/>
    </xf>
    <xf numFmtId="0" fontId="4" fillId="0" borderId="9" xfId="0" applyFont="1" applyFill="1" applyBorder="1" applyAlignment="1">
      <alignment horizontal="center" vertical="center" textRotation="255"/>
    </xf>
    <xf numFmtId="0" fontId="4" fillId="0" borderId="10" xfId="0" applyFont="1" applyFill="1" applyBorder="1" applyAlignment="1">
      <alignment horizontal="center" vertical="center" textRotation="255"/>
    </xf>
    <xf numFmtId="0" fontId="4" fillId="0" borderId="11" xfId="0" applyFont="1" applyFill="1" applyBorder="1" applyAlignment="1">
      <alignment horizontal="center" vertical="center" textRotation="255"/>
    </xf>
    <xf numFmtId="0" fontId="4" fillId="0" borderId="8"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13" xfId="0" applyFont="1" applyFill="1" applyBorder="1" applyAlignment="1">
      <alignment horizontal="center" vertical="center" textRotation="255"/>
    </xf>
    <xf numFmtId="0" fontId="4" fillId="13" borderId="15" xfId="0" applyFont="1" applyFill="1" applyBorder="1" applyAlignment="1">
      <alignment vertical="center" wrapText="1"/>
    </xf>
    <xf numFmtId="0" fontId="4" fillId="13" borderId="14" xfId="0" applyFont="1" applyFill="1" applyBorder="1" applyAlignment="1">
      <alignment vertical="center" wrapText="1"/>
    </xf>
    <xf numFmtId="0" fontId="4" fillId="13" borderId="4" xfId="0" applyFont="1" applyFill="1" applyBorder="1" applyAlignment="1">
      <alignment vertical="center" wrapText="1"/>
    </xf>
    <xf numFmtId="0" fontId="6" fillId="14" borderId="15" xfId="0" applyFont="1" applyFill="1" applyBorder="1" applyAlignment="1">
      <alignment vertical="center" wrapText="1"/>
    </xf>
    <xf numFmtId="0" fontId="6" fillId="14" borderId="14" xfId="0" applyFont="1" applyFill="1" applyBorder="1" applyAlignment="1">
      <alignment vertical="center" wrapText="1"/>
    </xf>
    <xf numFmtId="0" fontId="6" fillId="14" borderId="4" xfId="0" applyFont="1" applyFill="1" applyBorder="1" applyAlignment="1">
      <alignment vertical="center" wrapText="1"/>
    </xf>
    <xf numFmtId="0" fontId="4" fillId="2" borderId="2"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3" xfId="0" applyFont="1" applyFill="1" applyBorder="1" applyAlignment="1">
      <alignment horizontal="center" vertical="center" textRotation="255"/>
    </xf>
    <xf numFmtId="0" fontId="4" fillId="13" borderId="15" xfId="0" applyFont="1" applyFill="1" applyBorder="1" applyAlignment="1">
      <alignment horizontal="left" vertical="center" wrapText="1"/>
    </xf>
    <xf numFmtId="0" fontId="4" fillId="13" borderId="14" xfId="0" applyFont="1" applyFill="1" applyBorder="1" applyAlignment="1">
      <alignment horizontal="left" vertical="center" wrapText="1"/>
    </xf>
    <xf numFmtId="0" fontId="4" fillId="13" borderId="4"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4" xfId="0" applyFont="1" applyFill="1" applyBorder="1" applyAlignment="1">
      <alignment horizontal="left" vertical="center" wrapText="1"/>
    </xf>
    <xf numFmtId="0" fontId="6" fillId="9" borderId="106" xfId="0" applyFont="1" applyFill="1" applyBorder="1" applyAlignment="1">
      <alignment horizontal="center" vertical="center"/>
    </xf>
    <xf numFmtId="0" fontId="6" fillId="9" borderId="107" xfId="0" applyFont="1" applyFill="1" applyBorder="1" applyAlignment="1">
      <alignment horizontal="center" vertical="center"/>
    </xf>
    <xf numFmtId="0" fontId="6" fillId="9" borderId="64" xfId="0" applyFont="1" applyFill="1" applyBorder="1" applyAlignment="1">
      <alignment horizontal="center" vertical="center"/>
    </xf>
    <xf numFmtId="0" fontId="25" fillId="10" borderId="15" xfId="0" applyFont="1" applyFill="1" applyBorder="1" applyAlignment="1">
      <alignment vertical="center" wrapText="1"/>
    </xf>
    <xf numFmtId="0" fontId="25" fillId="10" borderId="14" xfId="0" applyFont="1" applyFill="1" applyBorder="1" applyAlignment="1">
      <alignment vertical="center" wrapText="1"/>
    </xf>
    <xf numFmtId="0" fontId="25" fillId="10" borderId="4" xfId="0" applyFont="1" applyFill="1" applyBorder="1" applyAlignment="1">
      <alignment vertical="center" wrapText="1"/>
    </xf>
    <xf numFmtId="0" fontId="4" fillId="14" borderId="15" xfId="0" applyFont="1" applyFill="1" applyBorder="1" applyAlignment="1">
      <alignment vertical="center" wrapText="1"/>
    </xf>
    <xf numFmtId="0" fontId="4" fillId="14" borderId="14" xfId="0" applyFont="1" applyFill="1" applyBorder="1" applyAlignment="1">
      <alignment vertical="center" wrapText="1"/>
    </xf>
    <xf numFmtId="0" fontId="4" fillId="14" borderId="4" xfId="0" applyFont="1" applyFill="1" applyBorder="1" applyAlignment="1">
      <alignment vertical="center" wrapText="1"/>
    </xf>
    <xf numFmtId="38" fontId="50" fillId="0" borderId="106" xfId="2" applyFont="1" applyFill="1" applyBorder="1" applyAlignment="1">
      <alignment horizontal="center" vertical="center"/>
    </xf>
    <xf numFmtId="38" fontId="76" fillId="0" borderId="108" xfId="2" applyFont="1" applyBorder="1" applyAlignment="1">
      <alignment horizontal="center" vertical="center"/>
    </xf>
    <xf numFmtId="0" fontId="4" fillId="0" borderId="6" xfId="0" applyFont="1" applyFill="1" applyBorder="1" applyAlignment="1">
      <alignment vertical="center" shrinkToFit="1"/>
    </xf>
    <xf numFmtId="0" fontId="0" fillId="0" borderId="6" xfId="0" applyFont="1" applyBorder="1" applyAlignment="1">
      <alignment vertical="center" shrinkToFit="1"/>
    </xf>
    <xf numFmtId="0" fontId="0" fillId="0" borderId="6" xfId="0" applyFont="1" applyBorder="1" applyAlignment="1">
      <alignment vertical="center"/>
    </xf>
    <xf numFmtId="0" fontId="4" fillId="0" borderId="0" xfId="0" applyFont="1" applyFill="1" applyAlignment="1">
      <alignment vertical="center" wrapText="1"/>
    </xf>
    <xf numFmtId="0" fontId="10" fillId="0" borderId="0" xfId="0" applyFont="1" applyFill="1" applyAlignment="1">
      <alignment vertical="center" wrapText="1"/>
    </xf>
    <xf numFmtId="0" fontId="4" fillId="10" borderId="14" xfId="0" applyFont="1" applyFill="1" applyBorder="1" applyAlignment="1">
      <alignment horizontal="left" vertical="center" wrapText="1"/>
    </xf>
    <xf numFmtId="0" fontId="25" fillId="0" borderId="11" xfId="0" applyFont="1" applyFill="1" applyBorder="1" applyAlignment="1">
      <alignment horizontal="left" vertical="center" shrinkToFit="1"/>
    </xf>
    <xf numFmtId="0" fontId="25" fillId="0" borderId="0" xfId="0" applyFont="1" applyFill="1" applyBorder="1" applyAlignment="1">
      <alignment horizontal="left" vertical="center" shrinkToFit="1"/>
    </xf>
    <xf numFmtId="0" fontId="25" fillId="0" borderId="8" xfId="0" applyFont="1" applyFill="1" applyBorder="1" applyAlignment="1">
      <alignment horizontal="left" vertical="center" shrinkToFit="1"/>
    </xf>
    <xf numFmtId="0" fontId="25" fillId="0" borderId="11" xfId="0" applyFont="1" applyFill="1" applyBorder="1" applyAlignment="1">
      <alignment vertical="center" wrapText="1"/>
    </xf>
    <xf numFmtId="0" fontId="25" fillId="0" borderId="8" xfId="0" applyFont="1" applyFill="1" applyBorder="1" applyAlignment="1">
      <alignment vertical="center" wrapText="1"/>
    </xf>
    <xf numFmtId="0" fontId="25" fillId="0" borderId="12" xfId="0" applyFont="1" applyFill="1" applyBorder="1" applyAlignment="1">
      <alignment vertical="top" wrapText="1"/>
    </xf>
    <xf numFmtId="0" fontId="26" fillId="0" borderId="29" xfId="0" applyFont="1" applyFill="1" applyBorder="1" applyAlignment="1">
      <alignment horizontal="left" vertical="center" shrinkToFit="1"/>
    </xf>
    <xf numFmtId="0" fontId="26" fillId="0" borderId="0" xfId="0" applyFont="1" applyFill="1" applyBorder="1" applyAlignment="1">
      <alignment horizontal="left" vertical="center" shrinkToFit="1"/>
    </xf>
    <xf numFmtId="0" fontId="26" fillId="0" borderId="8" xfId="0" applyFont="1" applyFill="1" applyBorder="1" applyAlignment="1">
      <alignment horizontal="left" vertical="center" shrinkToFit="1"/>
    </xf>
    <xf numFmtId="0" fontId="6" fillId="0" borderId="11" xfId="0" applyFont="1" applyFill="1" applyBorder="1" applyAlignment="1">
      <alignment vertical="center" wrapText="1"/>
    </xf>
    <xf numFmtId="0" fontId="6" fillId="0" borderId="0" xfId="0" applyFont="1" applyFill="1" applyBorder="1" applyAlignment="1">
      <alignment vertical="center" wrapText="1"/>
    </xf>
    <xf numFmtId="0" fontId="4" fillId="0" borderId="0" xfId="0" applyFont="1" applyFill="1" applyBorder="1" applyAlignment="1">
      <alignment vertical="center" shrinkToFit="1"/>
    </xf>
    <xf numFmtId="0" fontId="0" fillId="0" borderId="0" xfId="0" applyFont="1" applyBorder="1" applyAlignment="1">
      <alignment vertical="center" shrinkToFit="1"/>
    </xf>
    <xf numFmtId="0" fontId="0" fillId="0" borderId="0" xfId="0" applyFont="1" applyAlignment="1">
      <alignment vertical="center"/>
    </xf>
    <xf numFmtId="0" fontId="4" fillId="0" borderId="106" xfId="0" applyFont="1" applyFill="1" applyBorder="1" applyAlignment="1">
      <alignment vertical="center" shrinkToFit="1"/>
    </xf>
    <xf numFmtId="0" fontId="0" fillId="0" borderId="107" xfId="0" applyFont="1" applyBorder="1" applyAlignment="1">
      <alignment vertical="center" shrinkToFit="1"/>
    </xf>
    <xf numFmtId="0" fontId="0" fillId="0" borderId="108" xfId="0" applyFont="1" applyBorder="1" applyAlignment="1">
      <alignment vertical="center" shrinkToFit="1"/>
    </xf>
    <xf numFmtId="0" fontId="4" fillId="11" borderId="15" xfId="0" applyFont="1" applyFill="1" applyBorder="1" applyAlignment="1">
      <alignment horizontal="left" vertical="center" wrapText="1"/>
    </xf>
    <xf numFmtId="0" fontId="4" fillId="11" borderId="14" xfId="0" applyFont="1" applyFill="1" applyBorder="1" applyAlignment="1">
      <alignment horizontal="left" vertical="center" wrapText="1"/>
    </xf>
    <xf numFmtId="0" fontId="4" fillId="11" borderId="4" xfId="0" applyFont="1" applyFill="1" applyBorder="1" applyAlignment="1">
      <alignment horizontal="left" vertical="center" wrapText="1"/>
    </xf>
    <xf numFmtId="0" fontId="25" fillId="0" borderId="0" xfId="0" applyFont="1" applyFill="1" applyBorder="1" applyAlignment="1">
      <alignment horizontal="left" vertical="center" wrapText="1"/>
    </xf>
    <xf numFmtId="181" fontId="65" fillId="12" borderId="105" xfId="0" applyNumberFormat="1" applyFont="1" applyFill="1" applyBorder="1" applyAlignment="1">
      <alignment vertical="center" shrinkToFit="1"/>
    </xf>
    <xf numFmtId="0" fontId="4" fillId="2" borderId="112" xfId="0" applyFont="1" applyFill="1" applyBorder="1" applyAlignment="1">
      <alignment vertical="center" textRotation="255"/>
    </xf>
    <xf numFmtId="0" fontId="4" fillId="2" borderId="7" xfId="0" applyFont="1" applyFill="1" applyBorder="1" applyAlignment="1">
      <alignment vertical="center" textRotation="255"/>
    </xf>
    <xf numFmtId="0" fontId="4" fillId="2" borderId="3" xfId="0" applyFont="1" applyFill="1" applyBorder="1" applyAlignment="1">
      <alignment vertical="center" textRotation="255"/>
    </xf>
    <xf numFmtId="0" fontId="83" fillId="0" borderId="11" xfId="0" applyFont="1" applyFill="1" applyBorder="1" applyAlignment="1">
      <alignment vertical="center"/>
    </xf>
    <xf numFmtId="0" fontId="83" fillId="0" borderId="0" xfId="0" applyFont="1" applyFill="1" applyAlignment="1">
      <alignment vertical="center"/>
    </xf>
    <xf numFmtId="0" fontId="84" fillId="0" borderId="0" xfId="0" applyFont="1" applyAlignment="1">
      <alignment vertical="center"/>
    </xf>
    <xf numFmtId="38" fontId="76" fillId="0" borderId="108" xfId="2" applyFont="1" applyFill="1" applyBorder="1" applyAlignment="1">
      <alignment horizontal="center" vertical="center"/>
    </xf>
    <xf numFmtId="0" fontId="4" fillId="0" borderId="106" xfId="0" applyFont="1" applyFill="1" applyBorder="1" applyAlignment="1">
      <alignment vertical="center"/>
    </xf>
    <xf numFmtId="0" fontId="0" fillId="0" borderId="107" xfId="0" applyFont="1" applyBorder="1" applyAlignment="1">
      <alignment vertical="center"/>
    </xf>
    <xf numFmtId="0" fontId="0" fillId="0" borderId="108" xfId="0" applyFont="1" applyBorder="1" applyAlignment="1">
      <alignment vertical="center"/>
    </xf>
    <xf numFmtId="0" fontId="4" fillId="0" borderId="12" xfId="0" applyFont="1" applyFill="1" applyBorder="1" applyAlignment="1">
      <alignment horizontal="center" vertical="center"/>
    </xf>
    <xf numFmtId="0" fontId="0" fillId="0" borderId="12" xfId="0" applyBorder="1" applyAlignment="1">
      <alignment horizontal="center" vertical="center"/>
    </xf>
    <xf numFmtId="0" fontId="0" fillId="0" borderId="13" xfId="0" applyFont="1" applyBorder="1" applyAlignment="1">
      <alignment horizontal="center" vertical="center"/>
    </xf>
    <xf numFmtId="0" fontId="4" fillId="10" borderId="106" xfId="0" applyFont="1" applyFill="1" applyBorder="1" applyAlignment="1">
      <alignment vertical="center" shrinkToFit="1"/>
    </xf>
    <xf numFmtId="0" fontId="0" fillId="10" borderId="107" xfId="0" applyFont="1" applyFill="1" applyBorder="1" applyAlignment="1">
      <alignment vertical="center" shrinkToFit="1"/>
    </xf>
    <xf numFmtId="0" fontId="0" fillId="10" borderId="108" xfId="0" applyFont="1" applyFill="1" applyBorder="1" applyAlignment="1">
      <alignment vertical="center" shrinkToFit="1"/>
    </xf>
    <xf numFmtId="38" fontId="50" fillId="10" borderId="106" xfId="2" applyFont="1" applyFill="1" applyBorder="1" applyAlignment="1">
      <alignment horizontal="center" vertical="center"/>
    </xf>
    <xf numFmtId="38" fontId="76" fillId="10" borderId="108" xfId="2" applyFont="1" applyFill="1" applyBorder="1" applyAlignment="1">
      <alignment horizontal="center" vertical="center"/>
    </xf>
    <xf numFmtId="0" fontId="0" fillId="0" borderId="13" xfId="0" applyBorder="1" applyAlignment="1">
      <alignment horizontal="center" vertical="center"/>
    </xf>
    <xf numFmtId="0" fontId="4" fillId="10" borderId="106" xfId="0" applyFont="1" applyFill="1" applyBorder="1" applyAlignment="1">
      <alignment vertical="center"/>
    </xf>
    <xf numFmtId="0" fontId="0" fillId="10" borderId="107" xfId="0" applyFont="1" applyFill="1" applyBorder="1" applyAlignment="1">
      <alignment vertical="center"/>
    </xf>
    <xf numFmtId="0" fontId="0" fillId="10" borderId="108" xfId="0" applyFont="1" applyFill="1" applyBorder="1" applyAlignment="1">
      <alignment vertical="center"/>
    </xf>
    <xf numFmtId="0" fontId="4" fillId="9" borderId="155" xfId="0" applyFont="1" applyFill="1" applyBorder="1" applyAlignment="1">
      <alignment horizontal="center" vertical="center" shrinkToFit="1"/>
    </xf>
    <xf numFmtId="0" fontId="4" fillId="9" borderId="157" xfId="0" applyFont="1" applyFill="1" applyBorder="1" applyAlignment="1">
      <alignment horizontal="center" vertical="center" shrinkToFit="1"/>
    </xf>
    <xf numFmtId="0" fontId="4" fillId="9" borderId="9" xfId="0" applyFont="1" applyFill="1" applyBorder="1" applyAlignment="1">
      <alignment horizontal="center" vertical="center" wrapText="1"/>
    </xf>
    <xf numFmtId="0" fontId="4" fillId="9" borderId="111"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9" borderId="8" xfId="0"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9" borderId="13" xfId="0" applyFont="1" applyFill="1" applyBorder="1" applyAlignment="1">
      <alignment horizontal="center" vertical="center" wrapText="1"/>
    </xf>
    <xf numFmtId="211" fontId="4" fillId="14" borderId="9" xfId="0" applyNumberFormat="1" applyFont="1" applyFill="1" applyBorder="1" applyAlignment="1">
      <alignment vertical="center"/>
    </xf>
    <xf numFmtId="211" fontId="4" fillId="14" borderId="156" xfId="0" applyNumberFormat="1" applyFont="1" applyFill="1" applyBorder="1" applyAlignment="1">
      <alignment vertical="center"/>
    </xf>
    <xf numFmtId="0" fontId="18" fillId="9" borderId="9" xfId="0" applyFont="1" applyFill="1" applyBorder="1" applyAlignment="1">
      <alignment vertical="center" wrapText="1"/>
    </xf>
    <xf numFmtId="0" fontId="18" fillId="9" borderId="6" xfId="0" applyFont="1" applyFill="1" applyBorder="1" applyAlignment="1">
      <alignment vertical="center" wrapText="1"/>
    </xf>
    <xf numFmtId="0" fontId="18" fillId="9" borderId="111" xfId="0" applyFont="1" applyFill="1" applyBorder="1" applyAlignment="1">
      <alignment vertical="center" wrapText="1"/>
    </xf>
    <xf numFmtId="0" fontId="18" fillId="9" borderId="11" xfId="0" applyFont="1" applyFill="1" applyBorder="1" applyAlignment="1">
      <alignment vertical="center" wrapText="1"/>
    </xf>
    <xf numFmtId="0" fontId="18" fillId="9" borderId="0" xfId="0" applyFont="1" applyFill="1" applyBorder="1" applyAlignment="1">
      <alignment vertical="center" wrapText="1"/>
    </xf>
    <xf numFmtId="0" fontId="18" fillId="9" borderId="8" xfId="0" applyFont="1" applyFill="1" applyBorder="1" applyAlignment="1">
      <alignment vertical="center" wrapText="1"/>
    </xf>
    <xf numFmtId="0" fontId="18" fillId="9" borderId="5" xfId="0" applyFont="1" applyFill="1" applyBorder="1" applyAlignment="1">
      <alignment vertical="center" wrapText="1"/>
    </xf>
    <xf numFmtId="0" fontId="18" fillId="9" borderId="12" xfId="0" applyFont="1" applyFill="1" applyBorder="1" applyAlignment="1">
      <alignment vertical="center" wrapText="1"/>
    </xf>
    <xf numFmtId="0" fontId="18" fillId="9" borderId="13" xfId="0" applyFont="1" applyFill="1" applyBorder="1" applyAlignment="1">
      <alignment vertical="center" wrapText="1"/>
    </xf>
    <xf numFmtId="0" fontId="18" fillId="10" borderId="124" xfId="0" applyFont="1" applyFill="1" applyBorder="1" applyAlignment="1">
      <alignment horizontal="left" vertical="center" shrinkToFit="1"/>
    </xf>
    <xf numFmtId="0" fontId="18" fillId="10" borderId="180" xfId="0" applyFont="1" applyFill="1" applyBorder="1" applyAlignment="1">
      <alignment horizontal="left" vertical="center" shrinkToFit="1"/>
    </xf>
    <xf numFmtId="0" fontId="18" fillId="10" borderId="181" xfId="0" applyFont="1" applyFill="1" applyBorder="1" applyAlignment="1">
      <alignment horizontal="left" vertical="center" shrinkToFit="1"/>
    </xf>
    <xf numFmtId="203" fontId="4" fillId="10" borderId="49" xfId="0" applyNumberFormat="1" applyFont="1" applyFill="1" applyBorder="1" applyAlignment="1">
      <alignment horizontal="center" vertical="center"/>
    </xf>
    <xf numFmtId="203" fontId="4" fillId="10" borderId="143" xfId="0" applyNumberFormat="1" applyFont="1" applyFill="1" applyBorder="1" applyAlignment="1">
      <alignment horizontal="center" vertical="center"/>
    </xf>
    <xf numFmtId="0" fontId="18" fillId="15" borderId="49" xfId="0" applyFont="1" applyFill="1" applyBorder="1" applyAlignment="1">
      <alignment horizontal="left" vertical="center" shrinkToFit="1"/>
    </xf>
    <xf numFmtId="0" fontId="0" fillId="15" borderId="66" xfId="0" applyFill="1" applyBorder="1" applyAlignment="1">
      <alignment horizontal="left" vertical="center" shrinkToFit="1"/>
    </xf>
    <xf numFmtId="0" fontId="0" fillId="15" borderId="67" xfId="0" applyFill="1" applyBorder="1" applyAlignment="1">
      <alignment horizontal="left" vertical="center" shrinkToFit="1"/>
    </xf>
    <xf numFmtId="0" fontId="18" fillId="10" borderId="109" xfId="0" applyFont="1" applyFill="1" applyBorder="1" applyAlignment="1">
      <alignment horizontal="left" vertical="center" shrinkToFit="1"/>
    </xf>
    <xf numFmtId="0" fontId="18" fillId="10" borderId="186" xfId="0" applyFont="1" applyFill="1" applyBorder="1" applyAlignment="1">
      <alignment horizontal="left" vertical="center" shrinkToFit="1"/>
    </xf>
    <xf numFmtId="0" fontId="18" fillId="10" borderId="110" xfId="0" applyFont="1" applyFill="1" applyBorder="1" applyAlignment="1">
      <alignment horizontal="left" vertical="center" shrinkToFit="1"/>
    </xf>
    <xf numFmtId="203" fontId="4" fillId="0" borderId="106" xfId="0" applyNumberFormat="1" applyFont="1" applyFill="1" applyBorder="1" applyAlignment="1">
      <alignment horizontal="center" vertical="center"/>
    </xf>
    <xf numFmtId="203" fontId="4" fillId="0" borderId="107" xfId="0" applyNumberFormat="1" applyFont="1" applyFill="1" applyBorder="1" applyAlignment="1">
      <alignment horizontal="center" vertical="center"/>
    </xf>
    <xf numFmtId="0" fontId="6" fillId="9" borderId="10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11" xfId="0" applyFont="1" applyFill="1" applyBorder="1" applyAlignment="1">
      <alignment horizontal="center" vertical="center"/>
    </xf>
    <xf numFmtId="0" fontId="4" fillId="2" borderId="9" xfId="0" applyFont="1" applyFill="1" applyBorder="1" applyAlignment="1">
      <alignment horizontal="center" vertical="center" textRotation="255" wrapText="1"/>
    </xf>
    <xf numFmtId="0" fontId="4" fillId="2" borderId="10"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8" xfId="0" applyFont="1" applyFill="1" applyBorder="1" applyAlignment="1">
      <alignment horizontal="center" vertical="center" textRotation="255" wrapText="1"/>
    </xf>
    <xf numFmtId="0" fontId="4" fillId="2" borderId="5" xfId="0" applyFont="1" applyFill="1" applyBorder="1" applyAlignment="1">
      <alignment horizontal="center" vertical="center" textRotation="255" wrapText="1"/>
    </xf>
    <xf numFmtId="0" fontId="4" fillId="2" borderId="13" xfId="0" applyFont="1" applyFill="1" applyBorder="1" applyAlignment="1">
      <alignment horizontal="center" vertical="center" textRotation="255" wrapText="1"/>
    </xf>
    <xf numFmtId="0" fontId="4" fillId="2" borderId="1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6" fillId="0" borderId="29" xfId="0" applyFont="1" applyFill="1" applyBorder="1" applyAlignment="1">
      <alignment horizontal="center" vertical="center" wrapText="1"/>
    </xf>
    <xf numFmtId="0" fontId="26" fillId="0" borderId="0"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12" xfId="0" applyFont="1" applyFill="1" applyBorder="1" applyAlignment="1">
      <alignment horizontal="center" vertical="center"/>
    </xf>
    <xf numFmtId="0" fontId="25" fillId="0" borderId="0" xfId="0" applyFont="1" applyFill="1" applyBorder="1" applyAlignment="1">
      <alignment vertical="top" wrapText="1"/>
    </xf>
    <xf numFmtId="205" fontId="65" fillId="14" borderId="9" xfId="2" applyNumberFormat="1" applyFont="1" applyFill="1" applyBorder="1" applyAlignment="1">
      <alignment horizontal="right" vertical="center" shrinkToFit="1"/>
    </xf>
    <xf numFmtId="205" fontId="65" fillId="14" borderId="156" xfId="2" applyNumberFormat="1" applyFont="1" applyFill="1" applyBorder="1" applyAlignment="1">
      <alignment horizontal="right" vertical="center" shrinkToFit="1"/>
    </xf>
    <xf numFmtId="198" fontId="65" fillId="10" borderId="106" xfId="2" applyNumberFormat="1" applyFont="1" applyFill="1" applyBorder="1" applyAlignment="1">
      <alignment horizontal="right" vertical="center" wrapText="1"/>
    </xf>
    <xf numFmtId="198" fontId="65" fillId="10" borderId="107" xfId="2" applyNumberFormat="1" applyFont="1" applyFill="1" applyBorder="1" applyAlignment="1">
      <alignment horizontal="right" vertical="center" wrapText="1"/>
    </xf>
    <xf numFmtId="198" fontId="65" fillId="10" borderId="108" xfId="2" applyNumberFormat="1" applyFont="1" applyFill="1" applyBorder="1" applyAlignment="1">
      <alignment horizontal="right" vertical="center" wrapText="1"/>
    </xf>
    <xf numFmtId="183" fontId="9" fillId="10" borderId="105" xfId="0" applyNumberFormat="1" applyFont="1" applyFill="1" applyBorder="1" applyAlignment="1">
      <alignment horizontal="right" vertical="center"/>
    </xf>
    <xf numFmtId="0" fontId="6" fillId="0" borderId="0" xfId="0" applyFont="1" applyFill="1" applyBorder="1" applyAlignment="1">
      <alignment horizontal="right" vertical="center" wrapText="1"/>
    </xf>
    <xf numFmtId="0" fontId="6" fillId="0" borderId="8" xfId="0" applyFont="1" applyFill="1" applyBorder="1" applyAlignment="1">
      <alignment horizontal="right" vertical="center" wrapText="1"/>
    </xf>
    <xf numFmtId="0" fontId="4" fillId="2" borderId="1" xfId="0" applyFont="1" applyFill="1" applyBorder="1" applyAlignment="1">
      <alignment horizontal="center" vertical="center" shrinkToFit="1"/>
    </xf>
    <xf numFmtId="0" fontId="4" fillId="2" borderId="5"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81" fontId="65" fillId="12" borderId="49" xfId="0" applyNumberFormat="1" applyFont="1" applyFill="1" applyBorder="1" applyAlignment="1">
      <alignment vertical="center" shrinkToFit="1"/>
    </xf>
    <xf numFmtId="181" fontId="65" fillId="12" borderId="66" xfId="0" applyNumberFormat="1" applyFont="1" applyFill="1" applyBorder="1" applyAlignment="1">
      <alignment vertical="center" shrinkToFit="1"/>
    </xf>
    <xf numFmtId="181" fontId="65" fillId="12" borderId="67" xfId="0" applyNumberFormat="1" applyFont="1" applyFill="1" applyBorder="1" applyAlignment="1">
      <alignment vertical="center" shrinkToFit="1"/>
    </xf>
    <xf numFmtId="201" fontId="65" fillId="12" borderId="109" xfId="0" applyNumberFormat="1" applyFont="1" applyFill="1" applyBorder="1" applyAlignment="1">
      <alignment vertical="center" shrinkToFit="1"/>
    </xf>
    <xf numFmtId="201" fontId="65" fillId="12" borderId="186" xfId="0" applyNumberFormat="1" applyFont="1" applyFill="1" applyBorder="1" applyAlignment="1">
      <alignment vertical="center" shrinkToFit="1"/>
    </xf>
    <xf numFmtId="201" fontId="65" fillId="12" borderId="110" xfId="0" applyNumberFormat="1" applyFont="1" applyFill="1" applyBorder="1" applyAlignment="1">
      <alignment vertical="center" shrinkToFit="1"/>
    </xf>
    <xf numFmtId="186" fontId="65" fillId="10" borderId="49" xfId="2" applyNumberFormat="1" applyFont="1" applyFill="1" applyBorder="1" applyAlignment="1">
      <alignment horizontal="right" vertical="center" shrinkToFit="1"/>
    </xf>
    <xf numFmtId="186" fontId="65" fillId="10" borderId="143" xfId="2" applyNumberFormat="1" applyFont="1" applyFill="1" applyBorder="1" applyAlignment="1">
      <alignment horizontal="right" vertical="center" shrinkToFit="1"/>
    </xf>
    <xf numFmtId="0" fontId="4" fillId="2" borderId="7" xfId="0" applyFont="1" applyFill="1" applyBorder="1" applyAlignment="1">
      <alignment horizontal="center" vertical="center" wrapText="1"/>
    </xf>
    <xf numFmtId="198" fontId="65" fillId="10" borderId="42" xfId="2" applyNumberFormat="1" applyFont="1" applyFill="1" applyBorder="1" applyAlignment="1">
      <alignment horizontal="right" vertical="center" shrinkToFit="1"/>
    </xf>
    <xf numFmtId="0" fontId="58" fillId="5" borderId="106" xfId="0" applyFont="1" applyFill="1" applyBorder="1" applyAlignment="1">
      <alignment horizontal="center" vertical="center" wrapText="1"/>
    </xf>
    <xf numFmtId="0" fontId="58" fillId="5" borderId="107" xfId="0" applyFont="1" applyFill="1" applyBorder="1" applyAlignment="1">
      <alignment horizontal="center" vertical="center" wrapText="1"/>
    </xf>
    <xf numFmtId="0" fontId="58" fillId="5" borderId="108" xfId="0" applyFont="1" applyFill="1" applyBorder="1" applyAlignment="1">
      <alignment horizontal="center" vertical="center" wrapText="1"/>
    </xf>
    <xf numFmtId="181" fontId="65" fillId="12" borderId="42" xfId="0" applyNumberFormat="1" applyFont="1" applyFill="1" applyBorder="1" applyAlignment="1">
      <alignment vertical="center" shrinkToFit="1"/>
    </xf>
    <xf numFmtId="0" fontId="4" fillId="2" borderId="1" xfId="0" applyFont="1" applyFill="1" applyBorder="1" applyAlignment="1">
      <alignment horizontal="center" vertical="center" wrapText="1"/>
    </xf>
    <xf numFmtId="198" fontId="65" fillId="10" borderId="3" xfId="2" applyNumberFormat="1" applyFont="1" applyFill="1" applyBorder="1" applyAlignment="1">
      <alignment horizontal="right" vertical="center" shrinkToFit="1"/>
    </xf>
    <xf numFmtId="201" fontId="65" fillId="12" borderId="43" xfId="0" applyNumberFormat="1" applyFont="1" applyFill="1" applyBorder="1" applyAlignment="1">
      <alignment vertical="center" shrinkToFit="1"/>
    </xf>
    <xf numFmtId="212" fontId="65" fillId="14" borderId="43" xfId="2" applyNumberFormat="1" applyFont="1" applyFill="1" applyBorder="1" applyAlignment="1">
      <alignment horizontal="right" vertical="center" shrinkToFit="1"/>
    </xf>
    <xf numFmtId="212" fontId="65" fillId="14" borderId="2" xfId="2" applyNumberFormat="1" applyFont="1" applyFill="1" applyBorder="1" applyAlignment="1">
      <alignment horizontal="right" vertical="center" shrinkToFit="1"/>
    </xf>
    <xf numFmtId="3" fontId="65" fillId="10" borderId="49" xfId="2" applyNumberFormat="1" applyFont="1" applyFill="1" applyBorder="1" applyAlignment="1">
      <alignment horizontal="right" vertical="center" shrinkToFit="1"/>
    </xf>
    <xf numFmtId="3" fontId="65" fillId="10" borderId="143" xfId="2" applyNumberFormat="1" applyFont="1" applyFill="1" applyBorder="1" applyAlignment="1">
      <alignment horizontal="right" vertical="center" shrinkToFit="1"/>
    </xf>
    <xf numFmtId="0" fontId="65" fillId="10" borderId="49" xfId="2" applyNumberFormat="1" applyFont="1" applyFill="1" applyBorder="1" applyAlignment="1">
      <alignment horizontal="right" vertical="center" shrinkToFit="1"/>
    </xf>
    <xf numFmtId="0" fontId="65" fillId="10" borderId="143" xfId="2" applyNumberFormat="1" applyFont="1" applyFill="1" applyBorder="1" applyAlignment="1">
      <alignment horizontal="right" vertical="center" shrinkToFit="1"/>
    </xf>
    <xf numFmtId="201" fontId="65" fillId="12" borderId="2" xfId="0" applyNumberFormat="1" applyFont="1" applyFill="1" applyBorder="1" applyAlignment="1">
      <alignment vertical="center" shrinkToFit="1"/>
    </xf>
    <xf numFmtId="201" fontId="65" fillId="12" borderId="0" xfId="2" applyNumberFormat="1" applyFont="1" applyFill="1" applyBorder="1" applyAlignment="1">
      <alignment horizontal="right" vertical="center" shrinkToFit="1"/>
    </xf>
    <xf numFmtId="201" fontId="65" fillId="12" borderId="8" xfId="2" applyNumberFormat="1" applyFont="1" applyFill="1" applyBorder="1" applyAlignment="1">
      <alignment horizontal="right" vertical="center" shrinkToFit="1"/>
    </xf>
    <xf numFmtId="205" fontId="65" fillId="14" borderId="109" xfId="2" applyNumberFormat="1" applyFont="1" applyFill="1" applyBorder="1" applyAlignment="1">
      <alignment horizontal="right" vertical="center" shrinkToFit="1"/>
    </xf>
    <xf numFmtId="205" fontId="65" fillId="14" borderId="185" xfId="2" applyNumberFormat="1" applyFont="1" applyFill="1" applyBorder="1" applyAlignment="1">
      <alignment horizontal="right" vertical="center" shrinkToFit="1"/>
    </xf>
    <xf numFmtId="200" fontId="65" fillId="14" borderId="46" xfId="2" applyNumberFormat="1" applyFont="1" applyFill="1" applyBorder="1" applyAlignment="1">
      <alignment horizontal="right" vertical="center" shrinkToFit="1"/>
    </xf>
    <xf numFmtId="201" fontId="65" fillId="12" borderId="7" xfId="0" applyNumberFormat="1" applyFont="1" applyFill="1" applyBorder="1" applyAlignment="1">
      <alignment vertical="center" shrinkToFit="1"/>
    </xf>
    <xf numFmtId="198" fontId="65" fillId="12" borderId="42" xfId="2" applyNumberFormat="1" applyFont="1" applyFill="1" applyBorder="1" applyAlignment="1">
      <alignment horizontal="right" vertical="center" shrinkToFit="1"/>
    </xf>
    <xf numFmtId="3" fontId="65" fillId="10" borderId="5" xfId="2" applyNumberFormat="1" applyFont="1" applyFill="1" applyBorder="1" applyAlignment="1">
      <alignment horizontal="right" vertical="center" shrinkToFit="1"/>
    </xf>
    <xf numFmtId="0" fontId="65" fillId="10" borderId="184" xfId="2" applyNumberFormat="1" applyFont="1" applyFill="1" applyBorder="1" applyAlignment="1">
      <alignment horizontal="right" vertical="center" shrinkToFit="1"/>
    </xf>
    <xf numFmtId="181" fontId="65" fillId="12" borderId="3" xfId="0" applyNumberFormat="1" applyFont="1" applyFill="1" applyBorder="1" applyAlignment="1">
      <alignment vertical="center" shrinkToFit="1"/>
    </xf>
    <xf numFmtId="199" fontId="65" fillId="10" borderId="42" xfId="2" applyNumberFormat="1" applyFont="1" applyFill="1" applyBorder="1" applyAlignment="1">
      <alignment horizontal="right" vertical="center" shrinkToFit="1"/>
    </xf>
    <xf numFmtId="0" fontId="25" fillId="0" borderId="0" xfId="0" applyFont="1" applyFill="1" applyAlignment="1">
      <alignment horizontal="left" vertical="center" wrapText="1"/>
    </xf>
    <xf numFmtId="0" fontId="21" fillId="0" borderId="0" xfId="0" applyFont="1" applyFill="1" applyBorder="1" applyAlignment="1">
      <alignment horizontal="left" vertical="center"/>
    </xf>
    <xf numFmtId="0" fontId="50" fillId="2" borderId="9" xfId="0" applyFont="1" applyFill="1" applyBorder="1" applyAlignment="1">
      <alignment horizontal="center" vertical="center"/>
    </xf>
    <xf numFmtId="0" fontId="4" fillId="13" borderId="5" xfId="0" applyFont="1" applyFill="1" applyBorder="1" applyAlignment="1">
      <alignment horizontal="left" vertical="center" wrapText="1"/>
    </xf>
    <xf numFmtId="0" fontId="4" fillId="13" borderId="12" xfId="0" applyFont="1" applyFill="1" applyBorder="1" applyAlignment="1">
      <alignment horizontal="left" vertical="center" wrapText="1"/>
    </xf>
    <xf numFmtId="0" fontId="4" fillId="13" borderId="13" xfId="0" applyFont="1" applyFill="1" applyBorder="1" applyAlignment="1">
      <alignment horizontal="left" vertical="center" wrapText="1"/>
    </xf>
    <xf numFmtId="0" fontId="4" fillId="0" borderId="15" xfId="0" applyFont="1" applyFill="1" applyBorder="1" applyAlignment="1">
      <alignment horizontal="left" vertical="center" shrinkToFit="1"/>
    </xf>
    <xf numFmtId="0" fontId="4" fillId="0" borderId="14" xfId="0" applyFont="1" applyFill="1" applyBorder="1" applyAlignment="1">
      <alignment horizontal="left" vertical="center" shrinkToFit="1"/>
    </xf>
    <xf numFmtId="0" fontId="4" fillId="0" borderId="4" xfId="0" applyFont="1" applyFill="1" applyBorder="1" applyAlignment="1">
      <alignment horizontal="left" vertical="center" shrinkToFit="1"/>
    </xf>
    <xf numFmtId="0" fontId="4" fillId="2" borderId="9" xfId="0" applyFont="1" applyFill="1" applyBorder="1" applyAlignment="1">
      <alignment vertical="center" wrapText="1"/>
    </xf>
    <xf numFmtId="0" fontId="4" fillId="2" borderId="10" xfId="0" applyFont="1" applyFill="1" applyBorder="1" applyAlignment="1">
      <alignment vertical="center" wrapText="1"/>
    </xf>
    <xf numFmtId="0" fontId="4" fillId="2" borderId="5" xfId="0" applyFont="1" applyFill="1" applyBorder="1" applyAlignment="1">
      <alignment vertical="center" wrapText="1"/>
    </xf>
    <xf numFmtId="0" fontId="4" fillId="2" borderId="13" xfId="0" applyFont="1" applyFill="1" applyBorder="1" applyAlignment="1">
      <alignment vertical="center" wrapText="1"/>
    </xf>
    <xf numFmtId="0" fontId="25" fillId="0" borderId="11" xfId="0" applyFont="1" applyFill="1" applyBorder="1" applyAlignment="1">
      <alignment horizontal="left" vertical="center" wrapText="1"/>
    </xf>
    <xf numFmtId="0" fontId="4" fillId="2" borderId="87" xfId="0" applyFont="1" applyFill="1" applyBorder="1" applyAlignment="1">
      <alignment horizontal="center" vertical="center"/>
    </xf>
    <xf numFmtId="0" fontId="25" fillId="0" borderId="72" xfId="0" applyFont="1" applyFill="1" applyBorder="1" applyAlignment="1">
      <alignment vertical="center" wrapText="1"/>
    </xf>
    <xf numFmtId="0" fontId="4" fillId="0" borderId="5" xfId="0" applyFont="1" applyFill="1" applyBorder="1" applyAlignment="1">
      <alignment horizontal="center" vertical="center"/>
    </xf>
    <xf numFmtId="0" fontId="4" fillId="0" borderId="13" xfId="0" applyFont="1" applyFill="1" applyBorder="1" applyAlignment="1">
      <alignment horizontal="center" vertical="center"/>
    </xf>
    <xf numFmtId="0" fontId="6" fillId="0" borderId="19" xfId="0" applyFont="1" applyFill="1" applyBorder="1" applyAlignment="1">
      <alignment horizontal="right" vertical="center"/>
    </xf>
    <xf numFmtId="0" fontId="6" fillId="0" borderId="0" xfId="0" applyFont="1" applyFill="1" applyBorder="1" applyAlignment="1">
      <alignment horizontal="right" vertical="center"/>
    </xf>
    <xf numFmtId="0" fontId="6" fillId="0" borderId="8" xfId="0" applyFont="1" applyFill="1" applyBorder="1" applyAlignment="1">
      <alignment horizontal="right" vertical="center"/>
    </xf>
    <xf numFmtId="186" fontId="65" fillId="10" borderId="5" xfId="2" applyNumberFormat="1" applyFont="1" applyFill="1" applyBorder="1" applyAlignment="1">
      <alignment horizontal="right" vertical="center" shrinkToFit="1"/>
    </xf>
    <xf numFmtId="186" fontId="65" fillId="10" borderId="184" xfId="2" applyNumberFormat="1" applyFont="1" applyFill="1" applyBorder="1" applyAlignment="1">
      <alignment horizontal="right" vertical="center" shrinkToFit="1"/>
    </xf>
    <xf numFmtId="0" fontId="5" fillId="2" borderId="112" xfId="0" applyFont="1" applyFill="1" applyBorder="1" applyAlignment="1">
      <alignment horizontal="center" vertical="center"/>
    </xf>
    <xf numFmtId="0" fontId="5" fillId="2" borderId="3" xfId="0" applyFont="1" applyFill="1" applyBorder="1" applyAlignment="1">
      <alignment horizontal="center" vertical="center"/>
    </xf>
    <xf numFmtId="0" fontId="26" fillId="0" borderId="31" xfId="0" applyFont="1" applyFill="1" applyBorder="1" applyAlignment="1">
      <alignment vertical="top" wrapText="1"/>
    </xf>
    <xf numFmtId="0" fontId="57" fillId="0" borderId="0" xfId="0" applyFont="1" applyFill="1" applyAlignment="1">
      <alignment horizontal="center" vertical="center"/>
    </xf>
    <xf numFmtId="201" fontId="65" fillId="12" borderId="45" xfId="0" applyNumberFormat="1" applyFont="1" applyFill="1" applyBorder="1" applyAlignment="1">
      <alignment vertical="center" shrinkToFit="1"/>
    </xf>
    <xf numFmtId="181" fontId="65" fillId="12" borderId="5" xfId="0" applyNumberFormat="1" applyFont="1" applyFill="1" applyBorder="1" applyAlignment="1">
      <alignment vertical="center" shrinkToFit="1"/>
    </xf>
    <xf numFmtId="181" fontId="65" fillId="12" borderId="12" xfId="0" applyNumberFormat="1" applyFont="1" applyFill="1" applyBorder="1" applyAlignment="1">
      <alignment vertical="center" shrinkToFit="1"/>
    </xf>
    <xf numFmtId="181" fontId="65" fillId="12" borderId="13" xfId="0" applyNumberFormat="1" applyFont="1" applyFill="1" applyBorder="1" applyAlignment="1">
      <alignment vertical="center" shrinkToFit="1"/>
    </xf>
    <xf numFmtId="198" fontId="65" fillId="10" borderId="5" xfId="2" applyNumberFormat="1" applyFont="1" applyFill="1" applyBorder="1" applyAlignment="1">
      <alignment horizontal="right" vertical="center" shrinkToFit="1"/>
    </xf>
    <xf numFmtId="198" fontId="65" fillId="10" borderId="12" xfId="2" applyNumberFormat="1" applyFont="1" applyFill="1" applyBorder="1" applyAlignment="1">
      <alignment horizontal="right" vertical="center" shrinkToFit="1"/>
    </xf>
    <xf numFmtId="198" fontId="65" fillId="10" borderId="13" xfId="2" applyNumberFormat="1" applyFont="1" applyFill="1" applyBorder="1" applyAlignment="1">
      <alignment horizontal="right" vertical="center" shrinkToFit="1"/>
    </xf>
    <xf numFmtId="0" fontId="6" fillId="0" borderId="11" xfId="0" applyFont="1" applyFill="1" applyBorder="1" applyAlignment="1">
      <alignment horizontal="right" vertical="center" wrapText="1"/>
    </xf>
    <xf numFmtId="0" fontId="4" fillId="2" borderId="107" xfId="0" applyFont="1" applyFill="1" applyBorder="1" applyAlignment="1">
      <alignment horizontal="center" vertical="center"/>
    </xf>
    <xf numFmtId="0" fontId="11" fillId="0" borderId="1" xfId="0" applyFont="1" applyFill="1" applyBorder="1" applyAlignment="1">
      <alignment horizontal="center" vertical="center" shrinkToFit="1"/>
    </xf>
    <xf numFmtId="0" fontId="6" fillId="14" borderId="15" xfId="0" applyFont="1" applyFill="1" applyBorder="1" applyAlignment="1">
      <alignment vertical="center" shrinkToFit="1"/>
    </xf>
    <xf numFmtId="0" fontId="6" fillId="14" borderId="14" xfId="0" applyFont="1" applyFill="1" applyBorder="1" applyAlignment="1">
      <alignment vertical="center" shrinkToFit="1"/>
    </xf>
    <xf numFmtId="0" fontId="6" fillId="14" borderId="4" xfId="0" applyFont="1" applyFill="1" applyBorder="1" applyAlignment="1">
      <alignment vertical="center" shrinkToFit="1"/>
    </xf>
    <xf numFmtId="198" fontId="65" fillId="12" borderId="49" xfId="2" applyNumberFormat="1" applyFont="1" applyFill="1" applyBorder="1" applyAlignment="1">
      <alignment horizontal="right" vertical="center" shrinkToFit="1"/>
    </xf>
    <xf numFmtId="198" fontId="65" fillId="12" borderId="66" xfId="2" applyNumberFormat="1" applyFont="1" applyFill="1" applyBorder="1" applyAlignment="1">
      <alignment horizontal="right" vertical="center" shrinkToFit="1"/>
    </xf>
    <xf numFmtId="198" fontId="65" fillId="12" borderId="67" xfId="2" applyNumberFormat="1" applyFont="1" applyFill="1" applyBorder="1" applyAlignment="1">
      <alignment horizontal="right" vertical="center" shrinkToFit="1"/>
    </xf>
    <xf numFmtId="0" fontId="4" fillId="0" borderId="0" xfId="0" applyFont="1" applyFill="1" applyBorder="1" applyAlignment="1">
      <alignment horizontal="left" vertical="center" wrapText="1"/>
    </xf>
    <xf numFmtId="212" fontId="65" fillId="12" borderId="11" xfId="2" applyNumberFormat="1" applyFont="1" applyFill="1" applyBorder="1" applyAlignment="1">
      <alignment horizontal="right" vertical="center" indent="1" shrinkToFit="1"/>
    </xf>
    <xf numFmtId="212" fontId="65" fillId="12" borderId="0" xfId="2" applyNumberFormat="1" applyFont="1" applyFill="1" applyBorder="1" applyAlignment="1">
      <alignment horizontal="right" vertical="center" indent="1" shrinkToFit="1"/>
    </xf>
    <xf numFmtId="212" fontId="65" fillId="12" borderId="8" xfId="2" applyNumberFormat="1" applyFont="1" applyFill="1" applyBorder="1" applyAlignment="1">
      <alignment horizontal="right" vertical="center" indent="1" shrinkToFit="1"/>
    </xf>
    <xf numFmtId="190" fontId="67" fillId="0" borderId="117" xfId="2" applyNumberFormat="1" applyFont="1" applyFill="1" applyBorder="1" applyAlignment="1">
      <alignment horizontal="left" vertical="center" shrinkToFit="1"/>
    </xf>
    <xf numFmtId="190" fontId="67" fillId="0" borderId="118" xfId="2" applyNumberFormat="1" applyFont="1" applyFill="1" applyBorder="1" applyAlignment="1">
      <alignment horizontal="left" vertical="center" shrinkToFit="1"/>
    </xf>
    <xf numFmtId="190" fontId="67" fillId="0" borderId="119" xfId="2" applyNumberFormat="1" applyFont="1" applyFill="1" applyBorder="1" applyAlignment="1">
      <alignment horizontal="left" vertical="center" shrinkToFit="1"/>
    </xf>
    <xf numFmtId="190" fontId="67" fillId="0" borderId="55" xfId="2" applyNumberFormat="1" applyFont="1" applyFill="1" applyBorder="1" applyAlignment="1">
      <alignment horizontal="left" vertical="center" shrinkToFit="1"/>
    </xf>
    <xf numFmtId="190" fontId="67" fillId="0" borderId="63" xfId="2" applyNumberFormat="1" applyFont="1" applyFill="1" applyBorder="1" applyAlignment="1">
      <alignment horizontal="left" vertical="center" shrinkToFit="1"/>
    </xf>
    <xf numFmtId="190" fontId="67" fillId="0" borderId="56" xfId="2" applyNumberFormat="1" applyFont="1" applyFill="1" applyBorder="1" applyAlignment="1">
      <alignment horizontal="left" vertical="center" shrinkToFit="1"/>
    </xf>
    <xf numFmtId="212" fontId="65" fillId="12" borderId="11" xfId="2" applyNumberFormat="1" applyFont="1" applyFill="1" applyBorder="1" applyAlignment="1">
      <alignment horizontal="right" vertical="center" shrinkToFit="1"/>
    </xf>
    <xf numFmtId="212" fontId="65" fillId="12" borderId="0" xfId="2" applyNumberFormat="1" applyFont="1" applyFill="1" applyBorder="1" applyAlignment="1">
      <alignment horizontal="right" vertical="center" shrinkToFit="1"/>
    </xf>
    <xf numFmtId="0" fontId="25" fillId="10" borderId="15" xfId="0" applyFont="1" applyFill="1" applyBorder="1" applyAlignment="1">
      <alignment vertical="center"/>
    </xf>
    <xf numFmtId="0" fontId="25" fillId="10" borderId="14" xfId="0" applyFont="1" applyFill="1" applyBorder="1" applyAlignment="1">
      <alignment vertical="center"/>
    </xf>
    <xf numFmtId="0" fontId="25" fillId="10" borderId="4" xfId="0" applyFont="1" applyFill="1" applyBorder="1" applyAlignment="1">
      <alignment vertical="center"/>
    </xf>
    <xf numFmtId="0" fontId="6" fillId="2" borderId="106" xfId="0" applyFont="1" applyFill="1" applyBorder="1" applyAlignment="1">
      <alignment horizontal="center" vertical="center" wrapText="1"/>
    </xf>
    <xf numFmtId="0" fontId="6" fillId="2" borderId="107" xfId="0" applyFont="1" applyFill="1" applyBorder="1" applyAlignment="1">
      <alignment horizontal="center" vertical="center"/>
    </xf>
    <xf numFmtId="0" fontId="6" fillId="2" borderId="108" xfId="0" applyFont="1" applyFill="1" applyBorder="1" applyAlignment="1">
      <alignment horizontal="center" vertical="center"/>
    </xf>
    <xf numFmtId="0" fontId="4" fillId="5" borderId="106" xfId="0" applyFont="1" applyFill="1" applyBorder="1" applyAlignment="1">
      <alignment horizontal="center" vertical="center" wrapText="1"/>
    </xf>
    <xf numFmtId="0" fontId="4" fillId="5" borderId="107" xfId="0" applyFont="1" applyFill="1" applyBorder="1" applyAlignment="1">
      <alignment horizontal="center" vertical="center" wrapText="1"/>
    </xf>
    <xf numFmtId="0" fontId="18" fillId="0" borderId="0"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58" fillId="5" borderId="106" xfId="0" applyFont="1" applyFill="1" applyBorder="1" applyAlignment="1">
      <alignment vertical="center" wrapText="1"/>
    </xf>
    <xf numFmtId="0" fontId="58" fillId="5" borderId="107" xfId="0" applyFont="1" applyFill="1" applyBorder="1" applyAlignment="1">
      <alignment vertical="center" wrapText="1"/>
    </xf>
    <xf numFmtId="0" fontId="4" fillId="2" borderId="112" xfId="0" applyFont="1" applyFill="1" applyBorder="1" applyAlignment="1">
      <alignment horizontal="center" vertical="center" textRotation="255"/>
    </xf>
    <xf numFmtId="0" fontId="0" fillId="0" borderId="107" xfId="0" applyBorder="1" applyAlignment="1">
      <alignment vertical="center"/>
    </xf>
    <xf numFmtId="0" fontId="51" fillId="0" borderId="0" xfId="0" applyFont="1" applyFill="1" applyBorder="1" applyAlignment="1">
      <alignment vertical="center" wrapText="1"/>
    </xf>
    <xf numFmtId="0" fontId="43" fillId="0" borderId="0" xfId="0" applyFont="1" applyFill="1" applyBorder="1" applyAlignment="1">
      <alignment vertical="center"/>
    </xf>
    <xf numFmtId="0" fontId="0" fillId="0" borderId="0" xfId="0" applyBorder="1" applyAlignment="1">
      <alignment vertical="center"/>
    </xf>
    <xf numFmtId="0" fontId="51" fillId="0" borderId="0" xfId="0" applyFont="1" applyFill="1" applyBorder="1" applyAlignment="1">
      <alignment vertical="center"/>
    </xf>
    <xf numFmtId="0" fontId="51" fillId="0" borderId="0" xfId="0" applyFont="1" applyFill="1" applyBorder="1" applyAlignment="1">
      <alignment horizontal="left" vertical="center" wrapText="1"/>
    </xf>
    <xf numFmtId="214" fontId="4" fillId="10" borderId="49" xfId="0" applyNumberFormat="1" applyFont="1" applyFill="1" applyBorder="1" applyAlignment="1">
      <alignment horizontal="center" vertical="center"/>
    </xf>
    <xf numFmtId="214" fontId="4" fillId="10" borderId="143" xfId="0" applyNumberFormat="1" applyFont="1" applyFill="1" applyBorder="1" applyAlignment="1">
      <alignment horizontal="center" vertical="center"/>
    </xf>
    <xf numFmtId="190" fontId="67" fillId="0" borderId="117" xfId="2" applyNumberFormat="1" applyFont="1" applyFill="1" applyBorder="1" applyAlignment="1">
      <alignment horizontal="left" vertical="center"/>
    </xf>
    <xf numFmtId="190" fontId="67" fillId="0" borderId="118" xfId="2" applyNumberFormat="1" applyFont="1" applyFill="1" applyBorder="1" applyAlignment="1">
      <alignment horizontal="left" vertical="center"/>
    </xf>
    <xf numFmtId="190" fontId="67" fillId="0" borderId="119" xfId="2" applyNumberFormat="1" applyFont="1" applyFill="1" applyBorder="1" applyAlignment="1">
      <alignment horizontal="left" vertical="center"/>
    </xf>
    <xf numFmtId="190" fontId="67" fillId="0" borderId="55" xfId="2" applyNumberFormat="1" applyFont="1" applyFill="1" applyBorder="1" applyAlignment="1">
      <alignment horizontal="left" vertical="center"/>
    </xf>
    <xf numFmtId="190" fontId="67" fillId="0" borderId="63" xfId="2" applyNumberFormat="1" applyFont="1" applyFill="1" applyBorder="1" applyAlignment="1">
      <alignment horizontal="left" vertical="center"/>
    </xf>
    <xf numFmtId="190" fontId="67" fillId="0" borderId="56" xfId="2" applyNumberFormat="1" applyFont="1" applyFill="1" applyBorder="1" applyAlignment="1">
      <alignment horizontal="left" vertical="center"/>
    </xf>
    <xf numFmtId="0" fontId="51" fillId="0" borderId="106" xfId="0" applyFont="1" applyFill="1" applyBorder="1" applyAlignment="1">
      <alignment vertical="center" wrapText="1"/>
    </xf>
    <xf numFmtId="0" fontId="51" fillId="0" borderId="107" xfId="0" applyFont="1" applyFill="1" applyBorder="1" applyAlignment="1">
      <alignment vertical="center" wrapText="1"/>
    </xf>
    <xf numFmtId="0" fontId="51" fillId="0" borderId="108" xfId="0" applyFont="1" applyFill="1" applyBorder="1" applyAlignment="1">
      <alignment vertical="center" wrapText="1"/>
    </xf>
    <xf numFmtId="201" fontId="65" fillId="12" borderId="9" xfId="0" applyNumberFormat="1" applyFont="1" applyFill="1" applyBorder="1" applyAlignment="1">
      <alignment vertical="center" shrinkToFit="1"/>
    </xf>
    <xf numFmtId="201" fontId="65" fillId="12" borderId="6" xfId="0" applyNumberFormat="1" applyFont="1" applyFill="1" applyBorder="1" applyAlignment="1">
      <alignment vertical="center" shrinkToFit="1"/>
    </xf>
    <xf numFmtId="201" fontId="65" fillId="12" borderId="10" xfId="0" applyNumberFormat="1" applyFont="1" applyFill="1" applyBorder="1" applyAlignment="1">
      <alignment vertical="center" shrinkToFit="1"/>
    </xf>
    <xf numFmtId="190" fontId="59" fillId="0" borderId="117" xfId="2" applyNumberFormat="1" applyFont="1" applyFill="1" applyBorder="1" applyAlignment="1">
      <alignment horizontal="left" vertical="center"/>
    </xf>
    <xf numFmtId="190" fontId="59" fillId="0" borderId="118" xfId="2" applyNumberFormat="1" applyFont="1" applyFill="1" applyBorder="1" applyAlignment="1">
      <alignment horizontal="left" vertical="center"/>
    </xf>
    <xf numFmtId="190" fontId="59" fillId="0" borderId="119" xfId="2" applyNumberFormat="1" applyFont="1" applyFill="1" applyBorder="1" applyAlignment="1">
      <alignment horizontal="left" vertical="center"/>
    </xf>
    <xf numFmtId="190" fontId="59" fillId="0" borderId="55" xfId="2" applyNumberFormat="1" applyFont="1" applyFill="1" applyBorder="1" applyAlignment="1">
      <alignment horizontal="left" vertical="center"/>
    </xf>
    <xf numFmtId="190" fontId="59" fillId="0" borderId="63" xfId="2" applyNumberFormat="1" applyFont="1" applyFill="1" applyBorder="1" applyAlignment="1">
      <alignment horizontal="left" vertical="center"/>
    </xf>
    <xf numFmtId="190" fontId="59" fillId="0" borderId="56" xfId="2" applyNumberFormat="1" applyFont="1" applyFill="1" applyBorder="1" applyAlignment="1">
      <alignment horizontal="left" vertical="center"/>
    </xf>
    <xf numFmtId="0" fontId="25" fillId="0" borderId="0" xfId="0" applyFont="1" applyFill="1" applyAlignment="1">
      <alignment vertical="top" wrapText="1"/>
    </xf>
    <xf numFmtId="0" fontId="25" fillId="0" borderId="9" xfId="0" applyFont="1" applyFill="1" applyBorder="1" applyAlignment="1">
      <alignment vertical="center" wrapText="1"/>
    </xf>
    <xf numFmtId="0" fontId="25" fillId="0" borderId="6" xfId="0" applyFont="1" applyFill="1" applyBorder="1" applyAlignment="1">
      <alignment vertical="center" wrapText="1"/>
    </xf>
    <xf numFmtId="0" fontId="25" fillId="0" borderId="111" xfId="0" applyFont="1" applyFill="1" applyBorder="1" applyAlignment="1">
      <alignment vertical="center" wrapText="1"/>
    </xf>
    <xf numFmtId="0" fontId="25" fillId="0" borderId="5" xfId="0" applyFont="1" applyFill="1" applyBorder="1" applyAlignment="1">
      <alignment vertical="center" wrapText="1"/>
    </xf>
    <xf numFmtId="0" fontId="25" fillId="0" borderId="12" xfId="0" applyFont="1" applyFill="1" applyBorder="1" applyAlignment="1">
      <alignment vertical="center" wrapText="1"/>
    </xf>
    <xf numFmtId="0" fontId="25" fillId="0" borderId="13" xfId="0" applyFont="1" applyFill="1" applyBorder="1" applyAlignment="1">
      <alignment vertical="center" wrapText="1"/>
    </xf>
    <xf numFmtId="180" fontId="65" fillId="10" borderId="15" xfId="2" applyNumberFormat="1" applyFont="1" applyFill="1" applyBorder="1" applyAlignment="1">
      <alignment horizontal="right" vertical="center" shrinkToFit="1"/>
    </xf>
    <xf numFmtId="180" fontId="65" fillId="10" borderId="4" xfId="2" applyNumberFormat="1" applyFont="1" applyFill="1" applyBorder="1" applyAlignment="1">
      <alignment horizontal="right" vertical="center" shrinkToFit="1"/>
    </xf>
    <xf numFmtId="0" fontId="25" fillId="0" borderId="0" xfId="0" applyFont="1" applyFill="1" applyAlignment="1">
      <alignment horizontal="center" vertical="center" wrapText="1"/>
    </xf>
    <xf numFmtId="0" fontId="25" fillId="0" borderId="8" xfId="0" applyFont="1" applyFill="1" applyBorder="1" applyAlignment="1">
      <alignment horizontal="center" vertical="center" wrapText="1"/>
    </xf>
    <xf numFmtId="200" fontId="65" fillId="14" borderId="2" xfId="2" applyNumberFormat="1" applyFont="1" applyFill="1" applyBorder="1" applyAlignment="1">
      <alignment horizontal="right" vertical="center" shrinkToFit="1"/>
    </xf>
    <xf numFmtId="200" fontId="65" fillId="14" borderId="44" xfId="2" applyNumberFormat="1" applyFont="1" applyFill="1" applyBorder="1" applyAlignment="1">
      <alignment horizontal="right" vertical="center" shrinkToFit="1"/>
    </xf>
    <xf numFmtId="0" fontId="4" fillId="13" borderId="14" xfId="0" applyFont="1" applyFill="1" applyBorder="1" applyAlignment="1">
      <alignment vertical="center"/>
    </xf>
    <xf numFmtId="0" fontId="4" fillId="13" borderId="4" xfId="0" applyFont="1" applyFill="1" applyBorder="1" applyAlignment="1">
      <alignment vertical="center"/>
    </xf>
    <xf numFmtId="0" fontId="51" fillId="13" borderId="15" xfId="0" applyFont="1" applyFill="1" applyBorder="1" applyAlignment="1">
      <alignment vertical="center" wrapText="1"/>
    </xf>
    <xf numFmtId="0" fontId="51" fillId="13" borderId="14" xfId="0" applyFont="1" applyFill="1" applyBorder="1" applyAlignment="1">
      <alignment vertical="center" wrapText="1"/>
    </xf>
    <xf numFmtId="0" fontId="51" fillId="13" borderId="4" xfId="0" applyFont="1" applyFill="1" applyBorder="1" applyAlignment="1">
      <alignment vertical="center" wrapText="1"/>
    </xf>
    <xf numFmtId="0" fontId="4" fillId="2" borderId="1" xfId="0" applyFont="1" applyFill="1" applyBorder="1" applyAlignment="1">
      <alignment horizontal="center"/>
    </xf>
    <xf numFmtId="0" fontId="27" fillId="0" borderId="0" xfId="0" applyFont="1" applyFill="1" applyAlignment="1">
      <alignment horizontal="left" vertical="center" wrapText="1"/>
    </xf>
    <xf numFmtId="0" fontId="4" fillId="10" borderId="14" xfId="0" applyFont="1" applyFill="1" applyBorder="1" applyAlignment="1">
      <alignment horizontal="center" vertical="center"/>
    </xf>
    <xf numFmtId="0" fontId="4" fillId="10" borderId="4" xfId="0" applyFont="1" applyFill="1" applyBorder="1" applyAlignment="1">
      <alignment horizontal="center" vertical="center"/>
    </xf>
    <xf numFmtId="0" fontId="25" fillId="0" borderId="11" xfId="0" quotePrefix="1" applyFont="1" applyFill="1" applyBorder="1" applyAlignment="1">
      <alignment horizontal="left" vertical="center" shrinkToFit="1"/>
    </xf>
    <xf numFmtId="0" fontId="25" fillId="0" borderId="0" xfId="0" quotePrefix="1" applyFont="1" applyFill="1" applyBorder="1" applyAlignment="1">
      <alignment horizontal="left" vertical="center" shrinkToFit="1"/>
    </xf>
    <xf numFmtId="0" fontId="4" fillId="0" borderId="9" xfId="0" applyFont="1" applyFill="1" applyBorder="1" applyAlignment="1">
      <alignment horizontal="center" vertical="center" textRotation="255" wrapText="1"/>
    </xf>
    <xf numFmtId="0" fontId="4" fillId="0" borderId="111"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4" fillId="0" borderId="8" xfId="0" applyFont="1" applyFill="1" applyBorder="1" applyAlignment="1">
      <alignment horizontal="center" vertical="center" textRotation="255" wrapText="1"/>
    </xf>
    <xf numFmtId="0" fontId="4" fillId="0" borderId="5" xfId="0" applyFont="1" applyFill="1" applyBorder="1" applyAlignment="1">
      <alignment horizontal="center" vertical="center" textRotation="255" wrapText="1"/>
    </xf>
    <xf numFmtId="0" fontId="4" fillId="0" borderId="13" xfId="0" applyFont="1" applyFill="1" applyBorder="1" applyAlignment="1">
      <alignment horizontal="center" vertical="center" textRotation="255" wrapText="1"/>
    </xf>
    <xf numFmtId="0" fontId="4" fillId="0" borderId="15" xfId="0" applyFont="1" applyFill="1" applyBorder="1" applyAlignment="1">
      <alignment horizontal="left" vertical="center"/>
    </xf>
    <xf numFmtId="0" fontId="58" fillId="0" borderId="14" xfId="0" applyFont="1" applyFill="1" applyBorder="1" applyAlignment="1">
      <alignment horizontal="left" vertical="center"/>
    </xf>
    <xf numFmtId="0" fontId="58" fillId="0" borderId="4" xfId="0" applyFont="1" applyFill="1" applyBorder="1" applyAlignment="1">
      <alignment horizontal="left" vertical="center"/>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184" fontId="7" fillId="12" borderId="0" xfId="0" applyNumberFormat="1" applyFont="1" applyFill="1" applyBorder="1" applyAlignment="1">
      <alignment horizontal="left" vertical="center" shrinkToFit="1"/>
    </xf>
    <xf numFmtId="0" fontId="0" fillId="12" borderId="0" xfId="0" applyFill="1" applyAlignment="1">
      <alignment vertical="center" shrinkToFit="1"/>
    </xf>
    <xf numFmtId="0" fontId="92" fillId="8" borderId="0" xfId="0" applyFont="1" applyFill="1" applyAlignment="1">
      <alignment vertical="center"/>
    </xf>
    <xf numFmtId="0" fontId="5" fillId="0" borderId="106" xfId="0" applyFont="1" applyFill="1" applyBorder="1" applyAlignment="1">
      <alignment horizontal="center" vertical="center"/>
    </xf>
    <xf numFmtId="183" fontId="5" fillId="10" borderId="15" xfId="0" applyNumberFormat="1" applyFont="1" applyFill="1" applyBorder="1" applyAlignment="1">
      <alignment horizontal="center" vertical="center"/>
    </xf>
    <xf numFmtId="183" fontId="5" fillId="10" borderId="14" xfId="0" applyNumberFormat="1" applyFont="1" applyFill="1" applyBorder="1" applyAlignment="1">
      <alignment horizontal="center" vertical="center"/>
    </xf>
    <xf numFmtId="183" fontId="5" fillId="10" borderId="4" xfId="0" applyNumberFormat="1" applyFont="1" applyFill="1" applyBorder="1" applyAlignment="1">
      <alignment horizontal="center" vertical="center"/>
    </xf>
    <xf numFmtId="0" fontId="5" fillId="10" borderId="15" xfId="0" applyFont="1" applyFill="1" applyBorder="1" applyAlignment="1">
      <alignment horizontal="left" vertical="center" wrapText="1"/>
    </xf>
    <xf numFmtId="0" fontId="5" fillId="10" borderId="14" xfId="0" applyFont="1" applyFill="1" applyBorder="1" applyAlignment="1">
      <alignment horizontal="left" vertical="center" wrapText="1"/>
    </xf>
    <xf numFmtId="0" fontId="5" fillId="10" borderId="4" xfId="0" applyFont="1" applyFill="1" applyBorder="1" applyAlignment="1">
      <alignment horizontal="left" vertical="center" wrapText="1"/>
    </xf>
    <xf numFmtId="0" fontId="51" fillId="2" borderId="15" xfId="5" applyFont="1" applyFill="1" applyBorder="1" applyAlignment="1">
      <alignment horizontal="center" vertical="center" wrapText="1"/>
    </xf>
    <xf numFmtId="0" fontId="51" fillId="2" borderId="14" xfId="5" applyFont="1" applyFill="1" applyBorder="1" applyAlignment="1">
      <alignment horizontal="center" vertical="center" wrapText="1"/>
    </xf>
    <xf numFmtId="0" fontId="51" fillId="2" borderId="4" xfId="5" applyFont="1" applyFill="1" applyBorder="1" applyAlignment="1">
      <alignment horizontal="center" vertical="center" wrapText="1"/>
    </xf>
    <xf numFmtId="0" fontId="6" fillId="2" borderId="1" xfId="0" applyFont="1" applyFill="1" applyBorder="1" applyAlignment="1">
      <alignment horizontal="center" vertical="center" shrinkToFit="1"/>
    </xf>
    <xf numFmtId="0" fontId="50" fillId="0" borderId="15" xfId="5" applyFont="1" applyBorder="1" applyAlignment="1">
      <alignment vertical="center" wrapText="1"/>
    </xf>
    <xf numFmtId="0" fontId="50" fillId="0" borderId="14" xfId="5" applyFont="1" applyBorder="1" applyAlignment="1">
      <alignment vertical="center" wrapText="1"/>
    </xf>
    <xf numFmtId="0" fontId="50" fillId="0" borderId="4" xfId="5" applyFont="1" applyBorder="1" applyAlignment="1">
      <alignment vertical="center" wrapText="1"/>
    </xf>
    <xf numFmtId="0" fontId="5" fillId="9" borderId="1" xfId="0" applyFont="1" applyFill="1" applyBorder="1" applyAlignment="1">
      <alignment horizontal="center" vertical="center"/>
    </xf>
    <xf numFmtId="207" fontId="65" fillId="10" borderId="49" xfId="2" applyNumberFormat="1" applyFont="1" applyFill="1" applyBorder="1" applyAlignment="1">
      <alignment horizontal="right" vertical="center" shrinkToFit="1"/>
    </xf>
    <xf numFmtId="207" fontId="65" fillId="10" borderId="66" xfId="2" applyNumberFormat="1" applyFont="1" applyFill="1" applyBorder="1" applyAlignment="1">
      <alignment horizontal="right" vertical="center" shrinkToFit="1"/>
    </xf>
    <xf numFmtId="207" fontId="65" fillId="10" borderId="67" xfId="2" applyNumberFormat="1" applyFont="1" applyFill="1" applyBorder="1" applyAlignment="1">
      <alignment horizontal="right" vertical="center" shrinkToFit="1"/>
    </xf>
    <xf numFmtId="0" fontId="51" fillId="0" borderId="15" xfId="5" applyFont="1" applyBorder="1" applyAlignment="1">
      <alignment vertical="center" wrapText="1"/>
    </xf>
    <xf numFmtId="0" fontId="51" fillId="0" borderId="14" xfId="5" applyFont="1" applyBorder="1" applyAlignment="1">
      <alignment vertical="center" wrapText="1"/>
    </xf>
    <xf numFmtId="0" fontId="51" fillId="0" borderId="4" xfId="5" applyFont="1" applyBorder="1" applyAlignment="1">
      <alignment vertical="center" wrapText="1"/>
    </xf>
    <xf numFmtId="207" fontId="65" fillId="12" borderId="49" xfId="2" applyNumberFormat="1" applyFont="1" applyFill="1" applyBorder="1" applyAlignment="1">
      <alignment horizontal="right" vertical="center" shrinkToFit="1"/>
    </xf>
    <xf numFmtId="207" fontId="65" fillId="12" borderId="66" xfId="2" applyNumberFormat="1" applyFont="1" applyFill="1" applyBorder="1" applyAlignment="1">
      <alignment horizontal="right" vertical="center" shrinkToFit="1"/>
    </xf>
    <xf numFmtId="207" fontId="65" fillId="12" borderId="67" xfId="2" applyNumberFormat="1" applyFont="1" applyFill="1" applyBorder="1" applyAlignment="1">
      <alignment horizontal="right" vertical="center" shrinkToFit="1"/>
    </xf>
    <xf numFmtId="0" fontId="4" fillId="2" borderId="15"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132" xfId="0" applyFont="1" applyFill="1" applyBorder="1" applyAlignment="1">
      <alignment horizontal="center" vertical="center" wrapText="1"/>
    </xf>
    <xf numFmtId="186" fontId="65" fillId="0" borderId="136" xfId="2" applyNumberFormat="1" applyFont="1" applyFill="1" applyBorder="1" applyAlignment="1">
      <alignment horizontal="right" vertical="center" shrinkToFit="1"/>
    </xf>
    <xf numFmtId="186" fontId="65" fillId="0" borderId="137" xfId="2" applyNumberFormat="1" applyFont="1" applyFill="1" applyBorder="1" applyAlignment="1">
      <alignment horizontal="right" vertical="center" shrinkToFit="1"/>
    </xf>
    <xf numFmtId="186" fontId="65" fillId="0" borderId="138" xfId="2" applyNumberFormat="1" applyFont="1" applyFill="1" applyBorder="1" applyAlignment="1">
      <alignment horizontal="right" vertical="center" shrinkToFit="1"/>
    </xf>
    <xf numFmtId="186" fontId="65" fillId="0" borderId="55" xfId="2" applyNumberFormat="1" applyFont="1" applyFill="1" applyBorder="1" applyAlignment="1">
      <alignment horizontal="right" vertical="center" shrinkToFit="1"/>
    </xf>
    <xf numFmtId="186" fontId="65" fillId="0" borderId="63" xfId="2" applyNumberFormat="1" applyFont="1" applyFill="1" applyBorder="1" applyAlignment="1">
      <alignment horizontal="right" vertical="center" shrinkToFit="1"/>
    </xf>
    <xf numFmtId="186" fontId="65" fillId="0" borderId="56" xfId="2" applyNumberFormat="1" applyFont="1" applyFill="1" applyBorder="1" applyAlignment="1">
      <alignment horizontal="right" vertical="center" shrinkToFit="1"/>
    </xf>
    <xf numFmtId="200" fontId="65" fillId="12" borderId="191" xfId="2" applyNumberFormat="1" applyFont="1" applyFill="1" applyBorder="1" applyAlignment="1">
      <alignment horizontal="right" vertical="center" shrinkToFit="1"/>
    </xf>
    <xf numFmtId="200" fontId="65" fillId="12" borderId="192" xfId="2" applyNumberFormat="1" applyFont="1" applyFill="1" applyBorder="1" applyAlignment="1">
      <alignment horizontal="right" vertical="center" shrinkToFit="1"/>
    </xf>
    <xf numFmtId="200" fontId="65" fillId="12" borderId="142" xfId="2" applyNumberFormat="1" applyFont="1" applyFill="1" applyBorder="1" applyAlignment="1">
      <alignment horizontal="right" vertical="center" shrinkToFit="1"/>
    </xf>
    <xf numFmtId="201" fontId="65" fillId="12" borderId="134" xfId="2" applyNumberFormat="1" applyFont="1" applyFill="1" applyBorder="1" applyAlignment="1">
      <alignment horizontal="right" vertical="center" shrinkToFit="1"/>
    </xf>
    <xf numFmtId="201" fontId="65" fillId="12" borderId="135" xfId="2" applyNumberFormat="1" applyFont="1" applyFill="1" applyBorder="1" applyAlignment="1">
      <alignment horizontal="right" vertical="center" shrinkToFit="1"/>
    </xf>
    <xf numFmtId="194" fontId="5" fillId="10" borderId="15" xfId="0" applyNumberFormat="1" applyFont="1" applyFill="1" applyBorder="1" applyAlignment="1">
      <alignment horizontal="right" vertical="center" shrinkToFit="1"/>
    </xf>
    <xf numFmtId="194" fontId="5" fillId="10" borderId="4" xfId="0" applyNumberFormat="1" applyFont="1" applyFill="1" applyBorder="1" applyAlignment="1">
      <alignment horizontal="right" vertical="center" shrinkToFit="1"/>
    </xf>
    <xf numFmtId="0" fontId="4" fillId="0" borderId="11" xfId="0" quotePrefix="1" applyFont="1" applyFill="1" applyBorder="1" applyAlignment="1">
      <alignment horizontal="center" vertical="center"/>
    </xf>
    <xf numFmtId="0" fontId="4" fillId="0" borderId="8" xfId="0" quotePrefix="1" applyFont="1" applyFill="1" applyBorder="1" applyAlignment="1">
      <alignment horizontal="center" vertical="center"/>
    </xf>
    <xf numFmtId="0" fontId="4" fillId="2" borderId="14" xfId="0" applyFont="1" applyFill="1" applyBorder="1" applyAlignment="1">
      <alignment horizontal="center" vertical="center" wrapText="1"/>
    </xf>
    <xf numFmtId="195" fontId="5" fillId="10" borderId="15" xfId="0" applyNumberFormat="1" applyFont="1" applyFill="1" applyBorder="1" applyAlignment="1">
      <alignment horizontal="right" vertical="center" shrinkToFit="1"/>
    </xf>
    <xf numFmtId="195" fontId="5" fillId="10" borderId="4" xfId="0" applyNumberFormat="1" applyFont="1" applyFill="1" applyBorder="1" applyAlignment="1">
      <alignment horizontal="right" vertical="center" shrinkToFit="1"/>
    </xf>
    <xf numFmtId="196" fontId="5" fillId="12" borderId="0" xfId="0" applyNumberFormat="1" applyFont="1" applyFill="1" applyAlignment="1">
      <alignment horizontal="center" vertical="center"/>
    </xf>
    <xf numFmtId="0" fontId="26" fillId="0" borderId="6" xfId="0" applyFont="1" applyFill="1" applyBorder="1" applyAlignment="1">
      <alignment horizontal="left" vertical="center" wrapText="1"/>
    </xf>
    <xf numFmtId="0" fontId="5" fillId="0" borderId="0" xfId="0" applyFont="1" applyFill="1" applyBorder="1" applyAlignment="1">
      <alignment horizontal="left" vertical="center" shrinkToFit="1"/>
    </xf>
    <xf numFmtId="0" fontId="5" fillId="9" borderId="106" xfId="0" applyFont="1" applyFill="1" applyBorder="1" applyAlignment="1">
      <alignment horizontal="center" vertical="center"/>
    </xf>
    <xf numFmtId="0" fontId="5" fillId="9" borderId="108" xfId="0" applyFont="1" applyFill="1" applyBorder="1" applyAlignment="1">
      <alignment horizontal="center" vertical="center"/>
    </xf>
    <xf numFmtId="195" fontId="5" fillId="12" borderId="15" xfId="0" applyNumberFormat="1" applyFont="1" applyFill="1" applyBorder="1" applyAlignment="1">
      <alignment horizontal="right" vertical="center" shrinkToFit="1"/>
    </xf>
    <xf numFmtId="195" fontId="5" fillId="12" borderId="4" xfId="0" applyNumberFormat="1" applyFont="1" applyFill="1" applyBorder="1" applyAlignment="1">
      <alignment horizontal="right" vertical="center" shrinkToFit="1"/>
    </xf>
    <xf numFmtId="194" fontId="5" fillId="12" borderId="15" xfId="0" applyNumberFormat="1" applyFont="1" applyFill="1" applyBorder="1" applyAlignment="1">
      <alignment horizontal="right" vertical="center" shrinkToFit="1"/>
    </xf>
    <xf numFmtId="194" fontId="5" fillId="12" borderId="4" xfId="0" applyNumberFormat="1" applyFont="1" applyFill="1" applyBorder="1" applyAlignment="1">
      <alignment horizontal="right" vertical="center" shrinkToFit="1"/>
    </xf>
    <xf numFmtId="0" fontId="4" fillId="0" borderId="24" xfId="0" applyFont="1" applyFill="1" applyBorder="1" applyAlignment="1">
      <alignment horizontal="center" vertical="center"/>
    </xf>
    <xf numFmtId="207" fontId="65" fillId="10" borderId="187" xfId="2" applyNumberFormat="1" applyFont="1" applyFill="1" applyBorder="1" applyAlignment="1">
      <alignment horizontal="right" vertical="center" shrinkToFit="1"/>
    </xf>
    <xf numFmtId="207" fontId="65" fillId="10" borderId="188" xfId="2" applyNumberFormat="1" applyFont="1" applyFill="1" applyBorder="1" applyAlignment="1">
      <alignment horizontal="right" vertical="center" shrinkToFit="1"/>
    </xf>
    <xf numFmtId="207" fontId="65" fillId="10" borderId="189" xfId="2" applyNumberFormat="1" applyFont="1" applyFill="1" applyBorder="1" applyAlignment="1">
      <alignment horizontal="right" vertical="center" shrinkToFit="1"/>
    </xf>
    <xf numFmtId="9" fontId="5" fillId="12" borderId="15" xfId="1" applyFont="1" applyFill="1" applyBorder="1" applyAlignment="1">
      <alignment horizontal="right" vertical="center" shrinkToFit="1"/>
    </xf>
    <xf numFmtId="9" fontId="5" fillId="12" borderId="4" xfId="1" applyFont="1" applyFill="1" applyBorder="1" applyAlignment="1">
      <alignment horizontal="right" vertical="center" shrinkToFit="1"/>
    </xf>
    <xf numFmtId="0" fontId="25" fillId="0" borderId="0" xfId="0" quotePrefix="1" applyFont="1" applyFill="1" applyAlignment="1">
      <alignment horizontal="center" vertical="center"/>
    </xf>
    <xf numFmtId="0" fontId="25" fillId="0" borderId="8" xfId="0" quotePrefix="1" applyFont="1" applyFill="1" applyBorder="1" applyAlignment="1">
      <alignment horizontal="center" vertical="center"/>
    </xf>
    <xf numFmtId="0" fontId="25" fillId="0" borderId="11" xfId="0" quotePrefix="1" applyFont="1" applyFill="1" applyBorder="1" applyAlignment="1">
      <alignment horizontal="center" vertical="center" shrinkToFit="1"/>
    </xf>
    <xf numFmtId="0" fontId="25" fillId="0" borderId="0" xfId="0" quotePrefix="1" applyFont="1" applyFill="1" applyAlignment="1">
      <alignment horizontal="center" vertical="center" shrinkToFit="1"/>
    </xf>
    <xf numFmtId="186" fontId="65" fillId="10" borderId="187" xfId="2" applyNumberFormat="1" applyFont="1" applyFill="1" applyBorder="1" applyAlignment="1">
      <alignment horizontal="right" vertical="center" shrinkToFit="1"/>
    </xf>
    <xf numFmtId="186" fontId="65" fillId="10" borderId="190" xfId="2" applyNumberFormat="1" applyFont="1" applyFill="1" applyBorder="1" applyAlignment="1">
      <alignment horizontal="right" vertical="center" shrinkToFit="1"/>
    </xf>
    <xf numFmtId="0" fontId="26" fillId="0" borderId="16" xfId="0" applyFont="1" applyFill="1" applyBorder="1" applyAlignment="1">
      <alignment vertical="center" wrapText="1"/>
    </xf>
    <xf numFmtId="0" fontId="26" fillId="0" borderId="17" xfId="0" applyFont="1" applyFill="1" applyBorder="1" applyAlignment="1">
      <alignment vertical="center" wrapText="1"/>
    </xf>
    <xf numFmtId="0" fontId="26" fillId="0" borderId="18" xfId="0" applyFont="1" applyFill="1" applyBorder="1" applyAlignment="1">
      <alignment vertical="center" wrapText="1"/>
    </xf>
    <xf numFmtId="0" fontId="26" fillId="0" borderId="19" xfId="0" applyFont="1" applyFill="1" applyBorder="1" applyAlignment="1">
      <alignment vertical="center" wrapText="1"/>
    </xf>
    <xf numFmtId="0" fontId="26" fillId="0" borderId="0" xfId="0" applyFont="1" applyFill="1" applyBorder="1" applyAlignment="1">
      <alignment vertical="center" wrapText="1"/>
    </xf>
    <xf numFmtId="0" fontId="26" fillId="0" borderId="20" xfId="0" applyFont="1" applyFill="1" applyBorder="1" applyAlignment="1">
      <alignment vertical="center" wrapText="1"/>
    </xf>
    <xf numFmtId="0" fontId="26" fillId="0" borderId="22" xfId="0" applyFont="1" applyFill="1" applyBorder="1" applyAlignment="1">
      <alignment vertical="center" wrapText="1"/>
    </xf>
    <xf numFmtId="0" fontId="26" fillId="0" borderId="21" xfId="0" applyFont="1" applyFill="1" applyBorder="1" applyAlignment="1">
      <alignment vertical="center" wrapText="1"/>
    </xf>
    <xf numFmtId="0" fontId="26" fillId="0" borderId="23" xfId="0" applyFont="1" applyFill="1" applyBorder="1" applyAlignment="1">
      <alignment vertical="center" wrapText="1"/>
    </xf>
    <xf numFmtId="200" fontId="9" fillId="14" borderId="43" xfId="2" applyNumberFormat="1" applyFont="1" applyFill="1" applyBorder="1" applyAlignment="1">
      <alignment horizontal="right" vertical="center" shrinkToFit="1"/>
    </xf>
    <xf numFmtId="0" fontId="38" fillId="0" borderId="39" xfId="0" applyFont="1" applyFill="1" applyBorder="1" applyAlignment="1">
      <alignment vertical="center" wrapText="1"/>
    </xf>
    <xf numFmtId="0" fontId="38" fillId="0" borderId="40" xfId="0" applyFont="1" applyFill="1" applyBorder="1" applyAlignment="1">
      <alignment vertical="center" wrapText="1"/>
    </xf>
    <xf numFmtId="0" fontId="38" fillId="0" borderId="41" xfId="0" applyFont="1" applyFill="1" applyBorder="1" applyAlignment="1">
      <alignment vertical="center" wrapText="1"/>
    </xf>
    <xf numFmtId="0" fontId="38" fillId="0" borderId="58" xfId="0" applyFont="1" applyFill="1" applyBorder="1" applyAlignment="1">
      <alignment vertical="center" wrapText="1"/>
    </xf>
    <xf numFmtId="0" fontId="38" fillId="0" borderId="0" xfId="0" applyFont="1" applyFill="1" applyBorder="1" applyAlignment="1">
      <alignment vertical="center" wrapText="1"/>
    </xf>
    <xf numFmtId="0" fontId="38" fillId="0" borderId="59" xfId="0" applyFont="1" applyFill="1" applyBorder="1" applyAlignment="1">
      <alignment vertical="center" wrapText="1"/>
    </xf>
    <xf numFmtId="0" fontId="38" fillId="0" borderId="60" xfId="0" applyFont="1" applyFill="1" applyBorder="1" applyAlignment="1">
      <alignment vertical="center" wrapText="1"/>
    </xf>
    <xf numFmtId="0" fontId="38" fillId="0" borderId="61" xfId="0" applyFont="1" applyFill="1" applyBorder="1" applyAlignment="1">
      <alignment vertical="center" wrapText="1"/>
    </xf>
    <xf numFmtId="0" fontId="38" fillId="0" borderId="62" xfId="0" applyFont="1" applyFill="1" applyBorder="1" applyAlignment="1">
      <alignment vertical="center" wrapText="1"/>
    </xf>
    <xf numFmtId="200" fontId="9" fillId="14" borderId="112" xfId="2" applyNumberFormat="1" applyFont="1" applyFill="1" applyBorder="1" applyAlignment="1">
      <alignment horizontal="right" vertical="center" shrinkToFit="1"/>
    </xf>
    <xf numFmtId="201" fontId="65" fillId="12" borderId="112" xfId="0" applyNumberFormat="1" applyFont="1" applyFill="1" applyBorder="1" applyAlignment="1">
      <alignment vertical="center" shrinkToFit="1"/>
    </xf>
    <xf numFmtId="0" fontId="25" fillId="0" borderId="0" xfId="0" applyFont="1" applyFill="1" applyAlignment="1">
      <alignment horizontal="center" vertical="center"/>
    </xf>
    <xf numFmtId="0" fontId="25" fillId="0" borderId="8" xfId="0" applyFont="1" applyFill="1" applyBorder="1" applyAlignment="1">
      <alignment horizontal="center" vertical="center"/>
    </xf>
    <xf numFmtId="194" fontId="5" fillId="12" borderId="1" xfId="0" applyNumberFormat="1" applyFont="1" applyFill="1" applyBorder="1" applyAlignment="1">
      <alignment horizontal="right" vertical="center" shrinkToFit="1"/>
    </xf>
    <xf numFmtId="0" fontId="25" fillId="0" borderId="11" xfId="0" quotePrefix="1" applyFont="1" applyFill="1" applyBorder="1" applyAlignment="1">
      <alignment horizontal="center" vertical="center"/>
    </xf>
    <xf numFmtId="0" fontId="26" fillId="0" borderId="196" xfId="0" applyFont="1" applyFill="1" applyBorder="1" applyAlignment="1">
      <alignment horizontal="left" vertical="center" wrapText="1"/>
    </xf>
    <xf numFmtId="0" fontId="26" fillId="0" borderId="40" xfId="0" applyFont="1" applyFill="1" applyBorder="1" applyAlignment="1">
      <alignment horizontal="left" vertical="center" wrapText="1"/>
    </xf>
    <xf numFmtId="0" fontId="26" fillId="0" borderId="197" xfId="0" applyFont="1" applyFill="1" applyBorder="1" applyAlignment="1">
      <alignment horizontal="left" vertical="center" wrapText="1"/>
    </xf>
    <xf numFmtId="0" fontId="26" fillId="0" borderId="19"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20" xfId="0" applyFont="1" applyFill="1" applyBorder="1" applyAlignment="1">
      <alignment horizontal="left" vertical="center" wrapText="1"/>
    </xf>
    <xf numFmtId="0" fontId="0" fillId="0" borderId="22" xfId="0" applyFont="1" applyBorder="1" applyAlignment="1">
      <alignment horizontal="left" vertical="center" wrapText="1"/>
    </xf>
    <xf numFmtId="0" fontId="0" fillId="0" borderId="21" xfId="0" applyFont="1" applyBorder="1" applyAlignment="1">
      <alignment horizontal="left" vertical="center" wrapText="1"/>
    </xf>
    <xf numFmtId="0" fontId="0" fillId="0" borderId="23" xfId="0" applyFont="1" applyBorder="1" applyAlignment="1">
      <alignment horizontal="left" vertical="center" wrapText="1"/>
    </xf>
    <xf numFmtId="0" fontId="25" fillId="0" borderId="0" xfId="0" applyFont="1" applyAlignment="1">
      <alignment vertical="center" wrapText="1"/>
    </xf>
    <xf numFmtId="0" fontId="4" fillId="0" borderId="1" xfId="0" applyFont="1" applyFill="1" applyBorder="1" applyAlignment="1">
      <alignment horizontal="left" vertical="center" wrapText="1" shrinkToFit="1"/>
    </xf>
    <xf numFmtId="0" fontId="4" fillId="0" borderId="1" xfId="0" applyFont="1" applyFill="1" applyBorder="1" applyAlignment="1">
      <alignment horizontal="left" vertical="center" shrinkToFit="1"/>
    </xf>
    <xf numFmtId="208" fontId="65" fillId="0" borderId="1" xfId="2" applyNumberFormat="1" applyFont="1" applyFill="1" applyBorder="1" applyAlignment="1">
      <alignment horizontal="right" vertical="center" shrinkToFit="1"/>
    </xf>
    <xf numFmtId="0" fontId="7" fillId="9" borderId="1" xfId="0" applyFont="1" applyFill="1" applyBorder="1" applyAlignment="1">
      <alignment horizontal="center" vertical="center"/>
    </xf>
    <xf numFmtId="0" fontId="4" fillId="2" borderId="112" xfId="0" applyFont="1" applyFill="1" applyBorder="1" applyAlignment="1">
      <alignment horizontal="center" vertical="center" wrapText="1"/>
    </xf>
    <xf numFmtId="207" fontId="65" fillId="10" borderId="5" xfId="2" applyNumberFormat="1" applyFont="1" applyFill="1" applyBorder="1" applyAlignment="1">
      <alignment horizontal="right" vertical="center" shrinkToFit="1"/>
    </xf>
    <xf numFmtId="207" fontId="65" fillId="10" borderId="12" xfId="2" applyNumberFormat="1" applyFont="1" applyFill="1" applyBorder="1" applyAlignment="1">
      <alignment horizontal="right" vertical="center" shrinkToFit="1"/>
    </xf>
    <xf numFmtId="207" fontId="65" fillId="10" borderId="13" xfId="2" applyNumberFormat="1" applyFont="1" applyFill="1" applyBorder="1" applyAlignment="1">
      <alignment horizontal="right" vertical="center" shrinkToFit="1"/>
    </xf>
    <xf numFmtId="181" fontId="65" fillId="12" borderId="187" xfId="0" applyNumberFormat="1" applyFont="1" applyFill="1" applyBorder="1" applyAlignment="1">
      <alignment vertical="center" shrinkToFit="1"/>
    </xf>
    <xf numFmtId="181" fontId="65" fillId="12" borderId="188" xfId="0" applyNumberFormat="1" applyFont="1" applyFill="1" applyBorder="1" applyAlignment="1">
      <alignment vertical="center" shrinkToFit="1"/>
    </xf>
    <xf numFmtId="181" fontId="65" fillId="12" borderId="189" xfId="0" applyNumberFormat="1" applyFont="1" applyFill="1" applyBorder="1" applyAlignment="1">
      <alignment vertical="center" shrinkToFit="1"/>
    </xf>
    <xf numFmtId="0" fontId="4" fillId="0" borderId="15" xfId="5" applyFont="1" applyBorder="1" applyAlignment="1">
      <alignment vertical="center" wrapText="1"/>
    </xf>
    <xf numFmtId="0" fontId="4" fillId="0" borderId="14" xfId="5" applyFont="1" applyBorder="1" applyAlignment="1">
      <alignment vertical="center" wrapText="1"/>
    </xf>
    <xf numFmtId="0" fontId="4" fillId="0" borderId="4" xfId="5" applyFont="1" applyBorder="1" applyAlignment="1">
      <alignment vertical="center" wrapText="1"/>
    </xf>
    <xf numFmtId="0" fontId="4" fillId="2" borderId="139" xfId="0" applyFont="1" applyFill="1" applyBorder="1" applyAlignment="1">
      <alignment horizontal="center" vertical="center" wrapText="1"/>
    </xf>
    <xf numFmtId="200" fontId="65" fillId="12" borderId="193" xfId="2" applyNumberFormat="1" applyFont="1" applyFill="1" applyBorder="1" applyAlignment="1">
      <alignment horizontal="right" vertical="center" shrinkToFit="1"/>
    </xf>
    <xf numFmtId="200" fontId="65" fillId="12" borderId="194" xfId="2" applyNumberFormat="1" applyFont="1" applyFill="1" applyBorder="1" applyAlignment="1">
      <alignment horizontal="right" vertical="center" shrinkToFit="1"/>
    </xf>
    <xf numFmtId="200" fontId="65" fillId="12" borderId="195" xfId="2" applyNumberFormat="1" applyFont="1" applyFill="1" applyBorder="1" applyAlignment="1">
      <alignment horizontal="right" vertical="center" shrinkToFit="1"/>
    </xf>
    <xf numFmtId="201" fontId="65" fillId="12" borderId="133" xfId="2" applyNumberFormat="1" applyFont="1" applyFill="1" applyBorder="1" applyAlignment="1">
      <alignment horizontal="right" vertical="center" shrinkToFit="1"/>
    </xf>
    <xf numFmtId="186" fontId="65" fillId="0" borderId="117" xfId="2" applyNumberFormat="1" applyFont="1" applyFill="1" applyBorder="1" applyAlignment="1">
      <alignment horizontal="right" vertical="center" shrinkToFit="1"/>
    </xf>
    <xf numFmtId="186" fontId="65" fillId="0" borderId="118" xfId="2" applyNumberFormat="1" applyFont="1" applyFill="1" applyBorder="1" applyAlignment="1">
      <alignment horizontal="right" vertical="center" shrinkToFit="1"/>
    </xf>
    <xf numFmtId="186" fontId="65" fillId="0" borderId="119" xfId="2" applyNumberFormat="1" applyFont="1" applyFill="1" applyBorder="1" applyAlignment="1">
      <alignment horizontal="right" vertical="center" shrinkToFit="1"/>
    </xf>
    <xf numFmtId="198" fontId="65" fillId="12" borderId="5" xfId="2" applyNumberFormat="1" applyFont="1" applyFill="1" applyBorder="1" applyAlignment="1">
      <alignment horizontal="right" vertical="center" shrinkToFit="1"/>
    </xf>
    <xf numFmtId="198" fontId="65" fillId="12" borderId="12" xfId="2" applyNumberFormat="1" applyFont="1" applyFill="1" applyBorder="1" applyAlignment="1">
      <alignment horizontal="right" vertical="center" shrinkToFit="1"/>
    </xf>
    <xf numFmtId="198" fontId="65" fillId="12" borderId="13" xfId="2" applyNumberFormat="1" applyFont="1" applyFill="1" applyBorder="1" applyAlignment="1">
      <alignment horizontal="right" vertical="center" shrinkToFit="1"/>
    </xf>
    <xf numFmtId="194" fontId="4" fillId="12" borderId="106" xfId="0" applyNumberFormat="1" applyFont="1" applyFill="1" applyBorder="1" applyAlignment="1">
      <alignment horizontal="right" vertical="center"/>
    </xf>
    <xf numFmtId="194" fontId="4" fillId="12" borderId="108" xfId="0" applyNumberFormat="1" applyFont="1" applyFill="1" applyBorder="1" applyAlignment="1">
      <alignment horizontal="right" vertical="center"/>
    </xf>
    <xf numFmtId="0" fontId="4" fillId="0" borderId="107" xfId="0" applyFont="1" applyFill="1" applyBorder="1" applyAlignment="1">
      <alignment horizontal="center" vertical="center" shrinkToFit="1"/>
    </xf>
    <xf numFmtId="0" fontId="4" fillId="0" borderId="108" xfId="0" applyFont="1" applyFill="1" applyBorder="1" applyAlignment="1">
      <alignment horizontal="center" vertical="center" shrinkToFit="1"/>
    </xf>
    <xf numFmtId="0" fontId="4" fillId="0" borderId="105" xfId="0" applyFont="1" applyFill="1" applyBorder="1" applyAlignment="1">
      <alignment horizontal="center" vertical="center"/>
    </xf>
    <xf numFmtId="189" fontId="4" fillId="12" borderId="105" xfId="0" applyNumberFormat="1" applyFont="1" applyFill="1" applyBorder="1" applyAlignment="1">
      <alignment horizontal="right" vertical="center"/>
    </xf>
    <xf numFmtId="0" fontId="5" fillId="0" borderId="105" xfId="0" applyFont="1" applyFill="1" applyBorder="1" applyAlignment="1">
      <alignment horizontal="center" vertical="center"/>
    </xf>
    <xf numFmtId="0" fontId="5" fillId="0" borderId="0" xfId="0" applyFont="1" applyAlignment="1">
      <alignment horizontal="left" vertical="center" shrinkToFit="1"/>
    </xf>
    <xf numFmtId="0" fontId="4" fillId="0" borderId="0" xfId="0" applyFont="1" applyAlignment="1">
      <alignment horizontal="left" vertical="top" wrapText="1"/>
    </xf>
    <xf numFmtId="0" fontId="37" fillId="0" borderId="0" xfId="0" applyFont="1" applyAlignment="1">
      <alignment horizontal="left" vertical="top" wrapText="1"/>
    </xf>
    <xf numFmtId="0" fontId="4" fillId="2" borderId="105" xfId="0" applyFont="1" applyFill="1" applyBorder="1" applyAlignment="1">
      <alignment horizontal="center" vertical="center"/>
    </xf>
    <xf numFmtId="0" fontId="4" fillId="2" borderId="105" xfId="0" applyFont="1" applyFill="1" applyBorder="1" applyAlignment="1">
      <alignment horizontal="center" vertical="center" wrapText="1"/>
    </xf>
    <xf numFmtId="0" fontId="4" fillId="10" borderId="106" xfId="0" applyFont="1" applyFill="1" applyBorder="1" applyAlignment="1">
      <alignment horizontal="center" vertical="center"/>
    </xf>
    <xf numFmtId="0" fontId="4" fillId="10" borderId="107" xfId="0" applyFont="1" applyFill="1" applyBorder="1" applyAlignment="1">
      <alignment horizontal="center" vertical="center"/>
    </xf>
    <xf numFmtId="0" fontId="37" fillId="10" borderId="106" xfId="0" applyFont="1" applyFill="1" applyBorder="1" applyAlignment="1">
      <alignment horizontal="center" vertical="center" wrapText="1"/>
    </xf>
    <xf numFmtId="0" fontId="37" fillId="10" borderId="107" xfId="0" applyFont="1" applyFill="1" applyBorder="1" applyAlignment="1">
      <alignment horizontal="center" vertical="center" wrapText="1"/>
    </xf>
    <xf numFmtId="0" fontId="4" fillId="2" borderId="106" xfId="0" applyFont="1" applyFill="1" applyBorder="1" applyAlignment="1">
      <alignment horizontal="center" vertical="top" wrapText="1"/>
    </xf>
    <xf numFmtId="0" fontId="4" fillId="2" borderId="107" xfId="0" applyFont="1" applyFill="1" applyBorder="1" applyAlignment="1">
      <alignment horizontal="center" vertical="top" wrapText="1"/>
    </xf>
    <xf numFmtId="0" fontId="4" fillId="2" borderId="108" xfId="0" applyFont="1" applyFill="1" applyBorder="1" applyAlignment="1">
      <alignment horizontal="center" vertical="top" wrapText="1"/>
    </xf>
    <xf numFmtId="0" fontId="4" fillId="10" borderId="9" xfId="0" applyFont="1" applyFill="1" applyBorder="1" applyAlignment="1">
      <alignment horizontal="center" vertical="center"/>
    </xf>
    <xf numFmtId="0" fontId="4" fillId="10" borderId="6" xfId="0" applyFont="1" applyFill="1" applyBorder="1" applyAlignment="1">
      <alignment horizontal="center" vertical="center"/>
    </xf>
    <xf numFmtId="0" fontId="4" fillId="10" borderId="106" xfId="0" applyFont="1" applyFill="1" applyBorder="1" applyAlignment="1">
      <alignment horizontal="center" vertical="top" wrapText="1"/>
    </xf>
    <xf numFmtId="0" fontId="4" fillId="10" borderId="107" xfId="0" applyFont="1" applyFill="1" applyBorder="1" applyAlignment="1">
      <alignment horizontal="center" vertical="top" wrapText="1"/>
    </xf>
    <xf numFmtId="0" fontId="4" fillId="10" borderId="108" xfId="0" applyFont="1" applyFill="1" applyBorder="1" applyAlignment="1">
      <alignment horizontal="center" vertical="top" wrapText="1"/>
    </xf>
    <xf numFmtId="0" fontId="4" fillId="10" borderId="106" xfId="0" applyFont="1" applyFill="1" applyBorder="1" applyAlignment="1">
      <alignment horizontal="center"/>
    </xf>
    <xf numFmtId="0" fontId="4" fillId="10" borderId="107" xfId="0" applyFont="1" applyFill="1" applyBorder="1" applyAlignment="1">
      <alignment horizontal="center"/>
    </xf>
    <xf numFmtId="0" fontId="4" fillId="2" borderId="105" xfId="0" applyFont="1" applyFill="1" applyBorder="1" applyAlignment="1">
      <alignment horizontal="center" vertical="center" shrinkToFit="1"/>
    </xf>
    <xf numFmtId="0" fontId="4" fillId="2" borderId="106" xfId="0" applyFont="1" applyFill="1" applyBorder="1" applyAlignment="1">
      <alignment horizontal="center" vertical="center" shrinkToFit="1"/>
    </xf>
    <xf numFmtId="0" fontId="4" fillId="2" borderId="107" xfId="0" applyFont="1" applyFill="1" applyBorder="1" applyAlignment="1">
      <alignment horizontal="center" vertical="center" wrapText="1"/>
    </xf>
    <xf numFmtId="0" fontId="4" fillId="2" borderId="108"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07" xfId="0" applyFont="1" applyFill="1" applyBorder="1" applyAlignment="1">
      <alignment horizontal="center" vertical="center" shrinkToFit="1"/>
    </xf>
    <xf numFmtId="0" fontId="4" fillId="2" borderId="108" xfId="0" applyFont="1" applyFill="1" applyBorder="1" applyAlignment="1">
      <alignment horizontal="center" vertical="center" shrinkToFit="1"/>
    </xf>
    <xf numFmtId="207" fontId="65" fillId="10" borderId="9" xfId="2" applyNumberFormat="1" applyFont="1" applyFill="1" applyBorder="1" applyAlignment="1">
      <alignment horizontal="right" shrinkToFit="1"/>
    </xf>
    <xf numFmtId="207" fontId="65" fillId="10" borderId="6" xfId="2" applyNumberFormat="1" applyFont="1" applyFill="1" applyBorder="1" applyAlignment="1">
      <alignment horizontal="right" shrinkToFit="1"/>
    </xf>
    <xf numFmtId="207" fontId="65" fillId="10" borderId="111" xfId="2" applyNumberFormat="1" applyFont="1" applyFill="1" applyBorder="1" applyAlignment="1">
      <alignment horizontal="right" shrinkToFit="1"/>
    </xf>
    <xf numFmtId="207" fontId="65" fillId="10" borderId="5" xfId="2" applyNumberFormat="1" applyFont="1" applyFill="1" applyBorder="1" applyAlignment="1">
      <alignment horizontal="right" shrinkToFit="1"/>
    </xf>
    <xf numFmtId="207" fontId="65" fillId="10" borderId="12" xfId="2" applyNumberFormat="1" applyFont="1" applyFill="1" applyBorder="1" applyAlignment="1">
      <alignment horizontal="right" shrinkToFit="1"/>
    </xf>
    <xf numFmtId="207" fontId="65" fillId="10" borderId="13" xfId="2" applyNumberFormat="1" applyFont="1" applyFill="1" applyBorder="1" applyAlignment="1">
      <alignment horizontal="right" shrinkToFit="1"/>
    </xf>
    <xf numFmtId="215" fontId="65" fillId="10" borderId="105" xfId="2" applyNumberFormat="1" applyFont="1" applyFill="1" applyBorder="1" applyAlignment="1">
      <alignment horizontal="right" shrinkToFit="1"/>
    </xf>
    <xf numFmtId="215" fontId="65" fillId="10" borderId="106" xfId="2" applyNumberFormat="1" applyFont="1" applyFill="1" applyBorder="1" applyAlignment="1">
      <alignment horizontal="right" shrinkToFit="1"/>
    </xf>
    <xf numFmtId="192" fontId="9" fillId="0" borderId="108" xfId="2" applyNumberFormat="1" applyFont="1" applyFill="1" applyBorder="1" applyAlignment="1">
      <alignment horizontal="center" shrinkToFit="1"/>
    </xf>
    <xf numFmtId="192" fontId="9" fillId="0" borderId="105" xfId="2" applyNumberFormat="1" applyFont="1" applyFill="1" applyBorder="1" applyAlignment="1">
      <alignment horizontal="center" shrinkToFit="1"/>
    </xf>
    <xf numFmtId="181" fontId="65" fillId="12" borderId="105" xfId="0" applyNumberFormat="1" applyFont="1" applyFill="1" applyBorder="1" applyAlignment="1">
      <alignment horizontal="right" shrinkToFit="1"/>
    </xf>
    <xf numFmtId="9" fontId="4" fillId="12" borderId="9" xfId="0" applyNumberFormat="1" applyFont="1" applyFill="1" applyBorder="1" applyAlignment="1">
      <alignment horizontal="right"/>
    </xf>
    <xf numFmtId="9" fontId="4" fillId="12" borderId="6" xfId="0" applyNumberFormat="1" applyFont="1" applyFill="1" applyBorder="1" applyAlignment="1">
      <alignment horizontal="right"/>
    </xf>
    <xf numFmtId="9" fontId="4" fillId="12" borderId="111" xfId="0" applyNumberFormat="1" applyFont="1" applyFill="1" applyBorder="1" applyAlignment="1">
      <alignment horizontal="right"/>
    </xf>
    <xf numFmtId="9" fontId="4" fillId="12" borderId="5" xfId="0" applyNumberFormat="1" applyFont="1" applyFill="1" applyBorder="1" applyAlignment="1">
      <alignment horizontal="right"/>
    </xf>
    <xf numFmtId="9" fontId="4" fillId="12" borderId="12" xfId="0" applyNumberFormat="1" applyFont="1" applyFill="1" applyBorder="1" applyAlignment="1">
      <alignment horizontal="right"/>
    </xf>
    <xf numFmtId="9" fontId="4" fillId="12" borderId="13" xfId="0" applyNumberFormat="1" applyFont="1" applyFill="1" applyBorder="1" applyAlignment="1">
      <alignment horizontal="right"/>
    </xf>
    <xf numFmtId="0" fontId="4" fillId="2" borderId="9"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4" fillId="10" borderId="9"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10" borderId="111"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13" xfId="0" applyFont="1" applyFill="1" applyBorder="1" applyAlignment="1">
      <alignment horizontal="center" vertical="center" wrapText="1"/>
    </xf>
    <xf numFmtId="49" fontId="4" fillId="10" borderId="9" xfId="0" applyNumberFormat="1" applyFont="1" applyFill="1" applyBorder="1" applyAlignment="1">
      <alignment horizontal="center"/>
    </xf>
    <xf numFmtId="49" fontId="4" fillId="10" borderId="6" xfId="0" applyNumberFormat="1" applyFont="1" applyFill="1" applyBorder="1" applyAlignment="1">
      <alignment horizontal="center"/>
    </xf>
    <xf numFmtId="49" fontId="4" fillId="10" borderId="111" xfId="0" applyNumberFormat="1" applyFont="1" applyFill="1" applyBorder="1" applyAlignment="1">
      <alignment horizontal="center"/>
    </xf>
    <xf numFmtId="49" fontId="4" fillId="10" borderId="5" xfId="0" applyNumberFormat="1" applyFont="1" applyFill="1" applyBorder="1" applyAlignment="1">
      <alignment horizontal="center"/>
    </xf>
    <xf numFmtId="49" fontId="4" fillId="10" borderId="12" xfId="0" applyNumberFormat="1" applyFont="1" applyFill="1" applyBorder="1" applyAlignment="1">
      <alignment horizontal="center"/>
    </xf>
    <xf numFmtId="49" fontId="4" fillId="10" borderId="13" xfId="0" applyNumberFormat="1" applyFont="1" applyFill="1" applyBorder="1" applyAlignment="1">
      <alignment horizontal="center"/>
    </xf>
    <xf numFmtId="207" fontId="65" fillId="10" borderId="9" xfId="2" applyNumberFormat="1" applyFont="1" applyFill="1" applyBorder="1" applyAlignment="1">
      <alignment horizontal="center" shrinkToFit="1"/>
    </xf>
    <xf numFmtId="207" fontId="65" fillId="10" borderId="6" xfId="2" applyNumberFormat="1" applyFont="1" applyFill="1" applyBorder="1" applyAlignment="1">
      <alignment horizontal="center" shrinkToFit="1"/>
    </xf>
    <xf numFmtId="207" fontId="65" fillId="10" borderId="111" xfId="2" applyNumberFormat="1" applyFont="1" applyFill="1" applyBorder="1" applyAlignment="1">
      <alignment horizontal="center" shrinkToFit="1"/>
    </xf>
    <xf numFmtId="207" fontId="65" fillId="10" borderId="5" xfId="2" applyNumberFormat="1" applyFont="1" applyFill="1" applyBorder="1" applyAlignment="1">
      <alignment horizontal="center" shrinkToFit="1"/>
    </xf>
    <xf numFmtId="207" fontId="65" fillId="10" borderId="12" xfId="2" applyNumberFormat="1" applyFont="1" applyFill="1" applyBorder="1" applyAlignment="1">
      <alignment horizontal="center" shrinkToFit="1"/>
    </xf>
    <xf numFmtId="207" fontId="65" fillId="10" borderId="13" xfId="2" applyNumberFormat="1" applyFont="1" applyFill="1" applyBorder="1" applyAlignment="1">
      <alignment horizontal="center" shrinkToFit="1"/>
    </xf>
    <xf numFmtId="49" fontId="4" fillId="17" borderId="9" xfId="0" applyNumberFormat="1" applyFont="1" applyFill="1" applyBorder="1" applyAlignment="1">
      <alignment horizontal="center"/>
    </xf>
    <xf numFmtId="49" fontId="4" fillId="17" borderId="6" xfId="0" applyNumberFormat="1" applyFont="1" applyFill="1" applyBorder="1" applyAlignment="1">
      <alignment horizontal="center"/>
    </xf>
    <xf numFmtId="49" fontId="4" fillId="17" borderId="111" xfId="0" applyNumberFormat="1" applyFont="1" applyFill="1" applyBorder="1" applyAlignment="1">
      <alignment horizontal="center"/>
    </xf>
    <xf numFmtId="49" fontId="4" fillId="17" borderId="5" xfId="0" applyNumberFormat="1" applyFont="1" applyFill="1" applyBorder="1" applyAlignment="1">
      <alignment horizontal="center"/>
    </xf>
    <xf numFmtId="49" fontId="4" fillId="17" borderId="12" xfId="0" applyNumberFormat="1" applyFont="1" applyFill="1" applyBorder="1" applyAlignment="1">
      <alignment horizontal="center"/>
    </xf>
    <xf numFmtId="49" fontId="4" fillId="17" borderId="13" xfId="0" applyNumberFormat="1" applyFont="1" applyFill="1" applyBorder="1" applyAlignment="1">
      <alignment horizontal="center"/>
    </xf>
    <xf numFmtId="0" fontId="51" fillId="0" borderId="0" xfId="5" applyFont="1" applyFill="1" applyBorder="1" applyAlignment="1">
      <alignment horizontal="center" vertical="top" textRotation="255" wrapText="1"/>
    </xf>
    <xf numFmtId="0" fontId="4" fillId="0" borderId="0" xfId="8" applyFont="1" applyFill="1" applyBorder="1" applyAlignment="1" applyProtection="1">
      <alignment vertical="top" textRotation="255"/>
      <protection locked="0"/>
    </xf>
    <xf numFmtId="0" fontId="62" fillId="9" borderId="82" xfId="8" applyFont="1" applyFill="1" applyBorder="1" applyAlignment="1" applyProtection="1">
      <alignment horizontal="left" vertical="center" shrinkToFit="1"/>
      <protection locked="0"/>
    </xf>
    <xf numFmtId="0" fontId="62" fillId="9" borderId="83" xfId="8" applyFont="1" applyFill="1" applyBorder="1" applyAlignment="1" applyProtection="1">
      <alignment horizontal="left" vertical="center" shrinkToFit="1"/>
      <protection locked="0"/>
    </xf>
    <xf numFmtId="0" fontId="4" fillId="0" borderId="0" xfId="8" applyFont="1" applyFill="1" applyBorder="1" applyAlignment="1" applyProtection="1">
      <alignment horizontal="center" vertical="center"/>
      <protection locked="0"/>
    </xf>
    <xf numFmtId="0" fontId="61" fillId="10" borderId="89" xfId="8" applyFont="1" applyFill="1" applyBorder="1" applyAlignment="1" applyProtection="1">
      <alignment horizontal="center" vertical="center"/>
      <protection locked="0"/>
    </xf>
    <xf numFmtId="0" fontId="61" fillId="10" borderId="14" xfId="8" applyFont="1" applyFill="1" applyBorder="1" applyAlignment="1" applyProtection="1">
      <alignment horizontal="center" vertical="center"/>
      <protection locked="0"/>
    </xf>
    <xf numFmtId="0" fontId="61" fillId="10" borderId="4" xfId="8" applyFont="1" applyFill="1" applyBorder="1" applyAlignment="1" applyProtection="1">
      <alignment horizontal="center" vertical="center"/>
      <protection locked="0"/>
    </xf>
    <xf numFmtId="0" fontId="61" fillId="10" borderId="15" xfId="8" applyFont="1" applyFill="1" applyBorder="1" applyAlignment="1" applyProtection="1">
      <alignment horizontal="center" vertical="center"/>
      <protection locked="0"/>
    </xf>
    <xf numFmtId="0" fontId="62" fillId="10" borderId="15" xfId="13" applyFont="1" applyFill="1" applyBorder="1" applyAlignment="1">
      <alignment horizontal="left" vertical="center" shrinkToFit="1"/>
    </xf>
    <xf numFmtId="0" fontId="62" fillId="10" borderId="14" xfId="13" applyFont="1" applyFill="1" applyBorder="1" applyAlignment="1">
      <alignment horizontal="left" vertical="center" shrinkToFit="1"/>
    </xf>
    <xf numFmtId="0" fontId="62" fillId="10" borderId="4" xfId="13" applyFont="1" applyFill="1" applyBorder="1" applyAlignment="1">
      <alignment horizontal="left" vertical="center" shrinkToFit="1"/>
    </xf>
    <xf numFmtId="0" fontId="63" fillId="10" borderId="15" xfId="8" applyFont="1" applyFill="1" applyBorder="1" applyAlignment="1" applyProtection="1">
      <alignment horizontal="left" vertical="center"/>
      <protection locked="0"/>
    </xf>
    <xf numFmtId="0" fontId="63" fillId="10" borderId="14" xfId="8" applyFont="1" applyFill="1" applyBorder="1" applyAlignment="1" applyProtection="1">
      <alignment horizontal="left" vertical="center"/>
      <protection locked="0"/>
    </xf>
    <xf numFmtId="0" fontId="63" fillId="10" borderId="90" xfId="8" applyFont="1" applyFill="1" applyBorder="1" applyAlignment="1" applyProtection="1">
      <alignment horizontal="left" vertical="center"/>
      <protection locked="0"/>
    </xf>
    <xf numFmtId="0" fontId="62" fillId="5" borderId="88" xfId="8" applyFont="1" applyFill="1" applyBorder="1" applyAlignment="1" applyProtection="1">
      <alignment horizontal="center" vertical="center" shrinkToFit="1"/>
      <protection locked="0"/>
    </xf>
    <xf numFmtId="0" fontId="63" fillId="5" borderId="88" xfId="8" applyFont="1" applyFill="1" applyBorder="1" applyAlignment="1" applyProtection="1">
      <alignment horizontal="center" vertical="center"/>
      <protection locked="0"/>
    </xf>
    <xf numFmtId="0" fontId="56" fillId="5" borderId="88" xfId="8" applyFont="1" applyFill="1" applyBorder="1" applyAlignment="1" applyProtection="1">
      <alignment horizontal="center" vertical="center"/>
      <protection locked="0"/>
    </xf>
    <xf numFmtId="0" fontId="62" fillId="5" borderId="88" xfId="8" applyFont="1" applyFill="1" applyBorder="1" applyAlignment="1" applyProtection="1">
      <alignment horizontal="center" vertical="center"/>
      <protection locked="0"/>
    </xf>
    <xf numFmtId="0" fontId="60" fillId="5" borderId="88" xfId="8" applyFont="1" applyFill="1" applyBorder="1" applyAlignment="1" applyProtection="1">
      <alignment horizontal="center" vertical="center"/>
      <protection locked="0"/>
    </xf>
    <xf numFmtId="0" fontId="61" fillId="5" borderId="88" xfId="8" applyFont="1" applyFill="1" applyBorder="1" applyAlignment="1" applyProtection="1">
      <alignment horizontal="center" vertical="center"/>
      <protection locked="0"/>
    </xf>
    <xf numFmtId="0" fontId="51" fillId="0" borderId="0" xfId="8" applyFont="1" applyFill="1" applyBorder="1" applyAlignment="1" applyProtection="1">
      <alignment horizontal="center" vertical="center"/>
      <protection locked="0"/>
    </xf>
    <xf numFmtId="0" fontId="61" fillId="10" borderId="1" xfId="8" applyFont="1" applyFill="1" applyBorder="1" applyAlignment="1" applyProtection="1">
      <alignment horizontal="center" vertical="center"/>
      <protection locked="0"/>
    </xf>
    <xf numFmtId="0" fontId="5" fillId="0" borderId="81" xfId="8" applyFont="1" applyFill="1" applyBorder="1" applyAlignment="1" applyProtection="1">
      <alignment vertical="top" wrapText="1"/>
      <protection locked="0"/>
    </xf>
    <xf numFmtId="0" fontId="4" fillId="0" borderId="0" xfId="8" applyFont="1" applyFill="1" applyBorder="1" applyAlignment="1" applyProtection="1">
      <alignment horizontal="center"/>
      <protection locked="0"/>
    </xf>
    <xf numFmtId="0" fontId="62" fillId="9" borderId="79" xfId="8" applyFont="1" applyFill="1" applyBorder="1" applyAlignment="1" applyProtection="1">
      <alignment horizontal="left" vertical="center" shrinkToFit="1"/>
      <protection locked="0"/>
    </xf>
    <xf numFmtId="0" fontId="62" fillId="9" borderId="1" xfId="8" applyFont="1" applyFill="1" applyBorder="1" applyAlignment="1" applyProtection="1">
      <alignment horizontal="left" vertical="center" shrinkToFit="1"/>
      <protection locked="0"/>
    </xf>
    <xf numFmtId="0" fontId="62" fillId="9" borderId="79" xfId="8" applyFont="1" applyFill="1" applyBorder="1" applyAlignment="1" applyProtection="1">
      <alignment horizontal="center" vertical="center" shrinkToFit="1"/>
      <protection locked="0"/>
    </xf>
    <xf numFmtId="0" fontId="62" fillId="9" borderId="1" xfId="8" applyFont="1" applyFill="1" applyBorder="1" applyAlignment="1" applyProtection="1">
      <alignment horizontal="center" vertical="center" shrinkToFit="1"/>
      <protection locked="0"/>
    </xf>
    <xf numFmtId="0" fontId="61" fillId="10" borderId="83" xfId="8" applyFont="1" applyFill="1" applyBorder="1" applyAlignment="1" applyProtection="1">
      <alignment horizontal="center" vertical="center"/>
      <protection locked="0"/>
    </xf>
    <xf numFmtId="0" fontId="5" fillId="2" borderId="74" xfId="8" applyFont="1" applyFill="1" applyBorder="1" applyAlignment="1" applyProtection="1">
      <alignment horizontal="center" vertical="center"/>
      <protection locked="0"/>
    </xf>
    <xf numFmtId="0" fontId="5" fillId="2" borderId="75" xfId="8" applyFont="1" applyFill="1" applyBorder="1" applyAlignment="1" applyProtection="1">
      <alignment horizontal="center" vertical="center"/>
      <protection locked="0"/>
    </xf>
    <xf numFmtId="0" fontId="5" fillId="0" borderId="12" xfId="8" applyFont="1" applyFill="1" applyBorder="1" applyAlignment="1" applyProtection="1">
      <alignment horizontal="left" shrinkToFit="1"/>
      <protection locked="0"/>
    </xf>
    <xf numFmtId="0" fontId="1" fillId="0" borderId="12" xfId="0" applyFont="1" applyBorder="1" applyAlignment="1">
      <alignment horizontal="left"/>
    </xf>
    <xf numFmtId="0" fontId="51" fillId="0" borderId="105" xfId="8" applyFont="1" applyFill="1" applyBorder="1" applyAlignment="1" applyProtection="1">
      <alignment horizontal="center" vertical="center"/>
      <protection locked="0"/>
    </xf>
    <xf numFmtId="0" fontId="5" fillId="0" borderId="106" xfId="8" applyFont="1" applyFill="1" applyBorder="1" applyAlignment="1" applyProtection="1">
      <alignment horizontal="center" vertical="center"/>
      <protection locked="0"/>
    </xf>
    <xf numFmtId="0" fontId="5" fillId="0" borderId="107" xfId="8" applyFont="1" applyFill="1" applyBorder="1" applyAlignment="1" applyProtection="1">
      <alignment horizontal="center" vertical="center"/>
      <protection locked="0"/>
    </xf>
    <xf numFmtId="0" fontId="5" fillId="0" borderId="108" xfId="8" applyFont="1" applyFill="1" applyBorder="1" applyAlignment="1" applyProtection="1">
      <alignment horizontal="center" vertical="center"/>
      <protection locked="0"/>
    </xf>
    <xf numFmtId="0" fontId="51" fillId="0" borderId="106" xfId="8" applyFont="1" applyFill="1" applyBorder="1" applyAlignment="1" applyProtection="1">
      <alignment horizontal="center" vertical="center"/>
      <protection locked="0"/>
    </xf>
    <xf numFmtId="0" fontId="3" fillId="0" borderId="107" xfId="0" applyFont="1" applyBorder="1" applyAlignment="1">
      <alignment horizontal="center" vertical="center"/>
    </xf>
    <xf numFmtId="0" fontId="63" fillId="10" borderId="101" xfId="8" applyFont="1" applyFill="1" applyBorder="1" applyAlignment="1" applyProtection="1">
      <alignment horizontal="center" vertical="center"/>
      <protection locked="0"/>
    </xf>
    <xf numFmtId="0" fontId="63" fillId="10" borderId="100" xfId="8" applyFont="1" applyFill="1" applyBorder="1" applyAlignment="1" applyProtection="1">
      <alignment horizontal="center" vertical="center"/>
      <protection locked="0"/>
    </xf>
    <xf numFmtId="0" fontId="62" fillId="9" borderId="99" xfId="8" applyFont="1" applyFill="1" applyBorder="1" applyAlignment="1" applyProtection="1">
      <alignment horizontal="left" vertical="center" shrinkToFit="1"/>
      <protection locked="0"/>
    </xf>
    <xf numFmtId="0" fontId="62" fillId="9" borderId="100" xfId="8" applyFont="1" applyFill="1" applyBorder="1" applyAlignment="1" applyProtection="1">
      <alignment horizontal="left" vertical="center" shrinkToFit="1"/>
      <protection locked="0"/>
    </xf>
    <xf numFmtId="0" fontId="62" fillId="9" borderId="102" xfId="8" applyFont="1" applyFill="1" applyBorder="1" applyAlignment="1" applyProtection="1">
      <alignment horizontal="left" vertical="center" shrinkToFit="1"/>
      <protection locked="0"/>
    </xf>
    <xf numFmtId="0" fontId="62" fillId="12" borderId="106" xfId="8" applyFont="1" applyFill="1" applyBorder="1" applyAlignment="1" applyProtection="1">
      <alignment horizontal="center" vertical="center"/>
      <protection locked="0"/>
    </xf>
    <xf numFmtId="0" fontId="62" fillId="12" borderId="108" xfId="8" applyFont="1" applyFill="1" applyBorder="1" applyAlignment="1" applyProtection="1">
      <alignment horizontal="center" vertical="center"/>
      <protection locked="0"/>
    </xf>
    <xf numFmtId="0" fontId="62" fillId="9" borderId="89" xfId="8" applyFont="1" applyFill="1" applyBorder="1" applyAlignment="1" applyProtection="1">
      <alignment horizontal="left" vertical="center" shrinkToFit="1"/>
      <protection locked="0"/>
    </xf>
    <xf numFmtId="0" fontId="62" fillId="9" borderId="107" xfId="8" applyFont="1" applyFill="1" applyBorder="1" applyAlignment="1" applyProtection="1">
      <alignment horizontal="left" vertical="center" shrinkToFit="1"/>
      <protection locked="0"/>
    </xf>
    <xf numFmtId="0" fontId="62" fillId="9" borderId="108" xfId="8" applyFont="1" applyFill="1" applyBorder="1" applyAlignment="1" applyProtection="1">
      <alignment horizontal="left" vertical="center" shrinkToFit="1"/>
      <protection locked="0"/>
    </xf>
    <xf numFmtId="0" fontId="62" fillId="9" borderId="103" xfId="8" applyFont="1" applyFill="1" applyBorder="1" applyAlignment="1" applyProtection="1">
      <alignment horizontal="left" vertical="center" shrinkToFit="1"/>
      <protection locked="0"/>
    </xf>
    <xf numFmtId="0" fontId="62" fillId="9" borderId="96" xfId="8" applyFont="1" applyFill="1" applyBorder="1" applyAlignment="1" applyProtection="1">
      <alignment horizontal="left" vertical="center" shrinkToFit="1"/>
      <protection locked="0"/>
    </xf>
    <xf numFmtId="0" fontId="62" fillId="9" borderId="104" xfId="8" applyFont="1" applyFill="1" applyBorder="1" applyAlignment="1" applyProtection="1">
      <alignment horizontal="left" vertical="center" shrinkToFit="1"/>
      <protection locked="0"/>
    </xf>
    <xf numFmtId="0" fontId="78" fillId="0" borderId="106" xfId="8" applyFont="1" applyFill="1" applyBorder="1" applyAlignment="1" applyProtection="1">
      <alignment horizontal="center" vertical="center" shrinkToFit="1"/>
      <protection locked="0"/>
    </xf>
    <xf numFmtId="0" fontId="78" fillId="0" borderId="108" xfId="8" applyFont="1" applyFill="1" applyBorder="1" applyAlignment="1" applyProtection="1">
      <alignment horizontal="center" vertical="center" shrinkToFit="1"/>
      <protection locked="0"/>
    </xf>
    <xf numFmtId="0" fontId="5" fillId="3" borderId="0" xfId="8" applyFont="1" applyFill="1" applyBorder="1" applyAlignment="1" applyProtection="1">
      <alignment horizontal="center" vertical="center"/>
      <protection locked="0"/>
    </xf>
    <xf numFmtId="0" fontId="55" fillId="3" borderId="0" xfId="8" applyFont="1" applyFill="1" applyBorder="1" applyAlignment="1" applyProtection="1">
      <alignment horizontal="center" vertical="center"/>
      <protection locked="0"/>
    </xf>
    <xf numFmtId="0" fontId="7" fillId="3" borderId="0" xfId="8" applyFont="1" applyFill="1" applyBorder="1" applyAlignment="1" applyProtection="1">
      <alignment horizontal="center" vertical="center"/>
      <protection locked="0"/>
    </xf>
    <xf numFmtId="0" fontId="63" fillId="10" borderId="1" xfId="8" applyFont="1" applyFill="1" applyBorder="1" applyAlignment="1" applyProtection="1">
      <alignment horizontal="center" vertical="center"/>
      <protection locked="0"/>
    </xf>
    <xf numFmtId="0" fontId="63" fillId="10" borderId="91" xfId="8" applyFont="1" applyFill="1" applyBorder="1" applyAlignment="1" applyProtection="1">
      <alignment horizontal="center" vertical="center"/>
      <protection locked="0"/>
    </xf>
    <xf numFmtId="0" fontId="5" fillId="2" borderId="76" xfId="8" applyFont="1" applyFill="1" applyBorder="1" applyAlignment="1" applyProtection="1">
      <alignment horizontal="center" vertical="center"/>
      <protection locked="0"/>
    </xf>
    <xf numFmtId="0" fontId="8" fillId="3" borderId="0" xfId="8" applyFont="1" applyFill="1" applyBorder="1" applyAlignment="1" applyProtection="1">
      <alignment horizontal="center"/>
      <protection locked="0"/>
    </xf>
    <xf numFmtId="0" fontId="63" fillId="10" borderId="106" xfId="8" applyFont="1" applyFill="1" applyBorder="1" applyAlignment="1" applyProtection="1">
      <alignment horizontal="center" vertical="center" shrinkToFit="1"/>
      <protection locked="0"/>
    </xf>
    <xf numFmtId="0" fontId="63" fillId="10" borderId="107" xfId="8" applyFont="1" applyFill="1" applyBorder="1" applyAlignment="1" applyProtection="1">
      <alignment horizontal="center" vertical="center" shrinkToFit="1"/>
      <protection locked="0"/>
    </xf>
    <xf numFmtId="0" fontId="63" fillId="10" borderId="90" xfId="8" applyFont="1" applyFill="1" applyBorder="1" applyAlignment="1" applyProtection="1">
      <alignment horizontal="center" vertical="center" shrinkToFit="1"/>
      <protection locked="0"/>
    </xf>
    <xf numFmtId="0" fontId="5" fillId="2" borderId="101" xfId="8" applyFont="1" applyFill="1" applyBorder="1" applyAlignment="1" applyProtection="1">
      <alignment horizontal="center" vertical="center" shrinkToFit="1"/>
      <protection locked="0"/>
    </xf>
    <xf numFmtId="0" fontId="5" fillId="2" borderId="100" xfId="8" applyFont="1" applyFill="1" applyBorder="1" applyAlignment="1" applyProtection="1">
      <alignment horizontal="center" vertical="center" shrinkToFit="1"/>
      <protection locked="0"/>
    </xf>
    <xf numFmtId="0" fontId="63" fillId="10" borderId="83" xfId="8" applyFont="1" applyFill="1" applyBorder="1" applyAlignment="1" applyProtection="1">
      <alignment horizontal="center" vertical="center"/>
      <protection locked="0"/>
    </xf>
    <xf numFmtId="0" fontId="63" fillId="10" borderId="85" xfId="8" applyFont="1" applyFill="1" applyBorder="1" applyAlignment="1" applyProtection="1">
      <alignment horizontal="center" vertical="center"/>
      <protection locked="0"/>
    </xf>
    <xf numFmtId="0" fontId="56" fillId="5" borderId="0" xfId="8" applyFont="1" applyFill="1" applyBorder="1" applyAlignment="1" applyProtection="1">
      <alignment horizontal="center" vertical="center"/>
      <protection locked="0"/>
    </xf>
    <xf numFmtId="0" fontId="61" fillId="10" borderId="82" xfId="8" applyFont="1" applyFill="1" applyBorder="1" applyAlignment="1" applyProtection="1">
      <alignment horizontal="center" vertical="center"/>
      <protection locked="0"/>
    </xf>
    <xf numFmtId="0" fontId="21" fillId="0" borderId="0" xfId="8" applyFont="1" applyFill="1" applyBorder="1" applyAlignment="1" applyProtection="1">
      <alignment vertical="top" wrapText="1"/>
      <protection locked="0"/>
    </xf>
    <xf numFmtId="0" fontId="21" fillId="0" borderId="0" xfId="8" applyFont="1" applyFill="1" applyBorder="1" applyAlignment="1" applyProtection="1">
      <alignment vertical="top"/>
      <protection locked="0"/>
    </xf>
    <xf numFmtId="0" fontId="62" fillId="10" borderId="83" xfId="8" applyFont="1" applyFill="1" applyBorder="1" applyAlignment="1" applyProtection="1">
      <alignment horizontal="left" vertical="center"/>
      <protection locked="0"/>
    </xf>
    <xf numFmtId="0" fontId="63" fillId="10" borderId="83" xfId="8" applyFont="1" applyFill="1" applyBorder="1" applyAlignment="1" applyProtection="1">
      <alignment horizontal="left" vertical="center"/>
      <protection locked="0"/>
    </xf>
    <xf numFmtId="0" fontId="63" fillId="10" borderId="85" xfId="8" applyFont="1" applyFill="1" applyBorder="1" applyAlignment="1" applyProtection="1">
      <alignment horizontal="left" vertical="center"/>
      <protection locked="0"/>
    </xf>
    <xf numFmtId="0" fontId="5" fillId="2" borderId="97" xfId="8" applyFont="1" applyFill="1" applyBorder="1" applyAlignment="1" applyProtection="1">
      <alignment horizontal="center" vertical="center" shrinkToFit="1"/>
      <protection locked="0"/>
    </xf>
    <xf numFmtId="0" fontId="5" fillId="2" borderId="98" xfId="8" applyFont="1" applyFill="1" applyBorder="1" applyAlignment="1" applyProtection="1">
      <alignment horizontal="center" vertical="center" shrinkToFit="1"/>
      <protection locked="0"/>
    </xf>
    <xf numFmtId="0" fontId="62" fillId="10" borderId="15" xfId="8" applyFont="1" applyFill="1" applyBorder="1" applyAlignment="1" applyProtection="1">
      <alignment horizontal="left" vertical="center"/>
      <protection locked="0"/>
    </xf>
    <xf numFmtId="0" fontId="62" fillId="10" borderId="14" xfId="8" applyFont="1" applyFill="1" applyBorder="1" applyAlignment="1" applyProtection="1">
      <alignment horizontal="left" vertical="center"/>
      <protection locked="0"/>
    </xf>
    <xf numFmtId="0" fontId="62" fillId="10" borderId="4" xfId="8" applyFont="1" applyFill="1" applyBorder="1" applyAlignment="1" applyProtection="1">
      <alignment horizontal="left" vertical="center"/>
      <protection locked="0"/>
    </xf>
    <xf numFmtId="0" fontId="45" fillId="0" borderId="0" xfId="8" applyFont="1" applyFill="1" applyBorder="1" applyAlignment="1" applyProtection="1">
      <alignment vertical="center" wrapText="1"/>
      <protection locked="0"/>
    </xf>
    <xf numFmtId="0" fontId="5" fillId="10" borderId="0" xfId="8" applyNumberFormat="1" applyFont="1" applyFill="1" applyBorder="1" applyAlignment="1" applyProtection="1">
      <alignment horizontal="center"/>
      <protection locked="0"/>
    </xf>
    <xf numFmtId="0" fontId="44" fillId="0" borderId="1" xfId="8" applyFont="1" applyFill="1" applyBorder="1" applyAlignment="1" applyProtection="1">
      <alignment horizontal="center" vertical="center"/>
      <protection locked="0"/>
    </xf>
    <xf numFmtId="0" fontId="24" fillId="12" borderId="0" xfId="8" applyFont="1" applyFill="1" applyAlignment="1" applyProtection="1">
      <alignment horizontal="center" vertical="center"/>
      <protection locked="0"/>
    </xf>
    <xf numFmtId="0" fontId="25" fillId="0" borderId="0" xfId="8" applyFont="1" applyFill="1" applyAlignment="1" applyProtection="1">
      <alignment horizontal="left" vertical="center" wrapText="1" shrinkToFit="1"/>
      <protection locked="0"/>
    </xf>
    <xf numFmtId="0" fontId="61" fillId="10" borderId="94" xfId="13" applyFont="1" applyFill="1" applyBorder="1" applyAlignment="1">
      <alignment horizontal="left" vertical="center" shrinkToFit="1"/>
    </xf>
    <xf numFmtId="0" fontId="61" fillId="10" borderId="81" xfId="13" applyFont="1" applyFill="1" applyBorder="1" applyAlignment="1">
      <alignment horizontal="left" vertical="center" shrinkToFit="1"/>
    </xf>
    <xf numFmtId="0" fontId="61" fillId="10" borderId="95" xfId="13" applyFont="1" applyFill="1" applyBorder="1" applyAlignment="1">
      <alignment horizontal="left" vertical="center" shrinkToFit="1"/>
    </xf>
    <xf numFmtId="0" fontId="61" fillId="10" borderId="92" xfId="13" applyFont="1" applyFill="1" applyBorder="1" applyAlignment="1">
      <alignment horizontal="center" vertical="center" shrinkToFit="1"/>
    </xf>
    <xf numFmtId="0" fontId="61" fillId="10" borderId="81" xfId="13" applyFont="1" applyFill="1" applyBorder="1" applyAlignment="1">
      <alignment horizontal="center" vertical="center" shrinkToFit="1"/>
    </xf>
    <xf numFmtId="0" fontId="61" fillId="10" borderId="93" xfId="13" applyFont="1" applyFill="1" applyBorder="1" applyAlignment="1">
      <alignment horizontal="center" vertical="center" shrinkToFit="1"/>
    </xf>
    <xf numFmtId="0" fontId="61" fillId="10" borderId="94" xfId="13" applyFont="1" applyFill="1" applyBorder="1" applyAlignment="1">
      <alignment horizontal="center" vertical="center" shrinkToFit="1"/>
    </xf>
    <xf numFmtId="0" fontId="62" fillId="10" borderId="94" xfId="13" applyFont="1" applyFill="1" applyBorder="1" applyAlignment="1">
      <alignment horizontal="left" vertical="center" shrinkToFit="1"/>
    </xf>
    <xf numFmtId="0" fontId="62" fillId="10" borderId="81" xfId="13" applyFont="1" applyFill="1" applyBorder="1" applyAlignment="1">
      <alignment horizontal="left" vertical="center" shrinkToFit="1"/>
    </xf>
    <xf numFmtId="0" fontId="62" fillId="10" borderId="93" xfId="13" applyFont="1" applyFill="1" applyBorder="1" applyAlignment="1">
      <alignment horizontal="left" vertical="center" shrinkToFit="1"/>
    </xf>
    <xf numFmtId="0" fontId="11" fillId="0" borderId="105" xfId="8" applyFont="1" applyFill="1" applyBorder="1" applyAlignment="1" applyProtection="1">
      <alignment horizontal="center" vertical="center" wrapText="1"/>
      <protection locked="0"/>
    </xf>
    <xf numFmtId="0" fontId="11" fillId="0" borderId="106" xfId="8" applyFont="1" applyFill="1" applyBorder="1" applyAlignment="1" applyProtection="1">
      <alignment horizontal="center" vertical="center" wrapText="1"/>
      <protection locked="0"/>
    </xf>
    <xf numFmtId="0" fontId="11" fillId="0" borderId="105" xfId="8" applyFont="1" applyFill="1" applyBorder="1" applyAlignment="1" applyProtection="1">
      <alignment horizontal="center" vertical="center"/>
      <protection locked="0"/>
    </xf>
    <xf numFmtId="0" fontId="11" fillId="0" borderId="106" xfId="8" applyFont="1" applyFill="1" applyBorder="1" applyAlignment="1" applyProtection="1">
      <alignment horizontal="center" vertical="center"/>
      <protection locked="0"/>
    </xf>
    <xf numFmtId="0" fontId="11" fillId="0" borderId="105" xfId="8" applyFont="1" applyFill="1" applyBorder="1" applyAlignment="1" applyProtection="1">
      <alignment horizontal="left" vertical="center" wrapText="1"/>
      <protection locked="0"/>
    </xf>
    <xf numFmtId="0" fontId="11" fillId="0" borderId="106" xfId="8" applyFont="1" applyFill="1" applyBorder="1" applyAlignment="1" applyProtection="1">
      <alignment horizontal="left" vertical="center" wrapText="1"/>
      <protection locked="0"/>
    </xf>
    <xf numFmtId="0" fontId="5" fillId="0" borderId="0" xfId="8" applyFont="1" applyFill="1" applyAlignment="1" applyProtection="1">
      <alignment vertical="top" wrapText="1"/>
      <protection locked="0"/>
    </xf>
    <xf numFmtId="0" fontId="11" fillId="0" borderId="105" xfId="8" applyFont="1" applyFill="1" applyBorder="1" applyAlignment="1" applyProtection="1">
      <alignment horizontal="center" wrapText="1"/>
      <protection locked="0"/>
    </xf>
    <xf numFmtId="0" fontId="11" fillId="0" borderId="106" xfId="8" applyFont="1" applyFill="1" applyBorder="1" applyAlignment="1" applyProtection="1">
      <alignment horizontal="center" wrapText="1"/>
      <protection locked="0"/>
    </xf>
    <xf numFmtId="0" fontId="11" fillId="0" borderId="105" xfId="8" applyFont="1" applyFill="1" applyBorder="1" applyAlignment="1" applyProtection="1">
      <alignment horizontal="center"/>
      <protection locked="0"/>
    </xf>
    <xf numFmtId="0" fontId="11" fillId="0" borderId="106" xfId="8" applyFont="1" applyFill="1" applyBorder="1" applyAlignment="1" applyProtection="1">
      <alignment horizontal="center"/>
      <protection locked="0"/>
    </xf>
    <xf numFmtId="0" fontId="11" fillId="0" borderId="105" xfId="8" applyFont="1" applyFill="1" applyBorder="1" applyAlignment="1" applyProtection="1">
      <alignment horizontal="left" wrapText="1"/>
      <protection locked="0"/>
    </xf>
    <xf numFmtId="0" fontId="11" fillId="0" borderId="106" xfId="8" applyFont="1" applyFill="1" applyBorder="1" applyAlignment="1" applyProtection="1">
      <alignment horizontal="left" wrapText="1"/>
      <protection locked="0"/>
    </xf>
    <xf numFmtId="0" fontId="45" fillId="0" borderId="106" xfId="8" applyFont="1" applyFill="1" applyBorder="1" applyAlignment="1" applyProtection="1">
      <alignment horizontal="center" vertical="center"/>
      <protection locked="0"/>
    </xf>
    <xf numFmtId="0" fontId="45" fillId="0" borderId="107" xfId="8" applyFont="1" applyFill="1" applyBorder="1" applyAlignment="1" applyProtection="1">
      <alignment horizontal="center" vertical="center"/>
      <protection locked="0"/>
    </xf>
    <xf numFmtId="0" fontId="45" fillId="0" borderId="108" xfId="8" applyFont="1" applyFill="1" applyBorder="1" applyAlignment="1" applyProtection="1">
      <alignment horizontal="center" vertical="center"/>
      <protection locked="0"/>
    </xf>
    <xf numFmtId="0" fontId="5" fillId="0" borderId="5" xfId="8" applyFont="1" applyFill="1" applyBorder="1" applyAlignment="1" applyProtection="1">
      <alignment horizontal="center" vertical="center"/>
      <protection locked="0"/>
    </xf>
    <xf numFmtId="0" fontId="5" fillId="0" borderId="13" xfId="8" applyFont="1" applyFill="1" applyBorder="1" applyAlignment="1" applyProtection="1">
      <alignment horizontal="center" vertical="center"/>
      <protection locked="0"/>
    </xf>
    <xf numFmtId="0" fontId="5" fillId="12" borderId="106" xfId="8" applyFont="1" applyFill="1" applyBorder="1" applyAlignment="1" applyProtection="1">
      <alignment horizontal="right" vertical="center" shrinkToFit="1"/>
      <protection locked="0"/>
    </xf>
    <xf numFmtId="0" fontId="5" fillId="12" borderId="108" xfId="8" applyFont="1" applyFill="1" applyBorder="1" applyAlignment="1" applyProtection="1">
      <alignment horizontal="right" vertical="center" shrinkToFit="1"/>
      <protection locked="0"/>
    </xf>
    <xf numFmtId="0" fontId="6" fillId="0" borderId="106" xfId="8" applyFont="1" applyFill="1" applyBorder="1" applyAlignment="1" applyProtection="1">
      <alignment horizontal="center" vertical="center" wrapText="1"/>
      <protection locked="0"/>
    </xf>
    <xf numFmtId="0" fontId="6" fillId="0" borderId="107" xfId="8" applyFont="1" applyFill="1" applyBorder="1" applyAlignment="1" applyProtection="1">
      <alignment horizontal="center" vertical="center" wrapText="1"/>
      <protection locked="0"/>
    </xf>
    <xf numFmtId="0" fontId="6" fillId="0" borderId="108" xfId="8" applyFont="1" applyFill="1" applyBorder="1" applyAlignment="1" applyProtection="1">
      <alignment horizontal="center" vertical="center" wrapText="1"/>
      <protection locked="0"/>
    </xf>
    <xf numFmtId="0" fontId="5" fillId="12" borderId="107" xfId="8" applyFont="1" applyFill="1" applyBorder="1" applyAlignment="1" applyProtection="1">
      <alignment horizontal="right" vertical="center" shrinkToFit="1"/>
      <protection locked="0"/>
    </xf>
    <xf numFmtId="0" fontId="4" fillId="0" borderId="0" xfId="11" applyFont="1" applyFill="1" applyAlignment="1">
      <alignment vertical="center" wrapText="1"/>
    </xf>
    <xf numFmtId="0" fontId="25" fillId="0" borderId="22" xfId="11" applyFont="1" applyFill="1" applyBorder="1" applyAlignment="1">
      <alignment vertical="center"/>
    </xf>
    <xf numFmtId="0" fontId="25" fillId="0" borderId="21" xfId="11" applyFont="1" applyFill="1" applyBorder="1" applyAlignment="1">
      <alignment vertical="center"/>
    </xf>
    <xf numFmtId="0" fontId="25" fillId="0" borderId="23" xfId="11" applyFont="1" applyFill="1" applyBorder="1" applyAlignment="1">
      <alignment vertical="center"/>
    </xf>
    <xf numFmtId="58" fontId="4" fillId="10" borderId="0" xfId="11" applyNumberFormat="1" applyFont="1" applyFill="1" applyBorder="1" applyAlignment="1">
      <alignment horizontal="left" vertical="center" shrinkToFit="1"/>
    </xf>
    <xf numFmtId="0" fontId="4" fillId="10" borderId="0" xfId="11" applyFont="1" applyFill="1" applyBorder="1" applyAlignment="1">
      <alignment horizontal="left" vertical="center" shrinkToFit="1"/>
    </xf>
    <xf numFmtId="0" fontId="4" fillId="12" borderId="12" xfId="11" applyFont="1" applyFill="1" applyBorder="1" applyAlignment="1">
      <alignment horizontal="left" vertical="center" shrinkToFit="1"/>
    </xf>
    <xf numFmtId="0" fontId="8" fillId="0" borderId="0" xfId="11" applyFont="1" applyFill="1" applyAlignment="1">
      <alignment horizontal="center" vertical="center"/>
    </xf>
    <xf numFmtId="0" fontId="25" fillId="0" borderId="19" xfId="11" applyFont="1" applyFill="1" applyBorder="1" applyAlignment="1">
      <alignment vertical="center" wrapText="1"/>
    </xf>
    <xf numFmtId="0" fontId="25" fillId="0" borderId="0" xfId="11" applyFont="1" applyFill="1" applyBorder="1" applyAlignment="1">
      <alignment vertical="center" wrapText="1"/>
    </xf>
    <xf numFmtId="0" fontId="25" fillId="0" borderId="20" xfId="11" applyFont="1" applyFill="1" applyBorder="1" applyAlignment="1">
      <alignment vertical="center" wrapText="1"/>
    </xf>
    <xf numFmtId="0" fontId="17" fillId="12" borderId="0" xfId="5" applyFont="1" applyFill="1" applyAlignment="1">
      <alignment vertical="center" shrinkToFit="1"/>
    </xf>
    <xf numFmtId="0" fontId="17" fillId="10" borderId="0" xfId="5" applyFont="1" applyFill="1" applyAlignment="1">
      <alignment vertical="center" shrinkToFit="1"/>
    </xf>
    <xf numFmtId="0" fontId="17" fillId="10" borderId="0" xfId="5" applyFont="1" applyFill="1" applyAlignment="1">
      <alignment vertical="center" wrapText="1"/>
    </xf>
    <xf numFmtId="0" fontId="17" fillId="0" borderId="0" xfId="5" applyFont="1" applyFill="1" applyAlignment="1">
      <alignment horizontal="center" vertical="center"/>
    </xf>
    <xf numFmtId="0" fontId="17" fillId="0" borderId="0" xfId="5" applyFont="1" applyFill="1" applyAlignment="1">
      <alignment vertical="center" wrapText="1"/>
    </xf>
    <xf numFmtId="0" fontId="17" fillId="0" borderId="0" xfId="5" applyFont="1" applyFill="1" applyAlignment="1">
      <alignment vertical="center"/>
    </xf>
    <xf numFmtId="0" fontId="13" fillId="0" borderId="0" xfId="5" applyFont="1" applyFill="1" applyAlignment="1">
      <alignment vertical="center"/>
    </xf>
    <xf numFmtId="0" fontId="30" fillId="0" borderId="0" xfId="5" applyFont="1" applyFill="1" applyAlignment="1">
      <alignment horizontal="center" vertical="center"/>
    </xf>
    <xf numFmtId="0" fontId="29" fillId="0" borderId="0" xfId="5" applyFont="1" applyFill="1" applyAlignment="1">
      <alignment horizontal="center" vertical="center"/>
    </xf>
    <xf numFmtId="0" fontId="17" fillId="10" borderId="0" xfId="5" applyFont="1" applyFill="1" applyAlignment="1">
      <alignment horizontal="left" vertical="center" wrapText="1"/>
    </xf>
    <xf numFmtId="0" fontId="69" fillId="4" borderId="12" xfId="0" applyFont="1" applyFill="1" applyBorder="1" applyAlignment="1">
      <alignment horizontal="center" vertical="center"/>
    </xf>
    <xf numFmtId="0" fontId="32" fillId="7" borderId="129" xfId="0" applyFont="1" applyFill="1" applyBorder="1" applyAlignment="1">
      <alignment vertical="center" wrapText="1"/>
    </xf>
    <xf numFmtId="0" fontId="32" fillId="7" borderId="45" xfId="0" applyFont="1" applyFill="1" applyBorder="1" applyAlignment="1">
      <alignment vertical="center" wrapText="1"/>
    </xf>
    <xf numFmtId="0" fontId="69" fillId="0" borderId="8" xfId="0" applyFont="1" applyBorder="1" applyAlignment="1">
      <alignment vertical="center" wrapText="1"/>
    </xf>
    <xf numFmtId="0" fontId="69" fillId="0" borderId="11" xfId="0" applyFont="1" applyBorder="1" applyAlignment="1">
      <alignment horizontal="left" vertical="center" indent="1"/>
    </xf>
    <xf numFmtId="0" fontId="69" fillId="0" borderId="0" xfId="0" applyFont="1" applyBorder="1" applyAlignment="1">
      <alignment horizontal="left" vertical="center" indent="1"/>
    </xf>
    <xf numFmtId="0" fontId="69" fillId="0" borderId="8" xfId="0" applyFont="1" applyBorder="1" applyAlignment="1">
      <alignment horizontal="left" vertical="center" indent="1"/>
    </xf>
    <xf numFmtId="0" fontId="74" fillId="0" borderId="11" xfId="0" applyFont="1" applyBorder="1" applyAlignment="1">
      <alignment horizontal="left" vertical="center" indent="2"/>
    </xf>
    <xf numFmtId="0" fontId="74" fillId="0" borderId="0" xfId="0" applyFont="1" applyBorder="1" applyAlignment="1">
      <alignment horizontal="left" vertical="center" indent="2"/>
    </xf>
    <xf numFmtId="0" fontId="74" fillId="0" borderId="8" xfId="0" applyFont="1" applyBorder="1" applyAlignment="1">
      <alignment horizontal="left" vertical="center" indent="2"/>
    </xf>
    <xf numFmtId="0" fontId="70" fillId="7" borderId="99" xfId="5" applyFont="1" applyFill="1" applyBorder="1" applyAlignment="1">
      <alignment horizontal="center" vertical="center"/>
    </xf>
    <xf numFmtId="0" fontId="70" fillId="7" borderId="100" xfId="5" applyFont="1" applyFill="1" applyBorder="1" applyAlignment="1">
      <alignment horizontal="center" vertical="center"/>
    </xf>
    <xf numFmtId="0" fontId="70" fillId="7" borderId="102" xfId="5" applyFont="1" applyFill="1" applyBorder="1" applyAlignment="1">
      <alignment horizontal="center" vertical="center"/>
    </xf>
    <xf numFmtId="0" fontId="74" fillId="0" borderId="11" xfId="0" applyFont="1" applyBorder="1">
      <alignment vertical="center"/>
    </xf>
    <xf numFmtId="0" fontId="74" fillId="0" borderId="0" xfId="0" applyFont="1" applyBorder="1">
      <alignment vertical="center"/>
    </xf>
    <xf numFmtId="0" fontId="74" fillId="0" borderId="8" xfId="0" applyFont="1" applyBorder="1">
      <alignment vertical="center"/>
    </xf>
    <xf numFmtId="0" fontId="69" fillId="0" borderId="11" xfId="0" applyFont="1" applyBorder="1">
      <alignment vertical="center"/>
    </xf>
    <xf numFmtId="0" fontId="69" fillId="0" borderId="0" xfId="0" applyFont="1" applyBorder="1">
      <alignment vertical="center"/>
    </xf>
    <xf numFmtId="0" fontId="69" fillId="0" borderId="8" xfId="0" applyFont="1" applyBorder="1">
      <alignment vertical="center"/>
    </xf>
    <xf numFmtId="0" fontId="70" fillId="6" borderId="109" xfId="5" applyFont="1" applyFill="1" applyBorder="1" applyAlignment="1">
      <alignment horizontal="center" vertical="center"/>
    </xf>
    <xf numFmtId="0" fontId="70" fillId="6" borderId="110" xfId="5" applyFont="1" applyFill="1" applyBorder="1" applyAlignment="1">
      <alignment horizontal="center" vertical="center"/>
    </xf>
  </cellXfs>
  <cellStyles count="17">
    <cellStyle name="パーセント" xfId="1" builtinId="5"/>
    <cellStyle name="ハイパーリンク" xfId="16" builtinId="8"/>
    <cellStyle name="桁区切り" xfId="2" builtinId="6"/>
    <cellStyle name="桁区切り 2" xfId="3"/>
    <cellStyle name="標準" xfId="0" builtinId="0"/>
    <cellStyle name="標準 11" xfId="4"/>
    <cellStyle name="標準 2" xfId="5"/>
    <cellStyle name="標準 2 2" xfId="6"/>
    <cellStyle name="標準 2 4" xfId="7"/>
    <cellStyle name="標準 3" xfId="8"/>
    <cellStyle name="標準 3 2" xfId="9"/>
    <cellStyle name="標準 3 2 2" xfId="10"/>
    <cellStyle name="標準 4" xfId="11"/>
    <cellStyle name="標準 7" xfId="12"/>
    <cellStyle name="標準 8" xfId="13"/>
    <cellStyle name="標準_⑤参考様式11,12号別紙(収支実績報告書（支援交付金））" xfId="14"/>
    <cellStyle name="標準_活動指針チェック表(記載例）181118_活動計画の記載要領v9（181214）別添３と５修正" xfId="15"/>
  </cellStyles>
  <dxfs count="0"/>
  <tableStyles count="0" defaultTableStyle="TableStyleMedium2" defaultPivotStyle="PivotStyleLight16"/>
  <colors>
    <mruColors>
      <color rgb="FFFFCCFF"/>
      <color rgb="FFFF99FF"/>
      <color rgb="FFFF99CC"/>
      <color rgb="FFCCFF99"/>
      <color rgb="FFCCFFFF"/>
      <color rgb="FFFFFF99"/>
      <color rgb="FF3A3838"/>
      <color rgb="FF99FF33"/>
      <color rgb="FFCCFF33"/>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13</xdr:col>
      <xdr:colOff>0</xdr:colOff>
      <xdr:row>7</xdr:row>
      <xdr:rowOff>17318</xdr:rowOff>
    </xdr:from>
    <xdr:to>
      <xdr:col>14</xdr:col>
      <xdr:colOff>0</xdr:colOff>
      <xdr:row>7</xdr:row>
      <xdr:rowOff>207818</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11118273" y="1827068"/>
          <a:ext cx="961159" cy="1905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13</xdr:col>
      <xdr:colOff>17318</xdr:colOff>
      <xdr:row>9</xdr:row>
      <xdr:rowOff>69272</xdr:rowOff>
    </xdr:from>
    <xdr:to>
      <xdr:col>14</xdr:col>
      <xdr:colOff>0</xdr:colOff>
      <xdr:row>9</xdr:row>
      <xdr:rowOff>147204</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11135591" y="2329295"/>
          <a:ext cx="943841" cy="779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13</xdr:col>
      <xdr:colOff>0</xdr:colOff>
      <xdr:row>11</xdr:row>
      <xdr:rowOff>77932</xdr:rowOff>
    </xdr:from>
    <xdr:to>
      <xdr:col>13</xdr:col>
      <xdr:colOff>943841</xdr:colOff>
      <xdr:row>11</xdr:row>
      <xdr:rowOff>155864</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11118273" y="2788227"/>
          <a:ext cx="943841" cy="77932"/>
        </a:xfrm>
        <a:prstGeom prst="rect">
          <a:avLst/>
        </a:prstGeom>
        <a:solidFill>
          <a:srgbClr val="00B050"/>
        </a:solidFill>
        <a:ln w="190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13</xdr:col>
      <xdr:colOff>17319</xdr:colOff>
      <xdr:row>13</xdr:row>
      <xdr:rowOff>86591</xdr:rowOff>
    </xdr:from>
    <xdr:to>
      <xdr:col>14</xdr:col>
      <xdr:colOff>1</xdr:colOff>
      <xdr:row>13</xdr:row>
      <xdr:rowOff>164523</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1135592" y="3247159"/>
          <a:ext cx="943841" cy="77932"/>
        </a:xfrm>
        <a:prstGeom prst="rect">
          <a:avLst/>
        </a:prstGeom>
        <a:solidFill>
          <a:srgbClr val="C00000"/>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13</xdr:col>
      <xdr:colOff>0</xdr:colOff>
      <xdr:row>15</xdr:row>
      <xdr:rowOff>8658</xdr:rowOff>
    </xdr:from>
    <xdr:to>
      <xdr:col>14</xdr:col>
      <xdr:colOff>0</xdr:colOff>
      <xdr:row>15</xdr:row>
      <xdr:rowOff>207817</xdr:rowOff>
    </xdr:to>
    <xdr:sp macro="" textlink="">
      <xdr:nvSpPr>
        <xdr:cNvPr id="6" name="円/楕円 5">
          <a:extLst>
            <a:ext uri="{FF2B5EF4-FFF2-40B4-BE49-F238E27FC236}">
              <a16:creationId xmlns:a16="http://schemas.microsoft.com/office/drawing/2014/main" id="{00000000-0008-0000-0600-000006000000}"/>
            </a:ext>
          </a:extLst>
        </xdr:cNvPr>
        <xdr:cNvSpPr/>
      </xdr:nvSpPr>
      <xdr:spPr>
        <a:xfrm>
          <a:off x="11118273" y="3619499"/>
          <a:ext cx="961159" cy="199159"/>
        </a:xfrm>
        <a:prstGeom prst="ellipse">
          <a:avLst/>
        </a:prstGeom>
        <a:solidFill>
          <a:schemeClr val="accent1">
            <a:lumMod val="60000"/>
            <a:lumOff val="40000"/>
          </a:schemeClr>
        </a:solidFill>
        <a:ln w="19050">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13</xdr:col>
      <xdr:colOff>0</xdr:colOff>
      <xdr:row>17</xdr:row>
      <xdr:rowOff>17318</xdr:rowOff>
    </xdr:from>
    <xdr:to>
      <xdr:col>14</xdr:col>
      <xdr:colOff>0</xdr:colOff>
      <xdr:row>17</xdr:row>
      <xdr:rowOff>207818</xdr:rowOff>
    </xdr:to>
    <xdr:sp macro="" textlink="">
      <xdr:nvSpPr>
        <xdr:cNvPr id="7" name="円/楕円 6">
          <a:extLst>
            <a:ext uri="{FF2B5EF4-FFF2-40B4-BE49-F238E27FC236}">
              <a16:creationId xmlns:a16="http://schemas.microsoft.com/office/drawing/2014/main" id="{00000000-0008-0000-0600-000007000000}"/>
            </a:ext>
          </a:extLst>
        </xdr:cNvPr>
        <xdr:cNvSpPr/>
      </xdr:nvSpPr>
      <xdr:spPr>
        <a:xfrm>
          <a:off x="11118273" y="4078432"/>
          <a:ext cx="961159" cy="190500"/>
        </a:xfrm>
        <a:prstGeom prst="ellipse">
          <a:avLst/>
        </a:prstGeom>
        <a:noFill/>
        <a:ln w="19050">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13</xdr:col>
      <xdr:colOff>0</xdr:colOff>
      <xdr:row>19</xdr:row>
      <xdr:rowOff>225136</xdr:rowOff>
    </xdr:from>
    <xdr:to>
      <xdr:col>14</xdr:col>
      <xdr:colOff>0</xdr:colOff>
      <xdr:row>20</xdr:row>
      <xdr:rowOff>216476</xdr:rowOff>
    </xdr:to>
    <xdr:sp macro="" textlink="">
      <xdr:nvSpPr>
        <xdr:cNvPr id="8" name="円/楕円 7">
          <a:extLst>
            <a:ext uri="{FF2B5EF4-FFF2-40B4-BE49-F238E27FC236}">
              <a16:creationId xmlns:a16="http://schemas.microsoft.com/office/drawing/2014/main" id="{00000000-0008-0000-0600-000008000000}"/>
            </a:ext>
          </a:extLst>
        </xdr:cNvPr>
        <xdr:cNvSpPr/>
      </xdr:nvSpPr>
      <xdr:spPr>
        <a:xfrm>
          <a:off x="11118273" y="4736522"/>
          <a:ext cx="961159" cy="216477"/>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0</xdr:colOff>
      <xdr:row>25</xdr:row>
      <xdr:rowOff>25976</xdr:rowOff>
    </xdr:from>
    <xdr:to>
      <xdr:col>10</xdr:col>
      <xdr:colOff>0</xdr:colOff>
      <xdr:row>25</xdr:row>
      <xdr:rowOff>190499</xdr:rowOff>
    </xdr:to>
    <xdr:sp macro="" textlink="">
      <xdr:nvSpPr>
        <xdr:cNvPr id="9" name="円/楕円 8">
          <a:extLst>
            <a:ext uri="{FF2B5EF4-FFF2-40B4-BE49-F238E27FC236}">
              <a16:creationId xmlns:a16="http://schemas.microsoft.com/office/drawing/2014/main" id="{00000000-0008-0000-0600-000009000000}"/>
            </a:ext>
          </a:extLst>
        </xdr:cNvPr>
        <xdr:cNvSpPr/>
      </xdr:nvSpPr>
      <xdr:spPr>
        <a:xfrm>
          <a:off x="7966364" y="5888181"/>
          <a:ext cx="961159" cy="164523"/>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0</xdr:colOff>
      <xdr:row>26</xdr:row>
      <xdr:rowOff>77932</xdr:rowOff>
    </xdr:from>
    <xdr:to>
      <xdr:col>9</xdr:col>
      <xdr:colOff>943841</xdr:colOff>
      <xdr:row>26</xdr:row>
      <xdr:rowOff>155864</xdr:rowOff>
    </xdr:to>
    <xdr:sp macro="" textlink="">
      <xdr:nvSpPr>
        <xdr:cNvPr id="10" name="正方形/長方形 9">
          <a:extLst>
            <a:ext uri="{FF2B5EF4-FFF2-40B4-BE49-F238E27FC236}">
              <a16:creationId xmlns:a16="http://schemas.microsoft.com/office/drawing/2014/main" id="{00000000-0008-0000-0600-00000A000000}"/>
            </a:ext>
          </a:extLst>
        </xdr:cNvPr>
        <xdr:cNvSpPr/>
      </xdr:nvSpPr>
      <xdr:spPr>
        <a:xfrm>
          <a:off x="7966364" y="6165273"/>
          <a:ext cx="943841" cy="779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0</xdr:colOff>
      <xdr:row>27</xdr:row>
      <xdr:rowOff>86591</xdr:rowOff>
    </xdr:from>
    <xdr:to>
      <xdr:col>9</xdr:col>
      <xdr:colOff>943841</xdr:colOff>
      <xdr:row>27</xdr:row>
      <xdr:rowOff>164523</xdr:rowOff>
    </xdr:to>
    <xdr:sp macro="" textlink="">
      <xdr:nvSpPr>
        <xdr:cNvPr id="11" name="正方形/長方形 10">
          <a:extLst>
            <a:ext uri="{FF2B5EF4-FFF2-40B4-BE49-F238E27FC236}">
              <a16:creationId xmlns:a16="http://schemas.microsoft.com/office/drawing/2014/main" id="{00000000-0008-0000-0600-00000B000000}"/>
            </a:ext>
          </a:extLst>
        </xdr:cNvPr>
        <xdr:cNvSpPr/>
      </xdr:nvSpPr>
      <xdr:spPr>
        <a:xfrm>
          <a:off x="7966364" y="6399068"/>
          <a:ext cx="943841" cy="77932"/>
        </a:xfrm>
        <a:prstGeom prst="rect">
          <a:avLst/>
        </a:prstGeom>
        <a:solidFill>
          <a:srgbClr val="00B050"/>
        </a:solidFill>
        <a:ln w="190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8659</xdr:colOff>
      <xdr:row>28</xdr:row>
      <xdr:rowOff>77932</xdr:rowOff>
    </xdr:from>
    <xdr:to>
      <xdr:col>9</xdr:col>
      <xdr:colOff>952500</xdr:colOff>
      <xdr:row>28</xdr:row>
      <xdr:rowOff>155864</xdr:rowOff>
    </xdr:to>
    <xdr:sp macro="" textlink="">
      <xdr:nvSpPr>
        <xdr:cNvPr id="12" name="正方形/長方形 11">
          <a:extLst>
            <a:ext uri="{FF2B5EF4-FFF2-40B4-BE49-F238E27FC236}">
              <a16:creationId xmlns:a16="http://schemas.microsoft.com/office/drawing/2014/main" id="{00000000-0008-0000-0600-00000C000000}"/>
            </a:ext>
          </a:extLst>
        </xdr:cNvPr>
        <xdr:cNvSpPr/>
      </xdr:nvSpPr>
      <xdr:spPr>
        <a:xfrm>
          <a:off x="7975023" y="6615546"/>
          <a:ext cx="943841" cy="77932"/>
        </a:xfrm>
        <a:prstGeom prst="rect">
          <a:avLst/>
        </a:prstGeom>
        <a:solidFill>
          <a:srgbClr val="C00000"/>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0</xdr:colOff>
      <xdr:row>29</xdr:row>
      <xdr:rowOff>25977</xdr:rowOff>
    </xdr:from>
    <xdr:to>
      <xdr:col>10</xdr:col>
      <xdr:colOff>0</xdr:colOff>
      <xdr:row>29</xdr:row>
      <xdr:rowOff>199159</xdr:rowOff>
    </xdr:to>
    <xdr:sp macro="" textlink="">
      <xdr:nvSpPr>
        <xdr:cNvPr id="13" name="円/楕円 12">
          <a:extLst>
            <a:ext uri="{FF2B5EF4-FFF2-40B4-BE49-F238E27FC236}">
              <a16:creationId xmlns:a16="http://schemas.microsoft.com/office/drawing/2014/main" id="{00000000-0008-0000-0600-00000D000000}"/>
            </a:ext>
          </a:extLst>
        </xdr:cNvPr>
        <xdr:cNvSpPr/>
      </xdr:nvSpPr>
      <xdr:spPr>
        <a:xfrm>
          <a:off x="7966364" y="6788727"/>
          <a:ext cx="961159" cy="173182"/>
        </a:xfrm>
        <a:prstGeom prst="ellipse">
          <a:avLst/>
        </a:prstGeom>
        <a:solidFill>
          <a:schemeClr val="accent1">
            <a:lumMod val="60000"/>
            <a:lumOff val="40000"/>
          </a:schemeClr>
        </a:solidFill>
        <a:ln w="19050">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0</xdr:colOff>
      <xdr:row>30</xdr:row>
      <xdr:rowOff>25978</xdr:rowOff>
    </xdr:from>
    <xdr:to>
      <xdr:col>10</xdr:col>
      <xdr:colOff>0</xdr:colOff>
      <xdr:row>30</xdr:row>
      <xdr:rowOff>190500</xdr:rowOff>
    </xdr:to>
    <xdr:sp macro="" textlink="">
      <xdr:nvSpPr>
        <xdr:cNvPr id="14" name="円/楕円 13">
          <a:extLst>
            <a:ext uri="{FF2B5EF4-FFF2-40B4-BE49-F238E27FC236}">
              <a16:creationId xmlns:a16="http://schemas.microsoft.com/office/drawing/2014/main" id="{00000000-0008-0000-0600-00000E000000}"/>
            </a:ext>
          </a:extLst>
        </xdr:cNvPr>
        <xdr:cNvSpPr/>
      </xdr:nvSpPr>
      <xdr:spPr>
        <a:xfrm>
          <a:off x="7966364" y="7013864"/>
          <a:ext cx="961159" cy="164522"/>
        </a:xfrm>
        <a:prstGeom prst="ellipse">
          <a:avLst/>
        </a:prstGeom>
        <a:noFill/>
        <a:ln w="19050">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9</xdr:col>
      <xdr:colOff>0</xdr:colOff>
      <xdr:row>31</xdr:row>
      <xdr:rowOff>25977</xdr:rowOff>
    </xdr:from>
    <xdr:to>
      <xdr:col>10</xdr:col>
      <xdr:colOff>0</xdr:colOff>
      <xdr:row>31</xdr:row>
      <xdr:rowOff>207819</xdr:rowOff>
    </xdr:to>
    <xdr:sp macro="" textlink="">
      <xdr:nvSpPr>
        <xdr:cNvPr id="15" name="円/楕円 14">
          <a:extLst>
            <a:ext uri="{FF2B5EF4-FFF2-40B4-BE49-F238E27FC236}">
              <a16:creationId xmlns:a16="http://schemas.microsoft.com/office/drawing/2014/main" id="{00000000-0008-0000-0600-00000F000000}"/>
            </a:ext>
          </a:extLst>
        </xdr:cNvPr>
        <xdr:cNvSpPr/>
      </xdr:nvSpPr>
      <xdr:spPr>
        <a:xfrm>
          <a:off x="7966364" y="7239000"/>
          <a:ext cx="961159" cy="181842"/>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179716</xdr:colOff>
      <xdr:row>49</xdr:row>
      <xdr:rowOff>26958</xdr:rowOff>
    </xdr:from>
    <xdr:to>
      <xdr:col>20</xdr:col>
      <xdr:colOff>43301</xdr:colOff>
      <xdr:row>49</xdr:row>
      <xdr:rowOff>26958</xdr:rowOff>
    </xdr:to>
    <xdr:cxnSp macro="">
      <xdr:nvCxnSpPr>
        <xdr:cNvPr id="2" name="直線コネクタ 1">
          <a:extLst>
            <a:ext uri="{FF2B5EF4-FFF2-40B4-BE49-F238E27FC236}">
              <a16:creationId xmlns:a16="http://schemas.microsoft.com/office/drawing/2014/main" id="{00000000-0008-0000-0700-000002000000}"/>
            </a:ext>
          </a:extLst>
        </xdr:cNvPr>
        <xdr:cNvCxnSpPr/>
      </xdr:nvCxnSpPr>
      <xdr:spPr>
        <a:xfrm>
          <a:off x="1017916" y="63034833"/>
          <a:ext cx="54166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25</xdr:col>
      <xdr:colOff>77107</xdr:colOff>
      <xdr:row>38</xdr:row>
      <xdr:rowOff>6049</xdr:rowOff>
    </xdr:from>
    <xdr:to>
      <xdr:col>40</xdr:col>
      <xdr:colOff>218547</xdr:colOff>
      <xdr:row>49</xdr:row>
      <xdr:rowOff>229809</xdr:rowOff>
    </xdr:to>
    <xdr:pic>
      <xdr:nvPicPr>
        <xdr:cNvPr id="4" name="図 3">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63190" y="10970382"/>
          <a:ext cx="4089024" cy="31553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25</xdr:col>
      <xdr:colOff>54429</xdr:colOff>
      <xdr:row>23</xdr:row>
      <xdr:rowOff>81643</xdr:rowOff>
    </xdr:from>
    <xdr:to>
      <xdr:col>40</xdr:col>
      <xdr:colOff>195869</xdr:colOff>
      <xdr:row>33</xdr:row>
      <xdr:rowOff>266095</xdr:rowOff>
    </xdr:to>
    <xdr:pic>
      <xdr:nvPicPr>
        <xdr:cNvPr id="6" name="図 5">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02286" y="6422572"/>
          <a:ext cx="4060298" cy="31644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33145</xdr:colOff>
      <xdr:row>85</xdr:row>
      <xdr:rowOff>121867</xdr:rowOff>
    </xdr:from>
    <xdr:to>
      <xdr:col>15</xdr:col>
      <xdr:colOff>635000</xdr:colOff>
      <xdr:row>88</xdr:row>
      <xdr:rowOff>121227</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3739236" y="15275276"/>
          <a:ext cx="8377719" cy="62281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57</xdr:row>
      <xdr:rowOff>116632</xdr:rowOff>
    </xdr:from>
    <xdr:to>
      <xdr:col>16</xdr:col>
      <xdr:colOff>3217118</xdr:colOff>
      <xdr:row>62</xdr:row>
      <xdr:rowOff>0</xdr:rowOff>
    </xdr:to>
    <xdr:sp macro="" textlink="">
      <xdr:nvSpPr>
        <xdr:cNvPr id="3" name="テキスト ボックス 2">
          <a:extLst>
            <a:ext uri="{FF2B5EF4-FFF2-40B4-BE49-F238E27FC236}">
              <a16:creationId xmlns:a16="http://schemas.microsoft.com/office/drawing/2014/main" id="{00000000-0008-0000-0B00-000003000000}"/>
            </a:ext>
          </a:extLst>
        </xdr:cNvPr>
        <xdr:cNvSpPr txBox="1"/>
      </xdr:nvSpPr>
      <xdr:spPr>
        <a:xfrm>
          <a:off x="12207552" y="9904055"/>
          <a:ext cx="3197678" cy="758113"/>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66</xdr:row>
      <xdr:rowOff>78341</xdr:rowOff>
    </xdr:from>
    <xdr:to>
      <xdr:col>17</xdr:col>
      <xdr:colOff>2370159</xdr:colOff>
      <xdr:row>71</xdr:row>
      <xdr:rowOff>130048</xdr:rowOff>
    </xdr:to>
    <xdr:sp macro="" textlink="">
      <xdr:nvSpPr>
        <xdr:cNvPr id="4" name="テキスト ボックス 3">
          <a:extLst>
            <a:ext uri="{FF2B5EF4-FFF2-40B4-BE49-F238E27FC236}">
              <a16:creationId xmlns:a16="http://schemas.microsoft.com/office/drawing/2014/main" id="{00000000-0008-0000-0B00-000004000000}"/>
            </a:ext>
          </a:extLst>
        </xdr:cNvPr>
        <xdr:cNvSpPr txBox="1"/>
      </xdr:nvSpPr>
      <xdr:spPr>
        <a:xfrm>
          <a:off x="23686871" y="14191440"/>
          <a:ext cx="2267725" cy="1124946"/>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75</xdr:row>
      <xdr:rowOff>78278</xdr:rowOff>
    </xdr:from>
    <xdr:to>
      <xdr:col>18</xdr:col>
      <xdr:colOff>2304435</xdr:colOff>
      <xdr:row>88</xdr:row>
      <xdr:rowOff>51209</xdr:rowOff>
    </xdr:to>
    <xdr:sp macro="" textlink="">
      <xdr:nvSpPr>
        <xdr:cNvPr id="5" name="テキスト ボックス 4">
          <a:extLst>
            <a:ext uri="{FF2B5EF4-FFF2-40B4-BE49-F238E27FC236}">
              <a16:creationId xmlns:a16="http://schemas.microsoft.com/office/drawing/2014/main" id="{00000000-0008-0000-0B00-000005000000}"/>
            </a:ext>
          </a:extLst>
        </xdr:cNvPr>
        <xdr:cNvSpPr txBox="1"/>
      </xdr:nvSpPr>
      <xdr:spPr>
        <a:xfrm>
          <a:off x="25641626" y="15277310"/>
          <a:ext cx="2226680" cy="99712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3</xdr:col>
      <xdr:colOff>676404</xdr:colOff>
      <xdr:row>0</xdr:row>
      <xdr:rowOff>152439</xdr:rowOff>
    </xdr:from>
    <xdr:to>
      <xdr:col>9</xdr:col>
      <xdr:colOff>767522</xdr:colOff>
      <xdr:row>0</xdr:row>
      <xdr:rowOff>952526</xdr:rowOff>
    </xdr:to>
    <xdr:sp macro="" textlink="">
      <xdr:nvSpPr>
        <xdr:cNvPr id="6" name="テキスト ボックス 5">
          <a:extLst>
            <a:ext uri="{FF2B5EF4-FFF2-40B4-BE49-F238E27FC236}">
              <a16:creationId xmlns:a16="http://schemas.microsoft.com/office/drawing/2014/main" id="{00000000-0008-0000-0B00-000006000000}"/>
            </a:ext>
          </a:extLst>
        </xdr:cNvPr>
        <xdr:cNvSpPr txBox="1"/>
      </xdr:nvSpPr>
      <xdr:spPr>
        <a:xfrm>
          <a:off x="2663047" y="152439"/>
          <a:ext cx="8228189" cy="800087"/>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1</xdr:row>
      <xdr:rowOff>27214</xdr:rowOff>
    </xdr:from>
    <xdr:to>
      <xdr:col>9</xdr:col>
      <xdr:colOff>1406599</xdr:colOff>
      <xdr:row>1</xdr:row>
      <xdr:rowOff>536691</xdr:rowOff>
    </xdr:to>
    <xdr:sp macro="" textlink="">
      <xdr:nvSpPr>
        <xdr:cNvPr id="7" name="正方形/長方形 6">
          <a:extLst>
            <a:ext uri="{FF2B5EF4-FFF2-40B4-BE49-F238E27FC236}">
              <a16:creationId xmlns:a16="http://schemas.microsoft.com/office/drawing/2014/main" id="{00000000-0008-0000-0B00-000007000000}"/>
            </a:ext>
          </a:extLst>
        </xdr:cNvPr>
        <xdr:cNvSpPr/>
      </xdr:nvSpPr>
      <xdr:spPr>
        <a:xfrm>
          <a:off x="0" y="557893"/>
          <a:ext cx="11530313"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Y49"/>
  <sheetViews>
    <sheetView view="pageBreakPreview" zoomScaleNormal="100" zoomScaleSheetLayoutView="100" workbookViewId="0">
      <selection activeCell="E5" sqref="E5:F5"/>
    </sheetView>
  </sheetViews>
  <sheetFormatPr defaultColWidth="9" defaultRowHeight="18.75" x14ac:dyDescent="0.15"/>
  <cols>
    <col min="1" max="1" width="1.625" style="630" customWidth="1"/>
    <col min="2" max="3" width="2.75" style="240" customWidth="1"/>
    <col min="4" max="4" width="13" style="240" customWidth="1"/>
    <col min="5" max="5" width="13.75" style="240" customWidth="1"/>
    <col min="6" max="6" width="54.25" style="240" customWidth="1"/>
    <col min="7" max="7" width="2.625" style="240" customWidth="1"/>
    <col min="8" max="8" width="1.625" style="240" customWidth="1"/>
    <col min="9" max="16384" width="9" style="240"/>
  </cols>
  <sheetData>
    <row r="1" spans="1:259" s="573" customFormat="1" ht="24" customHeight="1" x14ac:dyDescent="0.15">
      <c r="A1" s="630"/>
      <c r="B1" s="576"/>
      <c r="C1" s="576"/>
      <c r="D1" s="576"/>
      <c r="E1" s="577"/>
      <c r="F1" s="579" t="s">
        <v>766</v>
      </c>
      <c r="I1" s="579" t="s">
        <v>765</v>
      </c>
      <c r="J1" s="578"/>
    </row>
    <row r="2" spans="1:259" ht="24" customHeight="1" thickBot="1" x14ac:dyDescent="0.2">
      <c r="B2" s="2" t="s">
        <v>227</v>
      </c>
      <c r="C2" s="2"/>
      <c r="D2" s="2"/>
      <c r="E2" s="259"/>
      <c r="F2" s="259"/>
      <c r="G2" s="259"/>
    </row>
    <row r="3" spans="1:259" ht="21" customHeight="1" x14ac:dyDescent="0.15">
      <c r="C3" s="262" t="s">
        <v>228</v>
      </c>
      <c r="D3" s="263"/>
      <c r="E3" s="673" t="s">
        <v>827</v>
      </c>
      <c r="F3" s="584" t="s">
        <v>232</v>
      </c>
      <c r="I3" s="478"/>
      <c r="J3" s="674" t="s">
        <v>830</v>
      </c>
    </row>
    <row r="4" spans="1:259" ht="21" customHeight="1" x14ac:dyDescent="0.15">
      <c r="C4" s="264" t="s">
        <v>229</v>
      </c>
      <c r="D4" s="265"/>
      <c r="E4" s="585" t="s">
        <v>904</v>
      </c>
      <c r="F4" s="586" t="s">
        <v>233</v>
      </c>
      <c r="I4" s="790" t="s">
        <v>669</v>
      </c>
      <c r="J4" s="790"/>
      <c r="K4" s="790"/>
      <c r="L4" s="790"/>
      <c r="M4" s="790"/>
      <c r="N4" s="476"/>
      <c r="O4" s="476"/>
      <c r="P4" s="476"/>
      <c r="Q4" s="476"/>
      <c r="R4" s="476"/>
    </row>
    <row r="5" spans="1:259" ht="21" customHeight="1" x14ac:dyDescent="0.15">
      <c r="C5" s="264" t="s">
        <v>98</v>
      </c>
      <c r="D5" s="265"/>
      <c r="E5" s="786"/>
      <c r="F5" s="787"/>
      <c r="I5" s="790"/>
      <c r="J5" s="790"/>
      <c r="K5" s="790"/>
      <c r="L5" s="790"/>
      <c r="M5" s="790"/>
      <c r="N5" s="476"/>
      <c r="O5" s="476"/>
      <c r="P5" s="476"/>
      <c r="Q5" s="476"/>
      <c r="R5" s="476"/>
    </row>
    <row r="6" spans="1:259" ht="21" customHeight="1" x14ac:dyDescent="0.15">
      <c r="C6" s="264" t="s">
        <v>230</v>
      </c>
      <c r="D6" s="265"/>
      <c r="E6" s="631"/>
      <c r="F6" s="587"/>
      <c r="I6" s="476"/>
      <c r="J6" s="476"/>
      <c r="K6" s="476"/>
      <c r="L6" s="476"/>
      <c r="M6" s="476"/>
      <c r="N6" s="476"/>
      <c r="O6" s="476"/>
      <c r="P6" s="476"/>
      <c r="Q6" s="476"/>
      <c r="R6" s="476"/>
    </row>
    <row r="7" spans="1:259" ht="21" customHeight="1" thickBot="1" x14ac:dyDescent="0.2">
      <c r="C7" s="266" t="s">
        <v>231</v>
      </c>
      <c r="D7" s="267"/>
      <c r="E7" s="788"/>
      <c r="F7" s="789"/>
      <c r="I7" s="476" t="s">
        <v>643</v>
      </c>
      <c r="J7" s="476"/>
      <c r="K7" s="476"/>
      <c r="L7" s="476"/>
      <c r="M7" s="476"/>
      <c r="N7" s="476"/>
      <c r="O7" s="476"/>
      <c r="P7" s="476"/>
      <c r="Q7" s="476"/>
      <c r="R7" s="476"/>
    </row>
    <row r="8" spans="1:259" ht="6.75" customHeight="1" x14ac:dyDescent="0.15">
      <c r="B8" s="260"/>
      <c r="C8" s="260"/>
      <c r="D8" s="260"/>
      <c r="E8" s="260"/>
      <c r="F8" s="260"/>
      <c r="I8" s="476"/>
      <c r="J8" s="476"/>
      <c r="K8" s="476"/>
      <c r="L8" s="476"/>
      <c r="M8" s="476"/>
      <c r="N8" s="476"/>
      <c r="O8" s="476"/>
      <c r="P8" s="476"/>
      <c r="Q8" s="476"/>
      <c r="R8" s="476"/>
    </row>
    <row r="9" spans="1:259" ht="24" customHeight="1" x14ac:dyDescent="0.15">
      <c r="B9" s="94" t="s">
        <v>278</v>
      </c>
      <c r="C9" s="20"/>
      <c r="D9" s="20"/>
      <c r="E9" s="20"/>
      <c r="F9" s="20"/>
      <c r="G9" s="20"/>
      <c r="I9" s="476"/>
      <c r="J9" s="476"/>
      <c r="K9" s="476"/>
      <c r="L9" s="476"/>
      <c r="M9" s="476"/>
      <c r="N9" s="476"/>
      <c r="O9" s="476"/>
      <c r="P9" s="476"/>
      <c r="Q9" s="476"/>
      <c r="R9" s="476"/>
    </row>
    <row r="10" spans="1:259" ht="18" customHeight="1" x14ac:dyDescent="0.15">
      <c r="B10" s="260"/>
      <c r="C10" s="801" t="s">
        <v>471</v>
      </c>
      <c r="D10" s="801"/>
      <c r="E10" s="801"/>
      <c r="F10" s="801"/>
      <c r="G10" s="260"/>
      <c r="I10" s="476"/>
      <c r="J10" s="476"/>
      <c r="K10" s="476"/>
      <c r="L10" s="476"/>
      <c r="M10" s="476"/>
      <c r="N10" s="476"/>
      <c r="O10" s="476"/>
      <c r="P10" s="476"/>
      <c r="Q10" s="476"/>
      <c r="R10" s="476"/>
    </row>
    <row r="11" spans="1:259" ht="34.5" customHeight="1" x14ac:dyDescent="0.15">
      <c r="B11" s="260"/>
      <c r="C11" s="801" t="s">
        <v>223</v>
      </c>
      <c r="D11" s="801"/>
      <c r="E11" s="801"/>
      <c r="F11" s="801"/>
      <c r="G11" s="260"/>
      <c r="I11" s="476"/>
      <c r="J11" s="476"/>
      <c r="K11" s="476"/>
      <c r="L11" s="476"/>
      <c r="M11" s="476"/>
      <c r="N11" s="476"/>
      <c r="O11" s="476"/>
      <c r="P11" s="476"/>
      <c r="Q11" s="476"/>
      <c r="R11" s="476"/>
    </row>
    <row r="12" spans="1:259" ht="18" customHeight="1" x14ac:dyDescent="0.15">
      <c r="B12" s="260"/>
      <c r="C12" s="802" t="s">
        <v>626</v>
      </c>
      <c r="D12" s="802"/>
      <c r="E12" s="802"/>
      <c r="F12" s="802"/>
      <c r="G12" s="260"/>
      <c r="I12" s="476"/>
      <c r="J12" s="476"/>
      <c r="K12" s="476"/>
      <c r="L12" s="476"/>
      <c r="M12" s="476"/>
      <c r="N12" s="476"/>
      <c r="O12" s="476"/>
      <c r="P12" s="476"/>
      <c r="Q12" s="476"/>
      <c r="R12" s="476"/>
    </row>
    <row r="13" spans="1:259" ht="34.5" customHeight="1" x14ac:dyDescent="0.15">
      <c r="B13" s="260"/>
      <c r="C13" s="803" t="s">
        <v>894</v>
      </c>
      <c r="D13" s="803"/>
      <c r="E13" s="803"/>
      <c r="F13" s="803"/>
      <c r="G13" s="269"/>
      <c r="H13" s="261"/>
      <c r="I13" s="727"/>
      <c r="J13" s="477" t="s">
        <v>723</v>
      </c>
      <c r="K13" s="477"/>
      <c r="L13" s="477"/>
      <c r="M13" s="785"/>
      <c r="N13" s="785"/>
      <c r="O13" s="785"/>
      <c r="P13" s="785"/>
      <c r="Q13" s="785"/>
      <c r="R13" s="785"/>
      <c r="S13" s="782"/>
      <c r="T13" s="782"/>
      <c r="U13" s="782"/>
      <c r="V13" s="782"/>
      <c r="W13" s="782"/>
      <c r="X13" s="782"/>
      <c r="Y13" s="782"/>
      <c r="Z13" s="782"/>
      <c r="AA13" s="782"/>
      <c r="AB13" s="782"/>
      <c r="AC13" s="782"/>
      <c r="AD13" s="782"/>
      <c r="AE13" s="782"/>
      <c r="AF13" s="782"/>
      <c r="AG13" s="782"/>
      <c r="AH13" s="782"/>
      <c r="AI13" s="782"/>
      <c r="AJ13" s="782"/>
      <c r="AK13" s="782"/>
      <c r="AL13" s="782"/>
      <c r="AM13" s="782"/>
      <c r="AN13" s="782"/>
      <c r="AO13" s="782"/>
      <c r="AP13" s="782"/>
      <c r="AQ13" s="782"/>
      <c r="AR13" s="782"/>
      <c r="AS13" s="782"/>
      <c r="AT13" s="782"/>
      <c r="AU13" s="782"/>
      <c r="AV13" s="782"/>
      <c r="AW13" s="782"/>
      <c r="AX13" s="782"/>
      <c r="AY13" s="782"/>
      <c r="AZ13" s="782"/>
      <c r="BA13" s="782"/>
      <c r="BB13" s="782"/>
      <c r="BC13" s="782"/>
      <c r="BD13" s="782"/>
      <c r="BE13" s="782"/>
      <c r="BF13" s="782"/>
      <c r="BG13" s="782"/>
      <c r="BH13" s="782"/>
      <c r="BI13" s="782"/>
      <c r="BJ13" s="782"/>
      <c r="BK13" s="782"/>
      <c r="BL13" s="782"/>
      <c r="BM13" s="782"/>
      <c r="BN13" s="782"/>
      <c r="BO13" s="782"/>
      <c r="BP13" s="782"/>
      <c r="BQ13" s="782"/>
      <c r="BR13" s="782"/>
      <c r="BS13" s="782"/>
      <c r="BT13" s="782"/>
      <c r="BU13" s="782"/>
      <c r="BV13" s="782"/>
      <c r="BW13" s="782"/>
      <c r="BX13" s="782"/>
      <c r="BY13" s="782"/>
      <c r="BZ13" s="782"/>
      <c r="CA13" s="782"/>
      <c r="CB13" s="782"/>
      <c r="CC13" s="782"/>
      <c r="CD13" s="782"/>
      <c r="CE13" s="782"/>
      <c r="CF13" s="782"/>
      <c r="CG13" s="782"/>
      <c r="CH13" s="782"/>
      <c r="CI13" s="782"/>
      <c r="CJ13" s="782"/>
      <c r="CK13" s="782"/>
      <c r="CL13" s="782"/>
      <c r="CM13" s="782"/>
      <c r="CN13" s="782"/>
      <c r="CO13" s="782"/>
      <c r="CP13" s="782"/>
      <c r="CQ13" s="782"/>
      <c r="CR13" s="782"/>
      <c r="CS13" s="782"/>
      <c r="CT13" s="782"/>
      <c r="CU13" s="782"/>
      <c r="CV13" s="782"/>
      <c r="CW13" s="782"/>
      <c r="CX13" s="782"/>
      <c r="CY13" s="782"/>
      <c r="CZ13" s="782"/>
      <c r="DA13" s="782"/>
      <c r="DB13" s="782"/>
      <c r="DC13" s="782"/>
      <c r="DD13" s="782"/>
      <c r="DE13" s="782"/>
      <c r="DF13" s="782"/>
      <c r="DG13" s="782"/>
      <c r="DH13" s="782"/>
      <c r="DI13" s="782"/>
      <c r="DJ13" s="782"/>
      <c r="DK13" s="782"/>
      <c r="DL13" s="782"/>
      <c r="DM13" s="782"/>
      <c r="DN13" s="782"/>
      <c r="DO13" s="782"/>
      <c r="DP13" s="782"/>
      <c r="DQ13" s="782"/>
      <c r="DR13" s="782"/>
      <c r="DS13" s="782"/>
      <c r="DT13" s="782"/>
      <c r="DU13" s="782"/>
      <c r="DV13" s="782"/>
      <c r="DW13" s="782"/>
      <c r="DX13" s="782"/>
      <c r="DY13" s="782"/>
      <c r="DZ13" s="782"/>
      <c r="EA13" s="782"/>
      <c r="EB13" s="782"/>
      <c r="EC13" s="782"/>
      <c r="ED13" s="782"/>
      <c r="EE13" s="782"/>
      <c r="EF13" s="782"/>
      <c r="EG13" s="782"/>
      <c r="EH13" s="782"/>
      <c r="EI13" s="782"/>
      <c r="EJ13" s="782"/>
      <c r="EK13" s="782"/>
      <c r="EL13" s="782"/>
      <c r="EM13" s="782"/>
      <c r="EN13" s="782"/>
      <c r="EO13" s="782"/>
      <c r="EP13" s="782"/>
      <c r="EQ13" s="782"/>
      <c r="ER13" s="782"/>
      <c r="ES13" s="782"/>
      <c r="ET13" s="782"/>
      <c r="EU13" s="782"/>
      <c r="EV13" s="782"/>
      <c r="EW13" s="782"/>
      <c r="EX13" s="782"/>
      <c r="EY13" s="782"/>
      <c r="EZ13" s="782"/>
      <c r="FA13" s="782"/>
      <c r="FB13" s="782"/>
      <c r="FC13" s="782"/>
      <c r="FD13" s="782"/>
      <c r="FE13" s="782"/>
      <c r="FF13" s="782"/>
      <c r="FG13" s="782"/>
      <c r="FH13" s="782"/>
      <c r="FI13" s="782"/>
      <c r="FJ13" s="782"/>
      <c r="FK13" s="782"/>
      <c r="FL13" s="782"/>
      <c r="FM13" s="782"/>
      <c r="FN13" s="782"/>
      <c r="FO13" s="782"/>
      <c r="FP13" s="782"/>
      <c r="FQ13" s="782"/>
      <c r="FR13" s="782"/>
      <c r="FS13" s="782"/>
      <c r="FT13" s="782"/>
      <c r="FU13" s="782"/>
      <c r="FV13" s="782"/>
      <c r="FW13" s="782"/>
      <c r="FX13" s="782"/>
      <c r="FY13" s="782"/>
      <c r="FZ13" s="782"/>
      <c r="GA13" s="782"/>
      <c r="GB13" s="782"/>
      <c r="GC13" s="782"/>
      <c r="GD13" s="782"/>
      <c r="GE13" s="782"/>
      <c r="GF13" s="782"/>
      <c r="GG13" s="782"/>
      <c r="GH13" s="782"/>
      <c r="GI13" s="782"/>
      <c r="GJ13" s="782"/>
      <c r="GK13" s="782"/>
      <c r="GL13" s="782"/>
      <c r="GM13" s="782"/>
      <c r="GN13" s="782"/>
      <c r="GO13" s="782"/>
      <c r="GP13" s="782"/>
      <c r="GQ13" s="782"/>
      <c r="GR13" s="782"/>
      <c r="GS13" s="782"/>
      <c r="GT13" s="782"/>
      <c r="GU13" s="782"/>
      <c r="GV13" s="782"/>
      <c r="GW13" s="782"/>
      <c r="GX13" s="782"/>
      <c r="GY13" s="782"/>
      <c r="GZ13" s="782"/>
      <c r="HA13" s="782"/>
      <c r="HB13" s="782"/>
      <c r="HC13" s="782"/>
      <c r="HD13" s="782"/>
      <c r="HE13" s="782"/>
      <c r="HF13" s="782"/>
      <c r="HG13" s="782"/>
      <c r="HH13" s="782"/>
      <c r="HI13" s="782"/>
      <c r="HJ13" s="782"/>
      <c r="HK13" s="782"/>
      <c r="HL13" s="782"/>
      <c r="HM13" s="782"/>
      <c r="HN13" s="782"/>
      <c r="HO13" s="782"/>
      <c r="HP13" s="782"/>
      <c r="HQ13" s="782"/>
      <c r="HR13" s="782"/>
      <c r="HS13" s="782"/>
      <c r="HT13" s="782"/>
      <c r="HU13" s="782"/>
      <c r="HV13" s="782"/>
      <c r="HW13" s="782"/>
      <c r="HX13" s="782"/>
      <c r="HY13" s="782"/>
      <c r="HZ13" s="782"/>
      <c r="IA13" s="782"/>
      <c r="IB13" s="782"/>
      <c r="IC13" s="782"/>
      <c r="ID13" s="782"/>
      <c r="IE13" s="782"/>
      <c r="IF13" s="782"/>
      <c r="IG13" s="782"/>
      <c r="IH13" s="782"/>
      <c r="II13" s="782"/>
      <c r="IJ13" s="782"/>
      <c r="IK13" s="782"/>
      <c r="IL13" s="782"/>
      <c r="IM13" s="782"/>
      <c r="IN13" s="782"/>
      <c r="IO13" s="782"/>
      <c r="IP13" s="782"/>
      <c r="IQ13" s="782"/>
      <c r="IR13" s="782"/>
      <c r="IS13" s="782"/>
      <c r="IT13" s="782"/>
      <c r="IU13" s="782"/>
      <c r="IV13" s="782"/>
      <c r="IW13" s="782"/>
      <c r="IX13" s="782"/>
      <c r="IY13" s="782"/>
    </row>
    <row r="14" spans="1:259" ht="34.5" customHeight="1" x14ac:dyDescent="0.15">
      <c r="B14" s="260"/>
      <c r="C14" s="801" t="s">
        <v>476</v>
      </c>
      <c r="D14" s="801"/>
      <c r="E14" s="801"/>
      <c r="F14" s="801"/>
      <c r="G14" s="269"/>
      <c r="H14" s="261"/>
      <c r="I14" s="791" t="s">
        <v>858</v>
      </c>
      <c r="J14" s="792"/>
      <c r="K14" s="792"/>
      <c r="L14" s="792"/>
      <c r="M14" s="785"/>
      <c r="N14" s="785"/>
      <c r="O14" s="785"/>
      <c r="P14" s="785"/>
      <c r="Q14" s="785"/>
      <c r="R14" s="785"/>
      <c r="S14" s="782"/>
      <c r="T14" s="782"/>
      <c r="U14" s="782"/>
      <c r="V14" s="782"/>
      <c r="W14" s="782"/>
      <c r="X14" s="782"/>
      <c r="Y14" s="782"/>
      <c r="Z14" s="782"/>
      <c r="AA14" s="782"/>
      <c r="AB14" s="782"/>
      <c r="AC14" s="782"/>
      <c r="AD14" s="782"/>
      <c r="AE14" s="782"/>
      <c r="AF14" s="782"/>
      <c r="AG14" s="782"/>
      <c r="AH14" s="782"/>
      <c r="AI14" s="782"/>
      <c r="AJ14" s="782"/>
      <c r="AK14" s="782"/>
      <c r="AL14" s="782"/>
      <c r="AM14" s="782"/>
      <c r="AN14" s="782"/>
      <c r="AO14" s="782"/>
      <c r="AP14" s="782"/>
      <c r="AQ14" s="782"/>
      <c r="AR14" s="782"/>
      <c r="AS14" s="782"/>
      <c r="AT14" s="782"/>
      <c r="AU14" s="782"/>
      <c r="AV14" s="782"/>
      <c r="AW14" s="782"/>
      <c r="AX14" s="782"/>
      <c r="AY14" s="782"/>
      <c r="AZ14" s="782"/>
      <c r="BA14" s="782"/>
      <c r="BB14" s="782"/>
      <c r="BC14" s="782"/>
      <c r="BD14" s="782"/>
      <c r="BE14" s="782"/>
      <c r="BF14" s="782"/>
      <c r="BG14" s="782"/>
      <c r="BH14" s="782"/>
      <c r="BI14" s="782"/>
      <c r="BJ14" s="782"/>
      <c r="BK14" s="782"/>
      <c r="BL14" s="782"/>
      <c r="BM14" s="782"/>
      <c r="BN14" s="782"/>
      <c r="BO14" s="782"/>
      <c r="BP14" s="782"/>
      <c r="BQ14" s="782"/>
      <c r="BR14" s="782"/>
      <c r="BS14" s="782"/>
      <c r="BT14" s="782"/>
      <c r="BU14" s="782"/>
      <c r="BV14" s="782"/>
      <c r="BW14" s="782"/>
      <c r="BX14" s="782"/>
      <c r="BY14" s="782"/>
      <c r="BZ14" s="782"/>
      <c r="CA14" s="782"/>
      <c r="CB14" s="782"/>
      <c r="CC14" s="782"/>
      <c r="CD14" s="782"/>
      <c r="CE14" s="782"/>
      <c r="CF14" s="782"/>
      <c r="CG14" s="782"/>
      <c r="CH14" s="782"/>
      <c r="CI14" s="782"/>
      <c r="CJ14" s="782"/>
      <c r="CK14" s="782"/>
      <c r="CL14" s="782"/>
      <c r="CM14" s="782"/>
      <c r="CN14" s="782"/>
      <c r="CO14" s="782"/>
      <c r="CP14" s="782"/>
      <c r="CQ14" s="782"/>
      <c r="CR14" s="782"/>
      <c r="CS14" s="782"/>
      <c r="CT14" s="782"/>
      <c r="CU14" s="782"/>
      <c r="CV14" s="782"/>
      <c r="CW14" s="782"/>
      <c r="CX14" s="782"/>
      <c r="CY14" s="782"/>
      <c r="CZ14" s="782"/>
      <c r="DA14" s="782"/>
      <c r="DB14" s="782"/>
      <c r="DC14" s="782"/>
      <c r="DD14" s="782"/>
      <c r="DE14" s="782"/>
      <c r="DF14" s="782"/>
      <c r="DG14" s="782"/>
      <c r="DH14" s="782"/>
      <c r="DI14" s="782"/>
      <c r="DJ14" s="782"/>
      <c r="DK14" s="782"/>
      <c r="DL14" s="782"/>
      <c r="DM14" s="782"/>
      <c r="DN14" s="782"/>
      <c r="DO14" s="782"/>
      <c r="DP14" s="782"/>
      <c r="DQ14" s="782"/>
      <c r="DR14" s="782"/>
      <c r="DS14" s="782"/>
      <c r="DT14" s="782"/>
      <c r="DU14" s="782"/>
      <c r="DV14" s="782"/>
      <c r="DW14" s="782"/>
      <c r="DX14" s="782"/>
      <c r="DY14" s="782"/>
      <c r="DZ14" s="782"/>
      <c r="EA14" s="782"/>
      <c r="EB14" s="782"/>
      <c r="EC14" s="782"/>
      <c r="ED14" s="782"/>
      <c r="EE14" s="782"/>
      <c r="EF14" s="782"/>
      <c r="EG14" s="782"/>
      <c r="EH14" s="782"/>
      <c r="EI14" s="782"/>
      <c r="EJ14" s="782"/>
      <c r="EK14" s="782"/>
      <c r="EL14" s="782"/>
      <c r="EM14" s="782"/>
      <c r="EN14" s="782"/>
      <c r="EO14" s="782"/>
      <c r="EP14" s="782"/>
      <c r="EQ14" s="782"/>
      <c r="ER14" s="782"/>
      <c r="ES14" s="782"/>
      <c r="ET14" s="782"/>
      <c r="EU14" s="782"/>
      <c r="EV14" s="782"/>
      <c r="EW14" s="782"/>
      <c r="EX14" s="782"/>
      <c r="EY14" s="782"/>
      <c r="EZ14" s="782"/>
      <c r="FA14" s="782"/>
      <c r="FB14" s="782"/>
      <c r="FC14" s="782"/>
      <c r="FD14" s="782"/>
      <c r="FE14" s="782"/>
      <c r="FF14" s="782"/>
      <c r="FG14" s="782"/>
      <c r="FH14" s="782"/>
      <c r="FI14" s="782"/>
      <c r="FJ14" s="782"/>
      <c r="FK14" s="782"/>
      <c r="FL14" s="782"/>
      <c r="FM14" s="782"/>
      <c r="FN14" s="782"/>
      <c r="FO14" s="782"/>
      <c r="FP14" s="782"/>
      <c r="FQ14" s="782"/>
      <c r="FR14" s="782"/>
      <c r="FS14" s="782"/>
      <c r="FT14" s="782"/>
      <c r="FU14" s="782"/>
      <c r="FV14" s="782"/>
      <c r="FW14" s="782"/>
      <c r="FX14" s="782"/>
      <c r="FY14" s="782"/>
      <c r="FZ14" s="782"/>
      <c r="GA14" s="782"/>
      <c r="GB14" s="782"/>
      <c r="GC14" s="782"/>
      <c r="GD14" s="782"/>
      <c r="GE14" s="782"/>
      <c r="GF14" s="782"/>
      <c r="GG14" s="782"/>
      <c r="GH14" s="782"/>
      <c r="GI14" s="782"/>
      <c r="GJ14" s="782"/>
      <c r="GK14" s="782"/>
      <c r="GL14" s="782"/>
      <c r="GM14" s="782"/>
      <c r="GN14" s="782"/>
      <c r="GO14" s="782"/>
      <c r="GP14" s="782"/>
      <c r="GQ14" s="782"/>
      <c r="GR14" s="782"/>
      <c r="GS14" s="782"/>
      <c r="GT14" s="782"/>
      <c r="GU14" s="782"/>
      <c r="GV14" s="782"/>
      <c r="GW14" s="782"/>
      <c r="GX14" s="782"/>
      <c r="GY14" s="782"/>
      <c r="GZ14" s="782"/>
      <c r="HA14" s="782"/>
      <c r="HB14" s="782"/>
      <c r="HC14" s="782"/>
      <c r="HD14" s="782"/>
      <c r="HE14" s="782"/>
      <c r="HF14" s="782"/>
      <c r="HG14" s="782"/>
      <c r="HH14" s="782"/>
      <c r="HI14" s="782"/>
      <c r="HJ14" s="782"/>
      <c r="HK14" s="782"/>
      <c r="HL14" s="782"/>
      <c r="HM14" s="782"/>
      <c r="HN14" s="782"/>
      <c r="HO14" s="782"/>
      <c r="HP14" s="782"/>
      <c r="HQ14" s="782"/>
      <c r="HR14" s="782"/>
      <c r="HS14" s="782"/>
      <c r="HT14" s="782"/>
      <c r="HU14" s="782"/>
      <c r="HV14" s="782"/>
      <c r="HW14" s="782"/>
      <c r="HX14" s="782"/>
      <c r="HY14" s="782"/>
      <c r="HZ14" s="782"/>
      <c r="IA14" s="782"/>
      <c r="IB14" s="782"/>
      <c r="IC14" s="782"/>
      <c r="ID14" s="782"/>
      <c r="IE14" s="782"/>
      <c r="IF14" s="782"/>
      <c r="IG14" s="782"/>
      <c r="IH14" s="782"/>
      <c r="II14" s="782"/>
      <c r="IJ14" s="782"/>
      <c r="IK14" s="782"/>
      <c r="IL14" s="782"/>
      <c r="IM14" s="782"/>
      <c r="IN14" s="782"/>
      <c r="IO14" s="782"/>
      <c r="IP14" s="782"/>
      <c r="IQ14" s="782"/>
      <c r="IR14" s="782"/>
      <c r="IS14" s="782"/>
      <c r="IT14" s="782"/>
      <c r="IU14" s="782"/>
      <c r="IV14" s="782"/>
      <c r="IW14" s="782"/>
      <c r="IX14" s="782"/>
      <c r="IY14" s="782"/>
    </row>
    <row r="15" spans="1:259" ht="18" customHeight="1" x14ac:dyDescent="0.15">
      <c r="B15" s="260"/>
      <c r="C15" s="804" t="s">
        <v>791</v>
      </c>
      <c r="D15" s="804"/>
      <c r="E15" s="804"/>
      <c r="F15" s="804"/>
      <c r="G15" s="260"/>
    </row>
    <row r="16" spans="1:259" s="393" customFormat="1" ht="6.75" customHeight="1" x14ac:dyDescent="0.15">
      <c r="A16" s="630"/>
      <c r="B16" s="260"/>
      <c r="C16" s="260"/>
      <c r="D16" s="260"/>
      <c r="E16" s="260"/>
      <c r="F16" s="260"/>
    </row>
    <row r="17" spans="1:259" ht="23.25" customHeight="1" x14ac:dyDescent="0.15">
      <c r="B17" s="2" t="s">
        <v>198</v>
      </c>
      <c r="C17" s="2"/>
      <c r="D17" s="259"/>
      <c r="E17" s="2"/>
      <c r="F17" s="2"/>
      <c r="G17" s="31"/>
      <c r="H17" s="31"/>
      <c r="I17" s="31"/>
      <c r="J17" s="782"/>
      <c r="K17" s="782"/>
      <c r="L17" s="782"/>
      <c r="M17" s="782"/>
      <c r="N17" s="782"/>
      <c r="O17" s="782"/>
      <c r="P17" s="782"/>
      <c r="Q17" s="782"/>
      <c r="R17" s="782"/>
      <c r="S17" s="782"/>
      <c r="T17" s="782"/>
      <c r="U17" s="782"/>
      <c r="V17" s="782"/>
      <c r="W17" s="782"/>
      <c r="X17" s="782"/>
      <c r="Y17" s="782"/>
      <c r="Z17" s="782"/>
      <c r="AA17" s="782"/>
      <c r="AB17" s="782"/>
      <c r="AC17" s="782"/>
      <c r="AD17" s="782"/>
      <c r="AE17" s="782"/>
      <c r="AF17" s="782"/>
      <c r="AG17" s="782"/>
      <c r="AH17" s="782"/>
      <c r="AI17" s="782"/>
      <c r="AJ17" s="782"/>
      <c r="AK17" s="782"/>
      <c r="AL17" s="782"/>
      <c r="AM17" s="782"/>
      <c r="AN17" s="782"/>
      <c r="AO17" s="782"/>
      <c r="AP17" s="782"/>
      <c r="AQ17" s="782"/>
      <c r="AR17" s="782"/>
      <c r="AS17" s="782"/>
      <c r="AT17" s="782"/>
      <c r="AU17" s="782"/>
      <c r="AV17" s="782"/>
      <c r="AW17" s="782"/>
      <c r="AX17" s="782"/>
      <c r="AY17" s="782"/>
      <c r="AZ17" s="782"/>
      <c r="BA17" s="782"/>
      <c r="BB17" s="782"/>
      <c r="BC17" s="782"/>
      <c r="BD17" s="782"/>
      <c r="BE17" s="782"/>
      <c r="BF17" s="782"/>
      <c r="BG17" s="782"/>
      <c r="BH17" s="782"/>
      <c r="BI17" s="782"/>
      <c r="BJ17" s="782"/>
      <c r="BK17" s="782"/>
      <c r="BL17" s="782"/>
      <c r="BM17" s="782"/>
      <c r="BN17" s="782"/>
      <c r="BO17" s="782"/>
      <c r="BP17" s="782"/>
      <c r="BQ17" s="782"/>
      <c r="BR17" s="782"/>
      <c r="BS17" s="782"/>
      <c r="BT17" s="782"/>
      <c r="BU17" s="782"/>
      <c r="BV17" s="782"/>
      <c r="BW17" s="782"/>
      <c r="BX17" s="782"/>
      <c r="BY17" s="782"/>
      <c r="BZ17" s="782"/>
      <c r="CA17" s="782"/>
      <c r="CB17" s="782"/>
      <c r="CC17" s="782"/>
      <c r="CD17" s="782"/>
      <c r="CE17" s="782"/>
      <c r="CF17" s="782"/>
      <c r="CG17" s="782"/>
      <c r="CH17" s="782"/>
      <c r="CI17" s="782"/>
      <c r="CJ17" s="782"/>
      <c r="CK17" s="782"/>
      <c r="CL17" s="782"/>
      <c r="CM17" s="782"/>
      <c r="CN17" s="782"/>
      <c r="CO17" s="782"/>
      <c r="CP17" s="782"/>
      <c r="CQ17" s="782"/>
      <c r="CR17" s="782"/>
      <c r="CS17" s="782"/>
      <c r="CT17" s="782"/>
      <c r="CU17" s="782"/>
      <c r="CV17" s="782"/>
      <c r="CW17" s="782"/>
      <c r="CX17" s="782"/>
      <c r="CY17" s="782"/>
      <c r="CZ17" s="782"/>
      <c r="DA17" s="782"/>
      <c r="DB17" s="782"/>
      <c r="DC17" s="782"/>
      <c r="DD17" s="782"/>
      <c r="DE17" s="782"/>
      <c r="DF17" s="782"/>
      <c r="DG17" s="782"/>
      <c r="DH17" s="782"/>
      <c r="DI17" s="782"/>
      <c r="DJ17" s="782"/>
      <c r="DK17" s="782"/>
      <c r="DL17" s="782"/>
      <c r="DM17" s="782"/>
      <c r="DN17" s="782"/>
      <c r="DO17" s="782"/>
      <c r="DP17" s="782"/>
      <c r="DQ17" s="782"/>
      <c r="DR17" s="782"/>
      <c r="DS17" s="782"/>
      <c r="DT17" s="782"/>
      <c r="DU17" s="782"/>
      <c r="DV17" s="782"/>
      <c r="DW17" s="782"/>
      <c r="DX17" s="782"/>
      <c r="DY17" s="782"/>
      <c r="DZ17" s="782"/>
      <c r="EA17" s="782"/>
      <c r="EB17" s="782"/>
      <c r="EC17" s="782"/>
      <c r="ED17" s="782"/>
      <c r="EE17" s="782"/>
      <c r="EF17" s="782"/>
      <c r="EG17" s="782"/>
      <c r="EH17" s="782"/>
      <c r="EI17" s="782"/>
      <c r="EJ17" s="782"/>
      <c r="EK17" s="782"/>
      <c r="EL17" s="782"/>
      <c r="EM17" s="782"/>
      <c r="EN17" s="782"/>
      <c r="EO17" s="782"/>
      <c r="EP17" s="782"/>
      <c r="EQ17" s="782"/>
      <c r="ER17" s="782"/>
      <c r="ES17" s="782"/>
      <c r="ET17" s="782"/>
      <c r="EU17" s="782"/>
      <c r="EV17" s="782"/>
      <c r="EW17" s="782"/>
      <c r="EX17" s="782"/>
      <c r="EY17" s="782"/>
      <c r="EZ17" s="782"/>
      <c r="FA17" s="782"/>
      <c r="FB17" s="782"/>
      <c r="FC17" s="782"/>
      <c r="FD17" s="782"/>
      <c r="FE17" s="782"/>
      <c r="FF17" s="782"/>
      <c r="FG17" s="782"/>
      <c r="FH17" s="782"/>
      <c r="FI17" s="782"/>
      <c r="FJ17" s="782"/>
      <c r="FK17" s="782"/>
      <c r="FL17" s="782"/>
      <c r="FM17" s="782"/>
      <c r="FN17" s="782"/>
      <c r="FO17" s="782"/>
      <c r="FP17" s="782"/>
      <c r="FQ17" s="782"/>
      <c r="FR17" s="782"/>
      <c r="FS17" s="782"/>
      <c r="FT17" s="782"/>
      <c r="FU17" s="782"/>
      <c r="FV17" s="782"/>
      <c r="FW17" s="782"/>
      <c r="FX17" s="782"/>
      <c r="FY17" s="782"/>
      <c r="FZ17" s="782"/>
      <c r="GA17" s="782"/>
      <c r="GB17" s="782"/>
      <c r="GC17" s="782"/>
      <c r="GD17" s="782"/>
      <c r="GE17" s="782"/>
      <c r="GF17" s="782"/>
      <c r="GG17" s="782"/>
      <c r="GH17" s="782"/>
      <c r="GI17" s="782"/>
      <c r="GJ17" s="782"/>
      <c r="GK17" s="782"/>
      <c r="GL17" s="782"/>
      <c r="GM17" s="782"/>
      <c r="GN17" s="782"/>
      <c r="GO17" s="782"/>
      <c r="GP17" s="782"/>
      <c r="GQ17" s="782"/>
      <c r="GR17" s="782"/>
      <c r="GS17" s="782"/>
      <c r="GT17" s="782"/>
      <c r="GU17" s="782"/>
      <c r="GV17" s="782"/>
      <c r="GW17" s="782"/>
      <c r="GX17" s="782"/>
      <c r="GY17" s="782"/>
      <c r="GZ17" s="782"/>
      <c r="HA17" s="782"/>
      <c r="HB17" s="782"/>
      <c r="HC17" s="782"/>
      <c r="HD17" s="782"/>
      <c r="HE17" s="782"/>
      <c r="HF17" s="782"/>
      <c r="HG17" s="782"/>
      <c r="HH17" s="782"/>
      <c r="HI17" s="782"/>
      <c r="HJ17" s="782"/>
      <c r="HK17" s="782"/>
      <c r="HL17" s="782"/>
      <c r="HM17" s="782"/>
      <c r="HN17" s="782"/>
      <c r="HO17" s="782"/>
      <c r="HP17" s="782"/>
      <c r="HQ17" s="782"/>
      <c r="HR17" s="782"/>
      <c r="HS17" s="782"/>
      <c r="HT17" s="782"/>
      <c r="HU17" s="782"/>
      <c r="HV17" s="782"/>
      <c r="HW17" s="782"/>
      <c r="HX17" s="782"/>
      <c r="HY17" s="782"/>
      <c r="HZ17" s="782"/>
      <c r="IA17" s="782"/>
      <c r="IB17" s="782"/>
      <c r="IC17" s="782"/>
      <c r="ID17" s="782"/>
      <c r="IE17" s="782"/>
      <c r="IF17" s="782"/>
      <c r="IG17" s="782"/>
      <c r="IH17" s="782"/>
      <c r="II17" s="782"/>
      <c r="IJ17" s="782"/>
      <c r="IK17" s="782"/>
      <c r="IL17" s="782"/>
      <c r="IM17" s="782"/>
      <c r="IN17" s="782"/>
      <c r="IO17" s="782"/>
      <c r="IP17" s="782"/>
      <c r="IQ17" s="782"/>
      <c r="IR17" s="782"/>
      <c r="IS17" s="782"/>
      <c r="IT17" s="782"/>
      <c r="IU17" s="782"/>
      <c r="IV17" s="782"/>
      <c r="IW17" s="782"/>
      <c r="IX17" s="782"/>
      <c r="IY17" s="782"/>
    </row>
    <row r="18" spans="1:259" ht="21.75" customHeight="1" x14ac:dyDescent="0.15">
      <c r="B18" s="728" t="s">
        <v>199</v>
      </c>
      <c r="C18" s="728"/>
      <c r="D18" s="728"/>
      <c r="E18" s="728"/>
      <c r="F18" s="728"/>
    </row>
    <row r="19" spans="1:259" ht="21" customHeight="1" x14ac:dyDescent="0.15">
      <c r="B19" s="260"/>
      <c r="C19" s="793" t="s">
        <v>192</v>
      </c>
      <c r="D19" s="794"/>
      <c r="E19" s="242" t="s">
        <v>193</v>
      </c>
      <c r="F19" s="394" t="s">
        <v>194</v>
      </c>
    </row>
    <row r="20" spans="1:259" x14ac:dyDescent="0.15">
      <c r="B20" s="260"/>
      <c r="C20" s="712" t="s">
        <v>394</v>
      </c>
      <c r="D20" s="712"/>
      <c r="E20" s="712" t="s">
        <v>190</v>
      </c>
      <c r="F20" s="720" t="s">
        <v>477</v>
      </c>
    </row>
    <row r="21" spans="1:259" ht="19.5" customHeight="1" x14ac:dyDescent="0.15">
      <c r="B21" s="260"/>
      <c r="C21" s="712" t="s">
        <v>395</v>
      </c>
      <c r="D21" s="712"/>
      <c r="E21" s="712" t="s">
        <v>190</v>
      </c>
      <c r="F21" s="721" t="s">
        <v>478</v>
      </c>
    </row>
    <row r="22" spans="1:259" x14ac:dyDescent="0.15">
      <c r="B22" s="260"/>
      <c r="C22" s="713" t="s">
        <v>396</v>
      </c>
      <c r="D22" s="712"/>
      <c r="E22" s="712" t="s">
        <v>190</v>
      </c>
      <c r="F22" s="720" t="s">
        <v>479</v>
      </c>
    </row>
    <row r="23" spans="1:259" x14ac:dyDescent="0.15">
      <c r="B23" s="268"/>
      <c r="C23" s="272"/>
      <c r="D23" s="714" t="s">
        <v>214</v>
      </c>
      <c r="E23" s="713" t="s">
        <v>190</v>
      </c>
      <c r="F23" s="722" t="s">
        <v>480</v>
      </c>
    </row>
    <row r="24" spans="1:259" s="393" customFormat="1" x14ac:dyDescent="0.15">
      <c r="A24" s="630"/>
      <c r="B24" s="268"/>
      <c r="C24" s="272"/>
      <c r="D24" s="398" t="s">
        <v>629</v>
      </c>
      <c r="E24" s="399" t="s">
        <v>627</v>
      </c>
      <c r="F24" s="400" t="s">
        <v>790</v>
      </c>
    </row>
    <row r="25" spans="1:259" ht="19.5" customHeight="1" x14ac:dyDescent="0.15">
      <c r="B25" s="268"/>
      <c r="C25" s="272"/>
      <c r="D25" s="715" t="s">
        <v>215</v>
      </c>
      <c r="E25" s="712" t="s">
        <v>190</v>
      </c>
      <c r="F25" s="721" t="s">
        <v>472</v>
      </c>
    </row>
    <row r="26" spans="1:259" ht="19.5" customHeight="1" x14ac:dyDescent="0.15">
      <c r="B26" s="268"/>
      <c r="C26" s="723"/>
      <c r="D26" s="716" t="s">
        <v>216</v>
      </c>
      <c r="E26" s="783" t="s">
        <v>474</v>
      </c>
      <c r="F26" s="717" t="s">
        <v>473</v>
      </c>
    </row>
    <row r="27" spans="1:259" ht="19.5" customHeight="1" x14ac:dyDescent="0.15">
      <c r="B27" s="260"/>
      <c r="C27" s="718" t="s">
        <v>195</v>
      </c>
      <c r="D27" s="718"/>
      <c r="E27" s="784"/>
      <c r="F27" s="724" t="s">
        <v>475</v>
      </c>
    </row>
    <row r="28" spans="1:259" ht="19.5" customHeight="1" x14ac:dyDescent="0.15">
      <c r="B28" s="260"/>
      <c r="C28" s="797" t="s">
        <v>277</v>
      </c>
      <c r="D28" s="798"/>
      <c r="E28" s="594" t="s">
        <v>276</v>
      </c>
      <c r="F28" s="593" t="s">
        <v>481</v>
      </c>
    </row>
    <row r="29" spans="1:259" ht="19.5" customHeight="1" x14ac:dyDescent="0.15">
      <c r="B29" s="260"/>
      <c r="C29" s="799" t="s">
        <v>217</v>
      </c>
      <c r="D29" s="800"/>
      <c r="E29" s="594" t="s">
        <v>191</v>
      </c>
      <c r="F29" s="593" t="s">
        <v>482</v>
      </c>
    </row>
    <row r="30" spans="1:259" ht="19.5" customHeight="1" x14ac:dyDescent="0.15">
      <c r="B30" s="260"/>
      <c r="C30" s="725" t="s">
        <v>195</v>
      </c>
      <c r="D30" s="725"/>
      <c r="E30" s="725" t="s">
        <v>190</v>
      </c>
      <c r="F30" s="717" t="s">
        <v>483</v>
      </c>
    </row>
    <row r="31" spans="1:259" ht="3.6" customHeight="1" x14ac:dyDescent="0.15">
      <c r="B31" s="20"/>
      <c r="C31" s="20"/>
      <c r="D31" s="20"/>
      <c r="E31" s="259"/>
      <c r="F31" s="259"/>
    </row>
    <row r="32" spans="1:259" ht="17.25" customHeight="1" x14ac:dyDescent="0.15">
      <c r="B32" s="728" t="s">
        <v>200</v>
      </c>
      <c r="C32" s="729"/>
      <c r="D32" s="729"/>
      <c r="E32" s="729"/>
      <c r="F32" s="729"/>
    </row>
    <row r="33" spans="1:6" ht="19.5" customHeight="1" x14ac:dyDescent="0.15">
      <c r="C33" s="795" t="s">
        <v>192</v>
      </c>
      <c r="D33" s="796"/>
      <c r="E33" s="595" t="s">
        <v>193</v>
      </c>
      <c r="F33" s="595" t="s">
        <v>194</v>
      </c>
    </row>
    <row r="34" spans="1:6" ht="19.5" customHeight="1" x14ac:dyDescent="0.15">
      <c r="C34" s="716" t="s">
        <v>218</v>
      </c>
      <c r="D34" s="718"/>
      <c r="E34" s="725" t="s">
        <v>190</v>
      </c>
      <c r="F34" s="726" t="s">
        <v>788</v>
      </c>
    </row>
    <row r="35" spans="1:6" ht="19.5" customHeight="1" x14ac:dyDescent="0.15">
      <c r="C35" s="715" t="s">
        <v>201</v>
      </c>
      <c r="D35" s="719"/>
      <c r="E35" s="712" t="s">
        <v>190</v>
      </c>
      <c r="F35" s="712" t="s">
        <v>630</v>
      </c>
    </row>
    <row r="36" spans="1:6" ht="19.5" customHeight="1" x14ac:dyDescent="0.15">
      <c r="C36" s="714" t="s">
        <v>219</v>
      </c>
      <c r="D36" s="719"/>
      <c r="E36" s="712" t="s">
        <v>190</v>
      </c>
      <c r="F36" s="712" t="s">
        <v>631</v>
      </c>
    </row>
    <row r="37" spans="1:6" ht="19.5" customHeight="1" x14ac:dyDescent="0.15">
      <c r="C37" s="610"/>
      <c r="D37" s="709" t="s">
        <v>792</v>
      </c>
      <c r="E37" s="710" t="s">
        <v>793</v>
      </c>
      <c r="F37" s="711" t="s">
        <v>794</v>
      </c>
    </row>
    <row r="38" spans="1:6" ht="19.5" customHeight="1" x14ac:dyDescent="0.15">
      <c r="B38" s="240" t="s">
        <v>899</v>
      </c>
    </row>
    <row r="39" spans="1:6" ht="19.5" customHeight="1" x14ac:dyDescent="0.15">
      <c r="C39" s="780" t="s">
        <v>192</v>
      </c>
      <c r="D39" s="781"/>
      <c r="E39" s="167" t="s">
        <v>193</v>
      </c>
      <c r="F39" s="167" t="s">
        <v>55</v>
      </c>
    </row>
    <row r="40" spans="1:6" ht="19.5" customHeight="1" x14ac:dyDescent="0.15">
      <c r="C40" s="778" t="s">
        <v>900</v>
      </c>
      <c r="D40" s="779"/>
      <c r="E40" s="273"/>
      <c r="F40" s="270" t="s">
        <v>902</v>
      </c>
    </row>
    <row r="41" spans="1:6" ht="19.5" customHeight="1" x14ac:dyDescent="0.15">
      <c r="C41" s="778" t="s">
        <v>901</v>
      </c>
      <c r="D41" s="779"/>
      <c r="E41" s="273"/>
      <c r="F41" s="270" t="s">
        <v>903</v>
      </c>
    </row>
    <row r="42" spans="1:6" ht="28.5" customHeight="1" x14ac:dyDescent="0.15">
      <c r="B42" s="240" t="s">
        <v>612</v>
      </c>
    </row>
    <row r="43" spans="1:6" s="393" customFormat="1" ht="19.5" customHeight="1" x14ac:dyDescent="0.15">
      <c r="A43" s="630"/>
      <c r="C43" s="780" t="s">
        <v>192</v>
      </c>
      <c r="D43" s="781"/>
      <c r="E43" s="167" t="s">
        <v>193</v>
      </c>
      <c r="F43" s="167" t="s">
        <v>55</v>
      </c>
    </row>
    <row r="44" spans="1:6" ht="18.75" customHeight="1" x14ac:dyDescent="0.15">
      <c r="C44" s="270" t="s">
        <v>196</v>
      </c>
      <c r="D44" s="270"/>
      <c r="E44" s="273"/>
      <c r="F44" s="271" t="s">
        <v>789</v>
      </c>
    </row>
    <row r="45" spans="1:6" ht="18" customHeight="1" x14ac:dyDescent="0.15">
      <c r="C45" s="270" t="s">
        <v>197</v>
      </c>
      <c r="D45" s="270"/>
      <c r="E45" s="273"/>
      <c r="F45" s="270" t="s">
        <v>224</v>
      </c>
    </row>
    <row r="46" spans="1:6" ht="18" customHeight="1" x14ac:dyDescent="0.15">
      <c r="C46" s="270" t="s">
        <v>202</v>
      </c>
      <c r="D46" s="270"/>
      <c r="E46" s="273"/>
      <c r="F46" s="270" t="s">
        <v>205</v>
      </c>
    </row>
    <row r="47" spans="1:6" ht="18" customHeight="1" x14ac:dyDescent="0.15">
      <c r="C47" s="270" t="s">
        <v>203</v>
      </c>
      <c r="D47" s="270"/>
      <c r="E47" s="273"/>
      <c r="F47" s="270" t="s">
        <v>205</v>
      </c>
    </row>
    <row r="48" spans="1:6" x14ac:dyDescent="0.15">
      <c r="C48" s="270" t="s">
        <v>204</v>
      </c>
      <c r="D48" s="270"/>
      <c r="E48" s="273"/>
      <c r="F48" s="270" t="s">
        <v>205</v>
      </c>
    </row>
    <row r="49" spans="3:6" x14ac:dyDescent="0.15">
      <c r="C49" s="270" t="s">
        <v>211</v>
      </c>
      <c r="D49" s="270"/>
      <c r="E49" s="273"/>
      <c r="F49" s="270" t="s">
        <v>220</v>
      </c>
    </row>
  </sheetData>
  <mergeCells count="269">
    <mergeCell ref="I14:L14"/>
    <mergeCell ref="C19:D19"/>
    <mergeCell ref="C33:D33"/>
    <mergeCell ref="C39:D39"/>
    <mergeCell ref="C28:D28"/>
    <mergeCell ref="C29:D29"/>
    <mergeCell ref="C10:F10"/>
    <mergeCell ref="C11:F11"/>
    <mergeCell ref="C12:F12"/>
    <mergeCell ref="C13:F13"/>
    <mergeCell ref="C14:F14"/>
    <mergeCell ref="C15:F15"/>
    <mergeCell ref="E5:F5"/>
    <mergeCell ref="E7:F7"/>
    <mergeCell ref="BI13:BK13"/>
    <mergeCell ref="BL13:BN13"/>
    <mergeCell ref="BO13:BQ13"/>
    <mergeCell ref="Y13:AA13"/>
    <mergeCell ref="AB13:AD13"/>
    <mergeCell ref="AE13:AG13"/>
    <mergeCell ref="AH13:AJ13"/>
    <mergeCell ref="I4:M5"/>
    <mergeCell ref="FV13:FX13"/>
    <mergeCell ref="FY13:GA13"/>
    <mergeCell ref="GB13:GD13"/>
    <mergeCell ref="AK13:AM13"/>
    <mergeCell ref="AN13:AP13"/>
    <mergeCell ref="M13:O13"/>
    <mergeCell ref="P13:R13"/>
    <mergeCell ref="S13:U13"/>
    <mergeCell ref="V13:X13"/>
    <mergeCell ref="BR13:BT13"/>
    <mergeCell ref="BU13:BW13"/>
    <mergeCell ref="BX13:BZ13"/>
    <mergeCell ref="AQ13:AS13"/>
    <mergeCell ref="AT13:AV13"/>
    <mergeCell ref="AW13:AY13"/>
    <mergeCell ref="AZ13:BB13"/>
    <mergeCell ref="BC13:BE13"/>
    <mergeCell ref="BF13:BH13"/>
    <mergeCell ref="EU13:EW13"/>
    <mergeCell ref="EX13:EZ13"/>
    <mergeCell ref="FA13:FC13"/>
    <mergeCell ref="FD13:FF13"/>
    <mergeCell ref="FG13:FI13"/>
    <mergeCell ref="FJ13:FL13"/>
    <mergeCell ref="FM13:FO13"/>
    <mergeCell ref="FP13:FR13"/>
    <mergeCell ref="FS13:FU13"/>
    <mergeCell ref="CA13:CC13"/>
    <mergeCell ref="CD13:CF13"/>
    <mergeCell ref="CG13:CI13"/>
    <mergeCell ref="CJ13:CL13"/>
    <mergeCell ref="CM13:CO13"/>
    <mergeCell ref="CP13:CR13"/>
    <mergeCell ref="CS13:CU13"/>
    <mergeCell ref="CV13:CX13"/>
    <mergeCell ref="CY13:DA13"/>
    <mergeCell ref="HO13:HQ13"/>
    <mergeCell ref="HR13:HT13"/>
    <mergeCell ref="HU13:HW13"/>
    <mergeCell ref="HX13:HZ13"/>
    <mergeCell ref="IA13:IC13"/>
    <mergeCell ref="ID13:IF13"/>
    <mergeCell ref="IY13"/>
    <mergeCell ref="IG13:II13"/>
    <mergeCell ref="IJ13:IL13"/>
    <mergeCell ref="IM13:IO13"/>
    <mergeCell ref="IP13:IR13"/>
    <mergeCell ref="IS13:IU13"/>
    <mergeCell ref="IV13:IX13"/>
    <mergeCell ref="GN13:GP13"/>
    <mergeCell ref="GQ13:GS13"/>
    <mergeCell ref="GT13:GV13"/>
    <mergeCell ref="GW13:GY13"/>
    <mergeCell ref="GZ13:HB13"/>
    <mergeCell ref="HC13:HE13"/>
    <mergeCell ref="HF13:HH13"/>
    <mergeCell ref="HI13:HK13"/>
    <mergeCell ref="HL13:HN13"/>
    <mergeCell ref="CP14:CR14"/>
    <mergeCell ref="CS14:CU14"/>
    <mergeCell ref="CV14:CX14"/>
    <mergeCell ref="CY14:DA14"/>
    <mergeCell ref="DB14:DD14"/>
    <mergeCell ref="DE14:DG14"/>
    <mergeCell ref="GE13:GG13"/>
    <mergeCell ref="GH13:GJ13"/>
    <mergeCell ref="GK13:GM13"/>
    <mergeCell ref="DB13:DD13"/>
    <mergeCell ref="DE13:DG13"/>
    <mergeCell ref="DH13:DJ13"/>
    <mergeCell ref="DK13:DM13"/>
    <mergeCell ref="DN13:DP13"/>
    <mergeCell ref="DQ13:DS13"/>
    <mergeCell ref="DT13:DV13"/>
    <mergeCell ref="DW13:DY13"/>
    <mergeCell ref="DZ13:EB13"/>
    <mergeCell ref="EC13:EE13"/>
    <mergeCell ref="EF13:EH13"/>
    <mergeCell ref="EI13:EK13"/>
    <mergeCell ref="EL13:EN13"/>
    <mergeCell ref="EO13:EQ13"/>
    <mergeCell ref="ER13:ET13"/>
    <mergeCell ref="BO14:BQ14"/>
    <mergeCell ref="BR14:BT14"/>
    <mergeCell ref="BU14:BW14"/>
    <mergeCell ref="BX14:BZ14"/>
    <mergeCell ref="CA14:CC14"/>
    <mergeCell ref="CD14:CF14"/>
    <mergeCell ref="CG14:CI14"/>
    <mergeCell ref="CJ14:CL14"/>
    <mergeCell ref="CM14:CO14"/>
    <mergeCell ref="IY14"/>
    <mergeCell ref="ID14:IF14"/>
    <mergeCell ref="IG14:II14"/>
    <mergeCell ref="M14:O14"/>
    <mergeCell ref="P14:R14"/>
    <mergeCell ref="S14:U14"/>
    <mergeCell ref="V14:X14"/>
    <mergeCell ref="Y14:AA14"/>
    <mergeCell ref="AB14:AD14"/>
    <mergeCell ref="AE14:AG14"/>
    <mergeCell ref="AH14:AJ14"/>
    <mergeCell ref="AK14:AM14"/>
    <mergeCell ref="AN14:AP14"/>
    <mergeCell ref="AQ14:AS14"/>
    <mergeCell ref="AT14:AV14"/>
    <mergeCell ref="AW14:AY14"/>
    <mergeCell ref="AZ14:BB14"/>
    <mergeCell ref="BC14:BE14"/>
    <mergeCell ref="BF14:BH14"/>
    <mergeCell ref="BI14:BK14"/>
    <mergeCell ref="BL14:BN14"/>
    <mergeCell ref="GN14:GP14"/>
    <mergeCell ref="GQ14:GS14"/>
    <mergeCell ref="IV14:IX14"/>
    <mergeCell ref="IP14:IR14"/>
    <mergeCell ref="IS14:IU14"/>
    <mergeCell ref="HL14:HN14"/>
    <mergeCell ref="HO14:HQ14"/>
    <mergeCell ref="HR14:HT14"/>
    <mergeCell ref="HU14:HW14"/>
    <mergeCell ref="HX14:HZ14"/>
    <mergeCell ref="IA14:IC14"/>
    <mergeCell ref="IJ14:IL14"/>
    <mergeCell ref="IM14:IO14"/>
    <mergeCell ref="EI14:EK14"/>
    <mergeCell ref="EL14:EN14"/>
    <mergeCell ref="EO14:EQ14"/>
    <mergeCell ref="ER14:ET14"/>
    <mergeCell ref="EU14:EW14"/>
    <mergeCell ref="EX14:EZ14"/>
    <mergeCell ref="FA14:FC14"/>
    <mergeCell ref="CV17:CX17"/>
    <mergeCell ref="CY17:DA17"/>
    <mergeCell ref="DB17:DD17"/>
    <mergeCell ref="DE17:DG17"/>
    <mergeCell ref="DH17:DJ17"/>
    <mergeCell ref="DK17:DM17"/>
    <mergeCell ref="DN17:DP17"/>
    <mergeCell ref="FA17:FC17"/>
    <mergeCell ref="DH14:DJ14"/>
    <mergeCell ref="DK14:DM14"/>
    <mergeCell ref="DN14:DP14"/>
    <mergeCell ref="DQ14:DS14"/>
    <mergeCell ref="DT14:DV14"/>
    <mergeCell ref="DW14:DY14"/>
    <mergeCell ref="DZ14:EB14"/>
    <mergeCell ref="EC14:EE14"/>
    <mergeCell ref="EF14:EH14"/>
    <mergeCell ref="FD14:FF14"/>
    <mergeCell ref="FG14:FI14"/>
    <mergeCell ref="FJ14:FL14"/>
    <mergeCell ref="GT14:GV14"/>
    <mergeCell ref="GW14:GY14"/>
    <mergeCell ref="GZ14:HB14"/>
    <mergeCell ref="HC14:HE14"/>
    <mergeCell ref="HF14:HH14"/>
    <mergeCell ref="HI14:HK14"/>
    <mergeCell ref="FM14:FO14"/>
    <mergeCell ref="FP14:FR14"/>
    <mergeCell ref="FS14:FU14"/>
    <mergeCell ref="FV14:FX14"/>
    <mergeCell ref="FY14:GA14"/>
    <mergeCell ref="GB14:GD14"/>
    <mergeCell ref="GE14:GG14"/>
    <mergeCell ref="GH14:GJ14"/>
    <mergeCell ref="GK14:GM14"/>
    <mergeCell ref="BO17:BQ17"/>
    <mergeCell ref="BR17:BT17"/>
    <mergeCell ref="BU17:BW17"/>
    <mergeCell ref="BX17:BZ17"/>
    <mergeCell ref="CA17:CC17"/>
    <mergeCell ref="EU17:EW17"/>
    <mergeCell ref="EX17:EZ17"/>
    <mergeCell ref="GE17:GG17"/>
    <mergeCell ref="J17:L17"/>
    <mergeCell ref="M17:O17"/>
    <mergeCell ref="P17:R17"/>
    <mergeCell ref="S17:U17"/>
    <mergeCell ref="AE17:AG17"/>
    <mergeCell ref="AH17:AJ17"/>
    <mergeCell ref="AK17:AM17"/>
    <mergeCell ref="V17:X17"/>
    <mergeCell ref="Y17:AA17"/>
    <mergeCell ref="AB17:AD17"/>
    <mergeCell ref="CD17:CF17"/>
    <mergeCell ref="CG17:CI17"/>
    <mergeCell ref="CJ17:CL17"/>
    <mergeCell ref="CM17:CO17"/>
    <mergeCell ref="CP17:CR17"/>
    <mergeCell ref="CS17:CU17"/>
    <mergeCell ref="AN17:AP17"/>
    <mergeCell ref="AQ17:AS17"/>
    <mergeCell ref="AT17:AV17"/>
    <mergeCell ref="AW17:AY17"/>
    <mergeCell ref="AZ17:BB17"/>
    <mergeCell ref="BC17:BE17"/>
    <mergeCell ref="BF17:BH17"/>
    <mergeCell ref="BI17:BK17"/>
    <mergeCell ref="BL17:BN17"/>
    <mergeCell ref="EC17:EE17"/>
    <mergeCell ref="EF17:EH17"/>
    <mergeCell ref="EI17:EK17"/>
    <mergeCell ref="EL17:EN17"/>
    <mergeCell ref="EO17:EQ17"/>
    <mergeCell ref="ER17:ET17"/>
    <mergeCell ref="HL17:HN17"/>
    <mergeCell ref="HO17:HQ17"/>
    <mergeCell ref="HR17:HT17"/>
    <mergeCell ref="GK17:GM17"/>
    <mergeCell ref="GN17:GP17"/>
    <mergeCell ref="GQ17:GS17"/>
    <mergeCell ref="GT17:GV17"/>
    <mergeCell ref="GW17:GY17"/>
    <mergeCell ref="GZ17:HB17"/>
    <mergeCell ref="HC17:HE17"/>
    <mergeCell ref="HF17:HH17"/>
    <mergeCell ref="HI17:HK17"/>
    <mergeCell ref="FS17:FU17"/>
    <mergeCell ref="FV17:FX17"/>
    <mergeCell ref="FY17:GA17"/>
    <mergeCell ref="GB17:GD17"/>
    <mergeCell ref="GH17:GJ17"/>
    <mergeCell ref="C40:D40"/>
    <mergeCell ref="C41:D41"/>
    <mergeCell ref="C43:D43"/>
    <mergeCell ref="IM17:IO17"/>
    <mergeCell ref="IP17:IR17"/>
    <mergeCell ref="IS17:IU17"/>
    <mergeCell ref="IV17:IX17"/>
    <mergeCell ref="IY17"/>
    <mergeCell ref="HU17:HW17"/>
    <mergeCell ref="HX17:HZ17"/>
    <mergeCell ref="IA17:IC17"/>
    <mergeCell ref="ID17:IF17"/>
    <mergeCell ref="IG17:II17"/>
    <mergeCell ref="FD17:FF17"/>
    <mergeCell ref="FG17:FI17"/>
    <mergeCell ref="FJ17:FL17"/>
    <mergeCell ref="FM17:FO17"/>
    <mergeCell ref="FP17:FR17"/>
    <mergeCell ref="IJ17:IL17"/>
    <mergeCell ref="E26:E27"/>
    <mergeCell ref="DQ17:DS17"/>
    <mergeCell ref="DT17:DV17"/>
    <mergeCell ref="DW17:DY17"/>
    <mergeCell ref="DZ17:EB17"/>
  </mergeCells>
  <phoneticPr fontId="2"/>
  <pageMargins left="0.70866141732283472" right="0.70866141732283472" top="0.74803149606299213" bottom="0.74803149606299213" header="0.31496062992125984" footer="0.31496062992125984"/>
  <pageSetup paperSize="9" scale="65" orientation="portrait" r:id="rId1"/>
  <rowBreaks count="1" manualBreakCount="1">
    <brk id="37" min="1"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W40"/>
  <sheetViews>
    <sheetView view="pageBreakPreview" zoomScale="90" zoomScaleNormal="100" zoomScaleSheetLayoutView="90" workbookViewId="0">
      <selection activeCell="L2" sqref="L2:M2"/>
    </sheetView>
  </sheetViews>
  <sheetFormatPr defaultColWidth="3.625" defaultRowHeight="20.100000000000001" customHeight="1" x14ac:dyDescent="0.15"/>
  <cols>
    <col min="1" max="1" width="1.625" style="181" customWidth="1"/>
    <col min="2" max="2" width="2.25" style="181" customWidth="1"/>
    <col min="3" max="3" width="4.125" style="181" customWidth="1"/>
    <col min="4" max="4" width="11.125" style="181" customWidth="1"/>
    <col min="5" max="5" width="5.875" style="181" customWidth="1"/>
    <col min="6" max="6" width="6.625" style="181" customWidth="1"/>
    <col min="7" max="7" width="14.25" style="181" customWidth="1"/>
    <col min="8" max="9" width="23.875" style="181" customWidth="1"/>
    <col min="10" max="10" width="7.75" style="181" customWidth="1"/>
    <col min="11" max="11" width="9.75" style="181" customWidth="1"/>
    <col min="12" max="12" width="13.5" style="181" customWidth="1"/>
    <col min="13" max="13" width="7.125" style="181" customWidth="1"/>
    <col min="14" max="14" width="1.625" style="181" customWidth="1"/>
    <col min="15" max="16384" width="3.625" style="181"/>
  </cols>
  <sheetData>
    <row r="1" spans="3:23" ht="24" customHeight="1" x14ac:dyDescent="0.15">
      <c r="G1" s="809" t="s">
        <v>767</v>
      </c>
      <c r="H1" s="810"/>
      <c r="I1" s="810"/>
      <c r="J1" s="575"/>
      <c r="K1" s="575"/>
      <c r="L1" s="575"/>
      <c r="M1" s="575"/>
      <c r="N1" s="575"/>
      <c r="O1" s="809" t="s">
        <v>765</v>
      </c>
      <c r="P1" s="810"/>
      <c r="Q1" s="810"/>
      <c r="R1" s="810"/>
      <c r="S1" s="575"/>
    </row>
    <row r="2" spans="3:23" ht="18" customHeight="1" x14ac:dyDescent="0.15">
      <c r="C2" s="388" t="s">
        <v>392</v>
      </c>
      <c r="L2" s="1680" t="s">
        <v>886</v>
      </c>
      <c r="M2" s="1681"/>
    </row>
    <row r="3" spans="3:23" ht="18" customHeight="1" x14ac:dyDescent="0.15">
      <c r="C3" s="388"/>
      <c r="I3" s="237" t="s">
        <v>438</v>
      </c>
      <c r="J3" s="1682" t="str">
        <f>'はじめに（PC）'!E5&amp;""</f>
        <v/>
      </c>
      <c r="K3" s="1682"/>
      <c r="L3" s="1682"/>
      <c r="M3" s="1682"/>
      <c r="O3" s="435"/>
      <c r="P3" s="435"/>
      <c r="Q3" s="435"/>
      <c r="R3" s="435"/>
      <c r="S3" s="435"/>
    </row>
    <row r="4" spans="3:23" ht="22.5" customHeight="1" x14ac:dyDescent="0.15">
      <c r="C4" s="1683" t="s">
        <v>239</v>
      </c>
      <c r="D4" s="1683"/>
      <c r="E4" s="1683"/>
      <c r="F4" s="1683"/>
      <c r="G4" s="1683"/>
      <c r="H4" s="1683"/>
      <c r="I4" s="1683"/>
      <c r="J4" s="1683"/>
      <c r="K4" s="1683"/>
      <c r="L4" s="1683"/>
      <c r="M4" s="1683"/>
      <c r="O4" s="668"/>
      <c r="P4" s="669"/>
      <c r="Q4" s="670"/>
      <c r="R4" s="13" t="s">
        <v>747</v>
      </c>
      <c r="S4" s="435"/>
    </row>
    <row r="5" spans="3:23" ht="17.25" customHeight="1" x14ac:dyDescent="0.15">
      <c r="C5" s="183" t="s">
        <v>240</v>
      </c>
      <c r="D5" s="184"/>
      <c r="E5" s="184"/>
      <c r="F5" s="184"/>
      <c r="G5" s="184"/>
      <c r="H5" s="184"/>
      <c r="I5" s="184"/>
      <c r="J5" s="184"/>
      <c r="K5" s="184"/>
      <c r="L5" s="184"/>
      <c r="M5" s="185"/>
      <c r="O5" s="753" t="s">
        <v>857</v>
      </c>
      <c r="P5" s="435"/>
      <c r="Q5" s="435"/>
      <c r="R5" s="435"/>
      <c r="S5" s="435"/>
    </row>
    <row r="6" spans="3:23" ht="17.25" customHeight="1" x14ac:dyDescent="0.15">
      <c r="C6" s="1684" t="s">
        <v>241</v>
      </c>
      <c r="D6" s="1685"/>
      <c r="E6" s="1685"/>
      <c r="F6" s="1685"/>
      <c r="G6" s="1685"/>
      <c r="H6" s="1685"/>
      <c r="I6" s="1685"/>
      <c r="J6" s="1685"/>
      <c r="K6" s="1685"/>
      <c r="L6" s="1685"/>
      <c r="M6" s="1686"/>
      <c r="O6" s="435"/>
      <c r="P6" s="435"/>
      <c r="Q6" s="435"/>
      <c r="R6" s="435"/>
      <c r="S6" s="435"/>
    </row>
    <row r="7" spans="3:23" ht="17.25" customHeight="1" x14ac:dyDescent="0.15">
      <c r="C7" s="1684" t="s">
        <v>242</v>
      </c>
      <c r="D7" s="1685"/>
      <c r="E7" s="1685"/>
      <c r="F7" s="1685"/>
      <c r="G7" s="1685"/>
      <c r="H7" s="1685"/>
      <c r="I7" s="1685"/>
      <c r="J7" s="1685"/>
      <c r="K7" s="1685"/>
      <c r="L7" s="1685"/>
      <c r="M7" s="1686"/>
    </row>
    <row r="8" spans="3:23" ht="17.25" customHeight="1" x14ac:dyDescent="0.15">
      <c r="C8" s="1677" t="s">
        <v>440</v>
      </c>
      <c r="D8" s="1678"/>
      <c r="E8" s="1678"/>
      <c r="F8" s="1678"/>
      <c r="G8" s="1678"/>
      <c r="H8" s="1678"/>
      <c r="I8" s="1678"/>
      <c r="J8" s="1678"/>
      <c r="K8" s="1678"/>
      <c r="L8" s="1678"/>
      <c r="M8" s="1679"/>
    </row>
    <row r="9" spans="3:23" ht="24" customHeight="1" x14ac:dyDescent="0.15">
      <c r="C9" s="182" t="s">
        <v>243</v>
      </c>
      <c r="D9" s="182"/>
      <c r="E9" s="182"/>
      <c r="F9" s="182"/>
      <c r="G9" s="182"/>
      <c r="H9" s="182"/>
      <c r="I9" s="182"/>
      <c r="J9" s="182"/>
      <c r="K9" s="182"/>
      <c r="L9" s="182"/>
      <c r="M9" s="182"/>
      <c r="O9" s="534"/>
      <c r="P9" s="535"/>
      <c r="Q9" s="536"/>
      <c r="R9" s="181" t="s">
        <v>830</v>
      </c>
    </row>
    <row r="10" spans="3:23" ht="41.25" customHeight="1" x14ac:dyDescent="0.15">
      <c r="C10" s="186" t="s">
        <v>244</v>
      </c>
      <c r="D10" s="186" t="s">
        <v>245</v>
      </c>
      <c r="E10" s="186" t="s">
        <v>246</v>
      </c>
      <c r="F10" s="186" t="s">
        <v>421</v>
      </c>
      <c r="G10" s="186" t="s">
        <v>247</v>
      </c>
      <c r="H10" s="186" t="s">
        <v>248</v>
      </c>
      <c r="I10" s="186" t="s">
        <v>249</v>
      </c>
      <c r="J10" s="186" t="s">
        <v>250</v>
      </c>
      <c r="K10" s="187" t="s">
        <v>251</v>
      </c>
      <c r="L10" s="186" t="s">
        <v>441</v>
      </c>
      <c r="M10" s="188" t="s">
        <v>252</v>
      </c>
    </row>
    <row r="11" spans="3:23" ht="59.1" customHeight="1" x14ac:dyDescent="0.15">
      <c r="C11" s="705">
        <v>1</v>
      </c>
      <c r="D11" s="413"/>
      <c r="E11" s="414"/>
      <c r="F11" s="415"/>
      <c r="G11" s="416"/>
      <c r="H11" s="416"/>
      <c r="I11" s="416"/>
      <c r="J11" s="554"/>
      <c r="K11" s="415"/>
      <c r="L11" s="418"/>
      <c r="M11" s="419"/>
      <c r="O11" s="1676" t="s">
        <v>757</v>
      </c>
      <c r="P11" s="1676"/>
      <c r="Q11" s="1676"/>
      <c r="R11" s="1676"/>
      <c r="S11" s="1676"/>
      <c r="T11" s="1676"/>
      <c r="U11" s="1676"/>
      <c r="V11" s="1676"/>
      <c r="W11" s="1676"/>
    </row>
    <row r="12" spans="3:23" ht="59.1" customHeight="1" x14ac:dyDescent="0.15">
      <c r="C12" s="705">
        <v>2</v>
      </c>
      <c r="D12" s="413"/>
      <c r="E12" s="414"/>
      <c r="F12" s="414"/>
      <c r="G12" s="416"/>
      <c r="H12" s="416"/>
      <c r="I12" s="416"/>
      <c r="J12" s="554"/>
      <c r="K12" s="415"/>
      <c r="L12" s="418"/>
      <c r="M12" s="419"/>
    </row>
    <row r="13" spans="3:23" ht="59.1" customHeight="1" x14ac:dyDescent="0.15">
      <c r="C13" s="705">
        <v>3</v>
      </c>
      <c r="D13" s="413"/>
      <c r="E13" s="414"/>
      <c r="F13" s="414"/>
      <c r="G13" s="416"/>
      <c r="H13" s="416"/>
      <c r="I13" s="416"/>
      <c r="J13" s="417"/>
      <c r="K13" s="415"/>
      <c r="L13" s="418"/>
      <c r="M13" s="419"/>
    </row>
    <row r="14" spans="3:23" ht="59.1" customHeight="1" x14ac:dyDescent="0.15">
      <c r="C14" s="705">
        <v>4</v>
      </c>
      <c r="D14" s="413"/>
      <c r="E14" s="414"/>
      <c r="F14" s="415"/>
      <c r="G14" s="416"/>
      <c r="H14" s="416"/>
      <c r="I14" s="416"/>
      <c r="J14" s="417"/>
      <c r="K14" s="415"/>
      <c r="L14" s="418"/>
      <c r="M14" s="419"/>
    </row>
    <row r="15" spans="3:23" ht="59.1" customHeight="1" x14ac:dyDescent="0.15">
      <c r="C15" s="414">
        <v>5</v>
      </c>
      <c r="D15" s="415"/>
      <c r="E15" s="420"/>
      <c r="F15" s="420"/>
      <c r="G15" s="420"/>
      <c r="H15" s="420"/>
      <c r="I15" s="420"/>
      <c r="J15" s="420"/>
      <c r="K15" s="420"/>
      <c r="L15" s="420"/>
      <c r="M15" s="419"/>
    </row>
    <row r="16" spans="3:23" ht="20.100000000000001" customHeight="1" x14ac:dyDescent="0.15">
      <c r="C16" s="189" t="s">
        <v>436</v>
      </c>
    </row>
    <row r="17" spans="3:13" ht="20.100000000000001" customHeight="1" x14ac:dyDescent="0.15">
      <c r="C17" s="189" t="s">
        <v>442</v>
      </c>
    </row>
    <row r="18" spans="3:13" ht="28.5" customHeight="1" x14ac:dyDescent="0.15">
      <c r="C18" s="182" t="s">
        <v>253</v>
      </c>
      <c r="D18" s="182"/>
      <c r="E18" s="182"/>
      <c r="F18" s="182"/>
      <c r="G18" s="182"/>
      <c r="H18" s="182"/>
      <c r="I18" s="182"/>
      <c r="J18" s="182"/>
      <c r="K18" s="182"/>
      <c r="L18" s="182"/>
      <c r="M18" s="182"/>
    </row>
    <row r="19" spans="3:13" ht="20.100000000000001" customHeight="1" x14ac:dyDescent="0.15">
      <c r="C19" s="190" t="s">
        <v>254</v>
      </c>
      <c r="E19" s="182"/>
      <c r="F19" s="182"/>
      <c r="G19" s="182"/>
      <c r="H19" s="182"/>
      <c r="I19" s="182"/>
      <c r="J19" s="182"/>
      <c r="K19" s="182"/>
      <c r="L19" s="182"/>
      <c r="M19" s="182"/>
    </row>
    <row r="20" spans="3:13" ht="20.100000000000001" customHeight="1" x14ac:dyDescent="0.15">
      <c r="C20" s="191"/>
      <c r="D20" s="192"/>
      <c r="E20" s="192"/>
      <c r="F20" s="192"/>
      <c r="G20" s="192"/>
      <c r="H20" s="192"/>
      <c r="I20" s="192"/>
      <c r="J20" s="192"/>
      <c r="K20" s="192"/>
      <c r="L20" s="192"/>
      <c r="M20" s="193"/>
    </row>
    <row r="21" spans="3:13" ht="20.100000000000001" customHeight="1" x14ac:dyDescent="0.15">
      <c r="C21" s="194"/>
      <c r="D21" s="195"/>
      <c r="E21" s="195"/>
      <c r="F21" s="195"/>
      <c r="G21" s="195"/>
      <c r="H21" s="195"/>
      <c r="I21" s="195"/>
      <c r="J21" s="195"/>
      <c r="K21" s="195"/>
      <c r="L21" s="195"/>
      <c r="M21" s="196"/>
    </row>
    <row r="22" spans="3:13" ht="20.100000000000001" customHeight="1" x14ac:dyDescent="0.15">
      <c r="C22" s="194"/>
      <c r="D22" s="195"/>
      <c r="E22" s="195"/>
      <c r="F22" s="195"/>
      <c r="G22" s="195"/>
      <c r="H22" s="195"/>
      <c r="I22" s="195"/>
      <c r="J22" s="195"/>
      <c r="K22" s="195"/>
      <c r="L22" s="195"/>
      <c r="M22" s="196"/>
    </row>
    <row r="23" spans="3:13" ht="20.100000000000001" customHeight="1" x14ac:dyDescent="0.15">
      <c r="C23" s="194"/>
      <c r="D23" s="195"/>
      <c r="E23" s="195"/>
      <c r="F23" s="195"/>
      <c r="G23" s="195"/>
      <c r="H23" s="195"/>
      <c r="I23" s="195"/>
      <c r="J23" s="195"/>
      <c r="K23" s="195"/>
      <c r="L23" s="195"/>
      <c r="M23" s="196"/>
    </row>
    <row r="24" spans="3:13" ht="20.100000000000001" customHeight="1" x14ac:dyDescent="0.15">
      <c r="C24" s="194"/>
      <c r="D24" s="195"/>
      <c r="E24" s="195"/>
      <c r="F24" s="195"/>
      <c r="G24" s="195"/>
      <c r="H24" s="195"/>
      <c r="I24" s="195"/>
      <c r="J24" s="195"/>
      <c r="K24" s="195"/>
      <c r="L24" s="195"/>
      <c r="M24" s="196"/>
    </row>
    <row r="25" spans="3:13" ht="20.100000000000001" customHeight="1" x14ac:dyDescent="0.15">
      <c r="C25" s="194"/>
      <c r="D25" s="195"/>
      <c r="E25" s="195"/>
      <c r="F25" s="195"/>
      <c r="G25" s="195"/>
      <c r="H25" s="195"/>
      <c r="I25" s="195"/>
      <c r="J25" s="195"/>
      <c r="K25" s="195"/>
      <c r="L25" s="195"/>
      <c r="M25" s="196"/>
    </row>
    <row r="26" spans="3:13" ht="20.100000000000001" customHeight="1" x14ac:dyDescent="0.15">
      <c r="C26" s="194"/>
      <c r="D26" s="195"/>
      <c r="E26" s="195"/>
      <c r="F26" s="195"/>
      <c r="G26" s="195"/>
      <c r="H26" s="195"/>
      <c r="I26" s="195"/>
      <c r="J26" s="195"/>
      <c r="K26" s="195"/>
      <c r="L26" s="195"/>
      <c r="M26" s="196"/>
    </row>
    <row r="27" spans="3:13" ht="20.100000000000001" customHeight="1" x14ac:dyDescent="0.15">
      <c r="C27" s="194"/>
      <c r="D27" s="195"/>
      <c r="E27" s="195"/>
      <c r="F27" s="195"/>
      <c r="G27" s="195"/>
      <c r="H27" s="195"/>
      <c r="I27" s="195"/>
      <c r="J27" s="195"/>
      <c r="K27" s="195"/>
      <c r="L27" s="195"/>
      <c r="M27" s="196"/>
    </row>
    <row r="28" spans="3:13" ht="20.100000000000001" customHeight="1" x14ac:dyDescent="0.15">
      <c r="C28" s="194"/>
      <c r="D28" s="195"/>
      <c r="E28" s="195"/>
      <c r="F28" s="195"/>
      <c r="G28" s="195"/>
      <c r="H28" s="195"/>
      <c r="I28" s="195"/>
      <c r="J28" s="195"/>
      <c r="K28" s="195"/>
      <c r="L28" s="195"/>
      <c r="M28" s="196"/>
    </row>
    <row r="29" spans="3:13" ht="20.100000000000001" customHeight="1" x14ac:dyDescent="0.15">
      <c r="C29" s="194"/>
      <c r="D29" s="195"/>
      <c r="E29" s="195"/>
      <c r="F29" s="195"/>
      <c r="G29" s="195"/>
      <c r="H29" s="195"/>
      <c r="I29" s="195"/>
      <c r="J29" s="195"/>
      <c r="K29" s="195"/>
      <c r="L29" s="195"/>
      <c r="M29" s="196"/>
    </row>
    <row r="30" spans="3:13" ht="20.100000000000001" customHeight="1" x14ac:dyDescent="0.15">
      <c r="C30" s="194"/>
      <c r="D30" s="195"/>
      <c r="E30" s="195"/>
      <c r="F30" s="195"/>
      <c r="G30" s="195"/>
      <c r="H30" s="195"/>
      <c r="I30" s="195"/>
      <c r="J30" s="195"/>
      <c r="K30" s="195"/>
      <c r="L30" s="195"/>
      <c r="M30" s="196"/>
    </row>
    <row r="31" spans="3:13" ht="20.100000000000001" customHeight="1" x14ac:dyDescent="0.15">
      <c r="C31" s="194"/>
      <c r="D31" s="195"/>
      <c r="E31" s="195"/>
      <c r="F31" s="195"/>
      <c r="G31" s="195"/>
      <c r="H31" s="195"/>
      <c r="I31" s="195"/>
      <c r="J31" s="195"/>
      <c r="K31" s="195"/>
      <c r="L31" s="195"/>
      <c r="M31" s="196"/>
    </row>
    <row r="32" spans="3:13" ht="20.100000000000001" customHeight="1" x14ac:dyDescent="0.15">
      <c r="C32" s="194"/>
      <c r="D32" s="195"/>
      <c r="E32" s="195"/>
      <c r="F32" s="195"/>
      <c r="G32" s="195"/>
      <c r="H32" s="195"/>
      <c r="I32" s="195"/>
      <c r="J32" s="195"/>
      <c r="K32" s="195"/>
      <c r="L32" s="195"/>
      <c r="M32" s="196"/>
    </row>
    <row r="33" spans="3:13" ht="20.100000000000001" customHeight="1" x14ac:dyDescent="0.15">
      <c r="C33" s="194"/>
      <c r="D33" s="195"/>
      <c r="E33" s="195"/>
      <c r="F33" s="195"/>
      <c r="G33" s="195"/>
      <c r="H33" s="195"/>
      <c r="I33" s="195"/>
      <c r="J33" s="195"/>
      <c r="K33" s="195"/>
      <c r="L33" s="195"/>
      <c r="M33" s="196"/>
    </row>
    <row r="34" spans="3:13" ht="20.100000000000001" customHeight="1" x14ac:dyDescent="0.15">
      <c r="C34" s="194"/>
      <c r="D34" s="195"/>
      <c r="E34" s="195"/>
      <c r="F34" s="195"/>
      <c r="G34" s="195"/>
      <c r="H34" s="195"/>
      <c r="I34" s="195"/>
      <c r="J34" s="195"/>
      <c r="K34" s="195"/>
      <c r="L34" s="195"/>
      <c r="M34" s="196"/>
    </row>
    <row r="35" spans="3:13" ht="20.100000000000001" customHeight="1" x14ac:dyDescent="0.15">
      <c r="C35" s="194"/>
      <c r="D35" s="195"/>
      <c r="E35" s="195"/>
      <c r="F35" s="195"/>
      <c r="G35" s="195"/>
      <c r="H35" s="195"/>
      <c r="I35" s="195"/>
      <c r="J35" s="195"/>
      <c r="K35" s="195"/>
      <c r="L35" s="195"/>
      <c r="M35" s="196"/>
    </row>
    <row r="36" spans="3:13" ht="20.100000000000001" customHeight="1" x14ac:dyDescent="0.15">
      <c r="C36" s="194"/>
      <c r="D36" s="195"/>
      <c r="E36" s="195"/>
      <c r="F36" s="195"/>
      <c r="G36" s="195"/>
      <c r="H36" s="195"/>
      <c r="I36" s="195"/>
      <c r="J36" s="195"/>
      <c r="K36" s="195"/>
      <c r="L36" s="195"/>
      <c r="M36" s="196"/>
    </row>
    <row r="37" spans="3:13" ht="20.100000000000001" customHeight="1" x14ac:dyDescent="0.15">
      <c r="C37" s="194"/>
      <c r="D37" s="195"/>
      <c r="E37" s="195"/>
      <c r="F37" s="195"/>
      <c r="G37" s="195"/>
      <c r="H37" s="195"/>
      <c r="I37" s="195"/>
      <c r="J37" s="195"/>
      <c r="K37" s="195"/>
      <c r="L37" s="195"/>
      <c r="M37" s="196"/>
    </row>
    <row r="38" spans="3:13" ht="20.100000000000001" customHeight="1" x14ac:dyDescent="0.15">
      <c r="C38" s="194"/>
      <c r="D38" s="195"/>
      <c r="E38" s="195"/>
      <c r="F38" s="195"/>
      <c r="G38" s="195"/>
      <c r="H38" s="195"/>
      <c r="I38" s="195"/>
      <c r="J38" s="195"/>
      <c r="K38" s="195"/>
      <c r="L38" s="195"/>
      <c r="M38" s="196"/>
    </row>
    <row r="39" spans="3:13" ht="20.100000000000001" customHeight="1" x14ac:dyDescent="0.15">
      <c r="C39" s="194"/>
      <c r="D39" s="195"/>
      <c r="E39" s="195"/>
      <c r="F39" s="195"/>
      <c r="G39" s="195"/>
      <c r="H39" s="195"/>
      <c r="I39" s="195"/>
      <c r="J39" s="195"/>
      <c r="K39" s="195"/>
      <c r="L39" s="195"/>
      <c r="M39" s="196"/>
    </row>
    <row r="40" spans="3:13" ht="20.100000000000001" customHeight="1" x14ac:dyDescent="0.15">
      <c r="C40" s="197"/>
      <c r="D40" s="198"/>
      <c r="E40" s="198"/>
      <c r="F40" s="198"/>
      <c r="G40" s="198"/>
      <c r="H40" s="198"/>
      <c r="I40" s="198"/>
      <c r="J40" s="198"/>
      <c r="K40" s="198"/>
      <c r="L40" s="198"/>
      <c r="M40" s="199"/>
    </row>
  </sheetData>
  <mergeCells count="9">
    <mergeCell ref="G1:I1"/>
    <mergeCell ref="O1:R1"/>
    <mergeCell ref="O11:W11"/>
    <mergeCell ref="C8:M8"/>
    <mergeCell ref="L2:M2"/>
    <mergeCell ref="J3:M3"/>
    <mergeCell ref="C4:M4"/>
    <mergeCell ref="C6:M6"/>
    <mergeCell ref="C7:M7"/>
  </mergeCells>
  <phoneticPr fontId="2"/>
  <pageMargins left="0.70866141732283472" right="0.70866141732283472" top="0.74803149606299213" bottom="0.74803149606299213" header="0.31496062992125984" footer="0.31496062992125984"/>
  <pageSetup paperSize="9" scale="81" orientation="landscape" cellComments="asDisplayed" r:id="rId1"/>
  <rowBreaks count="1" manualBreakCount="1">
    <brk id="17" min="1"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sheetPr>
  <dimension ref="B1:L34"/>
  <sheetViews>
    <sheetView tabSelected="1" view="pageBreakPreview" zoomScale="90" zoomScaleNormal="100" zoomScaleSheetLayoutView="90" workbookViewId="0">
      <selection activeCell="C27" sqref="C27"/>
    </sheetView>
  </sheetViews>
  <sheetFormatPr defaultColWidth="9" defaultRowHeight="13.5" x14ac:dyDescent="0.15"/>
  <cols>
    <col min="1" max="1" width="1.625" style="159" customWidth="1"/>
    <col min="2" max="2" width="42.5" style="159" customWidth="1"/>
    <col min="3" max="3" width="8.25" style="159" customWidth="1"/>
    <col min="4" max="4" width="38.625" style="159" customWidth="1"/>
    <col min="5" max="5" width="1.625" style="159" customWidth="1"/>
    <col min="6" max="8" width="9" style="159"/>
    <col min="9" max="9" width="9" style="159" customWidth="1"/>
    <col min="10" max="16384" width="9" style="159"/>
  </cols>
  <sheetData>
    <row r="1" spans="2:12" ht="24" customHeight="1" x14ac:dyDescent="0.15">
      <c r="B1" s="809" t="s">
        <v>767</v>
      </c>
      <c r="C1" s="810"/>
      <c r="D1" s="575"/>
      <c r="F1" s="809" t="s">
        <v>765</v>
      </c>
      <c r="G1" s="810"/>
      <c r="H1" s="575"/>
      <c r="I1" s="575"/>
    </row>
    <row r="2" spans="2:12" ht="21" customHeight="1" x14ac:dyDescent="0.15">
      <c r="B2" s="1693" t="s">
        <v>393</v>
      </c>
      <c r="C2" s="1693"/>
      <c r="D2" s="1693"/>
    </row>
    <row r="3" spans="2:12" ht="23.25" customHeight="1" x14ac:dyDescent="0.15">
      <c r="B3" s="1694" t="s">
        <v>92</v>
      </c>
      <c r="C3" s="1694"/>
      <c r="D3" s="1694"/>
      <c r="F3" s="537" t="s">
        <v>749</v>
      </c>
    </row>
    <row r="4" spans="2:12" ht="15" customHeight="1" x14ac:dyDescent="0.15">
      <c r="B4" s="1695"/>
      <c r="C4" s="1695"/>
      <c r="D4" s="1695"/>
    </row>
    <row r="5" spans="2:12" ht="83.25" customHeight="1" x14ac:dyDescent="0.15">
      <c r="B5" s="1696" t="s">
        <v>909</v>
      </c>
      <c r="C5" s="1696"/>
      <c r="D5" s="1696"/>
    </row>
    <row r="6" spans="2:12" ht="24.75" customHeight="1" x14ac:dyDescent="0.15">
      <c r="B6" s="1690" t="s">
        <v>93</v>
      </c>
      <c r="C6" s="1690"/>
      <c r="D6" s="1690"/>
    </row>
    <row r="7" spans="2:12" ht="21" customHeight="1" x14ac:dyDescent="0.15">
      <c r="B7" s="1692" t="s">
        <v>94</v>
      </c>
      <c r="C7" s="1692"/>
      <c r="D7" s="1692"/>
      <c r="F7" s="672"/>
      <c r="G7" s="13" t="s">
        <v>747</v>
      </c>
      <c r="H7" s="435"/>
      <c r="I7" s="181"/>
      <c r="J7" s="181"/>
      <c r="K7" s="181"/>
      <c r="L7" s="181"/>
    </row>
    <row r="8" spans="2:12" ht="39.75" customHeight="1" x14ac:dyDescent="0.15">
      <c r="B8" s="1691" t="s">
        <v>371</v>
      </c>
      <c r="C8" s="1691"/>
      <c r="D8" s="1691"/>
      <c r="F8" s="435"/>
      <c r="G8" s="435"/>
      <c r="H8" s="435"/>
      <c r="I8" s="181"/>
      <c r="J8" s="181"/>
      <c r="K8" s="181"/>
      <c r="L8" s="181"/>
    </row>
    <row r="9" spans="2:12" ht="39.75" customHeight="1" x14ac:dyDescent="0.15">
      <c r="B9" s="1691" t="s">
        <v>435</v>
      </c>
      <c r="C9" s="1691"/>
      <c r="D9" s="1691"/>
      <c r="F9" s="435"/>
      <c r="G9" s="435"/>
      <c r="H9" s="435"/>
      <c r="I9" s="181"/>
      <c r="J9" s="181"/>
      <c r="K9" s="181"/>
      <c r="L9" s="181"/>
    </row>
    <row r="10" spans="2:12" ht="4.5" customHeight="1" x14ac:dyDescent="0.15">
      <c r="B10" s="1690"/>
      <c r="C10" s="1690"/>
      <c r="D10" s="1690"/>
      <c r="F10" s="181"/>
      <c r="G10" s="181"/>
      <c r="H10" s="181"/>
      <c r="I10" s="181"/>
      <c r="J10" s="181"/>
      <c r="K10" s="181"/>
      <c r="L10" s="181"/>
    </row>
    <row r="11" spans="2:12" ht="22.5" customHeight="1" x14ac:dyDescent="0.15">
      <c r="B11" s="1692" t="s">
        <v>95</v>
      </c>
      <c r="C11" s="1692"/>
      <c r="D11" s="1692"/>
      <c r="F11" s="544"/>
      <c r="G11" s="181" t="s">
        <v>748</v>
      </c>
      <c r="H11" s="181"/>
      <c r="I11" s="181"/>
      <c r="J11" s="181"/>
      <c r="K11" s="181"/>
      <c r="L11" s="181"/>
    </row>
    <row r="12" spans="2:12" ht="55.5" customHeight="1" x14ac:dyDescent="0.15">
      <c r="B12" s="1691" t="s">
        <v>372</v>
      </c>
      <c r="C12" s="1691"/>
      <c r="D12" s="1691"/>
      <c r="F12" s="192"/>
      <c r="G12" s="181"/>
      <c r="H12" s="181"/>
      <c r="I12" s="181"/>
      <c r="J12" s="181"/>
      <c r="K12" s="181"/>
      <c r="L12" s="181"/>
    </row>
    <row r="13" spans="2:12" ht="72.75" customHeight="1" x14ac:dyDescent="0.15">
      <c r="B13" s="1689" t="s">
        <v>844</v>
      </c>
      <c r="C13" s="1689"/>
      <c r="D13" s="1689"/>
    </row>
    <row r="14" spans="2:12" ht="72.75" customHeight="1" x14ac:dyDescent="0.15">
      <c r="B14" s="1689" t="s">
        <v>845</v>
      </c>
      <c r="C14" s="1689"/>
      <c r="D14" s="1689"/>
    </row>
    <row r="15" spans="2:12" ht="9.75" customHeight="1" x14ac:dyDescent="0.15">
      <c r="B15" s="1690"/>
      <c r="C15" s="1690"/>
      <c r="D15" s="1690"/>
    </row>
    <row r="16" spans="2:12" ht="15" customHeight="1" x14ac:dyDescent="0.15">
      <c r="B16" s="1692" t="s">
        <v>96</v>
      </c>
      <c r="C16" s="1692"/>
      <c r="D16" s="1692"/>
    </row>
    <row r="17" spans="2:6" ht="40.5" customHeight="1" x14ac:dyDescent="0.15">
      <c r="B17" s="1689" t="s">
        <v>846</v>
      </c>
      <c r="C17" s="1689"/>
      <c r="D17" s="1689"/>
    </row>
    <row r="18" spans="2:6" ht="12.75" customHeight="1" x14ac:dyDescent="0.15">
      <c r="B18" s="1690"/>
      <c r="C18" s="1690"/>
      <c r="D18" s="1690"/>
    </row>
    <row r="19" spans="2:6" ht="40.5" customHeight="1" x14ac:dyDescent="0.15">
      <c r="B19" s="1689" t="s">
        <v>847</v>
      </c>
      <c r="C19" s="1689"/>
      <c r="D19" s="1689"/>
    </row>
    <row r="20" spans="2:6" ht="12" customHeight="1" x14ac:dyDescent="0.15">
      <c r="B20" s="1690"/>
      <c r="C20" s="1690"/>
      <c r="D20" s="1690"/>
    </row>
    <row r="21" spans="2:6" ht="27" customHeight="1" x14ac:dyDescent="0.15">
      <c r="B21" s="777" t="s">
        <v>886</v>
      </c>
      <c r="C21" s="738"/>
      <c r="D21" s="746"/>
    </row>
    <row r="22" spans="2:6" ht="21.75" customHeight="1" x14ac:dyDescent="0.15">
      <c r="B22" s="746"/>
      <c r="C22" s="1687" t="str">
        <f>'はじめに（PC）'!E5&amp;""</f>
        <v/>
      </c>
      <c r="D22" s="1687"/>
    </row>
    <row r="23" spans="2:6" ht="21.75" customHeight="1" x14ac:dyDescent="0.15">
      <c r="B23" s="746"/>
      <c r="C23" s="746" t="s">
        <v>695</v>
      </c>
      <c r="D23" s="671" t="str">
        <f>'はじめに（PC）'!E7&amp;""</f>
        <v/>
      </c>
    </row>
    <row r="24" spans="2:6" ht="22.5" customHeight="1" x14ac:dyDescent="0.15">
      <c r="B24" s="746"/>
      <c r="C24" s="746" t="s">
        <v>694</v>
      </c>
      <c r="D24" s="583" t="s">
        <v>881</v>
      </c>
    </row>
    <row r="25" spans="2:6" ht="13.5" customHeight="1" x14ac:dyDescent="0.15">
      <c r="B25" s="746"/>
      <c r="C25" s="746"/>
      <c r="D25" s="50"/>
    </row>
    <row r="26" spans="2:6" ht="21.75" customHeight="1" x14ac:dyDescent="0.15">
      <c r="B26" s="746"/>
      <c r="C26" s="1688" t="s">
        <v>910</v>
      </c>
      <c r="D26" s="1688"/>
    </row>
    <row r="27" spans="2:6" ht="21.75" customHeight="1" x14ac:dyDescent="0.15">
      <c r="B27" s="746"/>
      <c r="C27" s="746" t="s">
        <v>697</v>
      </c>
      <c r="D27" s="583" t="s">
        <v>696</v>
      </c>
    </row>
    <row r="28" spans="2:6" ht="22.5" customHeight="1" x14ac:dyDescent="0.15">
      <c r="B28" s="746"/>
      <c r="C28" s="746" t="s">
        <v>698</v>
      </c>
      <c r="D28" s="583" t="s">
        <v>882</v>
      </c>
    </row>
    <row r="31" spans="2:6" ht="13.5" customHeight="1" x14ac:dyDescent="0.15">
      <c r="B31" s="435"/>
      <c r="C31" s="435"/>
      <c r="D31" s="423"/>
      <c r="E31" s="423"/>
      <c r="F31" s="423"/>
    </row>
    <row r="32" spans="2:6" ht="13.5" customHeight="1" x14ac:dyDescent="0.15">
      <c r="B32" s="423"/>
      <c r="C32" s="449"/>
      <c r="D32" s="423"/>
      <c r="E32" s="423"/>
      <c r="F32" s="423"/>
    </row>
    <row r="33" spans="2:6" ht="13.5" customHeight="1" x14ac:dyDescent="0.15">
      <c r="B33" s="435" t="s">
        <v>650</v>
      </c>
      <c r="C33" s="435"/>
      <c r="D33" s="423"/>
      <c r="E33" s="423"/>
      <c r="F33" s="423"/>
    </row>
    <row r="34" spans="2:6" ht="13.5" customHeight="1" x14ac:dyDescent="0.15">
      <c r="B34" s="423"/>
      <c r="C34" s="449"/>
      <c r="D34" s="423"/>
      <c r="E34" s="423"/>
      <c r="F34" s="423"/>
    </row>
  </sheetData>
  <mergeCells count="23">
    <mergeCell ref="B1:C1"/>
    <mergeCell ref="F1:G1"/>
    <mergeCell ref="B11:D11"/>
    <mergeCell ref="B2:D2"/>
    <mergeCell ref="B3:D3"/>
    <mergeCell ref="B4:D4"/>
    <mergeCell ref="B5:D5"/>
    <mergeCell ref="B6:D6"/>
    <mergeCell ref="B7:D7"/>
    <mergeCell ref="B8:D8"/>
    <mergeCell ref="B9:D9"/>
    <mergeCell ref="B10:D10"/>
    <mergeCell ref="B12:D12"/>
    <mergeCell ref="B13:D13"/>
    <mergeCell ref="B14:D14"/>
    <mergeCell ref="B15:D15"/>
    <mergeCell ref="B16:D16"/>
    <mergeCell ref="C22:D22"/>
    <mergeCell ref="C26:D26"/>
    <mergeCell ref="B17:D17"/>
    <mergeCell ref="B18:D18"/>
    <mergeCell ref="B19:D19"/>
    <mergeCell ref="B20:D20"/>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5"/>
  <sheetViews>
    <sheetView topLeftCell="K37" zoomScale="70" zoomScaleNormal="70" workbookViewId="0">
      <selection activeCell="R65" sqref="R65"/>
    </sheetView>
  </sheetViews>
  <sheetFormatPr defaultColWidth="9" defaultRowHeight="16.5" x14ac:dyDescent="0.15"/>
  <cols>
    <col min="1" max="1" width="7.375" style="321" bestFit="1" customWidth="1"/>
    <col min="2" max="2" width="9.5" style="321" customWidth="1"/>
    <col min="3" max="3" width="9.25" style="321" customWidth="1"/>
    <col min="4" max="5" width="24.625" style="321" customWidth="1"/>
    <col min="6" max="6" width="9.5" style="321" customWidth="1"/>
    <col min="7" max="7" width="8.125" style="321" customWidth="1"/>
    <col min="8" max="8" width="29" style="321" customWidth="1"/>
    <col min="9" max="9" width="10.875" style="321" customWidth="1"/>
    <col min="10" max="10" width="19.125" style="321" customWidth="1"/>
    <col min="11" max="11" width="5.875" style="347" bestFit="1" customWidth="1"/>
    <col min="12" max="12" width="11.375" style="347" customWidth="1"/>
    <col min="13" max="13" width="17.875" style="347" customWidth="1"/>
    <col min="14" max="14" width="21.875" style="347" customWidth="1"/>
    <col min="15" max="15" width="48.25" style="347" customWidth="1"/>
    <col min="16" max="16" width="9" style="321"/>
    <col min="17" max="17" width="36" style="321" customWidth="1"/>
    <col min="18" max="18" width="33" style="321" customWidth="1"/>
    <col min="19" max="19" width="31.75" style="321" customWidth="1"/>
    <col min="20" max="20" width="64.25" style="321" customWidth="1"/>
    <col min="21" max="16384" width="9" style="321"/>
  </cols>
  <sheetData>
    <row r="1" spans="1:20" ht="84.75" customHeight="1" x14ac:dyDescent="0.15"/>
    <row r="2" spans="1:20" ht="42.75" customHeight="1" x14ac:dyDescent="0.15">
      <c r="A2" s="1697"/>
      <c r="B2" s="1697"/>
      <c r="C2" s="1697"/>
      <c r="D2" s="1697"/>
      <c r="E2" s="1697"/>
      <c r="F2" s="1697"/>
      <c r="G2" s="1697"/>
      <c r="H2" s="1697"/>
      <c r="I2" s="1697"/>
      <c r="J2" s="1697"/>
      <c r="K2" s="1707" t="s">
        <v>591</v>
      </c>
      <c r="L2" s="1708"/>
      <c r="M2" s="1708"/>
      <c r="N2" s="1708"/>
      <c r="O2" s="1709"/>
      <c r="P2" s="1698" t="s">
        <v>592</v>
      </c>
      <c r="Q2" s="1700" t="s">
        <v>593</v>
      </c>
      <c r="R2" s="378" t="s">
        <v>614</v>
      </c>
      <c r="S2" s="374"/>
      <c r="T2" s="375"/>
    </row>
    <row r="3" spans="1:20" ht="33" x14ac:dyDescent="0.15">
      <c r="A3" s="364" t="s">
        <v>555</v>
      </c>
      <c r="B3" s="365" t="s">
        <v>556</v>
      </c>
      <c r="C3" s="364" t="s">
        <v>557</v>
      </c>
      <c r="D3" s="354" t="s">
        <v>562</v>
      </c>
      <c r="E3" s="366" t="s">
        <v>563</v>
      </c>
      <c r="F3" s="367" t="s">
        <v>564</v>
      </c>
      <c r="G3" s="364" t="s">
        <v>558</v>
      </c>
      <c r="H3" s="368" t="s">
        <v>559</v>
      </c>
      <c r="I3" s="353" t="s">
        <v>560</v>
      </c>
      <c r="J3" s="354" t="s">
        <v>561</v>
      </c>
      <c r="K3" s="369" t="s">
        <v>444</v>
      </c>
      <c r="L3" s="322" t="s">
        <v>582</v>
      </c>
      <c r="M3" s="1716" t="s">
        <v>581</v>
      </c>
      <c r="N3" s="1717"/>
      <c r="O3" s="322" t="s">
        <v>138</v>
      </c>
      <c r="P3" s="1699"/>
      <c r="Q3" s="1700"/>
      <c r="R3" s="1713" t="s">
        <v>602</v>
      </c>
      <c r="S3" s="1714"/>
      <c r="T3" s="1715"/>
    </row>
    <row r="4" spans="1:20" ht="18" customHeight="1" thickBot="1" x14ac:dyDescent="0.2">
      <c r="A4" s="323" t="s">
        <v>104</v>
      </c>
      <c r="B4" s="324" t="s">
        <v>5</v>
      </c>
      <c r="C4" s="325" t="s">
        <v>5</v>
      </c>
      <c r="D4" s="334" t="s">
        <v>445</v>
      </c>
      <c r="E4" s="323" t="s">
        <v>373</v>
      </c>
      <c r="F4" s="325" t="s">
        <v>133</v>
      </c>
      <c r="G4" s="323" t="s">
        <v>225</v>
      </c>
      <c r="H4" s="323" t="s">
        <v>450</v>
      </c>
      <c r="I4" s="349">
        <v>1</v>
      </c>
      <c r="J4" s="334" t="s">
        <v>463</v>
      </c>
      <c r="K4" s="376">
        <v>200</v>
      </c>
      <c r="L4" s="355" t="s">
        <v>150</v>
      </c>
      <c r="M4" s="355" t="s">
        <v>151</v>
      </c>
      <c r="N4" s="355" t="s">
        <v>151</v>
      </c>
      <c r="O4" s="355" t="s">
        <v>504</v>
      </c>
      <c r="P4" s="373"/>
      <c r="Q4" s="331"/>
      <c r="R4" s="1710" t="s">
        <v>608</v>
      </c>
      <c r="S4" s="1711"/>
      <c r="T4" s="1712"/>
    </row>
    <row r="5" spans="1:20" ht="18" customHeight="1" thickTop="1" thickBot="1" x14ac:dyDescent="0.2">
      <c r="A5" s="327" t="s">
        <v>122</v>
      </c>
      <c r="B5" s="328"/>
      <c r="C5" s="329" t="s">
        <v>186</v>
      </c>
      <c r="D5" s="335" t="s">
        <v>446</v>
      </c>
      <c r="E5" s="329" t="s">
        <v>374</v>
      </c>
      <c r="F5" s="329" t="s">
        <v>134</v>
      </c>
      <c r="G5" s="333" t="s">
        <v>226</v>
      </c>
      <c r="H5" s="329" t="s">
        <v>451</v>
      </c>
      <c r="I5" s="350">
        <v>2</v>
      </c>
      <c r="J5" s="335" t="s">
        <v>464</v>
      </c>
      <c r="K5" s="507">
        <v>300</v>
      </c>
      <c r="L5" s="508" t="s">
        <v>150</v>
      </c>
      <c r="M5" s="508" t="s">
        <v>152</v>
      </c>
      <c r="N5" s="508" t="s">
        <v>152</v>
      </c>
      <c r="O5" s="513" t="s">
        <v>505</v>
      </c>
      <c r="P5" s="511"/>
      <c r="Q5" s="624" t="s">
        <v>740</v>
      </c>
      <c r="R5" s="1713" t="s">
        <v>628</v>
      </c>
      <c r="S5" s="1714"/>
      <c r="T5" s="1715"/>
    </row>
    <row r="6" spans="1:20" ht="18" customHeight="1" thickTop="1" thickBot="1" x14ac:dyDescent="0.2">
      <c r="C6" s="327" t="s">
        <v>187</v>
      </c>
      <c r="D6" s="335" t="s">
        <v>447</v>
      </c>
      <c r="E6" s="329" t="s">
        <v>375</v>
      </c>
      <c r="F6" s="339" t="s">
        <v>135</v>
      </c>
      <c r="G6" s="351"/>
      <c r="H6" s="329" t="s">
        <v>452</v>
      </c>
      <c r="I6" s="351"/>
      <c r="J6" s="335" t="s">
        <v>465</v>
      </c>
      <c r="K6" s="512"/>
      <c r="L6" s="512"/>
      <c r="M6" s="512"/>
      <c r="N6" s="512"/>
      <c r="O6" s="512"/>
      <c r="P6" s="494"/>
      <c r="Q6" s="331"/>
      <c r="R6" s="1713" t="s">
        <v>595</v>
      </c>
      <c r="S6" s="1714"/>
      <c r="T6" s="1715"/>
    </row>
    <row r="7" spans="1:20" ht="18" customHeight="1" thickTop="1" x14ac:dyDescent="0.15">
      <c r="D7" s="335" t="s">
        <v>448</v>
      </c>
      <c r="E7" s="329" t="s">
        <v>376</v>
      </c>
      <c r="F7" s="606" t="s">
        <v>734</v>
      </c>
      <c r="G7" s="352"/>
      <c r="H7" s="329" t="s">
        <v>453</v>
      </c>
      <c r="J7" s="335" t="s">
        <v>466</v>
      </c>
      <c r="K7" s="496">
        <v>1</v>
      </c>
      <c r="L7" s="497" t="s">
        <v>153</v>
      </c>
      <c r="M7" s="497" t="s">
        <v>269</v>
      </c>
      <c r="N7" s="497" t="s">
        <v>139</v>
      </c>
      <c r="O7" s="497" t="s">
        <v>506</v>
      </c>
      <c r="P7" s="498" t="e">
        <f>COUNTIF(#REF!,※【触らない】【選択肢】!K7)</f>
        <v>#REF!</v>
      </c>
      <c r="Q7" s="331"/>
      <c r="R7" s="348" t="s">
        <v>583</v>
      </c>
      <c r="S7" s="331"/>
      <c r="T7" s="352"/>
    </row>
    <row r="8" spans="1:20" ht="18" customHeight="1" x14ac:dyDescent="0.15">
      <c r="A8" s="330"/>
      <c r="B8" s="330"/>
      <c r="C8" s="330"/>
      <c r="D8" s="336" t="s">
        <v>449</v>
      </c>
      <c r="E8" s="329" t="s">
        <v>377</v>
      </c>
      <c r="F8" s="348"/>
      <c r="G8" s="352"/>
      <c r="H8" s="329" t="s">
        <v>454</v>
      </c>
      <c r="I8" s="330"/>
      <c r="J8" s="335" t="s">
        <v>467</v>
      </c>
      <c r="K8" s="499">
        <v>2</v>
      </c>
      <c r="L8" s="493" t="s">
        <v>153</v>
      </c>
      <c r="M8" s="493" t="s">
        <v>269</v>
      </c>
      <c r="N8" s="493" t="s">
        <v>140</v>
      </c>
      <c r="O8" s="493" t="s">
        <v>507</v>
      </c>
      <c r="P8" s="500" t="e">
        <f>COUNTIF(#REF!,※【触らない】【選択肢】!K8)</f>
        <v>#REF!</v>
      </c>
      <c r="Q8" s="331"/>
      <c r="R8" s="1713" t="s">
        <v>596</v>
      </c>
      <c r="S8" s="1714"/>
      <c r="T8" s="1715"/>
    </row>
    <row r="9" spans="1:20" ht="18" customHeight="1" thickBot="1" x14ac:dyDescent="0.2">
      <c r="A9" s="330"/>
      <c r="B9" s="330"/>
      <c r="C9" s="330"/>
      <c r="D9" s="330"/>
      <c r="E9" s="329" t="s">
        <v>378</v>
      </c>
      <c r="F9" s="348"/>
      <c r="G9" s="352"/>
      <c r="H9" s="329" t="s">
        <v>455</v>
      </c>
      <c r="I9" s="330"/>
      <c r="J9" s="335" t="s">
        <v>468</v>
      </c>
      <c r="K9" s="501">
        <v>3</v>
      </c>
      <c r="L9" s="502" t="s">
        <v>153</v>
      </c>
      <c r="M9" s="502" t="s">
        <v>141</v>
      </c>
      <c r="N9" s="502" t="s">
        <v>141</v>
      </c>
      <c r="O9" s="614" t="s">
        <v>811</v>
      </c>
      <c r="P9" s="503" t="e">
        <f>COUNTIF(#REF!,※【触らない】【選択肢】!K9)</f>
        <v>#REF!</v>
      </c>
      <c r="Q9" s="542" t="s">
        <v>754</v>
      </c>
      <c r="R9" s="1713"/>
      <c r="S9" s="1714"/>
      <c r="T9" s="1715"/>
    </row>
    <row r="10" spans="1:20" ht="18" customHeight="1" thickTop="1" thickBot="1" x14ac:dyDescent="0.2">
      <c r="A10" s="330"/>
      <c r="B10" s="330"/>
      <c r="C10" s="330"/>
      <c r="D10" s="330"/>
      <c r="E10" s="329" t="s">
        <v>379</v>
      </c>
      <c r="F10" s="348"/>
      <c r="G10" s="352"/>
      <c r="H10" s="329" t="s">
        <v>456</v>
      </c>
      <c r="I10" s="330"/>
      <c r="J10" s="335" t="s">
        <v>469</v>
      </c>
      <c r="K10" s="504">
        <v>4</v>
      </c>
      <c r="L10" s="505" t="s">
        <v>153</v>
      </c>
      <c r="M10" s="505" t="s">
        <v>142</v>
      </c>
      <c r="N10" s="505" t="s">
        <v>145</v>
      </c>
      <c r="O10" s="505" t="s">
        <v>508</v>
      </c>
      <c r="P10" s="506" t="e">
        <f>COUNTIF(#REF!,※【触らない】【選択肢】!K10)</f>
        <v>#REF!</v>
      </c>
      <c r="Q10" s="331"/>
      <c r="R10" s="1710" t="s">
        <v>607</v>
      </c>
      <c r="S10" s="1711"/>
      <c r="T10" s="1712"/>
    </row>
    <row r="11" spans="1:20" ht="18" customHeight="1" thickTop="1" thickBot="1" x14ac:dyDescent="0.2">
      <c r="A11" s="330"/>
      <c r="B11" s="330"/>
      <c r="C11" s="330"/>
      <c r="D11" s="330"/>
      <c r="E11" s="329" t="s">
        <v>380</v>
      </c>
      <c r="F11" s="348"/>
      <c r="G11" s="352"/>
      <c r="H11" s="329" t="s">
        <v>457</v>
      </c>
      <c r="I11" s="330"/>
      <c r="J11" s="336" t="s">
        <v>470</v>
      </c>
      <c r="K11" s="507">
        <v>5</v>
      </c>
      <c r="L11" s="508" t="s">
        <v>153</v>
      </c>
      <c r="M11" s="508" t="s">
        <v>142</v>
      </c>
      <c r="N11" s="508" t="s">
        <v>145</v>
      </c>
      <c r="O11" s="508" t="s">
        <v>509</v>
      </c>
      <c r="P11" s="509" t="e">
        <f>COUNTIF(#REF!,※【触らない】【選択肢】!K11)</f>
        <v>#REF!</v>
      </c>
      <c r="Q11" s="331"/>
      <c r="R11" s="1701" t="s">
        <v>600</v>
      </c>
      <c r="S11" s="1702"/>
      <c r="T11" s="1703"/>
    </row>
    <row r="12" spans="1:20" ht="18" customHeight="1" thickTop="1" thickBot="1" x14ac:dyDescent="0.2">
      <c r="A12" s="330"/>
      <c r="B12" s="330"/>
      <c r="C12" s="330"/>
      <c r="D12" s="330"/>
      <c r="E12" s="327" t="s">
        <v>381</v>
      </c>
      <c r="F12" s="348"/>
      <c r="G12" s="352"/>
      <c r="H12" s="329" t="s">
        <v>458</v>
      </c>
      <c r="I12" s="330"/>
      <c r="J12" s="330"/>
      <c r="K12" s="504">
        <v>6</v>
      </c>
      <c r="L12" s="505" t="s">
        <v>153</v>
      </c>
      <c r="M12" s="505" t="s">
        <v>142</v>
      </c>
      <c r="N12" s="505" t="s">
        <v>145</v>
      </c>
      <c r="O12" s="505" t="s">
        <v>510</v>
      </c>
      <c r="P12" s="506" t="e">
        <f>COUNTIF(#REF!,※【触らない】【選択肢】!K12)</f>
        <v>#REF!</v>
      </c>
      <c r="Q12" s="331"/>
      <c r="R12" s="379" t="s">
        <v>609</v>
      </c>
      <c r="S12" s="380"/>
      <c r="T12" s="381"/>
    </row>
    <row r="13" spans="1:20" ht="18" customHeight="1" thickTop="1" x14ac:dyDescent="0.15">
      <c r="A13" s="330"/>
      <c r="B13" s="330"/>
      <c r="C13" s="330"/>
      <c r="D13" s="330"/>
      <c r="E13" s="330"/>
      <c r="F13" s="330"/>
      <c r="G13" s="330"/>
      <c r="H13" s="329" t="s">
        <v>459</v>
      </c>
      <c r="I13" s="330"/>
      <c r="J13" s="330"/>
      <c r="K13" s="496">
        <v>7</v>
      </c>
      <c r="L13" s="497" t="s">
        <v>153</v>
      </c>
      <c r="M13" s="497" t="s">
        <v>142</v>
      </c>
      <c r="N13" s="497" t="s">
        <v>146</v>
      </c>
      <c r="O13" s="497" t="s">
        <v>511</v>
      </c>
      <c r="P13" s="498" t="e">
        <f>COUNTIF(#REF!,※【触らない】【選択肢】!K13)</f>
        <v>#REF!</v>
      </c>
      <c r="Q13" s="331"/>
      <c r="R13" s="382" t="s">
        <v>587</v>
      </c>
      <c r="S13" s="362"/>
      <c r="T13" s="363"/>
    </row>
    <row r="14" spans="1:20" ht="18" customHeight="1" thickBot="1" x14ac:dyDescent="0.2">
      <c r="H14" s="329" t="s">
        <v>460</v>
      </c>
      <c r="K14" s="501">
        <v>8</v>
      </c>
      <c r="L14" s="502" t="s">
        <v>153</v>
      </c>
      <c r="M14" s="502" t="s">
        <v>142</v>
      </c>
      <c r="N14" s="502" t="s">
        <v>146</v>
      </c>
      <c r="O14" s="502" t="s">
        <v>512</v>
      </c>
      <c r="P14" s="503" t="e">
        <f>COUNTIF(#REF!,※【触らない】【選択肢】!K14)</f>
        <v>#REF!</v>
      </c>
      <c r="R14" s="382" t="s">
        <v>597</v>
      </c>
      <c r="S14" s="362"/>
      <c r="T14" s="363"/>
    </row>
    <row r="15" spans="1:20" ht="18" customHeight="1" thickTop="1" thickBot="1" x14ac:dyDescent="0.2">
      <c r="H15" s="329" t="s">
        <v>461</v>
      </c>
      <c r="K15" s="504">
        <v>9</v>
      </c>
      <c r="L15" s="505" t="s">
        <v>153</v>
      </c>
      <c r="M15" s="505" t="s">
        <v>142</v>
      </c>
      <c r="N15" s="505" t="s">
        <v>146</v>
      </c>
      <c r="O15" s="505" t="s">
        <v>513</v>
      </c>
      <c r="P15" s="506" t="e">
        <f>COUNTIF(#REF!,※【触らない】【選択肢】!K15)</f>
        <v>#REF!</v>
      </c>
      <c r="R15" s="382" t="s">
        <v>584</v>
      </c>
      <c r="S15" s="362"/>
      <c r="T15" s="363"/>
    </row>
    <row r="16" spans="1:20" ht="18" customHeight="1" thickTop="1" thickBot="1" x14ac:dyDescent="0.2">
      <c r="H16" s="339" t="s">
        <v>462</v>
      </c>
      <c r="K16" s="507">
        <v>10</v>
      </c>
      <c r="L16" s="508" t="s">
        <v>153</v>
      </c>
      <c r="M16" s="508" t="s">
        <v>142</v>
      </c>
      <c r="N16" s="508" t="s">
        <v>147</v>
      </c>
      <c r="O16" s="508" t="s">
        <v>514</v>
      </c>
      <c r="P16" s="509" t="e">
        <f>COUNTIF(#REF!,※【触らない】【選択肢】!K16)</f>
        <v>#REF!</v>
      </c>
      <c r="R16" s="382" t="s">
        <v>585</v>
      </c>
      <c r="S16" s="362"/>
      <c r="T16" s="363"/>
    </row>
    <row r="17" spans="11:22" ht="18" customHeight="1" thickTop="1" x14ac:dyDescent="0.15">
      <c r="K17" s="495">
        <v>11</v>
      </c>
      <c r="L17" s="356" t="s">
        <v>153</v>
      </c>
      <c r="M17" s="356" t="s">
        <v>142</v>
      </c>
      <c r="N17" s="356" t="s">
        <v>147</v>
      </c>
      <c r="O17" s="356" t="s">
        <v>515</v>
      </c>
      <c r="P17" s="371" t="e">
        <f>COUNTIF(#REF!,※【触らない】【選択肢】!K17)</f>
        <v>#REF!</v>
      </c>
      <c r="R17" s="359"/>
      <c r="S17" s="360"/>
      <c r="T17" s="361"/>
    </row>
    <row r="18" spans="11:22" ht="18" customHeight="1" thickBot="1" x14ac:dyDescent="0.2">
      <c r="K18" s="376">
        <v>12</v>
      </c>
      <c r="L18" s="355" t="s">
        <v>153</v>
      </c>
      <c r="M18" s="355" t="s">
        <v>142</v>
      </c>
      <c r="N18" s="355" t="s">
        <v>147</v>
      </c>
      <c r="O18" s="355" t="s">
        <v>516</v>
      </c>
      <c r="P18" s="510" t="e">
        <f>COUNTIF(#REF!,※【触らない】【選択肢】!K18)</f>
        <v>#REF!</v>
      </c>
      <c r="R18" s="359" t="s">
        <v>603</v>
      </c>
      <c r="S18" s="331"/>
      <c r="T18" s="352"/>
    </row>
    <row r="19" spans="11:22" ht="18" customHeight="1" thickTop="1" thickBot="1" x14ac:dyDescent="0.2">
      <c r="K19" s="507">
        <v>13</v>
      </c>
      <c r="L19" s="508" t="s">
        <v>153</v>
      </c>
      <c r="M19" s="508" t="s">
        <v>142</v>
      </c>
      <c r="N19" s="508" t="s">
        <v>143</v>
      </c>
      <c r="O19" s="508" t="s">
        <v>517</v>
      </c>
      <c r="P19" s="509" t="e">
        <f>COUNTIF(#REF!,※【触らない】【選択肢】!K19)</f>
        <v>#REF!</v>
      </c>
      <c r="R19" s="379" t="s">
        <v>610</v>
      </c>
      <c r="S19" s="360"/>
      <c r="T19" s="361"/>
    </row>
    <row r="20" spans="11:22" ht="18" customHeight="1" thickTop="1" x14ac:dyDescent="0.15">
      <c r="K20" s="495">
        <v>14</v>
      </c>
      <c r="L20" s="356" t="s">
        <v>153</v>
      </c>
      <c r="M20" s="356" t="s">
        <v>142</v>
      </c>
      <c r="N20" s="356" t="s">
        <v>143</v>
      </c>
      <c r="O20" s="356" t="s">
        <v>518</v>
      </c>
      <c r="P20" s="371" t="e">
        <f>COUNTIF(#REF!,※【触らない】【選択肢】!K20)</f>
        <v>#REF!</v>
      </c>
      <c r="R20" s="382" t="s">
        <v>598</v>
      </c>
      <c r="S20" s="360"/>
      <c r="T20" s="361"/>
      <c r="V20" s="332"/>
    </row>
    <row r="21" spans="11:22" ht="18" customHeight="1" x14ac:dyDescent="0.15">
      <c r="K21" s="370">
        <v>15</v>
      </c>
      <c r="L21" s="326" t="s">
        <v>153</v>
      </c>
      <c r="M21" s="326" t="s">
        <v>142</v>
      </c>
      <c r="N21" s="326" t="s">
        <v>143</v>
      </c>
      <c r="O21" s="326" t="s">
        <v>519</v>
      </c>
      <c r="P21" s="372" t="e">
        <f>COUNTIF(#REF!,※【触らない】【選択肢】!K21)</f>
        <v>#REF!</v>
      </c>
      <c r="R21" s="382" t="s">
        <v>599</v>
      </c>
      <c r="S21" s="360"/>
      <c r="T21" s="361"/>
      <c r="V21" s="332"/>
    </row>
    <row r="22" spans="11:22" ht="18" customHeight="1" thickBot="1" x14ac:dyDescent="0.2">
      <c r="K22" s="376">
        <v>16</v>
      </c>
      <c r="L22" s="355" t="s">
        <v>153</v>
      </c>
      <c r="M22" s="355" t="s">
        <v>142</v>
      </c>
      <c r="N22" s="355" t="s">
        <v>144</v>
      </c>
      <c r="O22" s="355" t="s">
        <v>520</v>
      </c>
      <c r="P22" s="510" t="e">
        <f>COUNTIF(#REF!,※【触らない】【選択肢】!K22)</f>
        <v>#REF!</v>
      </c>
      <c r="R22" s="382" t="s">
        <v>604</v>
      </c>
      <c r="S22" s="360"/>
      <c r="T22" s="361"/>
    </row>
    <row r="23" spans="11:22" ht="18" customHeight="1" thickTop="1" x14ac:dyDescent="0.15">
      <c r="K23" s="496">
        <v>17</v>
      </c>
      <c r="L23" s="497" t="s">
        <v>153</v>
      </c>
      <c r="M23" s="497" t="s">
        <v>154</v>
      </c>
      <c r="N23" s="497" t="s">
        <v>154</v>
      </c>
      <c r="O23" s="497" t="s">
        <v>521</v>
      </c>
      <c r="P23" s="498" t="e">
        <f>COUNTIF(#REF!,※【触らない】【選択肢】!K23)</f>
        <v>#REF!</v>
      </c>
      <c r="Q23" s="625" t="s">
        <v>741</v>
      </c>
      <c r="R23" s="382" t="s">
        <v>586</v>
      </c>
      <c r="S23" s="360"/>
      <c r="T23" s="361"/>
    </row>
    <row r="24" spans="11:22" ht="18" customHeight="1" x14ac:dyDescent="0.15">
      <c r="K24" s="499">
        <v>18</v>
      </c>
      <c r="L24" s="493" t="s">
        <v>153</v>
      </c>
      <c r="M24" s="493" t="s">
        <v>154</v>
      </c>
      <c r="N24" s="493" t="s">
        <v>154</v>
      </c>
      <c r="O24" s="493" t="s">
        <v>522</v>
      </c>
      <c r="P24" s="500" t="e">
        <f>COUNTIF(#REF!,※【触らない】【選択肢】!K24)</f>
        <v>#REF!</v>
      </c>
      <c r="R24" s="382" t="s">
        <v>605</v>
      </c>
      <c r="S24" s="360"/>
      <c r="T24" s="361"/>
    </row>
    <row r="25" spans="11:22" ht="18" customHeight="1" x14ac:dyDescent="0.15">
      <c r="K25" s="499">
        <v>19</v>
      </c>
      <c r="L25" s="493" t="s">
        <v>153</v>
      </c>
      <c r="M25" s="493" t="s">
        <v>154</v>
      </c>
      <c r="N25" s="493" t="s">
        <v>154</v>
      </c>
      <c r="O25" s="493" t="s">
        <v>523</v>
      </c>
      <c r="P25" s="500" t="e">
        <f>COUNTIF(#REF!,※【触らない】【選択肢】!K25)</f>
        <v>#REF!</v>
      </c>
      <c r="R25" s="382" t="s">
        <v>613</v>
      </c>
      <c r="S25" s="360"/>
      <c r="T25" s="361"/>
    </row>
    <row r="26" spans="11:22" ht="18" customHeight="1" x14ac:dyDescent="0.15">
      <c r="K26" s="499">
        <v>20</v>
      </c>
      <c r="L26" s="493" t="s">
        <v>153</v>
      </c>
      <c r="M26" s="493" t="s">
        <v>154</v>
      </c>
      <c r="N26" s="493" t="s">
        <v>154</v>
      </c>
      <c r="O26" s="493" t="s">
        <v>524</v>
      </c>
      <c r="P26" s="500" t="e">
        <f>COUNTIF(#REF!,※【触らない】【選択肢】!K26)</f>
        <v>#REF!</v>
      </c>
      <c r="R26" s="382"/>
      <c r="S26" s="360"/>
      <c r="T26" s="361"/>
    </row>
    <row r="27" spans="11:22" ht="18" customHeight="1" x14ac:dyDescent="0.15">
      <c r="K27" s="499">
        <v>21</v>
      </c>
      <c r="L27" s="493" t="s">
        <v>153</v>
      </c>
      <c r="M27" s="493" t="s">
        <v>154</v>
      </c>
      <c r="N27" s="493" t="s">
        <v>154</v>
      </c>
      <c r="O27" s="493" t="s">
        <v>525</v>
      </c>
      <c r="P27" s="500" t="e">
        <f>COUNTIF(#REF!,※【触らない】【選択肢】!K27)</f>
        <v>#REF!</v>
      </c>
      <c r="R27" s="379" t="s">
        <v>606</v>
      </c>
      <c r="S27" s="360"/>
      <c r="T27" s="361"/>
    </row>
    <row r="28" spans="11:22" ht="18" customHeight="1" x14ac:dyDescent="0.15">
      <c r="K28" s="499">
        <v>22</v>
      </c>
      <c r="L28" s="493" t="s">
        <v>153</v>
      </c>
      <c r="M28" s="493" t="s">
        <v>154</v>
      </c>
      <c r="N28" s="493" t="s">
        <v>154</v>
      </c>
      <c r="O28" s="493" t="s">
        <v>526</v>
      </c>
      <c r="P28" s="500" t="e">
        <f>COUNTIF(#REF!,※【触らない】【選択肢】!K28)</f>
        <v>#REF!</v>
      </c>
      <c r="R28" s="382" t="s">
        <v>624</v>
      </c>
      <c r="S28" s="360"/>
      <c r="T28" s="361"/>
    </row>
    <row r="29" spans="11:22" ht="18" customHeight="1" thickBot="1" x14ac:dyDescent="0.2">
      <c r="K29" s="501">
        <v>23</v>
      </c>
      <c r="L29" s="502" t="s">
        <v>153</v>
      </c>
      <c r="M29" s="502" t="s">
        <v>154</v>
      </c>
      <c r="N29" s="502" t="s">
        <v>154</v>
      </c>
      <c r="O29" s="502" t="s">
        <v>527</v>
      </c>
      <c r="P29" s="503" t="e">
        <f>COUNTIF(#REF!,※【触らない】【選択肢】!K29)</f>
        <v>#REF!</v>
      </c>
      <c r="R29" s="382" t="s">
        <v>588</v>
      </c>
      <c r="S29" s="360"/>
      <c r="T29" s="361"/>
    </row>
    <row r="30" spans="11:22" ht="18" customHeight="1" thickTop="1" x14ac:dyDescent="0.15">
      <c r="K30" s="495">
        <v>24</v>
      </c>
      <c r="L30" s="356" t="s">
        <v>437</v>
      </c>
      <c r="M30" s="356" t="s">
        <v>270</v>
      </c>
      <c r="N30" s="356" t="s">
        <v>155</v>
      </c>
      <c r="O30" s="356" t="s">
        <v>528</v>
      </c>
      <c r="P30" s="371" t="e">
        <f>COUNTIF(#REF!,※【触らない】【選択肢】!K30)</f>
        <v>#REF!</v>
      </c>
      <c r="R30" s="348"/>
      <c r="S30" s="331"/>
      <c r="T30" s="352"/>
    </row>
    <row r="31" spans="11:22" ht="18" customHeight="1" x14ac:dyDescent="0.15">
      <c r="K31" s="370">
        <v>25</v>
      </c>
      <c r="L31" s="326" t="s">
        <v>437</v>
      </c>
      <c r="M31" s="326" t="s">
        <v>270</v>
      </c>
      <c r="N31" s="326" t="s">
        <v>155</v>
      </c>
      <c r="O31" s="326" t="s">
        <v>529</v>
      </c>
      <c r="P31" s="372" t="e">
        <f>COUNTIF(#REF!,※【触らない】【選択肢】!K31)</f>
        <v>#REF!</v>
      </c>
      <c r="R31" s="359" t="s">
        <v>601</v>
      </c>
      <c r="S31" s="360"/>
      <c r="T31" s="361"/>
    </row>
    <row r="32" spans="11:22" ht="18" customHeight="1" x14ac:dyDescent="0.15">
      <c r="K32" s="370">
        <v>26</v>
      </c>
      <c r="L32" s="326" t="s">
        <v>437</v>
      </c>
      <c r="M32" s="326" t="s">
        <v>270</v>
      </c>
      <c r="N32" s="326" t="s">
        <v>155</v>
      </c>
      <c r="O32" s="326" t="s">
        <v>530</v>
      </c>
      <c r="P32" s="372" t="e">
        <f>COUNTIF(#REF!,※【触らない】【選択肢】!K32)</f>
        <v>#REF!</v>
      </c>
      <c r="R32" s="1704" t="s">
        <v>611</v>
      </c>
      <c r="S32" s="1705"/>
      <c r="T32" s="1706"/>
    </row>
    <row r="33" spans="11:20" ht="18" customHeight="1" thickBot="1" x14ac:dyDescent="0.2">
      <c r="K33" s="376">
        <v>27</v>
      </c>
      <c r="L33" s="355" t="s">
        <v>437</v>
      </c>
      <c r="M33" s="355" t="s">
        <v>270</v>
      </c>
      <c r="N33" s="355" t="s">
        <v>155</v>
      </c>
      <c r="O33" s="355" t="s">
        <v>531</v>
      </c>
      <c r="P33" s="510" t="e">
        <f>COUNTIF(#REF!,※【触らない】【選択肢】!K33)</f>
        <v>#REF!</v>
      </c>
      <c r="R33" s="382" t="s">
        <v>589</v>
      </c>
      <c r="S33" s="360"/>
      <c r="T33" s="361"/>
    </row>
    <row r="34" spans="11:20" ht="18" customHeight="1" thickTop="1" thickBot="1" x14ac:dyDescent="0.2">
      <c r="K34" s="507">
        <v>28</v>
      </c>
      <c r="L34" s="508" t="s">
        <v>437</v>
      </c>
      <c r="M34" s="508" t="s">
        <v>270</v>
      </c>
      <c r="N34" s="508" t="s">
        <v>140</v>
      </c>
      <c r="O34" s="508" t="s">
        <v>532</v>
      </c>
      <c r="P34" s="509" t="e">
        <f>COUNTIF(#REF!,※【触らない】【選択肢】!K34)</f>
        <v>#REF!</v>
      </c>
      <c r="R34" s="382" t="s">
        <v>590</v>
      </c>
      <c r="S34" s="360"/>
      <c r="T34" s="361"/>
    </row>
    <row r="35" spans="11:20" ht="18" customHeight="1" thickTop="1" thickBot="1" x14ac:dyDescent="0.2">
      <c r="K35" s="507">
        <v>29</v>
      </c>
      <c r="L35" s="508" t="s">
        <v>437</v>
      </c>
      <c r="M35" s="508" t="s">
        <v>272</v>
      </c>
      <c r="N35" s="508" t="s">
        <v>141</v>
      </c>
      <c r="O35" s="508" t="s">
        <v>533</v>
      </c>
      <c r="P35" s="509" t="e">
        <f>COUNTIF(#REF!,※【触らない】【選択肢】!K35)</f>
        <v>#REF!</v>
      </c>
      <c r="Q35" s="542" t="s">
        <v>754</v>
      </c>
      <c r="R35" s="383" t="s">
        <v>585</v>
      </c>
      <c r="S35" s="384"/>
      <c r="T35" s="385"/>
    </row>
    <row r="36" spans="11:20" ht="18" customHeight="1" thickTop="1" x14ac:dyDescent="0.15">
      <c r="K36" s="495">
        <v>30</v>
      </c>
      <c r="L36" s="356" t="s">
        <v>437</v>
      </c>
      <c r="M36" s="356" t="s">
        <v>142</v>
      </c>
      <c r="N36" s="356" t="s">
        <v>145</v>
      </c>
      <c r="O36" s="356" t="s">
        <v>534</v>
      </c>
      <c r="P36" s="371" t="e">
        <f>COUNTIF(#REF!,※【触らない】【選択肢】!K36)</f>
        <v>#REF!</v>
      </c>
    </row>
    <row r="37" spans="11:20" ht="18" customHeight="1" x14ac:dyDescent="0.15">
      <c r="K37" s="370">
        <v>31</v>
      </c>
      <c r="L37" s="326" t="s">
        <v>437</v>
      </c>
      <c r="M37" s="326" t="s">
        <v>142</v>
      </c>
      <c r="N37" s="326" t="s">
        <v>146</v>
      </c>
      <c r="O37" s="326" t="s">
        <v>535</v>
      </c>
      <c r="P37" s="372" t="e">
        <f>COUNTIF(#REF!,※【触らない】【選択肢】!K37)</f>
        <v>#REF!</v>
      </c>
    </row>
    <row r="38" spans="11:20" ht="18" customHeight="1" x14ac:dyDescent="0.15">
      <c r="K38" s="370">
        <v>32</v>
      </c>
      <c r="L38" s="326" t="s">
        <v>437</v>
      </c>
      <c r="M38" s="326" t="s">
        <v>142</v>
      </c>
      <c r="N38" s="326" t="s">
        <v>147</v>
      </c>
      <c r="O38" s="326" t="s">
        <v>536</v>
      </c>
      <c r="P38" s="372" t="e">
        <f>COUNTIF(#REF!,※【触らない】【選択肢】!K38)</f>
        <v>#REF!</v>
      </c>
    </row>
    <row r="39" spans="11:20" ht="18" customHeight="1" thickBot="1" x14ac:dyDescent="0.2">
      <c r="K39" s="376">
        <v>33</v>
      </c>
      <c r="L39" s="355" t="s">
        <v>437</v>
      </c>
      <c r="M39" s="355" t="s">
        <v>142</v>
      </c>
      <c r="N39" s="355" t="s">
        <v>143</v>
      </c>
      <c r="O39" s="355" t="s">
        <v>537</v>
      </c>
      <c r="P39" s="510" t="e">
        <f>COUNTIF(#REF!,※【触らない】【選択肢】!K39)</f>
        <v>#REF!</v>
      </c>
    </row>
    <row r="40" spans="11:20" ht="18" customHeight="1" thickTop="1" x14ac:dyDescent="0.15">
      <c r="K40" s="496">
        <v>34</v>
      </c>
      <c r="L40" s="497" t="s">
        <v>437</v>
      </c>
      <c r="M40" s="497" t="s">
        <v>140</v>
      </c>
      <c r="N40" s="497" t="s">
        <v>156</v>
      </c>
      <c r="O40" s="497" t="s">
        <v>538</v>
      </c>
      <c r="P40" s="498" t="e">
        <f>COUNTIF(#REF!,※【触らない】【選択肢】!K40)</f>
        <v>#REF!</v>
      </c>
      <c r="Q40" s="625" t="s">
        <v>742</v>
      </c>
    </row>
    <row r="41" spans="11:20" ht="18" customHeight="1" x14ac:dyDescent="0.15">
      <c r="K41" s="499">
        <v>35</v>
      </c>
      <c r="L41" s="493" t="s">
        <v>437</v>
      </c>
      <c r="M41" s="493" t="s">
        <v>140</v>
      </c>
      <c r="N41" s="493" t="s">
        <v>148</v>
      </c>
      <c r="O41" s="493" t="s">
        <v>539</v>
      </c>
      <c r="P41" s="500" t="e">
        <f>COUNTIF(#REF!,※【触らない】【選択肢】!K41)</f>
        <v>#REF!</v>
      </c>
    </row>
    <row r="42" spans="11:20" ht="18" customHeight="1" x14ac:dyDescent="0.15">
      <c r="K42" s="499">
        <v>36</v>
      </c>
      <c r="L42" s="493" t="s">
        <v>437</v>
      </c>
      <c r="M42" s="493" t="s">
        <v>140</v>
      </c>
      <c r="N42" s="493" t="s">
        <v>157</v>
      </c>
      <c r="O42" s="493" t="s">
        <v>540</v>
      </c>
      <c r="P42" s="500" t="e">
        <f>COUNTIF(#REF!,※【触らない】【選択肢】!K42)</f>
        <v>#REF!</v>
      </c>
    </row>
    <row r="43" spans="11:20" ht="18" customHeight="1" x14ac:dyDescent="0.15">
      <c r="K43" s="499">
        <v>37</v>
      </c>
      <c r="L43" s="493" t="s">
        <v>437</v>
      </c>
      <c r="M43" s="493" t="s">
        <v>140</v>
      </c>
      <c r="N43" s="493" t="s">
        <v>173</v>
      </c>
      <c r="O43" s="493" t="s">
        <v>541</v>
      </c>
      <c r="P43" s="500" t="e">
        <f>COUNTIF(#REF!,※【触らない】【選択肢】!K43)</f>
        <v>#REF!</v>
      </c>
      <c r="Q43" s="514" t="s">
        <v>594</v>
      </c>
    </row>
    <row r="44" spans="11:20" ht="18" customHeight="1" thickBot="1" x14ac:dyDescent="0.2">
      <c r="K44" s="523">
        <v>38</v>
      </c>
      <c r="L44" s="517" t="s">
        <v>437</v>
      </c>
      <c r="M44" s="517" t="s">
        <v>140</v>
      </c>
      <c r="N44" s="517" t="s">
        <v>158</v>
      </c>
      <c r="O44" s="517" t="s">
        <v>542</v>
      </c>
      <c r="P44" s="524" t="e">
        <f>COUNTIF(#REF!,※【触らない】【選択肢】!K44)</f>
        <v>#REF!</v>
      </c>
      <c r="Q44" s="357" t="s">
        <v>578</v>
      </c>
      <c r="S44" s="337"/>
    </row>
    <row r="45" spans="11:20" ht="18" customHeight="1" thickTop="1" x14ac:dyDescent="0.15">
      <c r="K45" s="496">
        <v>39</v>
      </c>
      <c r="L45" s="497" t="s">
        <v>437</v>
      </c>
      <c r="M45" s="497" t="s">
        <v>142</v>
      </c>
      <c r="N45" s="497" t="s">
        <v>156</v>
      </c>
      <c r="O45" s="527" t="s">
        <v>565</v>
      </c>
      <c r="P45" s="498" t="e">
        <f>COUNTIF(#REF!,※【触らない】【選択肢】!K45)</f>
        <v>#REF!</v>
      </c>
      <c r="Q45" s="358" t="s">
        <v>565</v>
      </c>
      <c r="R45" s="338"/>
      <c r="S45" s="331"/>
    </row>
    <row r="46" spans="11:20" ht="18" customHeight="1" x14ac:dyDescent="0.15">
      <c r="K46" s="499">
        <v>40</v>
      </c>
      <c r="L46" s="493" t="s">
        <v>437</v>
      </c>
      <c r="M46" s="493" t="s">
        <v>142</v>
      </c>
      <c r="N46" s="493" t="s">
        <v>156</v>
      </c>
      <c r="O46" s="518" t="s">
        <v>566</v>
      </c>
      <c r="P46" s="500" t="e">
        <f>COUNTIF(#REF!,※【触らない】【選択肢】!K46)</f>
        <v>#REF!</v>
      </c>
      <c r="Q46" s="358" t="s">
        <v>566</v>
      </c>
      <c r="R46" s="338"/>
      <c r="S46" s="331"/>
    </row>
    <row r="47" spans="11:20" ht="18" customHeight="1" x14ac:dyDescent="0.15">
      <c r="K47" s="499">
        <v>41</v>
      </c>
      <c r="L47" s="493" t="s">
        <v>437</v>
      </c>
      <c r="M47" s="493" t="s">
        <v>142</v>
      </c>
      <c r="N47" s="493" t="s">
        <v>156</v>
      </c>
      <c r="O47" s="518" t="s">
        <v>567</v>
      </c>
      <c r="P47" s="500" t="e">
        <f>COUNTIF(#REF!,※【触らない】【選択肢】!K47)</f>
        <v>#REF!</v>
      </c>
      <c r="Q47" s="358" t="s">
        <v>567</v>
      </c>
      <c r="R47" s="338"/>
      <c r="S47" s="331"/>
    </row>
    <row r="48" spans="11:20" ht="18" customHeight="1" x14ac:dyDescent="0.15">
      <c r="K48" s="499">
        <v>42</v>
      </c>
      <c r="L48" s="493" t="s">
        <v>437</v>
      </c>
      <c r="M48" s="493" t="s">
        <v>142</v>
      </c>
      <c r="N48" s="493" t="s">
        <v>148</v>
      </c>
      <c r="O48" s="518" t="s">
        <v>568</v>
      </c>
      <c r="P48" s="500" t="e">
        <f>COUNTIF(#REF!,※【触らない】【選択肢】!K48)</f>
        <v>#REF!</v>
      </c>
      <c r="Q48" s="358" t="s">
        <v>568</v>
      </c>
      <c r="R48" s="338"/>
      <c r="S48" s="331"/>
    </row>
    <row r="49" spans="11:20" ht="18" customHeight="1" x14ac:dyDescent="0.15">
      <c r="K49" s="499">
        <v>43</v>
      </c>
      <c r="L49" s="493" t="s">
        <v>437</v>
      </c>
      <c r="M49" s="493" t="s">
        <v>142</v>
      </c>
      <c r="N49" s="493" t="s">
        <v>148</v>
      </c>
      <c r="O49" s="518" t="s">
        <v>569</v>
      </c>
      <c r="P49" s="500" t="e">
        <f>COUNTIF(#REF!,※【触らない】【選択肢】!K49)</f>
        <v>#REF!</v>
      </c>
      <c r="Q49" s="358" t="s">
        <v>569</v>
      </c>
      <c r="R49" s="338"/>
      <c r="S49" s="331"/>
    </row>
    <row r="50" spans="11:20" ht="18" customHeight="1" x14ac:dyDescent="0.15">
      <c r="K50" s="499">
        <v>44</v>
      </c>
      <c r="L50" s="493" t="s">
        <v>437</v>
      </c>
      <c r="M50" s="493" t="s">
        <v>142</v>
      </c>
      <c r="N50" s="493" t="s">
        <v>148</v>
      </c>
      <c r="O50" s="518" t="s">
        <v>570</v>
      </c>
      <c r="P50" s="500" t="e">
        <f>COUNTIF(#REF!,※【触らない】【選択肢】!K50)</f>
        <v>#REF!</v>
      </c>
      <c r="Q50" s="358" t="s">
        <v>570</v>
      </c>
      <c r="R50" s="338"/>
      <c r="S50" s="331"/>
    </row>
    <row r="51" spans="11:20" ht="18" customHeight="1" x14ac:dyDescent="0.15">
      <c r="K51" s="499">
        <v>45</v>
      </c>
      <c r="L51" s="493" t="s">
        <v>437</v>
      </c>
      <c r="M51" s="493" t="s">
        <v>142</v>
      </c>
      <c r="N51" s="493" t="s">
        <v>157</v>
      </c>
      <c r="O51" s="518" t="s">
        <v>571</v>
      </c>
      <c r="P51" s="500" t="e">
        <f>COUNTIF(#REF!,※【触らない】【選択肢】!K51)</f>
        <v>#REF!</v>
      </c>
      <c r="Q51" s="358" t="s">
        <v>571</v>
      </c>
      <c r="R51" s="338"/>
      <c r="S51" s="331"/>
    </row>
    <row r="52" spans="11:20" ht="18" customHeight="1" x14ac:dyDescent="0.15">
      <c r="K52" s="499">
        <v>46</v>
      </c>
      <c r="L52" s="493" t="s">
        <v>437</v>
      </c>
      <c r="M52" s="493" t="s">
        <v>142</v>
      </c>
      <c r="N52" s="493" t="s">
        <v>157</v>
      </c>
      <c r="O52" s="518" t="s">
        <v>572</v>
      </c>
      <c r="P52" s="500" t="e">
        <f>COUNTIF(#REF!,※【触らない】【選択肢】!K52)</f>
        <v>#REF!</v>
      </c>
      <c r="Q52" s="358" t="s">
        <v>572</v>
      </c>
      <c r="R52" s="338"/>
      <c r="S52" s="331"/>
    </row>
    <row r="53" spans="11:20" ht="18" customHeight="1" x14ac:dyDescent="0.15">
      <c r="K53" s="499">
        <v>47</v>
      </c>
      <c r="L53" s="493" t="s">
        <v>437</v>
      </c>
      <c r="M53" s="493" t="s">
        <v>142</v>
      </c>
      <c r="N53" s="493" t="s">
        <v>157</v>
      </c>
      <c r="O53" s="518" t="s">
        <v>573</v>
      </c>
      <c r="P53" s="500" t="e">
        <f>COUNTIF(#REF!,※【触らない】【選択肢】!K53)</f>
        <v>#REF!</v>
      </c>
      <c r="Q53" s="358" t="s">
        <v>573</v>
      </c>
      <c r="R53" s="338"/>
      <c r="S53" s="331"/>
    </row>
    <row r="54" spans="11:20" ht="18" customHeight="1" x14ac:dyDescent="0.15">
      <c r="K54" s="499">
        <v>48</v>
      </c>
      <c r="L54" s="493" t="s">
        <v>437</v>
      </c>
      <c r="M54" s="493" t="s">
        <v>142</v>
      </c>
      <c r="N54" s="493" t="s">
        <v>173</v>
      </c>
      <c r="O54" s="518" t="s">
        <v>574</v>
      </c>
      <c r="P54" s="500" t="e">
        <f>COUNTIF(#REF!,※【触らない】【選択肢】!K54)</f>
        <v>#REF!</v>
      </c>
      <c r="Q54" s="358" t="s">
        <v>574</v>
      </c>
      <c r="R54" s="338"/>
      <c r="S54" s="331"/>
    </row>
    <row r="55" spans="11:20" ht="18" customHeight="1" x14ac:dyDescent="0.15">
      <c r="K55" s="499">
        <v>49</v>
      </c>
      <c r="L55" s="493" t="s">
        <v>437</v>
      </c>
      <c r="M55" s="493" t="s">
        <v>142</v>
      </c>
      <c r="N55" s="493" t="s">
        <v>173</v>
      </c>
      <c r="O55" s="518" t="s">
        <v>575</v>
      </c>
      <c r="P55" s="500" t="e">
        <f>COUNTIF(#REF!,※【触らない】【選択肢】!K55)</f>
        <v>#REF!</v>
      </c>
      <c r="Q55" s="358" t="s">
        <v>575</v>
      </c>
      <c r="R55" s="338"/>
      <c r="S55" s="331"/>
    </row>
    <row r="56" spans="11:20" ht="18" customHeight="1" thickBot="1" x14ac:dyDescent="0.2">
      <c r="K56" s="501">
        <v>50</v>
      </c>
      <c r="L56" s="502" t="s">
        <v>437</v>
      </c>
      <c r="M56" s="502" t="s">
        <v>142</v>
      </c>
      <c r="N56" s="502" t="s">
        <v>158</v>
      </c>
      <c r="O56" s="528" t="s">
        <v>576</v>
      </c>
      <c r="P56" s="503" t="e">
        <f>COUNTIF(#REF!,※【触らない】【選択肢】!K56)</f>
        <v>#REF!</v>
      </c>
      <c r="Q56" s="434" t="s">
        <v>576</v>
      </c>
      <c r="R56" s="396" t="s">
        <v>594</v>
      </c>
      <c r="S56" s="331"/>
    </row>
    <row r="57" spans="11:20" ht="18" customHeight="1" thickTop="1" thickBot="1" x14ac:dyDescent="0.2">
      <c r="K57" s="507">
        <v>51</v>
      </c>
      <c r="L57" s="508" t="s">
        <v>437</v>
      </c>
      <c r="M57" s="508" t="s">
        <v>149</v>
      </c>
      <c r="N57" s="508" t="s">
        <v>149</v>
      </c>
      <c r="O57" s="508" t="s">
        <v>577</v>
      </c>
      <c r="P57" s="509" t="e">
        <f>COUNTIF(#REF!,※【触らない】【選択肢】!K57)</f>
        <v>#REF!</v>
      </c>
      <c r="Q57" s="515"/>
      <c r="R57" s="322" t="s">
        <v>579</v>
      </c>
      <c r="S57" s="340"/>
      <c r="T57" s="337"/>
    </row>
    <row r="58" spans="11:20" ht="18" customHeight="1" thickTop="1" x14ac:dyDescent="0.15">
      <c r="K58" s="525">
        <v>52</v>
      </c>
      <c r="L58" s="519" t="s">
        <v>437</v>
      </c>
      <c r="M58" s="519" t="s">
        <v>159</v>
      </c>
      <c r="N58" s="519" t="s">
        <v>159</v>
      </c>
      <c r="O58" s="519" t="s">
        <v>543</v>
      </c>
      <c r="P58" s="526" t="e">
        <f>COUNTIF(#REF!,※【触らない】【選択肢】!K58)</f>
        <v>#REF!</v>
      </c>
      <c r="R58" s="397" t="s">
        <v>346</v>
      </c>
      <c r="S58" s="341"/>
      <c r="T58" s="342"/>
    </row>
    <row r="59" spans="11:20" ht="18" customHeight="1" x14ac:dyDescent="0.15">
      <c r="K59" s="499">
        <v>53</v>
      </c>
      <c r="L59" s="493" t="s">
        <v>437</v>
      </c>
      <c r="M59" s="493" t="s">
        <v>159</v>
      </c>
      <c r="N59" s="493" t="s">
        <v>159</v>
      </c>
      <c r="O59" s="740" t="s">
        <v>840</v>
      </c>
      <c r="P59" s="500" t="e">
        <f>COUNTIF(#REF!,※【触らない】【選択肢】!K59)</f>
        <v>#REF!</v>
      </c>
      <c r="R59" s="615" t="s">
        <v>841</v>
      </c>
      <c r="S59" s="341"/>
      <c r="T59" s="342"/>
    </row>
    <row r="60" spans="11:20" ht="18" customHeight="1" x14ac:dyDescent="0.15">
      <c r="K60" s="499">
        <v>54</v>
      </c>
      <c r="L60" s="493" t="s">
        <v>437</v>
      </c>
      <c r="M60" s="493" t="s">
        <v>159</v>
      </c>
      <c r="N60" s="493" t="s">
        <v>159</v>
      </c>
      <c r="O60" s="493" t="s">
        <v>544</v>
      </c>
      <c r="P60" s="500" t="e">
        <f>COUNTIF(#REF!,※【触らない】【選択肢】!K60)</f>
        <v>#REF!</v>
      </c>
      <c r="R60" s="343" t="s">
        <v>347</v>
      </c>
      <c r="S60" s="341"/>
      <c r="T60" s="342"/>
    </row>
    <row r="61" spans="11:20" ht="18" customHeight="1" x14ac:dyDescent="0.15">
      <c r="K61" s="499">
        <v>55</v>
      </c>
      <c r="L61" s="493" t="s">
        <v>437</v>
      </c>
      <c r="M61" s="493" t="s">
        <v>159</v>
      </c>
      <c r="N61" s="493" t="s">
        <v>159</v>
      </c>
      <c r="O61" s="493" t="s">
        <v>545</v>
      </c>
      <c r="P61" s="500" t="e">
        <f>COUNTIF(#REF!,※【触らない】【選択肢】!K61)</f>
        <v>#REF!</v>
      </c>
      <c r="R61" s="343" t="s">
        <v>348</v>
      </c>
      <c r="S61" s="341"/>
      <c r="T61" s="342"/>
    </row>
    <row r="62" spans="11:20" ht="18" customHeight="1" x14ac:dyDescent="0.15">
      <c r="K62" s="499">
        <v>56</v>
      </c>
      <c r="L62" s="493" t="s">
        <v>437</v>
      </c>
      <c r="M62" s="493" t="s">
        <v>159</v>
      </c>
      <c r="N62" s="493" t="s">
        <v>159</v>
      </c>
      <c r="O62" s="493" t="s">
        <v>546</v>
      </c>
      <c r="P62" s="500" t="e">
        <f>COUNTIF(#REF!,※【触らない】【選択肢】!K62)</f>
        <v>#REF!</v>
      </c>
      <c r="R62" s="343" t="s">
        <v>349</v>
      </c>
      <c r="S62" s="341"/>
      <c r="T62" s="342"/>
    </row>
    <row r="63" spans="11:20" ht="18" customHeight="1" x14ac:dyDescent="0.15">
      <c r="K63" s="499">
        <v>57</v>
      </c>
      <c r="L63" s="493" t="s">
        <v>437</v>
      </c>
      <c r="M63" s="493" t="s">
        <v>159</v>
      </c>
      <c r="N63" s="493" t="s">
        <v>159</v>
      </c>
      <c r="O63" s="739" t="s">
        <v>812</v>
      </c>
      <c r="P63" s="500" t="e">
        <f>COUNTIF(#REF!,※【触らない】【選択肢】!K63)</f>
        <v>#REF!</v>
      </c>
      <c r="R63" s="343" t="s">
        <v>813</v>
      </c>
      <c r="S63" s="341"/>
      <c r="T63" s="342"/>
    </row>
    <row r="64" spans="11:20" ht="18" customHeight="1" x14ac:dyDescent="0.15">
      <c r="K64" s="499">
        <v>58</v>
      </c>
      <c r="L64" s="493" t="s">
        <v>437</v>
      </c>
      <c r="M64" s="493" t="s">
        <v>159</v>
      </c>
      <c r="N64" s="493" t="s">
        <v>159</v>
      </c>
      <c r="O64" s="493" t="s">
        <v>547</v>
      </c>
      <c r="P64" s="500" t="e">
        <f>COUNTIF(#REF!,※【触らない】【選択肢】!K64)</f>
        <v>#REF!</v>
      </c>
      <c r="R64" s="343" t="s">
        <v>350</v>
      </c>
      <c r="S64" s="341"/>
      <c r="T64" s="342"/>
    </row>
    <row r="65" spans="10:20" ht="18" customHeight="1" x14ac:dyDescent="0.15">
      <c r="K65" s="499">
        <v>59</v>
      </c>
      <c r="L65" s="493" t="s">
        <v>437</v>
      </c>
      <c r="M65" s="493" t="s">
        <v>159</v>
      </c>
      <c r="N65" s="493" t="s">
        <v>159</v>
      </c>
      <c r="O65" s="493" t="s">
        <v>548</v>
      </c>
      <c r="P65" s="500" t="e">
        <f>COUNTIF(#REF!,※【触らない】【選択肢】!K65)</f>
        <v>#REF!</v>
      </c>
      <c r="R65" s="344" t="s">
        <v>351</v>
      </c>
      <c r="S65" s="396" t="s">
        <v>594</v>
      </c>
      <c r="T65" s="342"/>
    </row>
    <row r="66" spans="10:20" ht="18" customHeight="1" thickBot="1" x14ac:dyDescent="0.2">
      <c r="K66" s="501">
        <v>60</v>
      </c>
      <c r="L66" s="502" t="s">
        <v>437</v>
      </c>
      <c r="M66" s="502" t="s">
        <v>159</v>
      </c>
      <c r="N66" s="502" t="s">
        <v>159</v>
      </c>
      <c r="O66" s="502" t="s">
        <v>549</v>
      </c>
      <c r="P66" s="503" t="e">
        <f>COUNTIF(#REF!,※【触らない】【選択肢】!K66)</f>
        <v>#REF!</v>
      </c>
      <c r="R66" s="377"/>
      <c r="S66" s="322" t="s">
        <v>580</v>
      </c>
      <c r="T66" s="340"/>
    </row>
    <row r="67" spans="10:20" ht="18" customHeight="1" thickTop="1" x14ac:dyDescent="0.15">
      <c r="K67" s="545">
        <v>61</v>
      </c>
      <c r="L67" s="516" t="s">
        <v>160</v>
      </c>
      <c r="M67" s="516" t="s">
        <v>142</v>
      </c>
      <c r="N67" s="516" t="s">
        <v>146</v>
      </c>
      <c r="O67" s="516" t="s">
        <v>761</v>
      </c>
      <c r="P67" s="546" t="e">
        <f>COUNTIF(#REF!,※【触らない】【選択肢】!K67)</f>
        <v>#REF!</v>
      </c>
      <c r="S67" s="397" t="s">
        <v>353</v>
      </c>
      <c r="T67" s="341"/>
    </row>
    <row r="68" spans="10:20" ht="18" customHeight="1" x14ac:dyDescent="0.15">
      <c r="K68" s="547">
        <v>62</v>
      </c>
      <c r="L68" s="456" t="s">
        <v>160</v>
      </c>
      <c r="M68" s="456" t="s">
        <v>142</v>
      </c>
      <c r="N68" s="456" t="s">
        <v>146</v>
      </c>
      <c r="O68" s="456" t="s">
        <v>550</v>
      </c>
      <c r="P68" s="548" t="e">
        <f>COUNTIF(#REF!,※【触らない】【選択肢】!K68)</f>
        <v>#REF!</v>
      </c>
      <c r="S68" s="343" t="s">
        <v>354</v>
      </c>
      <c r="T68" s="341"/>
    </row>
    <row r="69" spans="10:20" ht="18" customHeight="1" x14ac:dyDescent="0.15">
      <c r="K69" s="547">
        <v>63</v>
      </c>
      <c r="L69" s="456" t="s">
        <v>160</v>
      </c>
      <c r="M69" s="456" t="s">
        <v>142</v>
      </c>
      <c r="N69" s="456" t="s">
        <v>147</v>
      </c>
      <c r="O69" s="456" t="s">
        <v>551</v>
      </c>
      <c r="P69" s="548" t="e">
        <f>COUNTIF(#REF!,※【触らない】【選択肢】!K69)</f>
        <v>#REF!</v>
      </c>
      <c r="S69" s="343" t="s">
        <v>355</v>
      </c>
      <c r="T69" s="341"/>
    </row>
    <row r="70" spans="10:20" ht="18" customHeight="1" x14ac:dyDescent="0.15">
      <c r="K70" s="547">
        <v>64</v>
      </c>
      <c r="L70" s="456" t="s">
        <v>160</v>
      </c>
      <c r="M70" s="456" t="s">
        <v>142</v>
      </c>
      <c r="N70" s="456" t="s">
        <v>147</v>
      </c>
      <c r="O70" s="456" t="s">
        <v>552</v>
      </c>
      <c r="P70" s="548" t="e">
        <f>COUNTIF(#REF!,※【触らない】【選択肢】!K70)</f>
        <v>#REF!</v>
      </c>
      <c r="S70" s="343" t="s">
        <v>356</v>
      </c>
      <c r="T70" s="341"/>
    </row>
    <row r="71" spans="10:20" ht="18" customHeight="1" x14ac:dyDescent="0.15">
      <c r="K71" s="547">
        <v>65</v>
      </c>
      <c r="L71" s="456" t="s">
        <v>160</v>
      </c>
      <c r="M71" s="456" t="s">
        <v>142</v>
      </c>
      <c r="N71" s="456" t="s">
        <v>143</v>
      </c>
      <c r="O71" s="456" t="s">
        <v>553</v>
      </c>
      <c r="P71" s="548" t="e">
        <f>COUNTIF(#REF!,※【触らない】【選択肢】!K71)</f>
        <v>#REF!</v>
      </c>
      <c r="S71" s="343" t="s">
        <v>357</v>
      </c>
      <c r="T71" s="341"/>
    </row>
    <row r="72" spans="10:20" ht="18" customHeight="1" x14ac:dyDescent="0.15">
      <c r="K72" s="549">
        <v>66</v>
      </c>
      <c r="L72" s="457" t="s">
        <v>160</v>
      </c>
      <c r="M72" s="457" t="s">
        <v>142</v>
      </c>
      <c r="N72" s="457" t="s">
        <v>143</v>
      </c>
      <c r="O72" s="457" t="s">
        <v>554</v>
      </c>
      <c r="P72" s="548" t="e">
        <f>COUNTIF(#REF!,※【触らない】【選択肢】!K72)</f>
        <v>#REF!</v>
      </c>
      <c r="S72" s="344" t="s">
        <v>358</v>
      </c>
      <c r="T72" s="341"/>
    </row>
    <row r="73" spans="10:20" ht="18" customHeight="1" thickBot="1" x14ac:dyDescent="0.2">
      <c r="K73" s="522">
        <v>100</v>
      </c>
      <c r="L73" s="522" t="s">
        <v>649</v>
      </c>
      <c r="M73" s="522" t="s">
        <v>273</v>
      </c>
      <c r="N73" s="522" t="s">
        <v>134</v>
      </c>
      <c r="O73" s="522" t="s">
        <v>737</v>
      </c>
      <c r="P73" s="492" t="e">
        <f>COUNTIF(#REF!,※【触らない】【選択肢】!K73)</f>
        <v>#REF!</v>
      </c>
      <c r="S73" s="616" t="s">
        <v>738</v>
      </c>
      <c r="T73" s="342"/>
    </row>
    <row r="74" spans="10:20" ht="18" thickTop="1" thickBot="1" x14ac:dyDescent="0.2">
      <c r="K74" s="618">
        <v>109</v>
      </c>
      <c r="L74" s="521" t="s">
        <v>644</v>
      </c>
      <c r="M74" s="521" t="s">
        <v>645</v>
      </c>
      <c r="N74" s="521" t="s">
        <v>646</v>
      </c>
      <c r="O74" s="521" t="s">
        <v>736</v>
      </c>
      <c r="P74" s="520" t="e">
        <f>COUNTIF(#REF!,※【触らない】【選択肢】!K74)</f>
        <v>#REF!</v>
      </c>
      <c r="S74" s="617" t="s">
        <v>739</v>
      </c>
    </row>
    <row r="75" spans="10:20" ht="17.25" thickTop="1" x14ac:dyDescent="0.15">
      <c r="K75" s="550">
        <v>110</v>
      </c>
      <c r="L75" s="550" t="s">
        <v>647</v>
      </c>
      <c r="M75" s="550" t="s">
        <v>648</v>
      </c>
      <c r="N75" s="550" t="s">
        <v>735</v>
      </c>
      <c r="O75" s="550" t="s">
        <v>738</v>
      </c>
      <c r="P75" s="546" t="e">
        <f>COUNTIF(#REF!,※【触らない】【選択肢】!K75)</f>
        <v>#REF!</v>
      </c>
      <c r="S75" s="552"/>
    </row>
    <row r="76" spans="10:20" x14ac:dyDescent="0.15">
      <c r="K76" s="551">
        <v>111</v>
      </c>
      <c r="L76" s="551" t="s">
        <v>647</v>
      </c>
      <c r="M76" s="551" t="s">
        <v>648</v>
      </c>
      <c r="N76" s="551" t="s">
        <v>735</v>
      </c>
      <c r="O76" s="551" t="s">
        <v>739</v>
      </c>
      <c r="P76" s="559" t="e">
        <f>COUNTIF(#REF!,※【触らない】【選択肢】!K76)</f>
        <v>#REF!</v>
      </c>
    </row>
    <row r="77" spans="10:20" x14ac:dyDescent="0.15">
      <c r="J77" s="571" t="s">
        <v>764</v>
      </c>
      <c r="K77" s="569">
        <v>61</v>
      </c>
      <c r="L77" s="562" t="s">
        <v>762</v>
      </c>
      <c r="M77" s="562" t="s">
        <v>763</v>
      </c>
      <c r="N77" s="563" t="s">
        <v>146</v>
      </c>
      <c r="O77" s="563" t="s">
        <v>761</v>
      </c>
      <c r="P77" s="560" t="e">
        <f>COUNTIF(#REF!,※【触らない】【選択肢】!K77)</f>
        <v>#REF!</v>
      </c>
    </row>
    <row r="78" spans="10:20" x14ac:dyDescent="0.15">
      <c r="J78" s="572"/>
      <c r="K78" s="570">
        <v>62</v>
      </c>
      <c r="L78" s="565" t="s">
        <v>762</v>
      </c>
      <c r="M78" s="565" t="s">
        <v>763</v>
      </c>
      <c r="N78" s="561" t="s">
        <v>146</v>
      </c>
      <c r="O78" s="561" t="s">
        <v>550</v>
      </c>
      <c r="P78" s="568" t="e">
        <f>COUNTIF(#REF!,※【触らない】【選択肢】!K78)</f>
        <v>#REF!</v>
      </c>
    </row>
    <row r="79" spans="10:20" x14ac:dyDescent="0.15">
      <c r="J79" s="572"/>
      <c r="K79" s="570">
        <v>63</v>
      </c>
      <c r="L79" s="565" t="s">
        <v>762</v>
      </c>
      <c r="M79" s="565" t="s">
        <v>763</v>
      </c>
      <c r="N79" s="561" t="s">
        <v>147</v>
      </c>
      <c r="O79" s="561" t="s">
        <v>551</v>
      </c>
      <c r="P79" s="568" t="e">
        <f>COUNTIF(#REF!,※【触らない】【選択肢】!K79)</f>
        <v>#REF!</v>
      </c>
    </row>
    <row r="80" spans="10:20" x14ac:dyDescent="0.15">
      <c r="J80" s="572"/>
      <c r="K80" s="570">
        <v>64</v>
      </c>
      <c r="L80" s="565" t="s">
        <v>762</v>
      </c>
      <c r="M80" s="565" t="s">
        <v>763</v>
      </c>
      <c r="N80" s="561" t="s">
        <v>147</v>
      </c>
      <c r="O80" s="561" t="s">
        <v>552</v>
      </c>
      <c r="P80" s="568" t="e">
        <f>COUNTIF(#REF!,※【触らない】【選択肢】!K80)</f>
        <v>#REF!</v>
      </c>
    </row>
    <row r="81" spans="10:16" x14ac:dyDescent="0.15">
      <c r="J81" s="572"/>
      <c r="K81" s="570">
        <v>65</v>
      </c>
      <c r="L81" s="565" t="s">
        <v>762</v>
      </c>
      <c r="M81" s="565" t="s">
        <v>763</v>
      </c>
      <c r="N81" s="561" t="s">
        <v>143</v>
      </c>
      <c r="O81" s="561" t="s">
        <v>553</v>
      </c>
      <c r="P81" s="568" t="e">
        <f>COUNTIF(#REF!,※【触らない】【選択肢】!K81)</f>
        <v>#REF!</v>
      </c>
    </row>
    <row r="82" spans="10:16" x14ac:dyDescent="0.15">
      <c r="J82" s="572"/>
      <c r="K82" s="570">
        <v>66</v>
      </c>
      <c r="L82" s="565" t="s">
        <v>762</v>
      </c>
      <c r="M82" s="565" t="s">
        <v>763</v>
      </c>
      <c r="N82" s="561" t="s">
        <v>143</v>
      </c>
      <c r="O82" s="561" t="s">
        <v>554</v>
      </c>
      <c r="P82" s="568" t="e">
        <f>COUNTIF(#REF!,※【触らない】【選択肢】!K82)</f>
        <v>#REF!</v>
      </c>
    </row>
    <row r="83" spans="10:16" x14ac:dyDescent="0.15">
      <c r="J83" s="572"/>
      <c r="K83" s="619">
        <v>110</v>
      </c>
      <c r="L83" s="620" t="s">
        <v>762</v>
      </c>
      <c r="M83" s="620" t="s">
        <v>763</v>
      </c>
      <c r="N83" s="566" t="s">
        <v>735</v>
      </c>
      <c r="O83" s="566" t="s">
        <v>738</v>
      </c>
      <c r="P83" s="568" t="e">
        <f>COUNTIF(#REF!,※【触らない】【選択肢】!K83)</f>
        <v>#REF!</v>
      </c>
    </row>
    <row r="84" spans="10:16" x14ac:dyDescent="0.15">
      <c r="J84" s="564"/>
      <c r="K84" s="621">
        <v>111</v>
      </c>
      <c r="L84" s="622" t="s">
        <v>762</v>
      </c>
      <c r="M84" s="623" t="s">
        <v>763</v>
      </c>
      <c r="N84" s="564" t="s">
        <v>735</v>
      </c>
      <c r="O84" s="564" t="s">
        <v>739</v>
      </c>
      <c r="P84" s="567" t="e">
        <f>COUNTIF(#REF!,※【触らない】【選択肢】!K84)</f>
        <v>#REF!</v>
      </c>
    </row>
    <row r="85" spans="10:16" x14ac:dyDescent="0.15">
      <c r="K85" s="345"/>
      <c r="L85" s="345"/>
      <c r="M85" s="345" t="s">
        <v>503</v>
      </c>
      <c r="N85" s="345"/>
      <c r="O85" s="345"/>
      <c r="P85" s="346"/>
    </row>
  </sheetData>
  <mergeCells count="14">
    <mergeCell ref="A2:J2"/>
    <mergeCell ref="P2:P3"/>
    <mergeCell ref="Q2:Q3"/>
    <mergeCell ref="R11:T11"/>
    <mergeCell ref="R32:T32"/>
    <mergeCell ref="K2:O2"/>
    <mergeCell ref="R10:T10"/>
    <mergeCell ref="R3:T3"/>
    <mergeCell ref="R4:T4"/>
    <mergeCell ref="R6:T6"/>
    <mergeCell ref="R8:T8"/>
    <mergeCell ref="R9:T9"/>
    <mergeCell ref="R5:T5"/>
    <mergeCell ref="M3:N3"/>
  </mergeCells>
  <phoneticPr fontId="1"/>
  <pageMargins left="0.70866141732283472" right="0.70866141732283472" top="0.74803149606299213" bottom="0.74803149606299213" header="0.31496062992125984" footer="0.31496062992125984"/>
  <pageSetup paperSize="9" scale="35" fitToWidth="0" orientation="landscape" r:id="rId1"/>
  <colBreaks count="1" manualBreakCount="1">
    <brk id="10" min="1" max="78"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B1:AE27"/>
  <sheetViews>
    <sheetView view="pageBreakPreview" topLeftCell="B1" zoomScaleNormal="100" zoomScaleSheetLayoutView="100" workbookViewId="0">
      <selection activeCell="E20" sqref="E20:F20"/>
    </sheetView>
  </sheetViews>
  <sheetFormatPr defaultColWidth="9" defaultRowHeight="14.25" x14ac:dyDescent="0.15"/>
  <cols>
    <col min="1" max="1" width="1.625" style="9" customWidth="1"/>
    <col min="2" max="2" width="5.5" style="9" customWidth="1"/>
    <col min="3" max="3" width="6.375" style="9" customWidth="1"/>
    <col min="4" max="4" width="4.125" style="9" customWidth="1"/>
    <col min="5" max="5" width="43.75" style="9" customWidth="1"/>
    <col min="6" max="6" width="22.375" style="9" customWidth="1"/>
    <col min="7" max="7" width="9.5" style="9" customWidth="1"/>
    <col min="8" max="8" width="1.625" style="9" customWidth="1"/>
    <col min="9" max="12" width="4.25" style="9" customWidth="1"/>
    <col min="13" max="18" width="2.625" style="9" customWidth="1"/>
    <col min="19" max="16384" width="9" style="9"/>
  </cols>
  <sheetData>
    <row r="1" spans="2:31" ht="24" customHeight="1" x14ac:dyDescent="0.15">
      <c r="B1" s="580"/>
      <c r="C1" s="580"/>
      <c r="D1" s="580"/>
      <c r="E1" s="582" t="s">
        <v>767</v>
      </c>
      <c r="F1" s="580"/>
      <c r="G1" s="580"/>
      <c r="I1" s="582" t="s">
        <v>765</v>
      </c>
      <c r="J1" s="581"/>
      <c r="K1" s="581"/>
      <c r="L1" s="581"/>
    </row>
    <row r="2" spans="2:31" ht="27.75" customHeight="1" x14ac:dyDescent="0.15">
      <c r="B2" s="10" t="s">
        <v>389</v>
      </c>
      <c r="C2" s="70"/>
      <c r="D2" s="70"/>
      <c r="E2" s="70"/>
      <c r="R2" s="11"/>
      <c r="S2" s="11"/>
      <c r="AE2" s="9" t="s">
        <v>35</v>
      </c>
    </row>
    <row r="3" spans="2:31" ht="27.75" customHeight="1" x14ac:dyDescent="0.15">
      <c r="B3" s="10"/>
      <c r="C3" s="70"/>
      <c r="D3" s="70"/>
      <c r="E3" s="70"/>
      <c r="F3" s="776" t="s">
        <v>898</v>
      </c>
      <c r="I3" s="469"/>
      <c r="J3" s="470"/>
      <c r="K3" s="471"/>
      <c r="L3" s="472" t="s">
        <v>832</v>
      </c>
      <c r="S3" s="11"/>
    </row>
    <row r="4" spans="2:31" s="12" customFormat="1" ht="25.5" customHeight="1" x14ac:dyDescent="0.15">
      <c r="B4" s="805" t="str">
        <f>'はじめに（PC）'!E4</f>
        <v>佐世保市</v>
      </c>
      <c r="C4" s="805"/>
      <c r="D4" s="805"/>
      <c r="E4" s="235" t="s">
        <v>615</v>
      </c>
      <c r="F4" s="71"/>
      <c r="G4" s="13"/>
      <c r="H4" s="13"/>
      <c r="I4" s="472"/>
      <c r="J4" s="9"/>
      <c r="K4" s="9"/>
      <c r="L4" s="9"/>
      <c r="M4" s="9"/>
      <c r="N4" s="9"/>
      <c r="O4" s="9"/>
      <c r="P4" s="9"/>
      <c r="Q4" s="9"/>
      <c r="R4" s="9"/>
    </row>
    <row r="5" spans="2:31" s="12" customFormat="1" ht="29.25" customHeight="1" x14ac:dyDescent="0.15">
      <c r="B5" s="72"/>
      <c r="C5" s="72"/>
      <c r="D5" s="72"/>
      <c r="E5" s="72"/>
      <c r="F5" s="72"/>
      <c r="G5" s="13"/>
      <c r="H5" s="13"/>
      <c r="I5" s="676"/>
      <c r="J5" s="677"/>
      <c r="K5" s="678"/>
      <c r="L5" s="472" t="s">
        <v>833</v>
      </c>
      <c r="M5" s="9"/>
      <c r="N5" s="9"/>
      <c r="O5" s="9"/>
      <c r="P5" s="9"/>
      <c r="Q5" s="9"/>
      <c r="R5" s="9"/>
    </row>
    <row r="6" spans="2:31" ht="24" customHeight="1" x14ac:dyDescent="0.15">
      <c r="B6" s="73"/>
      <c r="C6" s="73"/>
      <c r="D6" s="73"/>
      <c r="E6" s="73"/>
      <c r="F6" s="635" t="str">
        <f>'はじめに（PC）'!E5&amp;""</f>
        <v/>
      </c>
      <c r="I6" s="474"/>
      <c r="J6" s="474"/>
      <c r="K6" s="474"/>
    </row>
    <row r="7" spans="2:31" ht="24" customHeight="1" x14ac:dyDescent="0.15">
      <c r="B7" s="73"/>
      <c r="C7" s="73"/>
      <c r="D7" s="73"/>
      <c r="E7" s="73"/>
      <c r="F7" s="636" t="str">
        <f>'はじめに（PC）'!E6&amp;""</f>
        <v/>
      </c>
      <c r="I7" s="637"/>
      <c r="J7" s="638"/>
      <c r="K7" s="639"/>
      <c r="L7" s="472" t="s">
        <v>831</v>
      </c>
      <c r="M7" s="12"/>
      <c r="N7" s="12"/>
      <c r="O7" s="12"/>
      <c r="P7" s="12"/>
      <c r="Q7" s="12"/>
      <c r="R7" s="12"/>
    </row>
    <row r="8" spans="2:31" ht="26.25" customHeight="1" x14ac:dyDescent="0.15">
      <c r="B8" s="73"/>
      <c r="C8" s="73"/>
      <c r="D8" s="73"/>
      <c r="E8" s="73"/>
      <c r="F8" s="74"/>
      <c r="I8" s="752" t="s">
        <v>857</v>
      </c>
      <c r="J8" s="70"/>
      <c r="K8" s="70"/>
    </row>
    <row r="9" spans="2:31" s="12" customFormat="1" ht="25.5" customHeight="1" x14ac:dyDescent="0.15">
      <c r="B9" s="75"/>
      <c r="C9" s="71"/>
      <c r="D9" s="71"/>
      <c r="E9" s="71"/>
      <c r="F9" s="71"/>
      <c r="G9" s="13"/>
      <c r="H9" s="13"/>
      <c r="I9" s="473"/>
    </row>
    <row r="10" spans="2:31" s="12" customFormat="1" ht="25.5" customHeight="1" x14ac:dyDescent="0.15">
      <c r="B10" s="75"/>
      <c r="C10" s="76" t="s">
        <v>189</v>
      </c>
      <c r="D10" s="76"/>
      <c r="E10" s="76"/>
      <c r="F10" s="76"/>
      <c r="G10" s="13"/>
      <c r="H10" s="13"/>
      <c r="I10" s="627" t="s">
        <v>818</v>
      </c>
    </row>
    <row r="11" spans="2:31" s="12" customFormat="1" ht="25.5" customHeight="1" x14ac:dyDescent="0.15">
      <c r="B11" s="75"/>
      <c r="C11" s="71"/>
      <c r="D11" s="71"/>
      <c r="E11" s="71"/>
      <c r="F11" s="71"/>
      <c r="G11" s="13"/>
      <c r="H11" s="13"/>
      <c r="I11" s="627" t="s">
        <v>819</v>
      </c>
    </row>
    <row r="12" spans="2:31" s="14" customFormat="1" ht="45.75" customHeight="1" x14ac:dyDescent="0.15">
      <c r="B12" s="808" t="s">
        <v>70</v>
      </c>
      <c r="C12" s="808"/>
      <c r="D12" s="808"/>
      <c r="E12" s="808"/>
      <c r="F12" s="808"/>
      <c r="G12" s="808"/>
    </row>
    <row r="13" spans="2:31" s="14" customFormat="1" ht="18" customHeight="1" x14ac:dyDescent="0.15"/>
    <row r="14" spans="2:31" s="12" customFormat="1" ht="25.5" customHeight="1" x14ac:dyDescent="0.15">
      <c r="B14" s="806" t="s">
        <v>69</v>
      </c>
      <c r="C14" s="806"/>
      <c r="D14" s="806"/>
      <c r="E14" s="806"/>
      <c r="F14" s="806"/>
      <c r="G14" s="15"/>
      <c r="H14" s="15"/>
      <c r="I14" s="15"/>
      <c r="J14" s="15"/>
      <c r="K14" s="15"/>
    </row>
    <row r="15" spans="2:31" s="14" customFormat="1" ht="24.75" customHeight="1" x14ac:dyDescent="0.15">
      <c r="C15" s="14" t="s">
        <v>66</v>
      </c>
    </row>
    <row r="16" spans="2:31" s="12" customFormat="1" ht="24.75" customHeight="1" x14ac:dyDescent="0.15">
      <c r="B16" s="16"/>
      <c r="C16" s="77"/>
      <c r="D16" s="77"/>
      <c r="E16" s="77"/>
      <c r="F16" s="16"/>
      <c r="G16" s="16"/>
      <c r="H16" s="16"/>
      <c r="I16" s="16"/>
      <c r="J16" s="16"/>
      <c r="K16" s="16"/>
    </row>
    <row r="17" spans="3:6" s="14" customFormat="1" ht="24.75" customHeight="1" x14ac:dyDescent="0.15">
      <c r="C17" s="14" t="s">
        <v>67</v>
      </c>
    </row>
    <row r="18" spans="3:6" ht="24.75" customHeight="1" x14ac:dyDescent="0.15">
      <c r="D18" s="679" t="s">
        <v>896</v>
      </c>
      <c r="E18" s="807" t="s">
        <v>128</v>
      </c>
      <c r="F18" s="807"/>
    </row>
    <row r="19" spans="3:6" ht="24.75" customHeight="1" x14ac:dyDescent="0.15">
      <c r="D19" s="680" t="s">
        <v>131</v>
      </c>
      <c r="E19" s="807" t="s">
        <v>129</v>
      </c>
      <c r="F19" s="807"/>
    </row>
    <row r="20" spans="3:6" ht="24.75" customHeight="1" x14ac:dyDescent="0.15">
      <c r="D20" s="680" t="s">
        <v>131</v>
      </c>
      <c r="E20" s="807" t="s">
        <v>130</v>
      </c>
      <c r="F20" s="807"/>
    </row>
    <row r="21" spans="3:6" ht="24.75" customHeight="1" x14ac:dyDescent="0.15">
      <c r="C21" s="77"/>
    </row>
    <row r="22" spans="3:6" s="14" customFormat="1" ht="24.75" customHeight="1" x14ac:dyDescent="0.15">
      <c r="C22" s="14" t="s">
        <v>68</v>
      </c>
    </row>
    <row r="23" spans="3:6" s="14" customFormat="1" ht="24.75" customHeight="1" x14ac:dyDescent="0.15">
      <c r="D23" s="680" t="s">
        <v>131</v>
      </c>
      <c r="E23" s="14" t="s">
        <v>132</v>
      </c>
    </row>
    <row r="24" spans="3:6" ht="25.5" customHeight="1" x14ac:dyDescent="0.15"/>
    <row r="25" spans="3:6" ht="25.5" customHeight="1" x14ac:dyDescent="0.15"/>
    <row r="26" spans="3:6" ht="25.5" customHeight="1" x14ac:dyDescent="0.15"/>
    <row r="27" spans="3:6" ht="25.5" customHeight="1" x14ac:dyDescent="0.15"/>
  </sheetData>
  <mergeCells count="6">
    <mergeCell ref="B4:D4"/>
    <mergeCell ref="B14:F14"/>
    <mergeCell ref="E20:F20"/>
    <mergeCell ref="E19:F19"/>
    <mergeCell ref="E18:F18"/>
    <mergeCell ref="B12:G12"/>
  </mergeCells>
  <phoneticPr fontId="2"/>
  <dataValidations count="1">
    <dataValidation type="list" allowBlank="1" showInputMessage="1" showErrorMessage="1" sqref="D23 D18:D20">
      <formula1>A.■か□</formula1>
    </dataValidation>
  </dataValidations>
  <printOptions horizontalCentered="1"/>
  <pageMargins left="0.59055118110236227" right="0.59055118110236227" top="0.59055118110236227" bottom="0.39370078740157483" header="0.51181102362204722" footer="0.51181102362204722"/>
  <pageSetup paperSize="9" scale="63" fitToWidth="0"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E27"/>
  <sheetViews>
    <sheetView view="pageBreakPreview" topLeftCell="A7" zoomScaleNormal="100" zoomScaleSheetLayoutView="100" workbookViewId="0">
      <selection activeCell="F3" sqref="F3"/>
    </sheetView>
  </sheetViews>
  <sheetFormatPr defaultColWidth="9" defaultRowHeight="14.25" x14ac:dyDescent="0.15"/>
  <cols>
    <col min="1" max="1" width="1.625" style="9" customWidth="1"/>
    <col min="2" max="2" width="5.5" style="9" customWidth="1"/>
    <col min="3" max="3" width="6.375" style="9" customWidth="1"/>
    <col min="4" max="4" width="4.125" style="9" customWidth="1"/>
    <col min="5" max="5" width="43.75" style="9" customWidth="1"/>
    <col min="6" max="6" width="22.375" style="9" customWidth="1"/>
    <col min="7" max="7" width="9.5" style="9" customWidth="1"/>
    <col min="8" max="8" width="1.625" style="9" customWidth="1"/>
    <col min="9" max="12" width="4.25" style="9" customWidth="1"/>
    <col min="13" max="18" width="2.625" style="9" customWidth="1"/>
    <col min="19" max="16384" width="9" style="9"/>
  </cols>
  <sheetData>
    <row r="1" spans="2:31" ht="24" customHeight="1" x14ac:dyDescent="0.15">
      <c r="E1" s="809" t="s">
        <v>767</v>
      </c>
      <c r="F1" s="810"/>
      <c r="I1" s="809" t="s">
        <v>765</v>
      </c>
      <c r="J1" s="810"/>
      <c r="K1" s="810"/>
      <c r="L1" s="810"/>
    </row>
    <row r="2" spans="2:31" ht="27.75" customHeight="1" x14ac:dyDescent="0.15">
      <c r="B2" s="10" t="s">
        <v>389</v>
      </c>
      <c r="C2" s="70"/>
      <c r="D2" s="70"/>
      <c r="E2" s="70"/>
      <c r="R2" s="11"/>
      <c r="S2" s="11"/>
      <c r="AE2" s="9" t="s">
        <v>35</v>
      </c>
    </row>
    <row r="3" spans="2:31" ht="27.75" customHeight="1" x14ac:dyDescent="0.15">
      <c r="B3" s="10"/>
      <c r="C3" s="70"/>
      <c r="D3" s="70"/>
      <c r="E3" s="70"/>
      <c r="F3" s="776" t="s">
        <v>898</v>
      </c>
      <c r="I3" s="469"/>
      <c r="J3" s="470"/>
      <c r="K3" s="471"/>
      <c r="L3" s="472" t="s">
        <v>832</v>
      </c>
      <c r="S3" s="11"/>
    </row>
    <row r="4" spans="2:31" s="12" customFormat="1" ht="25.5" customHeight="1" x14ac:dyDescent="0.15">
      <c r="B4" s="805" t="str">
        <f>'はじめに（PC）'!E4</f>
        <v>佐世保市</v>
      </c>
      <c r="C4" s="805"/>
      <c r="D4" s="805"/>
      <c r="E4" s="235" t="s">
        <v>615</v>
      </c>
      <c r="F4" s="71"/>
      <c r="G4" s="13"/>
      <c r="H4" s="13"/>
      <c r="I4" s="472"/>
      <c r="J4" s="9"/>
      <c r="K4" s="9"/>
      <c r="L4" s="9"/>
      <c r="M4" s="9"/>
      <c r="N4" s="9"/>
      <c r="O4" s="9"/>
      <c r="P4" s="9"/>
      <c r="Q4" s="9"/>
      <c r="R4" s="9"/>
    </row>
    <row r="5" spans="2:31" s="12" customFormat="1" ht="29.25" customHeight="1" x14ac:dyDescent="0.15">
      <c r="B5" s="72"/>
      <c r="C5" s="72"/>
      <c r="D5" s="72"/>
      <c r="E5" s="72"/>
      <c r="F5" s="72"/>
      <c r="G5" s="13"/>
      <c r="H5" s="13"/>
      <c r="I5" s="676"/>
      <c r="J5" s="677"/>
      <c r="K5" s="678"/>
      <c r="L5" s="472" t="s">
        <v>833</v>
      </c>
      <c r="M5" s="9"/>
      <c r="N5" s="9"/>
      <c r="O5" s="9"/>
      <c r="P5" s="9"/>
      <c r="Q5" s="9"/>
      <c r="R5" s="9"/>
    </row>
    <row r="6" spans="2:31" ht="24" customHeight="1" x14ac:dyDescent="0.15">
      <c r="B6" s="73"/>
      <c r="C6" s="73"/>
      <c r="D6" s="73"/>
      <c r="E6" s="73"/>
      <c r="F6" s="635" t="str">
        <f>'はじめに（PC）'!E5&amp;""</f>
        <v/>
      </c>
      <c r="I6" s="474"/>
      <c r="J6" s="474"/>
      <c r="K6" s="474"/>
    </row>
    <row r="7" spans="2:31" ht="24" customHeight="1" x14ac:dyDescent="0.15">
      <c r="B7" s="73"/>
      <c r="C7" s="73"/>
      <c r="D7" s="73"/>
      <c r="E7" s="73"/>
      <c r="F7" s="636" t="str">
        <f>'はじめに（PC）'!E6&amp;""</f>
        <v/>
      </c>
      <c r="I7" s="637"/>
      <c r="J7" s="638"/>
      <c r="K7" s="639"/>
      <c r="L7" s="472" t="s">
        <v>831</v>
      </c>
      <c r="M7" s="12"/>
      <c r="N7" s="12"/>
      <c r="O7" s="12"/>
      <c r="P7" s="12"/>
      <c r="Q7" s="12"/>
      <c r="R7" s="12"/>
    </row>
    <row r="8" spans="2:31" ht="26.25" customHeight="1" x14ac:dyDescent="0.15">
      <c r="B8" s="73"/>
      <c r="C8" s="73"/>
      <c r="D8" s="73"/>
      <c r="E8" s="73"/>
      <c r="F8" s="74"/>
      <c r="I8" s="752" t="s">
        <v>857</v>
      </c>
    </row>
    <row r="9" spans="2:31" s="12" customFormat="1" ht="25.5" customHeight="1" x14ac:dyDescent="0.15">
      <c r="B9" s="75"/>
      <c r="C9" s="71"/>
      <c r="D9" s="71"/>
      <c r="E9" s="71"/>
      <c r="F9" s="71"/>
      <c r="G9" s="13"/>
      <c r="H9" s="13"/>
      <c r="I9" s="627" t="s">
        <v>836</v>
      </c>
    </row>
    <row r="10" spans="2:31" s="12" customFormat="1" ht="25.5" customHeight="1" x14ac:dyDescent="0.15">
      <c r="B10" s="75"/>
      <c r="C10" s="76" t="s">
        <v>820</v>
      </c>
      <c r="D10" s="76"/>
      <c r="E10" s="76"/>
      <c r="F10" s="76"/>
      <c r="G10" s="13"/>
      <c r="H10" s="13"/>
      <c r="I10" s="730" t="s">
        <v>837</v>
      </c>
    </row>
    <row r="11" spans="2:31" s="12" customFormat="1" ht="25.5" customHeight="1" x14ac:dyDescent="0.15">
      <c r="B11" s="75"/>
      <c r="C11" s="71"/>
      <c r="D11" s="71"/>
      <c r="E11" s="71"/>
      <c r="F11" s="629" t="s">
        <v>823</v>
      </c>
      <c r="G11" s="13"/>
      <c r="H11" s="13"/>
      <c r="I11" s="627" t="s">
        <v>838</v>
      </c>
    </row>
    <row r="12" spans="2:31" s="14" customFormat="1" ht="45.75" customHeight="1" x14ac:dyDescent="0.15">
      <c r="B12" s="808" t="s">
        <v>835</v>
      </c>
      <c r="C12" s="808"/>
      <c r="D12" s="808"/>
      <c r="E12" s="808"/>
      <c r="F12" s="808"/>
      <c r="G12" s="808"/>
      <c r="I12" s="730" t="s">
        <v>839</v>
      </c>
    </row>
    <row r="13" spans="2:31" s="14" customFormat="1" ht="18" customHeight="1" x14ac:dyDescent="0.15"/>
    <row r="14" spans="2:31" s="12" customFormat="1" ht="25.5" customHeight="1" x14ac:dyDescent="0.15">
      <c r="B14" s="806" t="s">
        <v>69</v>
      </c>
      <c r="C14" s="806"/>
      <c r="D14" s="806"/>
      <c r="E14" s="806"/>
      <c r="F14" s="806"/>
      <c r="G14" s="15"/>
      <c r="H14" s="15"/>
      <c r="I14" s="15"/>
      <c r="J14" s="15"/>
      <c r="K14" s="15"/>
    </row>
    <row r="15" spans="2:31" s="14" customFormat="1" ht="24.75" customHeight="1" x14ac:dyDescent="0.15">
      <c r="C15" s="14" t="s">
        <v>66</v>
      </c>
    </row>
    <row r="16" spans="2:31" s="12" customFormat="1" ht="24.75" customHeight="1" x14ac:dyDescent="0.15">
      <c r="B16" s="16"/>
      <c r="C16" s="421"/>
      <c r="D16" s="421"/>
      <c r="E16" s="421"/>
      <c r="F16" s="16"/>
      <c r="G16" s="16"/>
      <c r="H16" s="16"/>
      <c r="I16" s="16"/>
      <c r="J16" s="16"/>
      <c r="K16" s="16"/>
    </row>
    <row r="17" spans="3:6" s="14" customFormat="1" ht="24.75" customHeight="1" x14ac:dyDescent="0.15">
      <c r="C17" s="14" t="s">
        <v>67</v>
      </c>
    </row>
    <row r="18" spans="3:6" ht="24.75" customHeight="1" x14ac:dyDescent="0.15">
      <c r="D18" s="679" t="s">
        <v>896</v>
      </c>
      <c r="E18" s="807" t="s">
        <v>128</v>
      </c>
      <c r="F18" s="807"/>
    </row>
    <row r="19" spans="3:6" ht="24.75" customHeight="1" x14ac:dyDescent="0.15">
      <c r="D19" s="680" t="s">
        <v>131</v>
      </c>
      <c r="E19" s="807" t="s">
        <v>129</v>
      </c>
      <c r="F19" s="807"/>
    </row>
    <row r="20" spans="3:6" ht="24.75" customHeight="1" x14ac:dyDescent="0.15">
      <c r="D20" s="680" t="s">
        <v>131</v>
      </c>
      <c r="E20" s="807" t="s">
        <v>130</v>
      </c>
      <c r="F20" s="807"/>
    </row>
    <row r="21" spans="3:6" ht="24.75" customHeight="1" x14ac:dyDescent="0.15">
      <c r="C21" s="421"/>
    </row>
    <row r="22" spans="3:6" s="14" customFormat="1" ht="24.75" customHeight="1" x14ac:dyDescent="0.15">
      <c r="C22" s="14" t="s">
        <v>68</v>
      </c>
    </row>
    <row r="23" spans="3:6" s="14" customFormat="1" ht="24.75" customHeight="1" x14ac:dyDescent="0.15">
      <c r="D23" s="680" t="s">
        <v>131</v>
      </c>
      <c r="E23" s="14" t="s">
        <v>132</v>
      </c>
    </row>
    <row r="24" spans="3:6" ht="25.5" customHeight="1" x14ac:dyDescent="0.15"/>
    <row r="25" spans="3:6" ht="25.5" customHeight="1" x14ac:dyDescent="0.15"/>
    <row r="26" spans="3:6" ht="25.5" customHeight="1" x14ac:dyDescent="0.15"/>
    <row r="27" spans="3:6" ht="25.5" customHeight="1" x14ac:dyDescent="0.15"/>
  </sheetData>
  <mergeCells count="8">
    <mergeCell ref="E1:F1"/>
    <mergeCell ref="I1:L1"/>
    <mergeCell ref="E19:F19"/>
    <mergeCell ref="E20:F20"/>
    <mergeCell ref="B4:D4"/>
    <mergeCell ref="B12:G12"/>
    <mergeCell ref="B14:F14"/>
    <mergeCell ref="E18:F18"/>
  </mergeCells>
  <phoneticPr fontId="2"/>
  <dataValidations count="1">
    <dataValidation type="list" allowBlank="1" showInputMessage="1" showErrorMessage="1" sqref="D23 D18:D20">
      <formula1>A.■か□</formula1>
    </dataValidation>
  </dataValidations>
  <printOptions horizontalCentered="1"/>
  <pageMargins left="0.59055118110236227" right="0.59055118110236227" top="0.59055118110236227" bottom="0.39370078740157483" header="0.51181102362204722" footer="0.51181102362204722"/>
  <pageSetup paperSize="9" scale="68"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sheetPr>
  <dimension ref="A1:P47"/>
  <sheetViews>
    <sheetView view="pageBreakPreview" topLeftCell="A22" zoomScaleNormal="100" zoomScaleSheetLayoutView="100" workbookViewId="0">
      <selection activeCell="G15" sqref="G15"/>
    </sheetView>
  </sheetViews>
  <sheetFormatPr defaultColWidth="9" defaultRowHeight="18" customHeight="1" x14ac:dyDescent="0.15"/>
  <cols>
    <col min="1" max="1" width="1.625" style="632" customWidth="1"/>
    <col min="2" max="3" width="2.5" style="41" customWidth="1"/>
    <col min="4" max="4" width="4.75" style="41" customWidth="1"/>
    <col min="5" max="5" width="5" style="41" customWidth="1"/>
    <col min="6" max="6" width="38.875" style="41" customWidth="1"/>
    <col min="7" max="7" width="23.625" style="41" customWidth="1"/>
    <col min="8" max="8" width="6.25" style="41" customWidth="1"/>
    <col min="9" max="9" width="3.5" style="41" customWidth="1"/>
    <col min="10" max="10" width="1.625" style="675" customWidth="1"/>
    <col min="11" max="11" width="9" style="41"/>
    <col min="12" max="12" width="5.75" style="41" customWidth="1"/>
    <col min="13" max="16384" width="9" style="41"/>
  </cols>
  <sheetData>
    <row r="1" spans="1:16" s="574" customFormat="1" ht="24" customHeight="1" x14ac:dyDescent="0.15">
      <c r="A1" s="632"/>
      <c r="F1" s="809" t="s">
        <v>767</v>
      </c>
      <c r="G1" s="810"/>
      <c r="J1" s="675"/>
      <c r="K1" s="809" t="s">
        <v>765</v>
      </c>
      <c r="L1" s="810"/>
      <c r="M1" s="810"/>
      <c r="N1" s="575"/>
    </row>
    <row r="2" spans="1:16" ht="18" customHeight="1" x14ac:dyDescent="0.15">
      <c r="B2" s="10" t="s">
        <v>390</v>
      </c>
    </row>
    <row r="3" spans="1:16" ht="7.5" customHeight="1" x14ac:dyDescent="0.15"/>
    <row r="4" spans="1:16" ht="18" customHeight="1" x14ac:dyDescent="0.15">
      <c r="B4" s="813" t="s">
        <v>71</v>
      </c>
      <c r="C4" s="813"/>
      <c r="D4" s="813"/>
      <c r="E4" s="813"/>
      <c r="F4" s="813"/>
      <c r="G4" s="813"/>
      <c r="H4" s="813"/>
    </row>
    <row r="5" spans="1:16" ht="7.5" customHeight="1" x14ac:dyDescent="0.15"/>
    <row r="6" spans="1:16" ht="18" customHeight="1" x14ac:dyDescent="0.15">
      <c r="G6" s="814" t="str">
        <f>'様式第1-1号新規(再申請含 )'!F3</f>
        <v>令和  年  月  日</v>
      </c>
      <c r="H6" s="814"/>
      <c r="K6" s="640"/>
      <c r="L6" s="475" t="s">
        <v>723</v>
      </c>
    </row>
    <row r="7" spans="1:16" ht="18" customHeight="1" x14ac:dyDescent="0.15">
      <c r="G7" s="818" t="str">
        <f>'はじめに（PC）'!E5&amp;""</f>
        <v/>
      </c>
      <c r="H7" s="818"/>
      <c r="K7" s="752" t="s">
        <v>857</v>
      </c>
    </row>
    <row r="8" spans="1:16" ht="8.1" customHeight="1" x14ac:dyDescent="0.15"/>
    <row r="9" spans="1:16" ht="18" customHeight="1" x14ac:dyDescent="0.15">
      <c r="B9" s="78" t="s">
        <v>72</v>
      </c>
      <c r="C9" s="78"/>
    </row>
    <row r="10" spans="1:16" ht="18" customHeight="1" x14ac:dyDescent="0.15">
      <c r="B10" s="41" t="s">
        <v>73</v>
      </c>
    </row>
    <row r="11" spans="1:16" ht="36.75" customHeight="1" x14ac:dyDescent="0.15">
      <c r="C11" s="815" t="s">
        <v>905</v>
      </c>
      <c r="D11" s="815"/>
      <c r="E11" s="815"/>
      <c r="F11" s="815"/>
      <c r="G11" s="815"/>
      <c r="H11" s="815"/>
      <c r="K11" s="819" t="s">
        <v>714</v>
      </c>
      <c r="L11" s="820"/>
      <c r="M11" s="820"/>
      <c r="N11" s="820"/>
      <c r="O11" s="820"/>
      <c r="P11" s="821"/>
    </row>
    <row r="12" spans="1:16" ht="18" customHeight="1" x14ac:dyDescent="0.15">
      <c r="B12" s="41" t="s">
        <v>74</v>
      </c>
    </row>
    <row r="13" spans="1:16" ht="38.25" customHeight="1" x14ac:dyDescent="0.15">
      <c r="C13" s="815" t="s">
        <v>906</v>
      </c>
      <c r="D13" s="815"/>
      <c r="E13" s="815"/>
      <c r="F13" s="815"/>
      <c r="G13" s="815"/>
      <c r="H13" s="815"/>
      <c r="K13" s="819" t="s">
        <v>715</v>
      </c>
      <c r="L13" s="822"/>
      <c r="M13" s="822"/>
      <c r="N13" s="822"/>
      <c r="O13" s="822"/>
      <c r="P13" s="823"/>
    </row>
    <row r="14" spans="1:16" ht="18" customHeight="1" x14ac:dyDescent="0.15">
      <c r="B14" s="79" t="s">
        <v>75</v>
      </c>
      <c r="C14" s="79"/>
    </row>
    <row r="15" spans="1:16" ht="18" customHeight="1" x14ac:dyDescent="0.15">
      <c r="B15" s="41" t="s">
        <v>359</v>
      </c>
      <c r="K15" s="479"/>
      <c r="L15" s="475" t="s">
        <v>830</v>
      </c>
    </row>
    <row r="16" spans="1:16" ht="18" customHeight="1" x14ac:dyDescent="0.15">
      <c r="B16" s="41" t="s">
        <v>76</v>
      </c>
    </row>
    <row r="17" spans="2:14" ht="18" customHeight="1" x14ac:dyDescent="0.15">
      <c r="D17" s="824" t="s">
        <v>165</v>
      </c>
      <c r="E17" s="825"/>
      <c r="F17" s="825"/>
      <c r="G17" s="825"/>
      <c r="H17" s="826"/>
      <c r="K17" s="681"/>
      <c r="L17" s="475" t="s">
        <v>834</v>
      </c>
      <c r="M17" s="675"/>
      <c r="N17" s="675"/>
    </row>
    <row r="18" spans="2:14" ht="18" customHeight="1" x14ac:dyDescent="0.15">
      <c r="D18" s="80"/>
      <c r="E18" s="816" t="s">
        <v>897</v>
      </c>
      <c r="F18" s="817" t="s">
        <v>174</v>
      </c>
      <c r="G18" s="817"/>
      <c r="H18" s="817"/>
    </row>
    <row r="19" spans="2:14" ht="40.5" customHeight="1" x14ac:dyDescent="0.15">
      <c r="D19" s="80"/>
      <c r="E19" s="816"/>
      <c r="F19" s="817"/>
      <c r="G19" s="817"/>
      <c r="H19" s="817"/>
    </row>
    <row r="20" spans="2:14" ht="18" customHeight="1" x14ac:dyDescent="0.15">
      <c r="D20" s="80"/>
      <c r="E20" s="816" t="s">
        <v>897</v>
      </c>
      <c r="F20" s="817" t="s">
        <v>422</v>
      </c>
      <c r="G20" s="817"/>
      <c r="H20" s="817"/>
    </row>
    <row r="21" spans="2:14" ht="27.75" customHeight="1" x14ac:dyDescent="0.15">
      <c r="D21" s="80"/>
      <c r="E21" s="816"/>
      <c r="F21" s="817"/>
      <c r="G21" s="817"/>
      <c r="H21" s="817"/>
    </row>
    <row r="22" spans="2:14" ht="18" customHeight="1" x14ac:dyDescent="0.15">
      <c r="D22" s="682"/>
      <c r="E22" s="827" t="s">
        <v>166</v>
      </c>
      <c r="F22" s="827"/>
      <c r="G22" s="827"/>
      <c r="H22" s="827"/>
      <c r="K22" s="475"/>
      <c r="L22" s="475"/>
      <c r="M22" s="475"/>
      <c r="N22" s="475"/>
    </row>
    <row r="23" spans="2:14" ht="18" customHeight="1" x14ac:dyDescent="0.15">
      <c r="D23" s="682"/>
      <c r="E23" s="827" t="s">
        <v>167</v>
      </c>
      <c r="F23" s="827"/>
      <c r="G23" s="827"/>
      <c r="H23" s="827"/>
      <c r="K23" s="475"/>
      <c r="L23" s="475"/>
      <c r="M23" s="475"/>
      <c r="N23" s="475"/>
    </row>
    <row r="24" spans="2:14" ht="18" customHeight="1" x14ac:dyDescent="0.15">
      <c r="D24" s="682"/>
      <c r="E24" s="827" t="s">
        <v>168</v>
      </c>
      <c r="F24" s="827"/>
      <c r="G24" s="827"/>
      <c r="H24" s="827"/>
      <c r="K24" s="475"/>
      <c r="L24" s="475"/>
      <c r="M24" s="475"/>
      <c r="N24" s="475"/>
    </row>
    <row r="25" spans="2:14" ht="5.0999999999999996" customHeight="1" x14ac:dyDescent="0.15">
      <c r="D25" s="81"/>
      <c r="E25" s="82"/>
      <c r="F25" s="82"/>
      <c r="G25" s="82"/>
      <c r="H25" s="82"/>
    </row>
    <row r="26" spans="2:14" ht="18" customHeight="1" x14ac:dyDescent="0.15">
      <c r="B26" s="41" t="s">
        <v>77</v>
      </c>
    </row>
    <row r="27" spans="2:14" ht="18" customHeight="1" x14ac:dyDescent="0.15">
      <c r="D27" s="811" t="s">
        <v>724</v>
      </c>
      <c r="E27" s="811"/>
      <c r="F27" s="811"/>
      <c r="G27" s="811"/>
      <c r="H27" s="811"/>
    </row>
    <row r="28" spans="2:14" ht="18" customHeight="1" x14ac:dyDescent="0.15">
      <c r="D28" s="811"/>
      <c r="E28" s="811"/>
      <c r="F28" s="811"/>
      <c r="G28" s="811"/>
      <c r="H28" s="811"/>
    </row>
    <row r="29" spans="2:14" ht="18" customHeight="1" x14ac:dyDescent="0.15">
      <c r="B29" s="41" t="s">
        <v>360</v>
      </c>
    </row>
    <row r="30" spans="2:14" ht="18" customHeight="1" x14ac:dyDescent="0.15">
      <c r="B30" s="41" t="s">
        <v>279</v>
      </c>
    </row>
    <row r="31" spans="2:14" ht="18" customHeight="1" x14ac:dyDescent="0.15">
      <c r="B31" s="41" t="s">
        <v>361</v>
      </c>
    </row>
    <row r="32" spans="2:14" ht="18" customHeight="1" x14ac:dyDescent="0.15">
      <c r="D32" s="811" t="s">
        <v>725</v>
      </c>
      <c r="E32" s="828"/>
      <c r="F32" s="828"/>
      <c r="G32" s="828"/>
      <c r="H32" s="828"/>
    </row>
    <row r="33" spans="2:9" ht="18" customHeight="1" x14ac:dyDescent="0.15">
      <c r="D33" s="828"/>
      <c r="E33" s="828"/>
      <c r="F33" s="828"/>
      <c r="G33" s="828"/>
      <c r="H33" s="828"/>
    </row>
    <row r="34" spans="2:9" ht="18" customHeight="1" x14ac:dyDescent="0.15">
      <c r="B34" s="41" t="s">
        <v>362</v>
      </c>
    </row>
    <row r="35" spans="2:9" ht="18" customHeight="1" x14ac:dyDescent="0.15">
      <c r="D35" s="41" t="s">
        <v>726</v>
      </c>
    </row>
    <row r="36" spans="2:9" ht="18" customHeight="1" x14ac:dyDescent="0.15">
      <c r="D36" s="828" t="s">
        <v>280</v>
      </c>
      <c r="E36" s="828"/>
      <c r="F36" s="828"/>
      <c r="G36" s="828"/>
      <c r="H36" s="828"/>
    </row>
    <row r="37" spans="2:9" ht="18" customHeight="1" x14ac:dyDescent="0.15">
      <c r="D37" s="41" t="s">
        <v>727</v>
      </c>
    </row>
    <row r="38" spans="2:9" ht="41.25" customHeight="1" x14ac:dyDescent="0.15">
      <c r="D38" s="811" t="s">
        <v>281</v>
      </c>
      <c r="E38" s="811"/>
      <c r="F38" s="811"/>
      <c r="G38" s="811"/>
      <c r="H38" s="811"/>
    </row>
    <row r="39" spans="2:9" ht="18" customHeight="1" x14ac:dyDescent="0.15">
      <c r="B39" s="78" t="s">
        <v>78</v>
      </c>
      <c r="C39" s="78"/>
    </row>
    <row r="40" spans="2:9" ht="18" customHeight="1" x14ac:dyDescent="0.15">
      <c r="D40" s="41" t="s">
        <v>728</v>
      </c>
    </row>
    <row r="41" spans="2:9" ht="18" customHeight="1" x14ac:dyDescent="0.15">
      <c r="B41" s="78" t="s">
        <v>79</v>
      </c>
      <c r="C41" s="78"/>
    </row>
    <row r="42" spans="2:9" ht="18" customHeight="1" x14ac:dyDescent="0.15">
      <c r="D42" s="811" t="s">
        <v>729</v>
      </c>
      <c r="E42" s="811"/>
      <c r="F42" s="811"/>
      <c r="G42" s="811"/>
      <c r="H42" s="811"/>
    </row>
    <row r="43" spans="2:9" ht="29.25" customHeight="1" x14ac:dyDescent="0.15">
      <c r="C43" s="228"/>
      <c r="D43" s="811"/>
      <c r="E43" s="811"/>
      <c r="F43" s="811"/>
      <c r="G43" s="811"/>
      <c r="H43" s="811"/>
    </row>
    <row r="44" spans="2:9" ht="18" customHeight="1" x14ac:dyDescent="0.15">
      <c r="B44" s="775" t="s">
        <v>879</v>
      </c>
      <c r="C44" s="775"/>
      <c r="D44" s="775"/>
      <c r="E44" s="775"/>
      <c r="F44" s="775"/>
      <c r="G44" s="775"/>
      <c r="H44" s="775"/>
      <c r="I44" s="775"/>
    </row>
    <row r="45" spans="2:9" ht="18" customHeight="1" x14ac:dyDescent="0.15">
      <c r="B45" s="811" t="s">
        <v>880</v>
      </c>
      <c r="C45" s="812"/>
      <c r="D45" s="812"/>
      <c r="E45" s="812"/>
      <c r="F45" s="812"/>
      <c r="G45" s="812"/>
      <c r="H45" s="812"/>
      <c r="I45" s="812"/>
    </row>
    <row r="46" spans="2:9" ht="18" customHeight="1" x14ac:dyDescent="0.15">
      <c r="B46" s="812"/>
      <c r="C46" s="812"/>
      <c r="D46" s="812"/>
      <c r="E46" s="812"/>
      <c r="F46" s="812"/>
      <c r="G46" s="812"/>
      <c r="H46" s="812"/>
      <c r="I46" s="812"/>
    </row>
    <row r="47" spans="2:9" ht="18" customHeight="1" x14ac:dyDescent="0.15">
      <c r="B47" s="812"/>
      <c r="C47" s="812"/>
      <c r="D47" s="812"/>
      <c r="E47" s="812"/>
      <c r="F47" s="812"/>
      <c r="G47" s="812"/>
      <c r="H47" s="812"/>
      <c r="I47" s="812"/>
    </row>
  </sheetData>
  <mergeCells count="23">
    <mergeCell ref="F1:G1"/>
    <mergeCell ref="K1:M1"/>
    <mergeCell ref="K11:P11"/>
    <mergeCell ref="K13:P13"/>
    <mergeCell ref="D42:H43"/>
    <mergeCell ref="C13:H13"/>
    <mergeCell ref="D17:H17"/>
    <mergeCell ref="E18:E19"/>
    <mergeCell ref="F18:H19"/>
    <mergeCell ref="E22:H22"/>
    <mergeCell ref="E23:H23"/>
    <mergeCell ref="E24:H24"/>
    <mergeCell ref="D36:H36"/>
    <mergeCell ref="D38:H38"/>
    <mergeCell ref="D27:H28"/>
    <mergeCell ref="D32:H33"/>
    <mergeCell ref="B45:I47"/>
    <mergeCell ref="B4:H4"/>
    <mergeCell ref="G6:H6"/>
    <mergeCell ref="C11:H11"/>
    <mergeCell ref="E20:E21"/>
    <mergeCell ref="F20:H21"/>
    <mergeCell ref="G7:H7"/>
  </mergeCells>
  <phoneticPr fontId="2"/>
  <dataValidations count="1">
    <dataValidation type="list" allowBlank="1" showInputMessage="1" showErrorMessage="1" sqref="E18:E21 D22:D24">
      <formula1>B.○か空白</formula1>
    </dataValidation>
  </dataValidations>
  <printOptions horizontalCentered="1"/>
  <pageMargins left="0.59055118110236227" right="0.39370078740157483" top="0.59055118110236227" bottom="0.19685039370078741" header="0.31496062992125984" footer="0.31496062992125984"/>
  <pageSetup paperSize="9" scale="95" orientation="portrait" r:id="rId1"/>
  <colBreaks count="1" manualBreakCount="1">
    <brk id="9" min="1" max="43"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I322"/>
  <sheetViews>
    <sheetView view="pageBreakPreview" topLeftCell="A40" zoomScaleNormal="100" zoomScaleSheetLayoutView="100" workbookViewId="0">
      <selection activeCell="I57" sqref="I57:J57"/>
    </sheetView>
  </sheetViews>
  <sheetFormatPr defaultColWidth="4.125" defaultRowHeight="18" customHeight="1" x14ac:dyDescent="0.15"/>
  <cols>
    <col min="1" max="1" width="1.625" style="259" customWidth="1"/>
    <col min="2" max="2" width="1.875" style="1" customWidth="1"/>
    <col min="3" max="3" width="4.625" style="1" customWidth="1"/>
    <col min="4" max="4" width="8.75" style="1" customWidth="1"/>
    <col min="5" max="5" width="3.5" style="1" customWidth="1"/>
    <col min="6" max="6" width="7.75" style="1" customWidth="1"/>
    <col min="7" max="7" width="3.5" style="1" customWidth="1"/>
    <col min="8" max="8" width="7.75" style="1" customWidth="1"/>
    <col min="9" max="9" width="3.5" style="1" customWidth="1"/>
    <col min="10" max="10" width="7.375" style="1" customWidth="1"/>
    <col min="11" max="11" width="3.5" style="1" customWidth="1"/>
    <col min="12" max="12" width="8" style="1" customWidth="1"/>
    <col min="13" max="13" width="11.75" style="1" customWidth="1"/>
    <col min="14" max="14" width="7.375" style="1" customWidth="1"/>
    <col min="15" max="15" width="12.25" style="1" customWidth="1"/>
    <col min="16" max="16" width="2.625" style="1" customWidth="1"/>
    <col min="17" max="17" width="1.625" style="1" customWidth="1"/>
    <col min="18" max="20" width="4.625" style="1" customWidth="1"/>
    <col min="21" max="21" width="12.375" style="1" customWidth="1"/>
    <col min="22" max="22" width="3.25" style="1" customWidth="1"/>
    <col min="23" max="23" width="20" style="1" customWidth="1"/>
    <col min="24" max="24" width="18.375" style="1" customWidth="1"/>
    <col min="25" max="122" width="4.625" style="1" customWidth="1"/>
    <col min="123" max="255" width="8.625" style="1" customWidth="1"/>
    <col min="256" max="16384" width="4.125" style="1"/>
  </cols>
  <sheetData>
    <row r="1" spans="2:20" s="259" customFormat="1" ht="24" customHeight="1" x14ac:dyDescent="0.15">
      <c r="F1" s="809" t="s">
        <v>767</v>
      </c>
      <c r="G1" s="810"/>
      <c r="H1" s="810"/>
      <c r="I1" s="810"/>
      <c r="J1" s="810"/>
      <c r="K1" s="810"/>
      <c r="L1" s="810"/>
      <c r="M1" s="810"/>
      <c r="R1" s="809" t="s">
        <v>765</v>
      </c>
      <c r="S1" s="810"/>
      <c r="T1" s="810"/>
    </row>
    <row r="3" spans="2:20" s="3" customFormat="1" ht="24" customHeight="1" x14ac:dyDescent="0.15">
      <c r="B3" s="83" t="s">
        <v>391</v>
      </c>
      <c r="E3" s="84"/>
      <c r="L3" s="991" t="s">
        <v>884</v>
      </c>
      <c r="M3" s="810"/>
      <c r="N3" s="995" t="str">
        <f>'様式第1-1号新規(再申請含 )'!F3</f>
        <v>令和  年  月  日</v>
      </c>
      <c r="O3" s="996"/>
    </row>
    <row r="4" spans="2:20" s="3" customFormat="1" ht="24" customHeight="1" x14ac:dyDescent="0.15">
      <c r="B4" s="4"/>
      <c r="E4" s="84"/>
      <c r="F4" s="85"/>
      <c r="L4" s="991" t="s">
        <v>885</v>
      </c>
      <c r="M4" s="810"/>
      <c r="N4" s="1001" t="str">
        <f>'様式第1-1号 変更(申請・届出)'!F3</f>
        <v>令和  年  月  日</v>
      </c>
      <c r="O4" s="1002"/>
    </row>
    <row r="5" spans="2:20" s="3" customFormat="1" ht="76.5" customHeight="1" x14ac:dyDescent="0.15">
      <c r="C5" s="999" t="s">
        <v>497</v>
      </c>
      <c r="D5" s="1000"/>
      <c r="E5" s="1000"/>
      <c r="F5" s="1000"/>
      <c r="G5" s="1000"/>
      <c r="H5" s="1000"/>
      <c r="I5" s="1000"/>
      <c r="J5" s="1000"/>
      <c r="K5" s="1000"/>
      <c r="L5" s="1000"/>
      <c r="M5" s="1000"/>
      <c r="N5" s="1000"/>
      <c r="O5" s="1000"/>
    </row>
    <row r="6" spans="2:20" s="3" customFormat="1" ht="21.75" customHeight="1" x14ac:dyDescent="0.15">
      <c r="C6" s="55"/>
      <c r="D6" s="55"/>
      <c r="E6" s="55"/>
      <c r="F6" s="55"/>
      <c r="G6" s="86"/>
      <c r="H6" s="86"/>
      <c r="I6" s="86"/>
      <c r="J6" s="86"/>
      <c r="K6" s="86"/>
      <c r="L6" s="86"/>
      <c r="M6" s="86"/>
      <c r="N6" s="86"/>
      <c r="O6" s="86"/>
    </row>
    <row r="7" spans="2:20" s="3" customFormat="1" ht="21.75" customHeight="1" x14ac:dyDescent="0.15">
      <c r="E7" s="865" t="s">
        <v>636</v>
      </c>
      <c r="F7" s="865"/>
      <c r="G7" s="870"/>
      <c r="H7" s="871"/>
      <c r="I7" s="871"/>
      <c r="J7" s="871"/>
      <c r="K7" s="871"/>
      <c r="L7" s="871"/>
      <c r="M7" s="872"/>
      <c r="R7" s="480"/>
      <c r="S7" s="481"/>
      <c r="T7" s="3" t="s">
        <v>830</v>
      </c>
    </row>
    <row r="8" spans="2:20" s="3" customFormat="1" ht="30.75" customHeight="1" x14ac:dyDescent="0.15">
      <c r="E8" s="866" t="s">
        <v>123</v>
      </c>
      <c r="F8" s="866"/>
      <c r="G8" s="867" t="str">
        <f>'はじめに（PC）'!E5&amp;""</f>
        <v/>
      </c>
      <c r="H8" s="868"/>
      <c r="I8" s="868"/>
      <c r="J8" s="868"/>
      <c r="K8" s="868"/>
      <c r="L8" s="868"/>
      <c r="M8" s="869"/>
      <c r="Q8" s="31"/>
    </row>
    <row r="9" spans="2:20" s="3" customFormat="1" ht="11.25" customHeight="1" x14ac:dyDescent="0.15">
      <c r="E9" s="386"/>
      <c r="F9" s="386"/>
      <c r="G9" s="643"/>
      <c r="H9" s="644"/>
      <c r="I9" s="644"/>
      <c r="J9" s="644"/>
      <c r="K9" s="644"/>
      <c r="L9" s="644"/>
      <c r="M9" s="644"/>
    </row>
    <row r="10" spans="2:20" s="3" customFormat="1" ht="19.5" customHeight="1" x14ac:dyDescent="0.15">
      <c r="E10" s="865" t="s">
        <v>636</v>
      </c>
      <c r="F10" s="865"/>
      <c r="G10" s="873"/>
      <c r="H10" s="874"/>
      <c r="I10" s="874"/>
      <c r="J10" s="874"/>
      <c r="K10" s="874"/>
      <c r="L10" s="874"/>
      <c r="M10" s="875"/>
      <c r="R10" s="641"/>
      <c r="S10" s="642"/>
      <c r="T10" s="3" t="s">
        <v>723</v>
      </c>
    </row>
    <row r="11" spans="2:20" s="3" customFormat="1" ht="30.75" customHeight="1" x14ac:dyDescent="0.15">
      <c r="E11" s="866" t="s">
        <v>124</v>
      </c>
      <c r="F11" s="866"/>
      <c r="G11" s="985" t="str">
        <f>SUBSTITUTE('はじめに（PC）'!E6&amp;"",'はじめに（PC）'!I6,"")</f>
        <v/>
      </c>
      <c r="H11" s="986"/>
      <c r="I11" s="986"/>
      <c r="J11" s="986"/>
      <c r="K11" s="986"/>
      <c r="L11" s="986"/>
      <c r="M11" s="543"/>
      <c r="Q11" s="31"/>
      <c r="R11" s="752" t="s">
        <v>857</v>
      </c>
    </row>
    <row r="12" spans="2:20" s="3" customFormat="1" ht="11.25" customHeight="1" x14ac:dyDescent="0.15">
      <c r="E12" s="386"/>
      <c r="F12" s="386"/>
      <c r="G12" s="87"/>
      <c r="I12" s="87"/>
      <c r="J12" s="87"/>
      <c r="K12" s="87"/>
      <c r="L12" s="87"/>
      <c r="M12" s="87"/>
    </row>
    <row r="13" spans="2:20" s="3" customFormat="1" ht="21.75" customHeight="1" x14ac:dyDescent="0.15">
      <c r="E13" s="865" t="s">
        <v>636</v>
      </c>
      <c r="F13" s="865"/>
      <c r="G13" s="873"/>
      <c r="H13" s="874"/>
      <c r="I13" s="874"/>
      <c r="J13" s="874"/>
      <c r="K13" s="874"/>
      <c r="L13" s="874"/>
      <c r="M13" s="875"/>
    </row>
    <row r="14" spans="2:20" s="3" customFormat="1" ht="30.75" customHeight="1" x14ac:dyDescent="0.15">
      <c r="E14" s="866" t="s">
        <v>102</v>
      </c>
      <c r="F14" s="866"/>
      <c r="G14" s="985" t="str">
        <f>'はじめに（PC）'!E7&amp;""</f>
        <v/>
      </c>
      <c r="H14" s="986"/>
      <c r="I14" s="986"/>
      <c r="J14" s="986"/>
      <c r="K14" s="986"/>
      <c r="L14" s="986"/>
      <c r="M14" s="987"/>
    </row>
    <row r="15" spans="2:20" s="3" customFormat="1" ht="20.25" customHeight="1" x14ac:dyDescent="0.15">
      <c r="F15" s="88"/>
    </row>
    <row r="16" spans="2:20" s="3" customFormat="1" ht="21.75" customHeight="1" x14ac:dyDescent="0.15">
      <c r="D16" s="88"/>
      <c r="E16" s="88"/>
      <c r="F16" s="88"/>
    </row>
    <row r="17" spans="2:35" s="3" customFormat="1" ht="21.75" customHeight="1" x14ac:dyDescent="0.15">
      <c r="E17" s="211" t="s">
        <v>282</v>
      </c>
      <c r="F17" s="880" t="s">
        <v>283</v>
      </c>
      <c r="G17" s="880"/>
      <c r="H17" s="880"/>
      <c r="I17" s="880"/>
      <c r="J17" s="880"/>
      <c r="K17" s="880"/>
      <c r="L17" s="880"/>
      <c r="M17" s="880"/>
      <c r="N17" s="880"/>
      <c r="O17" s="880"/>
    </row>
    <row r="18" spans="2:35" s="3" customFormat="1" ht="16.5" customHeight="1" x14ac:dyDescent="0.15">
      <c r="C18" s="5"/>
      <c r="D18" s="84"/>
      <c r="E18" s="89"/>
      <c r="F18" s="89"/>
      <c r="G18" s="86"/>
      <c r="H18" s="86"/>
      <c r="I18" s="86"/>
      <c r="J18" s="86"/>
      <c r="K18" s="86"/>
      <c r="L18" s="86"/>
      <c r="M18" s="86"/>
      <c r="N18" s="86"/>
      <c r="O18" s="86"/>
    </row>
    <row r="19" spans="2:35" s="3" customFormat="1" ht="21.75" customHeight="1" x14ac:dyDescent="0.15">
      <c r="E19" s="86" t="s">
        <v>103</v>
      </c>
      <c r="F19" s="90"/>
      <c r="G19" s="89"/>
      <c r="H19" s="89"/>
      <c r="I19" s="86"/>
      <c r="J19" s="86"/>
      <c r="K19" s="86"/>
      <c r="L19" s="86"/>
      <c r="M19" s="86"/>
      <c r="N19" s="86"/>
      <c r="O19" s="86"/>
    </row>
    <row r="20" spans="2:35" s="3" customFormat="1" ht="21.75" customHeight="1" x14ac:dyDescent="0.15">
      <c r="E20" s="482" t="str">
        <f>'様式第1-1号新規(再申請含 )'!D18</f>
        <v>■</v>
      </c>
      <c r="F20" s="926" t="s">
        <v>161</v>
      </c>
      <c r="G20" s="927"/>
      <c r="H20" s="927"/>
      <c r="I20" s="927"/>
      <c r="J20" s="927"/>
      <c r="K20" s="927"/>
      <c r="L20" s="927"/>
      <c r="M20" s="928"/>
      <c r="N20" s="214" t="s">
        <v>105</v>
      </c>
    </row>
    <row r="21" spans="2:35" s="3" customFormat="1" ht="21.75" customHeight="1" x14ac:dyDescent="0.15">
      <c r="E21" s="483" t="str">
        <f>'様式第1-1号新規(再申請含 )'!D19</f>
        <v>□</v>
      </c>
      <c r="F21" s="926" t="s">
        <v>484</v>
      </c>
      <c r="G21" s="927"/>
      <c r="H21" s="927"/>
      <c r="I21" s="927"/>
      <c r="J21" s="927"/>
      <c r="K21" s="927"/>
      <c r="L21" s="927"/>
      <c r="M21" s="928"/>
      <c r="N21" s="214" t="s">
        <v>106</v>
      </c>
    </row>
    <row r="22" spans="2:35" s="3" customFormat="1" ht="21.75" customHeight="1" x14ac:dyDescent="0.15">
      <c r="E22" s="483" t="str">
        <f>'様式第1-1号新規(再申請含 )'!D20</f>
        <v>□</v>
      </c>
      <c r="F22" s="926" t="s">
        <v>485</v>
      </c>
      <c r="G22" s="927"/>
      <c r="H22" s="927"/>
      <c r="I22" s="927"/>
      <c r="J22" s="927"/>
      <c r="K22" s="927"/>
      <c r="L22" s="927"/>
      <c r="M22" s="928"/>
      <c r="N22" s="214" t="s">
        <v>106</v>
      </c>
    </row>
    <row r="23" spans="2:35" s="3" customFormat="1" ht="21.75" customHeight="1" x14ac:dyDescent="0.15">
      <c r="E23" s="483" t="str">
        <f>'様式第1-1号新規(再申請含 )'!D23</f>
        <v>□</v>
      </c>
      <c r="F23" s="929" t="s">
        <v>486</v>
      </c>
      <c r="G23" s="930"/>
      <c r="H23" s="930"/>
      <c r="I23" s="930"/>
      <c r="J23" s="930"/>
      <c r="K23" s="930"/>
      <c r="L23" s="930"/>
      <c r="M23" s="931"/>
      <c r="N23" s="214" t="s">
        <v>106</v>
      </c>
    </row>
    <row r="24" spans="2:35" s="3" customFormat="1" ht="28.5" customHeight="1" x14ac:dyDescent="0.15">
      <c r="D24" s="101"/>
      <c r="E24" s="126" t="s">
        <v>107</v>
      </c>
      <c r="F24" s="304"/>
      <c r="G24" s="304"/>
      <c r="H24" s="304"/>
      <c r="I24" s="305"/>
      <c r="J24" s="306"/>
      <c r="K24" s="306"/>
      <c r="L24" s="306"/>
      <c r="M24" s="306"/>
      <c r="N24" s="306"/>
      <c r="O24" s="306"/>
    </row>
    <row r="25" spans="2:35" s="3" customFormat="1" ht="48.75" customHeight="1" x14ac:dyDescent="0.15">
      <c r="D25" s="101"/>
      <c r="E25" s="230"/>
      <c r="F25" s="304"/>
      <c r="G25" s="304"/>
      <c r="H25" s="304"/>
      <c r="I25" s="304"/>
      <c r="J25" s="306"/>
      <c r="K25" s="306"/>
      <c r="L25" s="306"/>
      <c r="M25" s="306"/>
      <c r="N25" s="306"/>
      <c r="O25" s="306"/>
    </row>
    <row r="26" spans="2:35" s="3" customFormat="1" ht="14.25" customHeight="1" x14ac:dyDescent="0.15">
      <c r="D26" s="101" t="s">
        <v>284</v>
      </c>
      <c r="E26" s="126"/>
      <c r="F26" s="126"/>
      <c r="G26" s="126"/>
      <c r="H26" s="126"/>
      <c r="I26" s="101"/>
      <c r="J26" s="101"/>
      <c r="K26" s="101"/>
      <c r="L26" s="101"/>
      <c r="M26" s="101"/>
      <c r="N26" s="101"/>
      <c r="O26" s="101"/>
    </row>
    <row r="27" spans="2:35" s="3" customFormat="1" ht="45.75" customHeight="1" x14ac:dyDescent="0.15">
      <c r="B27" s="91"/>
      <c r="C27" s="91"/>
      <c r="D27" s="858" t="s">
        <v>285</v>
      </c>
      <c r="E27" s="858"/>
      <c r="F27" s="858"/>
      <c r="G27" s="858"/>
      <c r="H27" s="858"/>
      <c r="I27" s="858"/>
      <c r="J27" s="858"/>
      <c r="K27" s="858"/>
      <c r="L27" s="858"/>
      <c r="M27" s="858"/>
      <c r="N27" s="858"/>
      <c r="O27" s="858"/>
    </row>
    <row r="28" spans="2:35" ht="19.5" customHeight="1" x14ac:dyDescent="0.15">
      <c r="B28" s="136" t="s">
        <v>30</v>
      </c>
      <c r="C28" s="162"/>
      <c r="D28" s="162"/>
      <c r="E28" s="162"/>
      <c r="F28" s="162"/>
      <c r="G28" s="162"/>
      <c r="H28" s="162"/>
      <c r="I28" s="162"/>
      <c r="J28" s="162"/>
      <c r="K28" s="2"/>
      <c r="L28" s="2"/>
      <c r="M28" s="2"/>
      <c r="N28" s="2"/>
      <c r="O28" s="2"/>
    </row>
    <row r="29" spans="2:35" ht="28.5" customHeight="1" x14ac:dyDescent="0.15">
      <c r="B29" s="136"/>
      <c r="C29" s="1003" t="s">
        <v>178</v>
      </c>
      <c r="D29" s="1003"/>
      <c r="E29" s="1003"/>
      <c r="F29" s="1003"/>
      <c r="G29" s="1003"/>
      <c r="H29" s="1003"/>
      <c r="I29" s="1003"/>
      <c r="J29" s="1003"/>
      <c r="K29" s="1003"/>
      <c r="L29" s="1003"/>
      <c r="M29" s="1003"/>
      <c r="N29" s="1003"/>
      <c r="O29" s="1003"/>
      <c r="P29" s="27"/>
      <c r="Q29" s="27"/>
      <c r="R29" s="27"/>
      <c r="S29" s="27"/>
      <c r="T29" s="27"/>
      <c r="U29" s="27"/>
      <c r="V29" s="27"/>
      <c r="W29" s="27"/>
      <c r="X29" s="27"/>
      <c r="Y29" s="27"/>
      <c r="Z29" s="27"/>
      <c r="AA29" s="27"/>
      <c r="AB29" s="27"/>
      <c r="AC29" s="27"/>
      <c r="AD29" s="27"/>
      <c r="AE29" s="27"/>
      <c r="AF29" s="27"/>
      <c r="AG29" s="27"/>
      <c r="AH29" s="27"/>
      <c r="AI29" s="27"/>
    </row>
    <row r="30" spans="2:35" ht="20.25" customHeight="1" x14ac:dyDescent="0.15">
      <c r="B30" s="136"/>
      <c r="C30" s="83" t="s">
        <v>617</v>
      </c>
      <c r="D30" s="83"/>
      <c r="E30" s="21"/>
      <c r="F30" s="21"/>
      <c r="G30" s="92"/>
      <c r="H30" s="92"/>
      <c r="I30" s="93"/>
      <c r="J30" s="93"/>
      <c r="K30" s="2"/>
      <c r="L30" s="2"/>
      <c r="M30" s="2"/>
      <c r="N30" s="94"/>
      <c r="O30" s="2"/>
      <c r="R30" s="684"/>
      <c r="S30" s="685"/>
      <c r="T30" s="17" t="s">
        <v>829</v>
      </c>
    </row>
    <row r="31" spans="2:35" ht="31.5" customHeight="1" x14ac:dyDescent="0.15">
      <c r="B31" s="95"/>
      <c r="C31" s="1004"/>
      <c r="D31" s="1005"/>
      <c r="E31" s="932" t="s">
        <v>29</v>
      </c>
      <c r="F31" s="933"/>
      <c r="G31" s="988" t="s">
        <v>28</v>
      </c>
      <c r="H31" s="933"/>
      <c r="I31" s="989" t="s">
        <v>109</v>
      </c>
      <c r="J31" s="990"/>
      <c r="K31" s="988" t="s">
        <v>423</v>
      </c>
      <c r="L31" s="933"/>
      <c r="M31" s="307" t="s">
        <v>423</v>
      </c>
      <c r="N31" s="2"/>
      <c r="O31" s="2"/>
    </row>
    <row r="32" spans="2:35" ht="15" customHeight="1" x14ac:dyDescent="0.15">
      <c r="B32" s="95"/>
      <c r="C32" s="893" t="s">
        <v>110</v>
      </c>
      <c r="D32" s="894"/>
      <c r="E32" s="897"/>
      <c r="F32" s="940"/>
      <c r="G32" s="897"/>
      <c r="H32" s="940"/>
      <c r="I32" s="943"/>
      <c r="J32" s="944"/>
      <c r="K32" s="934"/>
      <c r="L32" s="945"/>
      <c r="M32" s="412"/>
      <c r="N32" s="215"/>
      <c r="O32" s="2"/>
      <c r="R32" s="484"/>
      <c r="S32" s="485"/>
      <c r="T32" s="3" t="s">
        <v>830</v>
      </c>
    </row>
    <row r="33" spans="2:27" ht="15" customHeight="1" x14ac:dyDescent="0.15">
      <c r="B33" s="95"/>
      <c r="C33" s="895"/>
      <c r="D33" s="896"/>
      <c r="E33" s="899" t="s">
        <v>824</v>
      </c>
      <c r="F33" s="900"/>
      <c r="G33" s="899" t="s">
        <v>824</v>
      </c>
      <c r="H33" s="900"/>
      <c r="I33" s="901" t="s">
        <v>895</v>
      </c>
      <c r="J33" s="902"/>
      <c r="K33" s="899" t="s">
        <v>824</v>
      </c>
      <c r="L33" s="900"/>
      <c r="M33" s="596" t="s">
        <v>828</v>
      </c>
      <c r="N33" s="215"/>
      <c r="O33" s="2"/>
    </row>
    <row r="34" spans="2:27" ht="15" customHeight="1" x14ac:dyDescent="0.15">
      <c r="B34" s="95"/>
      <c r="C34" s="893" t="s">
        <v>182</v>
      </c>
      <c r="D34" s="894"/>
      <c r="E34" s="938"/>
      <c r="F34" s="939"/>
      <c r="G34" s="897"/>
      <c r="H34" s="940"/>
      <c r="I34" s="943"/>
      <c r="J34" s="944"/>
      <c r="K34" s="887"/>
      <c r="L34" s="888"/>
      <c r="M34" s="605"/>
      <c r="N34" s="215"/>
      <c r="O34" s="2"/>
      <c r="R34" s="648"/>
      <c r="S34" s="649"/>
      <c r="T34" s="17" t="s">
        <v>856</v>
      </c>
    </row>
    <row r="35" spans="2:27" ht="15" customHeight="1" x14ac:dyDescent="0.15">
      <c r="B35" s="95"/>
      <c r="C35" s="895"/>
      <c r="D35" s="896"/>
      <c r="E35" s="899" t="s">
        <v>824</v>
      </c>
      <c r="F35" s="900"/>
      <c r="G35" s="899" t="s">
        <v>824</v>
      </c>
      <c r="H35" s="900"/>
      <c r="I35" s="901" t="s">
        <v>895</v>
      </c>
      <c r="J35" s="902"/>
      <c r="K35" s="941" t="s">
        <v>824</v>
      </c>
      <c r="L35" s="942"/>
      <c r="M35" s="634" t="s">
        <v>828</v>
      </c>
      <c r="N35" s="215"/>
      <c r="O35" s="2"/>
    </row>
    <row r="36" spans="2:27" ht="15" customHeight="1" x14ac:dyDescent="0.15">
      <c r="B36" s="95"/>
      <c r="C36" s="893" t="s">
        <v>183</v>
      </c>
      <c r="D36" s="894"/>
      <c r="E36" s="897"/>
      <c r="F36" s="898"/>
      <c r="G36" s="897"/>
      <c r="H36" s="940"/>
      <c r="I36" s="943"/>
      <c r="J36" s="944"/>
      <c r="K36" s="934"/>
      <c r="L36" s="935"/>
      <c r="M36" s="412"/>
      <c r="N36" s="215"/>
      <c r="O36" s="2"/>
      <c r="R36" s="461" t="s">
        <v>717</v>
      </c>
      <c r="S36" s="30"/>
      <c r="T36" s="30"/>
      <c r="U36" s="259"/>
    </row>
    <row r="37" spans="2:27" ht="15" customHeight="1" x14ac:dyDescent="0.15">
      <c r="B37" s="95"/>
      <c r="C37" s="895"/>
      <c r="D37" s="896"/>
      <c r="E37" s="899" t="s">
        <v>824</v>
      </c>
      <c r="F37" s="900"/>
      <c r="G37" s="899" t="s">
        <v>824</v>
      </c>
      <c r="H37" s="900"/>
      <c r="I37" s="901" t="s">
        <v>895</v>
      </c>
      <c r="J37" s="902"/>
      <c r="K37" s="899" t="s">
        <v>824</v>
      </c>
      <c r="L37" s="900"/>
      <c r="M37" s="596" t="s">
        <v>828</v>
      </c>
      <c r="N37" s="215"/>
      <c r="O37" s="2"/>
      <c r="R37" s="963" t="s">
        <v>671</v>
      </c>
      <c r="S37" s="964"/>
      <c r="T37" s="965"/>
      <c r="U37" s="650">
        <f>U43+U46</f>
        <v>0</v>
      </c>
      <c r="W37" s="17" t="s">
        <v>822</v>
      </c>
      <c r="X37" s="628">
        <f>U37+U46</f>
        <v>0</v>
      </c>
    </row>
    <row r="38" spans="2:27" ht="15" customHeight="1" x14ac:dyDescent="0.15">
      <c r="B38" s="95"/>
      <c r="C38" s="893" t="s">
        <v>111</v>
      </c>
      <c r="D38" s="894"/>
      <c r="E38" s="887"/>
      <c r="F38" s="888"/>
      <c r="G38" s="887"/>
      <c r="H38" s="888"/>
      <c r="I38" s="906"/>
      <c r="J38" s="907"/>
      <c r="K38" s="887"/>
      <c r="L38" s="888"/>
      <c r="M38" s="597"/>
      <c r="N38" s="215"/>
      <c r="O38" s="2"/>
      <c r="R38" s="963" t="s">
        <v>672</v>
      </c>
      <c r="S38" s="964"/>
      <c r="T38" s="965"/>
      <c r="U38" s="650">
        <f>U44+U47+U48+U49+U50+U51+U52</f>
        <v>0</v>
      </c>
      <c r="W38" s="17" t="s">
        <v>821</v>
      </c>
      <c r="X38" s="628">
        <f>U38+U47+U48+U50+U51+U52</f>
        <v>0</v>
      </c>
    </row>
    <row r="39" spans="2:27" ht="15" customHeight="1" x14ac:dyDescent="0.15">
      <c r="B39" s="95"/>
      <c r="C39" s="895"/>
      <c r="D39" s="896"/>
      <c r="E39" s="883" t="s">
        <v>828</v>
      </c>
      <c r="F39" s="884"/>
      <c r="G39" s="883" t="s">
        <v>828</v>
      </c>
      <c r="H39" s="884"/>
      <c r="I39" s="881">
        <v>0</v>
      </c>
      <c r="J39" s="882"/>
      <c r="K39" s="883" t="s">
        <v>828</v>
      </c>
      <c r="L39" s="884"/>
      <c r="M39" s="633" t="s">
        <v>828</v>
      </c>
      <c r="N39" s="215"/>
      <c r="O39" s="2"/>
      <c r="R39" s="855" t="s">
        <v>750</v>
      </c>
      <c r="S39" s="982"/>
      <c r="T39" s="983"/>
      <c r="U39" s="651">
        <f>SUM(U37:U38)</f>
        <v>0</v>
      </c>
    </row>
    <row r="40" spans="2:27" ht="15" customHeight="1" x14ac:dyDescent="0.15">
      <c r="B40" s="95"/>
      <c r="C40" s="893" t="s">
        <v>112</v>
      </c>
      <c r="D40" s="894"/>
      <c r="E40" s="934"/>
      <c r="F40" s="935"/>
      <c r="G40" s="934"/>
      <c r="H40" s="935"/>
      <c r="I40" s="936"/>
      <c r="J40" s="937"/>
      <c r="K40" s="934"/>
      <c r="L40" s="935"/>
      <c r="M40" s="412"/>
      <c r="N40" s="215"/>
      <c r="O40" s="2"/>
      <c r="R40" s="963" t="s">
        <v>673</v>
      </c>
      <c r="S40" s="964"/>
      <c r="T40" s="965"/>
      <c r="U40" s="650">
        <f>U45</f>
        <v>0</v>
      </c>
    </row>
    <row r="41" spans="2:27" ht="15" customHeight="1" x14ac:dyDescent="0.15">
      <c r="B41" s="95"/>
      <c r="C41" s="895"/>
      <c r="D41" s="896"/>
      <c r="E41" s="885" t="s">
        <v>828</v>
      </c>
      <c r="F41" s="886"/>
      <c r="G41" s="885" t="s">
        <v>828</v>
      </c>
      <c r="H41" s="886"/>
      <c r="I41" s="1006">
        <v>0</v>
      </c>
      <c r="J41" s="1007"/>
      <c r="K41" s="885" t="s">
        <v>828</v>
      </c>
      <c r="L41" s="886"/>
      <c r="M41" s="598" t="s">
        <v>828</v>
      </c>
      <c r="N41" s="215"/>
      <c r="O41" s="2"/>
      <c r="R41" s="795" t="s">
        <v>20</v>
      </c>
      <c r="S41" s="981"/>
      <c r="T41" s="796"/>
      <c r="U41" s="651">
        <f>U39+U40</f>
        <v>0</v>
      </c>
    </row>
    <row r="42" spans="2:27" s="28" customFormat="1" ht="22.5" customHeight="1" x14ac:dyDescent="0.15">
      <c r="B42" s="136"/>
      <c r="C42" s="83" t="s">
        <v>618</v>
      </c>
      <c r="N42" s="96"/>
      <c r="O42" s="96"/>
      <c r="P42" s="29"/>
      <c r="Q42" s="29"/>
      <c r="R42" s="992" t="s">
        <v>97</v>
      </c>
      <c r="S42" s="993"/>
      <c r="T42" s="994"/>
      <c r="U42" s="855" t="s">
        <v>670</v>
      </c>
      <c r="V42" s="857"/>
      <c r="W42" s="259"/>
      <c r="X42" s="259"/>
      <c r="Y42" s="259"/>
      <c r="Z42" s="29"/>
      <c r="AA42" s="29"/>
    </row>
    <row r="43" spans="2:27" ht="21" customHeight="1" x14ac:dyDescent="0.15">
      <c r="B43" s="97"/>
      <c r="C43" s="889" t="s">
        <v>286</v>
      </c>
      <c r="D43" s="890"/>
      <c r="E43" s="148"/>
      <c r="F43" s="67"/>
      <c r="G43" s="67"/>
      <c r="H43" s="67"/>
      <c r="I43" s="67"/>
      <c r="J43" s="67"/>
      <c r="K43" s="67"/>
      <c r="L43" s="36"/>
      <c r="M43" s="876" t="s">
        <v>99</v>
      </c>
      <c r="N43" s="878" t="s">
        <v>169</v>
      </c>
      <c r="O43" s="997" t="s">
        <v>363</v>
      </c>
      <c r="R43" s="963" t="s">
        <v>671</v>
      </c>
      <c r="S43" s="984"/>
      <c r="T43" s="779"/>
      <c r="U43" s="966">
        <f>活動計画書!J17</f>
        <v>0</v>
      </c>
      <c r="V43" s="968"/>
      <c r="W43" s="29"/>
      <c r="X43" s="29"/>
      <c r="Y43" s="28"/>
    </row>
    <row r="44" spans="2:27" ht="21" customHeight="1" x14ac:dyDescent="0.15">
      <c r="B44" s="97"/>
      <c r="C44" s="891"/>
      <c r="D44" s="892"/>
      <c r="E44" s="908" t="s">
        <v>23</v>
      </c>
      <c r="F44" s="909"/>
      <c r="G44" s="908" t="s">
        <v>27</v>
      </c>
      <c r="H44" s="909"/>
      <c r="I44" s="908" t="s">
        <v>26</v>
      </c>
      <c r="J44" s="909"/>
      <c r="K44" s="908" t="s">
        <v>113</v>
      </c>
      <c r="L44" s="909"/>
      <c r="M44" s="877"/>
      <c r="N44" s="879"/>
      <c r="O44" s="998"/>
      <c r="R44" s="963" t="s">
        <v>672</v>
      </c>
      <c r="S44" s="984"/>
      <c r="T44" s="779"/>
      <c r="U44" s="966">
        <f>活動計画書!J29</f>
        <v>0</v>
      </c>
      <c r="V44" s="968"/>
      <c r="W44" s="259"/>
      <c r="X44" s="259"/>
      <c r="Y44" s="259"/>
    </row>
    <row r="45" spans="2:27" ht="15" customHeight="1" x14ac:dyDescent="0.15">
      <c r="B45" s="97"/>
      <c r="C45" s="66"/>
      <c r="D45" s="920" t="s">
        <v>171</v>
      </c>
      <c r="E45" s="955"/>
      <c r="F45" s="956"/>
      <c r="G45" s="955"/>
      <c r="H45" s="956"/>
      <c r="I45" s="955"/>
      <c r="J45" s="956"/>
      <c r="K45" s="949"/>
      <c r="L45" s="950"/>
      <c r="M45" s="645">
        <f>SUM(E45:J45)</f>
        <v>0</v>
      </c>
      <c r="N45" s="687"/>
      <c r="O45" s="688"/>
      <c r="R45" s="963" t="s">
        <v>673</v>
      </c>
      <c r="S45" s="984"/>
      <c r="T45" s="779"/>
      <c r="U45" s="966">
        <f>活動計画書!J41</f>
        <v>0</v>
      </c>
      <c r="V45" s="968"/>
      <c r="W45" s="259"/>
      <c r="X45" s="259"/>
      <c r="Y45" s="259"/>
    </row>
    <row r="46" spans="2:27" ht="15" customHeight="1" x14ac:dyDescent="0.15">
      <c r="B46" s="97"/>
      <c r="C46" s="66"/>
      <c r="D46" s="921"/>
      <c r="E46" s="922"/>
      <c r="F46" s="911"/>
      <c r="G46" s="910"/>
      <c r="H46" s="911"/>
      <c r="I46" s="910">
        <v>0</v>
      </c>
      <c r="J46" s="911"/>
      <c r="K46" s="951"/>
      <c r="L46" s="952"/>
      <c r="M46" s="646">
        <f>SUM(E46:J46)</f>
        <v>0</v>
      </c>
      <c r="N46" s="599">
        <v>0</v>
      </c>
      <c r="O46" s="647">
        <f>U53</f>
        <v>0</v>
      </c>
      <c r="R46" s="963" t="s">
        <v>674</v>
      </c>
      <c r="S46" s="984"/>
      <c r="T46" s="779"/>
      <c r="U46" s="966">
        <f>加算措置!J14</f>
        <v>0</v>
      </c>
      <c r="V46" s="968"/>
      <c r="W46" s="259"/>
      <c r="X46" s="259"/>
      <c r="Y46" s="259"/>
    </row>
    <row r="47" spans="2:27" ht="15" customHeight="1" x14ac:dyDescent="0.15">
      <c r="B47" s="97"/>
      <c r="C47" s="66"/>
      <c r="D47" s="848" t="s">
        <v>170</v>
      </c>
      <c r="E47" s="861"/>
      <c r="F47" s="862"/>
      <c r="G47" s="861"/>
      <c r="H47" s="862"/>
      <c r="I47" s="861"/>
      <c r="J47" s="862"/>
      <c r="K47" s="861"/>
      <c r="L47" s="862"/>
      <c r="M47" s="287">
        <f>SUM(E47:L47)</f>
        <v>0</v>
      </c>
      <c r="N47" s="287"/>
      <c r="O47" s="288"/>
      <c r="R47" s="963" t="s">
        <v>675</v>
      </c>
      <c r="S47" s="984"/>
      <c r="T47" s="779"/>
      <c r="U47" s="966">
        <f>加算措置!J40</f>
        <v>0</v>
      </c>
      <c r="V47" s="968"/>
      <c r="W47" s="259"/>
      <c r="X47" s="259"/>
      <c r="Y47" s="259"/>
    </row>
    <row r="48" spans="2:27" ht="15" customHeight="1" x14ac:dyDescent="0.15">
      <c r="B48" s="97"/>
      <c r="C48" s="66"/>
      <c r="D48" s="849"/>
      <c r="E48" s="833">
        <v>0</v>
      </c>
      <c r="F48" s="834"/>
      <c r="G48" s="833">
        <v>0</v>
      </c>
      <c r="H48" s="834"/>
      <c r="I48" s="833">
        <v>0</v>
      </c>
      <c r="J48" s="834"/>
      <c r="K48" s="833">
        <v>0</v>
      </c>
      <c r="L48" s="834"/>
      <c r="M48" s="835">
        <f>SUM(E48:K48)</f>
        <v>0</v>
      </c>
      <c r="N48" s="831">
        <v>0</v>
      </c>
      <c r="O48" s="842">
        <v>0</v>
      </c>
      <c r="R48" s="963" t="s">
        <v>676</v>
      </c>
      <c r="S48" s="964"/>
      <c r="T48" s="965"/>
      <c r="U48" s="966">
        <f>加算措置!J73</f>
        <v>0</v>
      </c>
      <c r="V48" s="968"/>
      <c r="W48" s="259"/>
      <c r="X48" s="259"/>
      <c r="Y48" s="259"/>
    </row>
    <row r="49" spans="2:35" ht="15" customHeight="1" x14ac:dyDescent="0.15">
      <c r="B49" s="97"/>
      <c r="C49" s="216"/>
      <c r="D49" s="849"/>
      <c r="E49" s="838" t="s">
        <v>114</v>
      </c>
      <c r="F49" s="223"/>
      <c r="G49" s="840" t="s">
        <v>114</v>
      </c>
      <c r="H49" s="223"/>
      <c r="I49" s="840" t="s">
        <v>114</v>
      </c>
      <c r="J49" s="223"/>
      <c r="K49" s="840" t="s">
        <v>114</v>
      </c>
      <c r="L49" s="223"/>
      <c r="M49" s="835"/>
      <c r="N49" s="831"/>
      <c r="O49" s="842"/>
      <c r="R49" s="963" t="s">
        <v>878</v>
      </c>
      <c r="S49" s="964"/>
      <c r="T49" s="965"/>
      <c r="U49" s="966">
        <f>加算措置!O104</f>
        <v>0</v>
      </c>
      <c r="V49" s="968"/>
      <c r="W49" s="259"/>
      <c r="X49" s="259"/>
      <c r="Y49" s="259"/>
    </row>
    <row r="50" spans="2:35" ht="15" customHeight="1" x14ac:dyDescent="0.15">
      <c r="B50" s="97"/>
      <c r="C50" s="213"/>
      <c r="D50" s="850"/>
      <c r="E50" s="839"/>
      <c r="F50" s="222"/>
      <c r="G50" s="841"/>
      <c r="H50" s="222"/>
      <c r="I50" s="841"/>
      <c r="J50" s="222"/>
      <c r="K50" s="841"/>
      <c r="L50" s="222"/>
      <c r="M50" s="836"/>
      <c r="N50" s="832"/>
      <c r="O50" s="843"/>
      <c r="R50" s="963" t="s">
        <v>677</v>
      </c>
      <c r="S50" s="964"/>
      <c r="T50" s="965"/>
      <c r="U50" s="966">
        <f>IF(加算措置!J78="○",40000,0)</f>
        <v>0</v>
      </c>
      <c r="V50" s="967"/>
      <c r="W50" s="17" t="s">
        <v>692</v>
      </c>
      <c r="X50" s="17"/>
      <c r="Y50" s="259"/>
    </row>
    <row r="51" spans="2:35" ht="15" customHeight="1" x14ac:dyDescent="0.15">
      <c r="B51" s="97"/>
      <c r="C51" s="851" t="s">
        <v>115</v>
      </c>
      <c r="D51" s="853" t="s">
        <v>177</v>
      </c>
      <c r="E51" s="861">
        <v>0</v>
      </c>
      <c r="F51" s="953"/>
      <c r="G51" s="953"/>
      <c r="H51" s="953"/>
      <c r="I51" s="953"/>
      <c r="J51" s="953"/>
      <c r="K51" s="953"/>
      <c r="L51" s="953"/>
      <c r="M51" s="953"/>
      <c r="N51" s="954"/>
      <c r="O51" s="288"/>
      <c r="P51" s="20"/>
      <c r="Q51" s="20"/>
      <c r="R51" s="963" t="s">
        <v>677</v>
      </c>
      <c r="S51" s="964"/>
      <c r="T51" s="965"/>
      <c r="U51" s="966">
        <f>IF(加算措置!J79="○",80000,0)</f>
        <v>0</v>
      </c>
      <c r="V51" s="967"/>
      <c r="W51" s="17" t="s">
        <v>693</v>
      </c>
      <c r="X51" s="17"/>
      <c r="Y51" s="259"/>
      <c r="Z51" s="20"/>
      <c r="AA51" s="20"/>
      <c r="AB51" s="20"/>
      <c r="AC51" s="20"/>
      <c r="AD51" s="20"/>
      <c r="AE51" s="20"/>
      <c r="AF51" s="20"/>
      <c r="AG51" s="20"/>
      <c r="AH51" s="20"/>
      <c r="AI51" s="20"/>
    </row>
    <row r="52" spans="2:35" ht="15" customHeight="1" x14ac:dyDescent="0.15">
      <c r="B52" s="97"/>
      <c r="C52" s="852"/>
      <c r="D52" s="854"/>
      <c r="E52" s="844">
        <v>0</v>
      </c>
      <c r="F52" s="845"/>
      <c r="G52" s="845"/>
      <c r="H52" s="845"/>
      <c r="I52" s="845"/>
      <c r="J52" s="845"/>
      <c r="K52" s="845"/>
      <c r="L52" s="845"/>
      <c r="M52" s="845"/>
      <c r="N52" s="846"/>
      <c r="O52" s="289">
        <v>0</v>
      </c>
      <c r="P52" s="20"/>
      <c r="Q52" s="20"/>
      <c r="R52" s="963" t="s">
        <v>677</v>
      </c>
      <c r="S52" s="964"/>
      <c r="T52" s="965"/>
      <c r="U52" s="966">
        <f>IF(加算措置!J80="○",160000,0)</f>
        <v>0</v>
      </c>
      <c r="V52" s="967"/>
      <c r="W52" s="18" t="s">
        <v>718</v>
      </c>
      <c r="X52" s="20"/>
      <c r="Y52" s="20"/>
      <c r="Z52" s="20"/>
      <c r="AA52" s="20"/>
      <c r="AB52" s="20"/>
      <c r="AC52" s="20"/>
      <c r="AD52" s="20"/>
      <c r="AE52" s="20"/>
      <c r="AF52" s="20"/>
      <c r="AG52" s="20"/>
      <c r="AH52" s="20"/>
      <c r="AI52" s="20"/>
    </row>
    <row r="53" spans="2:35" ht="41.25" customHeight="1" x14ac:dyDescent="0.15">
      <c r="B53" s="97"/>
      <c r="C53" s="904" t="s">
        <v>616</v>
      </c>
      <c r="D53" s="904"/>
      <c r="E53" s="904"/>
      <c r="F53" s="904"/>
      <c r="G53" s="904"/>
      <c r="H53" s="904"/>
      <c r="I53" s="904"/>
      <c r="J53" s="904"/>
      <c r="K53" s="904"/>
      <c r="L53" s="904"/>
      <c r="M53" s="904"/>
      <c r="N53" s="904"/>
      <c r="O53" s="904"/>
      <c r="P53" s="30"/>
      <c r="Q53" s="30"/>
      <c r="R53" s="855" t="s">
        <v>20</v>
      </c>
      <c r="S53" s="856"/>
      <c r="T53" s="857"/>
      <c r="U53" s="829">
        <f>SUM(U43:V52)</f>
        <v>0</v>
      </c>
      <c r="V53" s="830"/>
      <c r="W53" s="30"/>
      <c r="X53" s="30"/>
      <c r="Y53" s="30"/>
      <c r="Z53" s="30"/>
      <c r="AA53" s="30"/>
      <c r="AB53" s="30"/>
      <c r="AC53" s="30"/>
      <c r="AD53" s="30"/>
      <c r="AE53" s="30"/>
      <c r="AF53" s="30"/>
      <c r="AG53" s="30"/>
      <c r="AH53" s="30"/>
    </row>
    <row r="54" spans="2:35" s="17" customFormat="1" ht="23.25" customHeight="1" x14ac:dyDescent="0.15">
      <c r="B54" s="98"/>
      <c r="C54" s="957" t="s">
        <v>116</v>
      </c>
      <c r="D54" s="958"/>
      <c r="E54" s="958"/>
      <c r="F54" s="959"/>
      <c r="G54" s="905" t="s">
        <v>1</v>
      </c>
      <c r="H54" s="905"/>
      <c r="I54" s="905" t="s">
        <v>2</v>
      </c>
      <c r="J54" s="905"/>
      <c r="K54" s="863" t="s">
        <v>3</v>
      </c>
      <c r="L54" s="864"/>
      <c r="M54" s="454" t="s">
        <v>716</v>
      </c>
    </row>
    <row r="55" spans="2:35" s="17" customFormat="1" ht="15" customHeight="1" x14ac:dyDescent="0.15">
      <c r="B55" s="98"/>
      <c r="C55" s="960"/>
      <c r="D55" s="961"/>
      <c r="E55" s="961"/>
      <c r="F55" s="962"/>
      <c r="G55" s="859"/>
      <c r="H55" s="859"/>
      <c r="I55" s="859"/>
      <c r="J55" s="859"/>
      <c r="K55" s="919"/>
      <c r="L55" s="919"/>
      <c r="M55" s="689"/>
    </row>
    <row r="56" spans="2:35" s="17" customFormat="1" ht="15" customHeight="1" x14ac:dyDescent="0.15">
      <c r="B56" s="98"/>
      <c r="C56" s="960"/>
      <c r="D56" s="961"/>
      <c r="E56" s="961"/>
      <c r="F56" s="962"/>
      <c r="G56" s="860"/>
      <c r="H56" s="860"/>
      <c r="I56" s="860"/>
      <c r="J56" s="860"/>
      <c r="K56" s="947"/>
      <c r="L56" s="948"/>
      <c r="M56" s="607"/>
      <c r="R56" s="17" t="s">
        <v>758</v>
      </c>
    </row>
    <row r="57" spans="2:35" s="17" customFormat="1" ht="15" customHeight="1" x14ac:dyDescent="0.15">
      <c r="B57" s="98"/>
      <c r="C57" s="212"/>
      <c r="D57" s="912" t="s">
        <v>424</v>
      </c>
      <c r="E57" s="913"/>
      <c r="F57" s="914"/>
      <c r="G57" s="923"/>
      <c r="H57" s="923"/>
      <c r="I57" s="923"/>
      <c r="J57" s="923"/>
      <c r="K57" s="946"/>
      <c r="L57" s="946"/>
      <c r="M57" s="689"/>
    </row>
    <row r="58" spans="2:35" s="17" customFormat="1" ht="15" customHeight="1" x14ac:dyDescent="0.15">
      <c r="B58" s="98"/>
      <c r="C58" s="37"/>
      <c r="D58" s="915"/>
      <c r="E58" s="916"/>
      <c r="F58" s="917"/>
      <c r="G58" s="918"/>
      <c r="H58" s="918"/>
      <c r="I58" s="918"/>
      <c r="J58" s="918"/>
      <c r="K58" s="924"/>
      <c r="L58" s="925"/>
      <c r="M58" s="608"/>
    </row>
    <row r="59" spans="2:35" s="17" customFormat="1" ht="18" customHeight="1" x14ac:dyDescent="0.15">
      <c r="B59" s="98"/>
      <c r="C59" s="847" t="s">
        <v>730</v>
      </c>
      <c r="D59" s="847"/>
      <c r="E59" s="847"/>
      <c r="F59" s="847"/>
      <c r="G59" s="847"/>
      <c r="H59" s="847"/>
      <c r="I59" s="847"/>
      <c r="J59" s="847"/>
      <c r="K59" s="847"/>
      <c r="L59" s="847"/>
      <c r="M59" s="847"/>
      <c r="N59" s="847"/>
      <c r="O59" s="847"/>
    </row>
    <row r="60" spans="2:35" s="31" customFormat="1" ht="18.600000000000001" customHeight="1" x14ac:dyDescent="0.15">
      <c r="C60" s="28" t="s">
        <v>619</v>
      </c>
    </row>
    <row r="61" spans="2:35" s="42" customFormat="1" ht="17.45" customHeight="1" x14ac:dyDescent="0.15">
      <c r="B61" s="274"/>
      <c r="C61" s="387" t="s">
        <v>117</v>
      </c>
      <c r="F61" s="99"/>
    </row>
    <row r="62" spans="2:35" s="31" customFormat="1" ht="18.600000000000001" customHeight="1" x14ac:dyDescent="0.15">
      <c r="C62" s="28" t="s">
        <v>620</v>
      </c>
    </row>
    <row r="63" spans="2:35" s="31" customFormat="1" ht="31.5" customHeight="1" x14ac:dyDescent="0.15">
      <c r="B63" s="274"/>
      <c r="C63" s="903" t="s">
        <v>621</v>
      </c>
      <c r="D63" s="903"/>
      <c r="E63" s="903"/>
      <c r="F63" s="903"/>
      <c r="G63" s="903"/>
      <c r="H63" s="903"/>
      <c r="I63" s="903"/>
      <c r="J63" s="903"/>
      <c r="K63" s="903"/>
      <c r="L63" s="903"/>
      <c r="M63" s="903"/>
      <c r="N63" s="903"/>
      <c r="O63" s="903"/>
    </row>
    <row r="64" spans="2:35" s="31" customFormat="1" ht="18.600000000000001" customHeight="1" x14ac:dyDescent="0.15">
      <c r="C64" s="28" t="s">
        <v>814</v>
      </c>
      <c r="E64" s="28"/>
      <c r="F64" s="28"/>
      <c r="G64" s="28"/>
      <c r="H64" s="28"/>
      <c r="I64" s="28"/>
      <c r="J64" s="28"/>
      <c r="K64" s="28"/>
      <c r="L64" s="28"/>
      <c r="M64" s="28"/>
    </row>
    <row r="65" spans="3:34" s="31" customFormat="1" ht="30" customHeight="1" x14ac:dyDescent="0.15">
      <c r="C65" s="972" t="s">
        <v>172</v>
      </c>
      <c r="D65" s="973"/>
      <c r="E65" s="973"/>
      <c r="F65" s="973"/>
      <c r="G65" s="974"/>
      <c r="H65" s="319"/>
      <c r="I65" s="319"/>
      <c r="R65" s="969"/>
      <c r="S65" s="969"/>
      <c r="T65" s="969"/>
      <c r="U65" s="969"/>
      <c r="V65" s="969"/>
    </row>
    <row r="66" spans="3:34" s="31" customFormat="1" ht="15" customHeight="1" x14ac:dyDescent="0.15">
      <c r="C66" s="975"/>
      <c r="D66" s="976"/>
      <c r="E66" s="976"/>
      <c r="F66" s="976"/>
      <c r="G66" s="977"/>
      <c r="H66" s="611"/>
      <c r="I66" s="611"/>
      <c r="R66" s="970"/>
      <c r="S66" s="970"/>
      <c r="T66" s="970"/>
      <c r="U66" s="970"/>
      <c r="V66" s="970"/>
    </row>
    <row r="67" spans="3:34" s="31" customFormat="1" ht="15" customHeight="1" x14ac:dyDescent="0.15">
      <c r="C67" s="978"/>
      <c r="D67" s="979"/>
      <c r="E67" s="979"/>
      <c r="F67" s="979"/>
      <c r="G67" s="980"/>
      <c r="H67" s="612"/>
      <c r="I67" s="612"/>
      <c r="J67" s="32"/>
      <c r="K67" s="32"/>
      <c r="L67" s="32"/>
      <c r="M67" s="32"/>
      <c r="N67" s="32"/>
      <c r="O67" s="32"/>
      <c r="P67" s="32"/>
      <c r="Q67" s="32"/>
      <c r="R67" s="971"/>
      <c r="S67" s="971"/>
      <c r="T67" s="971"/>
      <c r="U67" s="971"/>
      <c r="V67" s="971"/>
    </row>
    <row r="68" spans="3:34" s="31" customFormat="1" ht="27.75" customHeight="1" x14ac:dyDescent="0.15">
      <c r="C68" s="858" t="s">
        <v>179</v>
      </c>
      <c r="D68" s="858"/>
      <c r="E68" s="858"/>
      <c r="F68" s="858"/>
      <c r="G68" s="858"/>
      <c r="H68" s="858"/>
      <c r="I68" s="858"/>
      <c r="J68" s="858"/>
      <c r="K68" s="858"/>
      <c r="L68" s="858"/>
      <c r="M68" s="858"/>
      <c r="N68" s="858"/>
      <c r="O68" s="858"/>
      <c r="P68" s="32"/>
      <c r="Q68" s="32"/>
      <c r="R68" s="837"/>
      <c r="S68" s="837"/>
      <c r="T68" s="837"/>
      <c r="U68" s="837"/>
      <c r="V68" s="837"/>
      <c r="W68" s="837"/>
      <c r="X68" s="837"/>
      <c r="Y68" s="837"/>
      <c r="Z68" s="32"/>
      <c r="AA68" s="32"/>
      <c r="AB68" s="32"/>
      <c r="AC68" s="32"/>
      <c r="AD68" s="32"/>
      <c r="AE68" s="32"/>
      <c r="AF68" s="32"/>
      <c r="AG68" s="32"/>
      <c r="AH68" s="32"/>
    </row>
    <row r="69" spans="3:34" s="31" customFormat="1" ht="15" customHeight="1" x14ac:dyDescent="0.15">
      <c r="C69" s="100" t="s">
        <v>108</v>
      </c>
      <c r="D69" s="101"/>
      <c r="E69" s="101"/>
      <c r="F69" s="101"/>
      <c r="G69" s="101"/>
      <c r="H69" s="101"/>
      <c r="I69" s="101"/>
      <c r="J69" s="101"/>
      <c r="K69" s="101"/>
      <c r="L69" s="101"/>
      <c r="M69" s="101"/>
      <c r="N69" s="101"/>
      <c r="O69" s="101"/>
      <c r="R69" s="837"/>
      <c r="S69" s="837"/>
      <c r="T69" s="837"/>
      <c r="U69" s="837"/>
      <c r="V69" s="837"/>
      <c r="W69" s="837"/>
      <c r="X69" s="837"/>
      <c r="Y69" s="837"/>
    </row>
    <row r="70" spans="3:34" s="31" customFormat="1" ht="24.75" customHeight="1" x14ac:dyDescent="0.15">
      <c r="C70" s="858" t="s">
        <v>498</v>
      </c>
      <c r="D70" s="858"/>
      <c r="E70" s="858"/>
      <c r="F70" s="858"/>
      <c r="G70" s="858"/>
      <c r="H70" s="858"/>
      <c r="I70" s="858"/>
      <c r="J70" s="858"/>
      <c r="K70" s="858"/>
      <c r="L70" s="858"/>
      <c r="M70" s="858"/>
      <c r="N70" s="858"/>
      <c r="O70" s="858"/>
      <c r="P70" s="32"/>
      <c r="Q70" s="32"/>
      <c r="R70" s="32"/>
      <c r="S70" s="32"/>
      <c r="T70" s="32"/>
      <c r="U70" s="32"/>
      <c r="V70" s="32"/>
      <c r="W70" s="32"/>
      <c r="X70" s="32"/>
      <c r="Y70" s="32"/>
      <c r="Z70" s="32"/>
      <c r="AA70" s="32"/>
      <c r="AB70" s="32"/>
      <c r="AC70" s="32"/>
      <c r="AD70" s="32"/>
      <c r="AE70" s="32"/>
      <c r="AF70" s="32"/>
      <c r="AG70" s="32"/>
      <c r="AH70" s="32"/>
    </row>
    <row r="107" spans="3:17" s="20" customFormat="1" ht="22.5" customHeight="1" x14ac:dyDescent="0.15">
      <c r="C107" s="35"/>
      <c r="D107" s="34"/>
      <c r="E107" s="29"/>
      <c r="F107" s="29"/>
      <c r="G107" s="29"/>
      <c r="H107" s="29"/>
      <c r="I107" s="29"/>
      <c r="J107" s="29"/>
      <c r="K107" s="29"/>
      <c r="L107" s="29"/>
      <c r="M107" s="29"/>
      <c r="N107" s="29"/>
      <c r="O107" s="29"/>
      <c r="P107" s="29"/>
      <c r="Q107" s="29"/>
    </row>
    <row r="110" spans="3:17" ht="30" customHeight="1" x14ac:dyDescent="0.15"/>
    <row r="322" ht="65.25" customHeight="1" x14ac:dyDescent="0.15"/>
  </sheetData>
  <mergeCells count="170">
    <mergeCell ref="L3:M3"/>
    <mergeCell ref="R42:T42"/>
    <mergeCell ref="R43:T43"/>
    <mergeCell ref="R45:T45"/>
    <mergeCell ref="R46:T46"/>
    <mergeCell ref="R47:T47"/>
    <mergeCell ref="R49:T49"/>
    <mergeCell ref="U42:V42"/>
    <mergeCell ref="U45:V45"/>
    <mergeCell ref="U46:V46"/>
    <mergeCell ref="U47:V47"/>
    <mergeCell ref="U49:V49"/>
    <mergeCell ref="G11:L11"/>
    <mergeCell ref="N3:O3"/>
    <mergeCell ref="O43:O44"/>
    <mergeCell ref="C5:O5"/>
    <mergeCell ref="L4:M4"/>
    <mergeCell ref="N4:O4"/>
    <mergeCell ref="C29:O29"/>
    <mergeCell ref="C32:D33"/>
    <mergeCell ref="C31:D31"/>
    <mergeCell ref="I41:J41"/>
    <mergeCell ref="G41:H41"/>
    <mergeCell ref="G36:H36"/>
    <mergeCell ref="R65:V65"/>
    <mergeCell ref="R66:V66"/>
    <mergeCell ref="R67:V67"/>
    <mergeCell ref="C65:G65"/>
    <mergeCell ref="C66:G66"/>
    <mergeCell ref="C67:G67"/>
    <mergeCell ref="F1:M1"/>
    <mergeCell ref="R1:T1"/>
    <mergeCell ref="R41:T41"/>
    <mergeCell ref="R37:T37"/>
    <mergeCell ref="R38:T38"/>
    <mergeCell ref="R39:T39"/>
    <mergeCell ref="R40:T40"/>
    <mergeCell ref="U43:V43"/>
    <mergeCell ref="R44:T44"/>
    <mergeCell ref="U44:V44"/>
    <mergeCell ref="G14:M14"/>
    <mergeCell ref="E13:F13"/>
    <mergeCell ref="G31:H31"/>
    <mergeCell ref="K40:L40"/>
    <mergeCell ref="I31:J31"/>
    <mergeCell ref="K31:L31"/>
    <mergeCell ref="I34:J34"/>
    <mergeCell ref="G13:M13"/>
    <mergeCell ref="I36:J36"/>
    <mergeCell ref="K36:L36"/>
    <mergeCell ref="E38:F38"/>
    <mergeCell ref="R51:T51"/>
    <mergeCell ref="U51:V51"/>
    <mergeCell ref="R52:T52"/>
    <mergeCell ref="U52:V52"/>
    <mergeCell ref="U48:V48"/>
    <mergeCell ref="R48:T48"/>
    <mergeCell ref="R50:T50"/>
    <mergeCell ref="U50:V50"/>
    <mergeCell ref="K48:L48"/>
    <mergeCell ref="G57:H57"/>
    <mergeCell ref="K57:L57"/>
    <mergeCell ref="I56:J56"/>
    <mergeCell ref="K56:L56"/>
    <mergeCell ref="I46:J46"/>
    <mergeCell ref="K45:L46"/>
    <mergeCell ref="E51:N51"/>
    <mergeCell ref="E47:F47"/>
    <mergeCell ref="G47:H47"/>
    <mergeCell ref="G45:H45"/>
    <mergeCell ref="I45:J45"/>
    <mergeCell ref="K47:L47"/>
    <mergeCell ref="C54:F56"/>
    <mergeCell ref="E45:F45"/>
    <mergeCell ref="F20:M20"/>
    <mergeCell ref="F21:M21"/>
    <mergeCell ref="F22:M22"/>
    <mergeCell ref="F23:M23"/>
    <mergeCell ref="E31:F31"/>
    <mergeCell ref="C40:D41"/>
    <mergeCell ref="E40:F40"/>
    <mergeCell ref="G40:H40"/>
    <mergeCell ref="I40:J40"/>
    <mergeCell ref="K41:L41"/>
    <mergeCell ref="G37:H37"/>
    <mergeCell ref="I37:J37"/>
    <mergeCell ref="K37:L37"/>
    <mergeCell ref="E34:F34"/>
    <mergeCell ref="G34:H34"/>
    <mergeCell ref="E35:F35"/>
    <mergeCell ref="G35:H35"/>
    <mergeCell ref="I35:J35"/>
    <mergeCell ref="K35:L35"/>
    <mergeCell ref="E37:F37"/>
    <mergeCell ref="E32:F32"/>
    <mergeCell ref="G32:H32"/>
    <mergeCell ref="I32:J32"/>
    <mergeCell ref="K32:L32"/>
    <mergeCell ref="C70:O70"/>
    <mergeCell ref="C63:O63"/>
    <mergeCell ref="C53:O53"/>
    <mergeCell ref="G54:H54"/>
    <mergeCell ref="I54:J54"/>
    <mergeCell ref="G38:H38"/>
    <mergeCell ref="I38:J38"/>
    <mergeCell ref="K38:L38"/>
    <mergeCell ref="E44:F44"/>
    <mergeCell ref="G44:H44"/>
    <mergeCell ref="I44:J44"/>
    <mergeCell ref="K44:L44"/>
    <mergeCell ref="E39:F39"/>
    <mergeCell ref="G39:H39"/>
    <mergeCell ref="G46:H46"/>
    <mergeCell ref="C38:D39"/>
    <mergeCell ref="D57:F58"/>
    <mergeCell ref="G58:H58"/>
    <mergeCell ref="K55:L55"/>
    <mergeCell ref="D45:D46"/>
    <mergeCell ref="E46:F46"/>
    <mergeCell ref="I57:J57"/>
    <mergeCell ref="I58:J58"/>
    <mergeCell ref="K58:L58"/>
    <mergeCell ref="E7:F7"/>
    <mergeCell ref="E8:F8"/>
    <mergeCell ref="E10:F10"/>
    <mergeCell ref="E11:F11"/>
    <mergeCell ref="G8:M8"/>
    <mergeCell ref="G7:M7"/>
    <mergeCell ref="G10:M10"/>
    <mergeCell ref="M43:M44"/>
    <mergeCell ref="N43:N44"/>
    <mergeCell ref="F17:O17"/>
    <mergeCell ref="D27:O27"/>
    <mergeCell ref="I39:J39"/>
    <mergeCell ref="K39:L39"/>
    <mergeCell ref="E41:F41"/>
    <mergeCell ref="K34:L34"/>
    <mergeCell ref="C43:D44"/>
    <mergeCell ref="C36:D37"/>
    <mergeCell ref="E36:F36"/>
    <mergeCell ref="E33:F33"/>
    <mergeCell ref="G33:H33"/>
    <mergeCell ref="I33:J33"/>
    <mergeCell ref="K33:L33"/>
    <mergeCell ref="C34:D35"/>
    <mergeCell ref="E14:F14"/>
    <mergeCell ref="U53:V53"/>
    <mergeCell ref="N48:N50"/>
    <mergeCell ref="E48:F48"/>
    <mergeCell ref="G48:H48"/>
    <mergeCell ref="I48:J48"/>
    <mergeCell ref="M48:M50"/>
    <mergeCell ref="R68:Y69"/>
    <mergeCell ref="E49:E50"/>
    <mergeCell ref="G49:G50"/>
    <mergeCell ref="I49:I50"/>
    <mergeCell ref="K49:K50"/>
    <mergeCell ref="O48:O50"/>
    <mergeCell ref="E52:N52"/>
    <mergeCell ref="C59:O59"/>
    <mergeCell ref="D47:D50"/>
    <mergeCell ref="C51:C52"/>
    <mergeCell ref="D51:D52"/>
    <mergeCell ref="R53:T53"/>
    <mergeCell ref="C68:O68"/>
    <mergeCell ref="I55:J55"/>
    <mergeCell ref="G56:H56"/>
    <mergeCell ref="I47:J47"/>
    <mergeCell ref="K54:L54"/>
    <mergeCell ref="G55:H55"/>
  </mergeCells>
  <phoneticPr fontId="2"/>
  <dataValidations count="2">
    <dataValidation imeMode="off" allowBlank="1" showInputMessage="1" showErrorMessage="1" sqref="E45:J46 C67:I67 R67:V67 K57:L57 K55:L55 G55:J58 N45:O46"/>
    <dataValidation imeMode="hiragana" allowBlank="1" showInputMessage="1" showErrorMessage="1" sqref="G13:M13 G10:M10 G7:M7"/>
  </dataValidations>
  <printOptions horizontalCentered="1"/>
  <pageMargins left="0.59055118110236227" right="0.31496062992125984" top="0.55118110236220474" bottom="0.15748031496062992" header="0.31496062992125984" footer="0.31496062992125984"/>
  <pageSetup paperSize="9" scale="65" fitToWidth="0" fitToHeight="0" orientation="portrait" r:id="rId1"/>
  <rowBreaks count="1" manualBreakCount="1">
    <brk id="27" min="1" max="1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196"/>
  <sheetViews>
    <sheetView view="pageBreakPreview" topLeftCell="A121" zoomScaleNormal="100" zoomScaleSheetLayoutView="100" workbookViewId="0">
      <selection activeCell="E134" sqref="E134:J134"/>
    </sheetView>
  </sheetViews>
  <sheetFormatPr defaultColWidth="8.625" defaultRowHeight="18" customHeight="1" x14ac:dyDescent="0.15"/>
  <cols>
    <col min="1" max="1" width="1.625" style="259" customWidth="1"/>
    <col min="2" max="2" width="3.125" style="1" customWidth="1"/>
    <col min="3" max="3" width="4.625" style="1" customWidth="1"/>
    <col min="4" max="5" width="3.375" style="1" customWidth="1"/>
    <col min="6" max="6" width="5.875" style="1" customWidth="1"/>
    <col min="7" max="7" width="4.5" style="1" customWidth="1"/>
    <col min="8" max="8" width="4.75" style="1" customWidth="1"/>
    <col min="9" max="9" width="6.125" style="1" customWidth="1"/>
    <col min="10" max="10" width="4.25" style="1" customWidth="1"/>
    <col min="11" max="11" width="4.125" style="1" customWidth="1"/>
    <col min="12" max="23" width="3.875" style="1" customWidth="1"/>
    <col min="24" max="24" width="3.125" style="1" customWidth="1"/>
    <col min="25" max="25" width="1.625" style="1" customWidth="1"/>
    <col min="26" max="26" width="2" style="1" customWidth="1"/>
    <col min="27" max="30" width="4.125" style="1" customWidth="1"/>
    <col min="31" max="36" width="3.125" style="1" customWidth="1"/>
    <col min="37" max="86" width="4.625" style="1" customWidth="1"/>
    <col min="87" max="16384" width="8.625" style="1"/>
  </cols>
  <sheetData>
    <row r="1" spans="2:36" s="259" customFormat="1" ht="24" customHeight="1" x14ac:dyDescent="0.15">
      <c r="G1" s="809" t="s">
        <v>767</v>
      </c>
      <c r="H1" s="810"/>
      <c r="I1" s="810"/>
      <c r="J1" s="810"/>
      <c r="K1" s="810"/>
      <c r="L1" s="810"/>
      <c r="M1" s="810"/>
      <c r="N1" s="810"/>
      <c r="O1" s="810"/>
      <c r="P1" s="810"/>
      <c r="Q1" s="810"/>
      <c r="R1" s="810"/>
      <c r="Z1" s="809" t="s">
        <v>765</v>
      </c>
      <c r="AA1" s="810"/>
      <c r="AB1" s="810"/>
      <c r="AC1" s="810"/>
      <c r="AD1" s="810"/>
    </row>
    <row r="2" spans="2:36" s="163" customFormat="1" ht="15.6" customHeight="1" x14ac:dyDescent="0.15">
      <c r="B2" s="164"/>
      <c r="C2" s="164"/>
      <c r="D2" s="165"/>
      <c r="W2" s="102" t="s">
        <v>125</v>
      </c>
    </row>
    <row r="3" spans="2:36" s="283" customFormat="1" ht="20.45" customHeight="1" x14ac:dyDescent="0.2">
      <c r="B3" s="282"/>
      <c r="C3" s="1242" t="s">
        <v>496</v>
      </c>
      <c r="D3" s="1242"/>
      <c r="E3" s="1242"/>
      <c r="F3" s="1242"/>
      <c r="G3" s="1242"/>
      <c r="H3" s="1242"/>
      <c r="I3" s="1242"/>
      <c r="J3" s="1242"/>
      <c r="K3" s="1242"/>
      <c r="L3" s="1242"/>
      <c r="M3" s="1242"/>
      <c r="N3" s="1242"/>
      <c r="O3" s="1242"/>
      <c r="P3" s="1242"/>
      <c r="Q3" s="1242"/>
      <c r="R3" s="1242"/>
      <c r="S3" s="1242"/>
      <c r="T3" s="1242"/>
      <c r="U3" s="1242"/>
      <c r="V3" s="1242"/>
      <c r="W3" s="1242"/>
    </row>
    <row r="4" spans="2:36" ht="20.100000000000001" customHeight="1" x14ac:dyDescent="0.45">
      <c r="B4" s="275" t="s">
        <v>176</v>
      </c>
      <c r="C4" s="104"/>
      <c r="D4" s="21"/>
      <c r="E4" s="21"/>
      <c r="F4" s="21"/>
      <c r="G4" s="21"/>
      <c r="H4" s="20"/>
      <c r="I4" s="134"/>
      <c r="T4" s="20"/>
      <c r="U4" s="20"/>
      <c r="V4" s="20"/>
      <c r="W4" s="20"/>
      <c r="X4" s="102"/>
      <c r="Y4" s="20"/>
      <c r="Z4" s="20"/>
      <c r="AA4" s="20"/>
      <c r="AB4" s="20"/>
      <c r="AC4" s="20"/>
    </row>
    <row r="5" spans="2:36" ht="19.5" customHeight="1" x14ac:dyDescent="0.15">
      <c r="B5" s="20"/>
      <c r="C5" s="1217" t="s">
        <v>288</v>
      </c>
      <c r="D5" s="1217"/>
      <c r="E5" s="1217"/>
      <c r="F5" s="1217"/>
      <c r="G5" s="1217"/>
      <c r="H5" s="1217"/>
      <c r="I5" s="1217"/>
      <c r="J5" s="17"/>
      <c r="K5" s="17" t="s">
        <v>41</v>
      </c>
      <c r="L5" s="683"/>
      <c r="M5" s="105"/>
      <c r="N5" s="105"/>
      <c r="O5" s="105"/>
      <c r="P5" s="105"/>
      <c r="Q5" s="17"/>
      <c r="R5" s="17"/>
      <c r="S5" s="84"/>
      <c r="T5" s="20"/>
      <c r="U5" s="20"/>
      <c r="V5" s="20"/>
      <c r="W5" s="20"/>
      <c r="X5" s="20"/>
      <c r="Y5" s="20"/>
      <c r="Z5" s="484"/>
      <c r="AA5" s="485"/>
      <c r="AB5" s="18" t="s">
        <v>830</v>
      </c>
      <c r="AC5" s="20"/>
    </row>
    <row r="6" spans="2:36" s="17" customFormat="1" ht="20.25" customHeight="1" x14ac:dyDescent="0.15">
      <c r="B6" s="106" t="s">
        <v>487</v>
      </c>
      <c r="C6" s="18"/>
      <c r="D6" s="18"/>
      <c r="E6" s="18"/>
      <c r="F6" s="18"/>
      <c r="G6" s="119" t="s">
        <v>425</v>
      </c>
      <c r="H6" s="18"/>
      <c r="I6" s="18"/>
      <c r="J6" s="18"/>
      <c r="K6" s="18"/>
      <c r="L6" s="18"/>
      <c r="M6" s="18"/>
      <c r="N6" s="18"/>
      <c r="O6" s="18"/>
      <c r="P6" s="18"/>
      <c r="Q6" s="18"/>
      <c r="R6" s="18"/>
      <c r="S6" s="18"/>
      <c r="T6" s="18"/>
      <c r="U6" s="18"/>
      <c r="V6" s="18"/>
      <c r="W6" s="18"/>
      <c r="X6" s="18"/>
    </row>
    <row r="7" spans="2:36" ht="18.95" customHeight="1" x14ac:dyDescent="0.15">
      <c r="B7" s="135" t="s">
        <v>126</v>
      </c>
      <c r="D7" s="65"/>
      <c r="E7" s="65"/>
      <c r="F7" s="65"/>
      <c r="G7" s="119"/>
      <c r="H7" s="65"/>
      <c r="I7" s="65"/>
      <c r="J7" s="65"/>
      <c r="K7" s="65"/>
      <c r="L7" s="65"/>
      <c r="X7" s="20"/>
      <c r="Z7" s="486"/>
      <c r="AA7" s="487"/>
      <c r="AB7" s="18" t="s">
        <v>834</v>
      </c>
      <c r="AC7" s="20"/>
    </row>
    <row r="8" spans="2:36" s="17" customFormat="1" ht="25.5" customHeight="1" x14ac:dyDescent="0.15">
      <c r="B8" s="5"/>
      <c r="C8" s="69" t="s">
        <v>25</v>
      </c>
      <c r="D8" s="1176" t="s">
        <v>290</v>
      </c>
      <c r="E8" s="1176"/>
      <c r="F8" s="1176"/>
      <c r="G8" s="1195" t="s">
        <v>24</v>
      </c>
      <c r="H8" s="1195"/>
      <c r="I8" s="1195"/>
      <c r="J8" s="1176" t="s">
        <v>31</v>
      </c>
      <c r="K8" s="1176"/>
      <c r="L8" s="1176"/>
      <c r="M8" s="1176"/>
      <c r="O8" s="1311" t="s">
        <v>488</v>
      </c>
      <c r="P8" s="1311"/>
      <c r="Q8" s="1311"/>
      <c r="R8" s="1311"/>
      <c r="S8" s="1311"/>
      <c r="T8" s="1311"/>
      <c r="U8" s="1311"/>
      <c r="V8" s="1311"/>
      <c r="W8" s="1311"/>
      <c r="X8" s="18"/>
    </row>
    <row r="9" spans="2:36" s="17" customFormat="1" ht="16.5" customHeight="1" x14ac:dyDescent="0.15">
      <c r="B9" s="107"/>
      <c r="C9" s="1179" t="s">
        <v>23</v>
      </c>
      <c r="D9" s="1322"/>
      <c r="E9" s="1322"/>
      <c r="F9" s="1322"/>
      <c r="G9" s="1168"/>
      <c r="H9" s="1169"/>
      <c r="I9" s="276"/>
      <c r="J9" s="1204">
        <f t="shared" ref="J9:J14" si="0">ROUNDDOWN((INT(D9)*G9/10),0)</f>
        <v>0</v>
      </c>
      <c r="K9" s="1204"/>
      <c r="L9" s="1204"/>
      <c r="M9" s="1204"/>
      <c r="O9" s="1311"/>
      <c r="P9" s="1311"/>
      <c r="Q9" s="1311"/>
      <c r="R9" s="1311"/>
      <c r="S9" s="1311"/>
      <c r="T9" s="1311"/>
      <c r="U9" s="1311"/>
      <c r="V9" s="1311"/>
      <c r="W9" s="1311"/>
      <c r="X9" s="18"/>
      <c r="Z9" s="684"/>
      <c r="AA9" s="685"/>
      <c r="AB9" s="17" t="s">
        <v>829</v>
      </c>
      <c r="AC9" s="259"/>
      <c r="AD9" s="259"/>
      <c r="AE9" s="259"/>
      <c r="AF9" s="1"/>
      <c r="AG9" s="1"/>
      <c r="AH9" s="1"/>
      <c r="AI9" s="1"/>
      <c r="AJ9" s="1"/>
    </row>
    <row r="10" spans="2:36" s="17" customFormat="1" ht="16.5" customHeight="1" x14ac:dyDescent="0.15">
      <c r="B10" s="107"/>
      <c r="C10" s="1180"/>
      <c r="D10" s="1215"/>
      <c r="E10" s="1215"/>
      <c r="F10" s="1215"/>
      <c r="G10" s="1200">
        <v>3000</v>
      </c>
      <c r="H10" s="1201"/>
      <c r="I10" s="277" t="s">
        <v>237</v>
      </c>
      <c r="J10" s="1194">
        <f t="shared" si="0"/>
        <v>0</v>
      </c>
      <c r="K10" s="1194"/>
      <c r="L10" s="1194"/>
      <c r="M10" s="1194"/>
      <c r="O10" s="1311"/>
      <c r="P10" s="1311"/>
      <c r="Q10" s="1311"/>
      <c r="R10" s="1311"/>
      <c r="S10" s="1311"/>
      <c r="T10" s="1311"/>
      <c r="U10" s="1311"/>
      <c r="V10" s="1311"/>
      <c r="W10" s="1311"/>
      <c r="X10" s="18"/>
    </row>
    <row r="11" spans="2:36" s="17" customFormat="1" ht="16.5" customHeight="1" x14ac:dyDescent="0.15">
      <c r="B11" s="107"/>
      <c r="C11" s="1179" t="s">
        <v>22</v>
      </c>
      <c r="D11" s="1198"/>
      <c r="E11" s="1198"/>
      <c r="F11" s="1198"/>
      <c r="G11" s="1207"/>
      <c r="H11" s="1208"/>
      <c r="I11" s="276"/>
      <c r="J11" s="1197">
        <f t="shared" si="0"/>
        <v>0</v>
      </c>
      <c r="K11" s="1197"/>
      <c r="L11" s="1197"/>
      <c r="M11" s="1197"/>
      <c r="O11" s="1216" t="s">
        <v>289</v>
      </c>
      <c r="P11" s="1216"/>
      <c r="Q11" s="1216"/>
      <c r="R11" s="1216"/>
      <c r="S11" s="1216"/>
      <c r="T11" s="1216"/>
      <c r="U11" s="1216"/>
      <c r="V11" s="1216"/>
      <c r="W11" s="1216"/>
      <c r="X11" s="18"/>
      <c r="Z11" s="652"/>
      <c r="AA11" s="653"/>
      <c r="AB11" s="17" t="s">
        <v>856</v>
      </c>
    </row>
    <row r="12" spans="2:36" s="17" customFormat="1" ht="16.5" customHeight="1" x14ac:dyDescent="0.15">
      <c r="B12" s="5"/>
      <c r="C12" s="1180"/>
      <c r="D12" s="1196"/>
      <c r="E12" s="1196"/>
      <c r="F12" s="1196"/>
      <c r="G12" s="1212">
        <v>2000</v>
      </c>
      <c r="H12" s="1213"/>
      <c r="I12" s="277" t="s">
        <v>237</v>
      </c>
      <c r="J12" s="1214">
        <f t="shared" si="0"/>
        <v>0</v>
      </c>
      <c r="K12" s="1214"/>
      <c r="L12" s="1214"/>
      <c r="M12" s="1214"/>
      <c r="O12" s="1216"/>
      <c r="P12" s="1216"/>
      <c r="Q12" s="1216"/>
      <c r="R12" s="1216"/>
      <c r="S12" s="1216"/>
      <c r="T12" s="1216"/>
      <c r="U12" s="1216"/>
      <c r="V12" s="1216"/>
      <c r="W12" s="1216"/>
      <c r="X12" s="18"/>
    </row>
    <row r="13" spans="2:36" s="17" customFormat="1" ht="16.5" customHeight="1" x14ac:dyDescent="0.15">
      <c r="B13" s="18"/>
      <c r="C13" s="1179" t="s">
        <v>21</v>
      </c>
      <c r="D13" s="1199"/>
      <c r="E13" s="1199"/>
      <c r="F13" s="1199"/>
      <c r="G13" s="1168"/>
      <c r="H13" s="1169"/>
      <c r="I13" s="276"/>
      <c r="J13" s="1204">
        <f t="shared" si="0"/>
        <v>0</v>
      </c>
      <c r="K13" s="1204"/>
      <c r="L13" s="1204"/>
      <c r="M13" s="1204"/>
      <c r="O13" s="1216"/>
      <c r="P13" s="1216"/>
      <c r="Q13" s="1216"/>
      <c r="R13" s="1216"/>
      <c r="S13" s="1216"/>
      <c r="T13" s="1216"/>
      <c r="U13" s="1216"/>
      <c r="V13" s="1216"/>
      <c r="W13" s="1216"/>
      <c r="X13" s="18"/>
    </row>
    <row r="14" spans="2:36" s="17" customFormat="1" ht="16.5" customHeight="1" x14ac:dyDescent="0.15">
      <c r="B14" s="18"/>
      <c r="C14" s="1189"/>
      <c r="D14" s="1190"/>
      <c r="E14" s="1190"/>
      <c r="F14" s="1190"/>
      <c r="G14" s="1202">
        <v>250</v>
      </c>
      <c r="H14" s="1203"/>
      <c r="I14" s="286" t="s">
        <v>237</v>
      </c>
      <c r="J14" s="1194">
        <f t="shared" si="0"/>
        <v>0</v>
      </c>
      <c r="K14" s="1194"/>
      <c r="L14" s="1194"/>
      <c r="M14" s="1194"/>
      <c r="O14" s="1216"/>
      <c r="P14" s="1216"/>
      <c r="Q14" s="1216"/>
      <c r="R14" s="1216"/>
      <c r="S14" s="1216"/>
      <c r="T14" s="1216"/>
      <c r="U14" s="1216"/>
      <c r="V14" s="1216"/>
      <c r="W14" s="1216"/>
      <c r="X14" s="18"/>
    </row>
    <row r="15" spans="2:36" s="17" customFormat="1" ht="18.75" x14ac:dyDescent="0.15">
      <c r="B15" s="18"/>
      <c r="C15" s="1191" t="s">
        <v>489</v>
      </c>
      <c r="D15" s="1192"/>
      <c r="E15" s="1192"/>
      <c r="F15" s="1192"/>
      <c r="G15" s="1192"/>
      <c r="H15" s="1192"/>
      <c r="I15" s="1192"/>
      <c r="J15" s="1192"/>
      <c r="K15" s="1192"/>
      <c r="L15" s="1192"/>
      <c r="M15" s="1193"/>
      <c r="O15" s="1320" t="s">
        <v>42</v>
      </c>
      <c r="P15" s="1320"/>
      <c r="Q15" s="1320"/>
      <c r="R15" s="1320"/>
      <c r="S15" s="1320"/>
      <c r="T15" s="1320"/>
      <c r="U15" s="1321"/>
      <c r="V15" s="1318">
        <v>0</v>
      </c>
      <c r="W15" s="1319"/>
      <c r="X15" s="18"/>
    </row>
    <row r="16" spans="2:36" s="17" customFormat="1" ht="16.5" customHeight="1" x14ac:dyDescent="0.15">
      <c r="B16" s="18"/>
      <c r="C16" s="1189" t="s">
        <v>20</v>
      </c>
      <c r="D16" s="1269">
        <f>INT(SUM(D9,D11,D13))</f>
        <v>0</v>
      </c>
      <c r="E16" s="1270"/>
      <c r="F16" s="1270"/>
      <c r="G16" s="1293"/>
      <c r="H16" s="1294"/>
      <c r="I16" s="1295"/>
      <c r="J16" s="1205">
        <f>SUM(J9,J11,J13)</f>
        <v>0</v>
      </c>
      <c r="K16" s="1205"/>
      <c r="L16" s="1205"/>
      <c r="M16" s="1206"/>
      <c r="O16" s="168"/>
      <c r="P16" s="168"/>
      <c r="Q16" s="168"/>
      <c r="R16" s="168"/>
      <c r="S16" s="168"/>
      <c r="T16" s="168"/>
      <c r="U16" s="168"/>
      <c r="V16" s="168"/>
      <c r="W16" s="168"/>
      <c r="X16" s="18"/>
    </row>
    <row r="17" spans="2:40" s="17" customFormat="1" ht="16.5" customHeight="1" x14ac:dyDescent="0.15">
      <c r="B17" s="18"/>
      <c r="C17" s="1180"/>
      <c r="D17" s="1211">
        <f>INT(SUM(D10,D12,D14))</f>
        <v>0</v>
      </c>
      <c r="E17" s="1211"/>
      <c r="F17" s="1211"/>
      <c r="G17" s="1296"/>
      <c r="H17" s="1297"/>
      <c r="I17" s="1298"/>
      <c r="J17" s="1194">
        <f>SUM(J10,J12,J14)</f>
        <v>0</v>
      </c>
      <c r="K17" s="1194"/>
      <c r="L17" s="1194"/>
      <c r="M17" s="1194"/>
      <c r="X17" s="18"/>
    </row>
    <row r="18" spans="2:40" s="18" customFormat="1" ht="6.75" customHeight="1" x14ac:dyDescent="0.15">
      <c r="C18" s="88"/>
      <c r="D18" s="22"/>
      <c r="E18" s="22"/>
      <c r="F18" s="22"/>
      <c r="G18" s="24"/>
      <c r="H18" s="24"/>
      <c r="I18" s="24"/>
      <c r="J18" s="24"/>
      <c r="K18" s="24"/>
      <c r="L18" s="25"/>
      <c r="M18" s="25"/>
      <c r="N18" s="25"/>
      <c r="O18" s="22"/>
      <c r="X18" s="88"/>
      <c r="Y18" s="23"/>
      <c r="AI18" s="25"/>
    </row>
    <row r="19" spans="2:40" ht="18.95" customHeight="1" x14ac:dyDescent="0.15">
      <c r="B19" s="135" t="s">
        <v>184</v>
      </c>
      <c r="D19" s="65"/>
      <c r="E19" s="65"/>
      <c r="F19" s="65"/>
      <c r="G19" s="65"/>
      <c r="H19" s="65"/>
      <c r="I19" s="65"/>
      <c r="J19" s="65"/>
      <c r="K19" s="65"/>
      <c r="L19" s="65"/>
      <c r="N19" s="20"/>
      <c r="O19" s="247"/>
      <c r="P19" s="247"/>
      <c r="Q19" s="247"/>
      <c r="R19" s="247"/>
      <c r="S19" s="247"/>
      <c r="T19" s="247"/>
      <c r="U19" s="247"/>
      <c r="V19" s="247"/>
      <c r="W19" s="247"/>
      <c r="X19" s="247"/>
      <c r="AI19" s="26"/>
      <c r="AJ19" s="26"/>
    </row>
    <row r="20" spans="2:40" s="17" customFormat="1" ht="25.5" customHeight="1" x14ac:dyDescent="0.15">
      <c r="B20" s="5"/>
      <c r="C20" s="69" t="s">
        <v>25</v>
      </c>
      <c r="D20" s="1176" t="s">
        <v>290</v>
      </c>
      <c r="E20" s="1176"/>
      <c r="F20" s="1176"/>
      <c r="G20" s="1195" t="s">
        <v>24</v>
      </c>
      <c r="H20" s="1195"/>
      <c r="I20" s="1195"/>
      <c r="J20" s="1176" t="s">
        <v>31</v>
      </c>
      <c r="K20" s="1176"/>
      <c r="L20" s="1176"/>
      <c r="M20" s="1176"/>
      <c r="O20" s="1167" t="s">
        <v>501</v>
      </c>
      <c r="P20" s="1167"/>
      <c r="Q20" s="1167"/>
      <c r="R20" s="1167"/>
      <c r="S20" s="1167"/>
      <c r="T20" s="1167"/>
      <c r="U20" s="1167"/>
      <c r="V20" s="1167"/>
      <c r="W20" s="1167"/>
      <c r="X20" s="247"/>
      <c r="Y20" s="26"/>
      <c r="AI20" s="26"/>
      <c r="AJ20" s="26"/>
    </row>
    <row r="21" spans="2:40" s="17" customFormat="1" ht="16.5" customHeight="1" x14ac:dyDescent="0.15">
      <c r="B21" s="107"/>
      <c r="C21" s="1179" t="s">
        <v>23</v>
      </c>
      <c r="D21" s="1209"/>
      <c r="E21" s="1209"/>
      <c r="F21" s="1209"/>
      <c r="G21" s="1168"/>
      <c r="H21" s="1169"/>
      <c r="I21" s="278"/>
      <c r="J21" s="1210">
        <f t="shared" ref="J21:J26" si="1">ROUNDDOWN((INT(D21)*G21/10),0)</f>
        <v>0</v>
      </c>
      <c r="K21" s="1210"/>
      <c r="L21" s="1210"/>
      <c r="M21" s="1210"/>
      <c r="O21" s="1167"/>
      <c r="P21" s="1167"/>
      <c r="Q21" s="1167"/>
      <c r="R21" s="1167"/>
      <c r="S21" s="1167"/>
      <c r="T21" s="1167"/>
      <c r="U21" s="1167"/>
      <c r="V21" s="1167"/>
      <c r="W21" s="1167"/>
    </row>
    <row r="22" spans="2:40" s="17" customFormat="1" ht="16.5" customHeight="1" x14ac:dyDescent="0.15">
      <c r="B22" s="107"/>
      <c r="C22" s="1180"/>
      <c r="D22" s="1190"/>
      <c r="E22" s="1190"/>
      <c r="F22" s="1190"/>
      <c r="G22" s="1187"/>
      <c r="H22" s="1188"/>
      <c r="I22" s="279" t="s">
        <v>237</v>
      </c>
      <c r="J22" s="1194">
        <f t="shared" si="1"/>
        <v>0</v>
      </c>
      <c r="K22" s="1194"/>
      <c r="L22" s="1194"/>
      <c r="M22" s="1194"/>
      <c r="O22" s="1312" t="s">
        <v>796</v>
      </c>
      <c r="P22" s="1313"/>
      <c r="Q22" s="1313"/>
      <c r="R22" s="1313"/>
      <c r="S22" s="1313"/>
      <c r="T22" s="1313"/>
      <c r="U22" s="1313"/>
      <c r="V22" s="1313"/>
      <c r="W22" s="1314"/>
    </row>
    <row r="23" spans="2:40" s="17" customFormat="1" ht="16.5" customHeight="1" x14ac:dyDescent="0.15">
      <c r="B23" s="107"/>
      <c r="C23" s="1179" t="s">
        <v>22</v>
      </c>
      <c r="D23" s="1323"/>
      <c r="E23" s="1323"/>
      <c r="F23" s="1323"/>
      <c r="G23" s="1207"/>
      <c r="H23" s="1208"/>
      <c r="I23" s="278"/>
      <c r="J23" s="1243">
        <f t="shared" si="1"/>
        <v>0</v>
      </c>
      <c r="K23" s="1243"/>
      <c r="L23" s="1243"/>
      <c r="M23" s="1243"/>
      <c r="O23" s="1072"/>
      <c r="P23" s="1003"/>
      <c r="Q23" s="1003"/>
      <c r="R23" s="1003"/>
      <c r="S23" s="1003"/>
      <c r="T23" s="1003"/>
      <c r="U23" s="1003"/>
      <c r="V23" s="1003"/>
      <c r="W23" s="1073"/>
    </row>
    <row r="24" spans="2:40" s="17" customFormat="1" ht="16.5" customHeight="1" x14ac:dyDescent="0.15">
      <c r="B24" s="5"/>
      <c r="C24" s="1180"/>
      <c r="D24" s="1247"/>
      <c r="E24" s="1248"/>
      <c r="F24" s="1249"/>
      <c r="G24" s="1237"/>
      <c r="H24" s="1238"/>
      <c r="I24" s="279" t="s">
        <v>237</v>
      </c>
      <c r="J24" s="1244">
        <f t="shared" si="1"/>
        <v>0</v>
      </c>
      <c r="K24" s="1245"/>
      <c r="L24" s="1245"/>
      <c r="M24" s="1246"/>
      <c r="O24" s="1315"/>
      <c r="P24" s="1316"/>
      <c r="Q24" s="1316"/>
      <c r="R24" s="1316"/>
      <c r="S24" s="1316"/>
      <c r="T24" s="1316"/>
      <c r="U24" s="1316"/>
      <c r="V24" s="1316"/>
      <c r="W24" s="1317"/>
      <c r="X24" s="243"/>
    </row>
    <row r="25" spans="2:40" s="17" customFormat="1" ht="16.5" customHeight="1" x14ac:dyDescent="0.15">
      <c r="B25" s="18"/>
      <c r="C25" s="1179" t="s">
        <v>21</v>
      </c>
      <c r="D25" s="1209"/>
      <c r="E25" s="1209"/>
      <c r="F25" s="1209"/>
      <c r="G25" s="1168"/>
      <c r="H25" s="1169"/>
      <c r="I25" s="278"/>
      <c r="J25" s="1210">
        <f t="shared" si="1"/>
        <v>0</v>
      </c>
      <c r="K25" s="1210"/>
      <c r="L25" s="1210"/>
      <c r="M25" s="1210"/>
      <c r="O25" s="290"/>
      <c r="P25" s="290"/>
      <c r="Q25" s="290"/>
      <c r="R25" s="290"/>
      <c r="S25" s="290"/>
      <c r="T25" s="290"/>
      <c r="U25" s="290"/>
      <c r="V25" s="290"/>
      <c r="W25" s="290"/>
      <c r="X25" s="252"/>
      <c r="AA25" s="447"/>
      <c r="AB25" s="447"/>
      <c r="AC25" s="1101"/>
      <c r="AD25" s="1109"/>
      <c r="AE25" s="795" t="s">
        <v>23</v>
      </c>
      <c r="AF25" s="994"/>
      <c r="AG25" s="795" t="s">
        <v>22</v>
      </c>
      <c r="AH25" s="994"/>
      <c r="AI25" s="795" t="s">
        <v>678</v>
      </c>
      <c r="AJ25" s="994"/>
    </row>
    <row r="26" spans="2:40" s="17" customFormat="1" ht="16.5" customHeight="1" x14ac:dyDescent="0.15">
      <c r="B26" s="18"/>
      <c r="C26" s="1189"/>
      <c r="D26" s="1190"/>
      <c r="E26" s="1190"/>
      <c r="F26" s="1190"/>
      <c r="G26" s="1187"/>
      <c r="H26" s="1188"/>
      <c r="I26" s="284" t="s">
        <v>237</v>
      </c>
      <c r="J26" s="1194">
        <f t="shared" si="1"/>
        <v>0</v>
      </c>
      <c r="K26" s="1194"/>
      <c r="L26" s="1194"/>
      <c r="M26" s="1194"/>
      <c r="O26" s="1003" t="s">
        <v>690</v>
      </c>
      <c r="P26" s="1003"/>
      <c r="Q26" s="1003"/>
      <c r="R26" s="1003"/>
      <c r="S26" s="1003"/>
      <c r="T26" s="1003"/>
      <c r="U26" s="1003"/>
      <c r="V26" s="1003"/>
      <c r="W26" s="1003"/>
      <c r="X26" s="243"/>
      <c r="AA26" s="1098" t="s">
        <v>679</v>
      </c>
      <c r="AB26" s="1099"/>
      <c r="AC26" s="1099"/>
      <c r="AD26" s="1100"/>
      <c r="AE26" s="1061">
        <v>2400</v>
      </c>
      <c r="AF26" s="1097"/>
      <c r="AG26" s="1061">
        <v>1440</v>
      </c>
      <c r="AH26" s="1097"/>
      <c r="AI26" s="1061">
        <v>240</v>
      </c>
      <c r="AJ26" s="1097"/>
      <c r="AK26" s="462" t="s">
        <v>680</v>
      </c>
      <c r="AL26" s="462"/>
      <c r="AM26" s="462"/>
      <c r="AN26" s="462"/>
    </row>
    <row r="27" spans="2:40" s="17" customFormat="1" ht="18" customHeight="1" x14ac:dyDescent="0.15">
      <c r="B27" s="18"/>
      <c r="C27" s="1191" t="s">
        <v>489</v>
      </c>
      <c r="D27" s="1192"/>
      <c r="E27" s="1192"/>
      <c r="F27" s="1192"/>
      <c r="G27" s="1192"/>
      <c r="H27" s="1192"/>
      <c r="I27" s="1192"/>
      <c r="J27" s="1192"/>
      <c r="K27" s="1192"/>
      <c r="L27" s="1192"/>
      <c r="M27" s="1193"/>
      <c r="O27" s="1003"/>
      <c r="P27" s="1003"/>
      <c r="Q27" s="1003"/>
      <c r="R27" s="1003"/>
      <c r="S27" s="1003"/>
      <c r="T27" s="1003"/>
      <c r="U27" s="1003"/>
      <c r="V27" s="1003"/>
      <c r="W27" s="1003"/>
      <c r="X27" s="247"/>
      <c r="AA27" s="1110" t="s">
        <v>681</v>
      </c>
      <c r="AB27" s="1111"/>
      <c r="AC27" s="1111"/>
      <c r="AD27" s="1112"/>
      <c r="AE27" s="1107">
        <v>1800</v>
      </c>
      <c r="AF27" s="1108"/>
      <c r="AG27" s="1107">
        <v>1080</v>
      </c>
      <c r="AH27" s="1108"/>
      <c r="AI27" s="1107">
        <v>180</v>
      </c>
      <c r="AJ27" s="1108"/>
      <c r="AK27" s="462" t="s">
        <v>719</v>
      </c>
      <c r="AL27" s="462"/>
      <c r="AM27" s="462"/>
      <c r="AN27" s="462"/>
    </row>
    <row r="28" spans="2:40" s="17" customFormat="1" ht="16.5" customHeight="1" x14ac:dyDescent="0.15">
      <c r="B28" s="18"/>
      <c r="C28" s="1189" t="s">
        <v>20</v>
      </c>
      <c r="D28" s="1260">
        <f>INT(SUM(D21+D23+D25))</f>
        <v>0</v>
      </c>
      <c r="E28" s="1261"/>
      <c r="F28" s="1262"/>
      <c r="G28" s="1305"/>
      <c r="H28" s="1306"/>
      <c r="I28" s="1307"/>
      <c r="J28" s="1210">
        <f>SUM(J21,J23,J25)</f>
        <v>0</v>
      </c>
      <c r="K28" s="1210"/>
      <c r="L28" s="1210"/>
      <c r="M28" s="1210"/>
      <c r="O28" s="1003"/>
      <c r="P28" s="1003"/>
      <c r="Q28" s="1003"/>
      <c r="R28" s="1003"/>
      <c r="S28" s="1003"/>
      <c r="T28" s="1003"/>
      <c r="U28" s="1003"/>
      <c r="V28" s="1003"/>
      <c r="W28" s="1003"/>
      <c r="AA28" s="1098" t="s">
        <v>682</v>
      </c>
      <c r="AB28" s="1099"/>
      <c r="AC28" s="1099"/>
      <c r="AD28" s="1100"/>
      <c r="AE28" s="1061">
        <v>1500</v>
      </c>
      <c r="AF28" s="1097"/>
      <c r="AG28" s="1061">
        <v>900</v>
      </c>
      <c r="AH28" s="1097"/>
      <c r="AI28" s="1061">
        <v>150</v>
      </c>
      <c r="AJ28" s="1097"/>
      <c r="AK28" s="1094" t="s">
        <v>720</v>
      </c>
      <c r="AL28" s="1095"/>
      <c r="AM28" s="1096"/>
      <c r="AN28" s="1096"/>
    </row>
    <row r="29" spans="2:40" s="17" customFormat="1" ht="16.5" customHeight="1" x14ac:dyDescent="0.15">
      <c r="B29" s="18"/>
      <c r="C29" s="1180"/>
      <c r="D29" s="1211">
        <f>INT(SUM(D22,D24,D26))</f>
        <v>0</v>
      </c>
      <c r="E29" s="1211"/>
      <c r="F29" s="1211"/>
      <c r="G29" s="1308"/>
      <c r="H29" s="1309"/>
      <c r="I29" s="1310"/>
      <c r="J29" s="1194">
        <f>SUM(J22,J24,J26)</f>
        <v>0</v>
      </c>
      <c r="K29" s="1194"/>
      <c r="L29" s="1194"/>
      <c r="M29" s="1194"/>
      <c r="O29" s="1003"/>
      <c r="P29" s="1003"/>
      <c r="Q29" s="1003"/>
      <c r="R29" s="1003"/>
      <c r="S29" s="1003"/>
      <c r="T29" s="1003"/>
      <c r="U29" s="1003"/>
      <c r="V29" s="1003"/>
      <c r="W29" s="1003"/>
      <c r="X29" s="18"/>
      <c r="AA29" s="1083" t="s">
        <v>683</v>
      </c>
      <c r="AB29" s="1084"/>
      <c r="AC29" s="1084"/>
      <c r="AD29" s="1085"/>
      <c r="AE29" s="1061">
        <v>2000</v>
      </c>
      <c r="AF29" s="1097"/>
      <c r="AG29" s="1061">
        <v>1200</v>
      </c>
      <c r="AH29" s="1097"/>
      <c r="AI29" s="1061">
        <v>200</v>
      </c>
      <c r="AJ29" s="1097"/>
      <c r="AK29" s="462" t="s">
        <v>721</v>
      </c>
      <c r="AL29" s="462"/>
      <c r="AM29" s="462"/>
      <c r="AN29" s="462"/>
    </row>
    <row r="30" spans="2:40" s="17" customFormat="1" ht="6.75" customHeight="1" x14ac:dyDescent="0.15">
      <c r="B30" s="18"/>
      <c r="C30" s="88"/>
      <c r="D30" s="22"/>
      <c r="E30" s="22"/>
      <c r="F30" s="22"/>
      <c r="G30" s="108"/>
      <c r="H30" s="108"/>
      <c r="I30" s="108"/>
      <c r="J30" s="25"/>
      <c r="K30" s="109"/>
      <c r="L30" s="25"/>
      <c r="M30" s="25"/>
      <c r="X30" s="18"/>
    </row>
    <row r="31" spans="2:40" ht="18.95" customHeight="1" x14ac:dyDescent="0.15">
      <c r="B31" s="135" t="s">
        <v>185</v>
      </c>
      <c r="D31" s="65"/>
      <c r="E31" s="65"/>
      <c r="F31" s="65"/>
      <c r="G31" s="65"/>
      <c r="H31" s="65"/>
      <c r="I31" s="65"/>
      <c r="J31" s="65"/>
      <c r="K31" s="65"/>
      <c r="L31" s="65"/>
      <c r="N31" s="20"/>
      <c r="O31" s="259"/>
      <c r="P31" s="259"/>
      <c r="Q31" s="259"/>
      <c r="R31" s="259"/>
      <c r="S31" s="259"/>
      <c r="T31" s="259"/>
      <c r="U31" s="259"/>
      <c r="V31" s="259"/>
      <c r="W31" s="259"/>
      <c r="X31" s="20"/>
      <c r="AA31" s="259"/>
      <c r="AB31" s="259"/>
      <c r="AC31" s="259"/>
      <c r="AD31" s="259"/>
      <c r="AE31" s="259"/>
      <c r="AF31" s="259"/>
      <c r="AG31" s="259"/>
      <c r="AH31" s="259"/>
      <c r="AI31" s="259"/>
      <c r="AJ31" s="259"/>
      <c r="AK31" s="259"/>
      <c r="AL31" s="259"/>
      <c r="AM31" s="259"/>
      <c r="AN31" s="259"/>
    </row>
    <row r="32" spans="2:40" s="17" customFormat="1" ht="25.5" customHeight="1" x14ac:dyDescent="0.15">
      <c r="B32" s="5"/>
      <c r="C32" s="69" t="s">
        <v>25</v>
      </c>
      <c r="D32" s="1176" t="s">
        <v>290</v>
      </c>
      <c r="E32" s="1176"/>
      <c r="F32" s="1176"/>
      <c r="G32" s="1195" t="s">
        <v>24</v>
      </c>
      <c r="H32" s="1195"/>
      <c r="I32" s="1195"/>
      <c r="J32" s="1176" t="s">
        <v>221</v>
      </c>
      <c r="K32" s="1176"/>
      <c r="L32" s="1176"/>
      <c r="M32" s="1176"/>
      <c r="O32" s="1167" t="s">
        <v>502</v>
      </c>
      <c r="P32" s="1167"/>
      <c r="Q32" s="1167"/>
      <c r="R32" s="1167"/>
      <c r="S32" s="1167"/>
      <c r="T32" s="1167"/>
      <c r="U32" s="1167"/>
      <c r="V32" s="1167"/>
      <c r="W32" s="1167"/>
      <c r="X32" s="26"/>
      <c r="Y32" s="26"/>
      <c r="Z32" s="26"/>
      <c r="AA32" s="556"/>
      <c r="AB32" s="557"/>
      <c r="AC32" s="557"/>
      <c r="AD32" s="557"/>
      <c r="AE32" s="558"/>
      <c r="AF32" s="558"/>
      <c r="AG32" s="558"/>
      <c r="AH32" s="558"/>
      <c r="AI32" s="558"/>
      <c r="AJ32" s="558"/>
    </row>
    <row r="33" spans="2:38" s="17" customFormat="1" ht="16.5" customHeight="1" x14ac:dyDescent="0.15">
      <c r="B33" s="107"/>
      <c r="C33" s="1179" t="s">
        <v>23</v>
      </c>
      <c r="D33" s="1199"/>
      <c r="E33" s="1199"/>
      <c r="F33" s="1199"/>
      <c r="G33" s="1168"/>
      <c r="H33" s="1169"/>
      <c r="I33" s="280"/>
      <c r="J33" s="1302">
        <f t="shared" ref="J33:J38" si="2">ROUNDDOWN((INT(D33)*G33/10),0)</f>
        <v>0</v>
      </c>
      <c r="K33" s="1303"/>
      <c r="L33" s="1303"/>
      <c r="M33" s="1304"/>
      <c r="O33" s="1167"/>
      <c r="P33" s="1167"/>
      <c r="Q33" s="1167"/>
      <c r="R33" s="1167"/>
      <c r="S33" s="1167"/>
      <c r="T33" s="1167"/>
      <c r="U33" s="1167"/>
      <c r="V33" s="1167"/>
      <c r="W33" s="1167"/>
      <c r="X33" s="130"/>
    </row>
    <row r="34" spans="2:38" s="17" customFormat="1" ht="16.5" customHeight="1" x14ac:dyDescent="0.15">
      <c r="B34" s="107"/>
      <c r="C34" s="1180"/>
      <c r="D34" s="922"/>
      <c r="E34" s="910"/>
      <c r="F34" s="911"/>
      <c r="G34" s="1187"/>
      <c r="H34" s="1188"/>
      <c r="I34" s="281" t="s">
        <v>237</v>
      </c>
      <c r="J34" s="1181">
        <f t="shared" si="2"/>
        <v>0</v>
      </c>
      <c r="K34" s="1182"/>
      <c r="L34" s="1182"/>
      <c r="M34" s="1183"/>
      <c r="O34" s="1167"/>
      <c r="P34" s="1167"/>
      <c r="Q34" s="1167"/>
      <c r="R34" s="1167"/>
      <c r="S34" s="1167"/>
      <c r="T34" s="1167"/>
      <c r="U34" s="1167"/>
      <c r="V34" s="1167"/>
      <c r="W34" s="1167"/>
      <c r="X34" s="130"/>
      <c r="AA34" s="18"/>
      <c r="AB34" s="18"/>
      <c r="AC34" s="18"/>
      <c r="AD34" s="18"/>
      <c r="AE34" s="1101"/>
      <c r="AF34" s="1102"/>
      <c r="AG34" s="1101"/>
      <c r="AH34" s="1102"/>
      <c r="AI34" s="1101"/>
      <c r="AJ34" s="1102"/>
    </row>
    <row r="35" spans="2:38" s="17" customFormat="1" ht="16.5" customHeight="1" x14ac:dyDescent="0.15">
      <c r="B35" s="107"/>
      <c r="C35" s="1179" t="s">
        <v>22</v>
      </c>
      <c r="D35" s="1198"/>
      <c r="E35" s="1198"/>
      <c r="F35" s="1198"/>
      <c r="G35" s="1207"/>
      <c r="H35" s="1208"/>
      <c r="I35" s="280"/>
      <c r="J35" s="1184">
        <f t="shared" si="2"/>
        <v>0</v>
      </c>
      <c r="K35" s="1185"/>
      <c r="L35" s="1185"/>
      <c r="M35" s="1186"/>
      <c r="O35" s="1167"/>
      <c r="P35" s="1167"/>
      <c r="Q35" s="1167"/>
      <c r="R35" s="1167"/>
      <c r="S35" s="1167"/>
      <c r="T35" s="1167"/>
      <c r="U35" s="1167"/>
      <c r="V35" s="1167"/>
      <c r="W35" s="1167"/>
      <c r="X35" s="130"/>
      <c r="AA35" s="447"/>
      <c r="AB35" s="447"/>
      <c r="AC35" s="1101"/>
      <c r="AD35" s="1103"/>
      <c r="AE35" s="795" t="s">
        <v>23</v>
      </c>
      <c r="AF35" s="994"/>
      <c r="AG35" s="795" t="s">
        <v>22</v>
      </c>
      <c r="AH35" s="994"/>
      <c r="AI35" s="795" t="s">
        <v>678</v>
      </c>
      <c r="AJ35" s="994"/>
    </row>
    <row r="36" spans="2:38" s="17" customFormat="1" ht="16.5" customHeight="1" x14ac:dyDescent="0.15">
      <c r="B36" s="5"/>
      <c r="C36" s="1180"/>
      <c r="D36" s="1247"/>
      <c r="E36" s="1248"/>
      <c r="F36" s="1249"/>
      <c r="G36" s="1237"/>
      <c r="H36" s="1238"/>
      <c r="I36" s="281" t="s">
        <v>237</v>
      </c>
      <c r="J36" s="1244">
        <f t="shared" si="2"/>
        <v>0</v>
      </c>
      <c r="K36" s="1245"/>
      <c r="L36" s="1245"/>
      <c r="M36" s="1246"/>
      <c r="O36" s="1167" t="s">
        <v>703</v>
      </c>
      <c r="P36" s="1167"/>
      <c r="Q36" s="1167"/>
      <c r="R36" s="1167"/>
      <c r="S36" s="1167"/>
      <c r="T36" s="1167"/>
      <c r="U36" s="1167"/>
      <c r="V36" s="1167"/>
      <c r="W36" s="1167"/>
      <c r="X36" s="130"/>
      <c r="AA36" s="1104" t="s">
        <v>685</v>
      </c>
      <c r="AB36" s="1105"/>
      <c r="AC36" s="1105"/>
      <c r="AD36" s="1106"/>
      <c r="AE36" s="1107">
        <v>4400</v>
      </c>
      <c r="AF36" s="1108"/>
      <c r="AG36" s="1107">
        <v>2000</v>
      </c>
      <c r="AH36" s="1108"/>
      <c r="AI36" s="1107">
        <v>400</v>
      </c>
      <c r="AJ36" s="1108"/>
      <c r="AK36" s="462" t="s">
        <v>680</v>
      </c>
      <c r="AL36" s="448"/>
    </row>
    <row r="37" spans="2:38" s="17" customFormat="1" ht="16.5" customHeight="1" x14ac:dyDescent="0.15">
      <c r="B37" s="18"/>
      <c r="C37" s="1179" t="s">
        <v>21</v>
      </c>
      <c r="D37" s="1199"/>
      <c r="E37" s="1199"/>
      <c r="F37" s="1199"/>
      <c r="G37" s="1168"/>
      <c r="H37" s="1169"/>
      <c r="I37" s="280"/>
      <c r="J37" s="1204">
        <f t="shared" si="2"/>
        <v>0</v>
      </c>
      <c r="K37" s="1204"/>
      <c r="L37" s="1204"/>
      <c r="M37" s="1204"/>
      <c r="O37" s="1167"/>
      <c r="P37" s="1167"/>
      <c r="Q37" s="1167"/>
      <c r="R37" s="1167"/>
      <c r="S37" s="1167"/>
      <c r="T37" s="1167"/>
      <c r="U37" s="1167"/>
      <c r="V37" s="1167"/>
      <c r="W37" s="1167"/>
      <c r="X37" s="26"/>
      <c r="AA37" s="1083" t="s">
        <v>686</v>
      </c>
      <c r="AB37" s="1084"/>
      <c r="AC37" s="1084"/>
      <c r="AD37" s="1085"/>
      <c r="AE37" s="1061">
        <v>3666</v>
      </c>
      <c r="AF37" s="1062"/>
      <c r="AG37" s="1061">
        <v>1666</v>
      </c>
      <c r="AH37" s="1062"/>
      <c r="AI37" s="1061">
        <v>333</v>
      </c>
      <c r="AJ37" s="1062"/>
      <c r="AK37" s="462" t="s">
        <v>684</v>
      </c>
      <c r="AL37" s="448"/>
    </row>
    <row r="38" spans="2:38" s="17" customFormat="1" ht="16.5" customHeight="1" x14ac:dyDescent="0.15">
      <c r="B38" s="18"/>
      <c r="C38" s="1189"/>
      <c r="D38" s="922"/>
      <c r="E38" s="910"/>
      <c r="F38" s="911"/>
      <c r="G38" s="1187"/>
      <c r="H38" s="1188"/>
      <c r="I38" s="285" t="s">
        <v>237</v>
      </c>
      <c r="J38" s="1194">
        <f t="shared" si="2"/>
        <v>0</v>
      </c>
      <c r="K38" s="1194"/>
      <c r="L38" s="1194"/>
      <c r="M38" s="1194"/>
      <c r="O38" s="1167"/>
      <c r="P38" s="1167"/>
      <c r="Q38" s="1167"/>
      <c r="R38" s="1167"/>
      <c r="S38" s="1167"/>
      <c r="T38" s="1167"/>
      <c r="U38" s="1167"/>
      <c r="V38" s="1167"/>
      <c r="W38" s="1167"/>
      <c r="X38" s="26"/>
      <c r="AA38" s="1063" t="s">
        <v>687</v>
      </c>
      <c r="AB38" s="1064"/>
      <c r="AC38" s="1064"/>
      <c r="AD38" s="1064"/>
      <c r="AE38" s="1065"/>
      <c r="AF38" s="1065"/>
      <c r="AG38" s="1065"/>
      <c r="AH38" s="1065"/>
      <c r="AI38" s="1065"/>
      <c r="AJ38" s="1065"/>
    </row>
    <row r="39" spans="2:38" s="17" customFormat="1" ht="16.5" customHeight="1" x14ac:dyDescent="0.15">
      <c r="B39" s="18"/>
      <c r="C39" s="1191" t="s">
        <v>489</v>
      </c>
      <c r="D39" s="1192"/>
      <c r="E39" s="1192"/>
      <c r="F39" s="1192"/>
      <c r="G39" s="1192"/>
      <c r="H39" s="1192"/>
      <c r="I39" s="1192"/>
      <c r="J39" s="1192"/>
      <c r="K39" s="1192"/>
      <c r="L39" s="1192"/>
      <c r="M39" s="1193"/>
      <c r="O39" s="858" t="s">
        <v>704</v>
      </c>
      <c r="P39" s="858"/>
      <c r="Q39" s="858"/>
      <c r="R39" s="858"/>
      <c r="S39" s="858"/>
      <c r="T39" s="858"/>
      <c r="U39" s="858"/>
      <c r="V39" s="17" t="s">
        <v>705</v>
      </c>
      <c r="W39" s="704" t="s">
        <v>897</v>
      </c>
      <c r="X39" s="26"/>
      <c r="AA39" s="1080" t="s">
        <v>688</v>
      </c>
      <c r="AB39" s="1081"/>
      <c r="AC39" s="1081"/>
      <c r="AD39" s="1081"/>
      <c r="AE39" s="1082"/>
      <c r="AF39" s="1082"/>
      <c r="AG39" s="1082"/>
      <c r="AH39" s="1082"/>
      <c r="AI39" s="1082"/>
      <c r="AJ39" s="1082"/>
      <c r="AK39" s="1082"/>
      <c r="AL39" s="1082"/>
    </row>
    <row r="40" spans="2:38" s="17" customFormat="1" ht="16.5" customHeight="1" x14ac:dyDescent="0.15">
      <c r="B40" s="18"/>
      <c r="C40" s="1189" t="s">
        <v>20</v>
      </c>
      <c r="D40" s="1269">
        <f>SUM(D33,D35,D37)</f>
        <v>0</v>
      </c>
      <c r="E40" s="1270"/>
      <c r="F40" s="1270"/>
      <c r="G40" s="1263"/>
      <c r="H40" s="1264"/>
      <c r="I40" s="1265"/>
      <c r="J40" s="1205">
        <f>IF(OR(L5="○",J173="○",N173="○"),SUM(J33,J35,J37),IF(SUM(J33,J35,J37)&gt;=2000000*F48,2000000*F48,SUM(J33,J35,J37)))</f>
        <v>0</v>
      </c>
      <c r="K40" s="1205"/>
      <c r="L40" s="1205"/>
      <c r="M40" s="1206"/>
      <c r="O40" s="858"/>
      <c r="P40" s="858"/>
      <c r="Q40" s="858"/>
      <c r="R40" s="858"/>
      <c r="S40" s="858"/>
      <c r="T40" s="858"/>
      <c r="U40" s="858"/>
      <c r="W40" s="26"/>
      <c r="X40" s="26"/>
      <c r="AA40" s="555"/>
      <c r="AB40" s="555"/>
      <c r="AC40" s="555"/>
      <c r="AD40" s="555"/>
      <c r="AE40" s="555"/>
      <c r="AF40" s="555"/>
      <c r="AG40" s="555"/>
      <c r="AH40" s="555"/>
      <c r="AI40" s="555"/>
      <c r="AJ40" s="555"/>
      <c r="AK40" s="555"/>
      <c r="AL40" s="555"/>
    </row>
    <row r="41" spans="2:38" s="17" customFormat="1" ht="21" customHeight="1" x14ac:dyDescent="0.15">
      <c r="B41" s="18"/>
      <c r="C41" s="1180"/>
      <c r="D41" s="1256">
        <f>INT(SUM(D34,D36,D38))</f>
        <v>0</v>
      </c>
      <c r="E41" s="1257"/>
      <c r="F41" s="1258"/>
      <c r="G41" s="1266"/>
      <c r="H41" s="1267"/>
      <c r="I41" s="1268"/>
      <c r="J41" s="1194">
        <f>IF(OR(L5="○",J173="○",N173="○"),SUM(J34,J36,J38),IF(SUM(J34,J36,J38)&gt;=2000000*F48,2000000*F48,SUM(J34,J36,J38)))</f>
        <v>0</v>
      </c>
      <c r="K41" s="1194"/>
      <c r="L41" s="1194"/>
      <c r="M41" s="1194"/>
      <c r="O41" s="1089" t="s">
        <v>706</v>
      </c>
      <c r="P41" s="1089"/>
      <c r="Q41" s="1089"/>
      <c r="R41" s="1089"/>
      <c r="S41" s="1089"/>
      <c r="T41" s="1090">
        <f>F48*2000000</f>
        <v>0</v>
      </c>
      <c r="U41" s="1090"/>
      <c r="V41" s="1090"/>
      <c r="W41" s="1090"/>
      <c r="X41" s="18"/>
      <c r="AA41" s="555"/>
      <c r="AB41" s="555"/>
      <c r="AC41" s="555"/>
      <c r="AD41" s="555"/>
      <c r="AE41" s="555"/>
      <c r="AF41" s="555"/>
      <c r="AG41" s="555"/>
      <c r="AH41" s="555"/>
      <c r="AI41" s="555"/>
      <c r="AJ41" s="555"/>
      <c r="AK41" s="555"/>
      <c r="AL41" s="555"/>
    </row>
    <row r="42" spans="2:38" s="17" customFormat="1" ht="3.6" customHeight="1" x14ac:dyDescent="0.15">
      <c r="B42" s="18"/>
      <c r="C42" s="88"/>
      <c r="D42" s="22"/>
      <c r="E42" s="22"/>
      <c r="F42" s="22"/>
      <c r="G42" s="108"/>
      <c r="H42" s="108"/>
      <c r="I42" s="108"/>
      <c r="J42" s="25"/>
      <c r="K42" s="25"/>
      <c r="L42" s="25"/>
      <c r="M42" s="25"/>
      <c r="O42" s="127"/>
      <c r="P42" s="127"/>
      <c r="Q42" s="127"/>
      <c r="R42" s="127"/>
      <c r="S42" s="127"/>
      <c r="AA42" s="555"/>
      <c r="AB42" s="555"/>
      <c r="AC42" s="555"/>
      <c r="AD42" s="555"/>
      <c r="AE42" s="555"/>
      <c r="AF42" s="555"/>
      <c r="AG42" s="555"/>
      <c r="AH42" s="555"/>
      <c r="AI42" s="555"/>
      <c r="AJ42" s="555"/>
      <c r="AK42" s="555"/>
      <c r="AL42" s="555"/>
    </row>
    <row r="43" spans="2:38" s="17" customFormat="1" ht="19.5" customHeight="1" x14ac:dyDescent="0.15">
      <c r="B43" s="136" t="s">
        <v>490</v>
      </c>
      <c r="P43" s="91"/>
      <c r="Q43" s="91"/>
      <c r="R43" s="91"/>
      <c r="S43" s="91"/>
      <c r="T43" s="91"/>
      <c r="U43" s="91"/>
      <c r="V43" s="91"/>
      <c r="W43" s="91"/>
      <c r="X43" s="91"/>
      <c r="AA43" s="555"/>
      <c r="AB43" s="555"/>
      <c r="AC43" s="555"/>
      <c r="AD43" s="555"/>
      <c r="AE43" s="555"/>
      <c r="AF43" s="555"/>
      <c r="AG43" s="555"/>
      <c r="AH43" s="555"/>
      <c r="AI43" s="555"/>
      <c r="AJ43" s="555"/>
      <c r="AK43" s="555"/>
      <c r="AL43" s="555"/>
    </row>
    <row r="44" spans="2:38" s="17" customFormat="1" ht="25.5" customHeight="1" x14ac:dyDescent="0.15">
      <c r="C44" s="148"/>
      <c r="D44" s="67"/>
      <c r="E44" s="67"/>
      <c r="F44" s="863" t="s">
        <v>8</v>
      </c>
      <c r="G44" s="1155"/>
      <c r="H44" s="1155"/>
      <c r="I44" s="1155"/>
      <c r="J44" s="864"/>
      <c r="K44" s="905" t="s">
        <v>7</v>
      </c>
      <c r="L44" s="905"/>
      <c r="M44" s="905"/>
      <c r="N44" s="905"/>
      <c r="O44" s="1230"/>
      <c r="P44" s="1231" t="s">
        <v>238</v>
      </c>
      <c r="Q44" s="1003"/>
      <c r="R44" s="1003"/>
      <c r="S44" s="1003"/>
      <c r="T44" s="1003"/>
      <c r="U44" s="1003"/>
      <c r="V44" s="1003"/>
      <c r="W44" s="1003"/>
      <c r="X44" s="91"/>
    </row>
    <row r="45" spans="2:38" s="17" customFormat="1" ht="25.5" customHeight="1" x14ac:dyDescent="0.15">
      <c r="C45" s="1232" t="s">
        <v>62</v>
      </c>
      <c r="D45" s="1101"/>
      <c r="E45" s="1233"/>
      <c r="F45" s="110"/>
      <c r="G45" s="588" t="s">
        <v>713</v>
      </c>
      <c r="H45" s="410"/>
      <c r="I45" s="68" t="s">
        <v>6</v>
      </c>
      <c r="J45" s="68"/>
      <c r="K45" s="110"/>
      <c r="L45" s="588" t="s">
        <v>713</v>
      </c>
      <c r="M45" s="410"/>
      <c r="N45" s="68" t="s">
        <v>6</v>
      </c>
      <c r="O45" s="111"/>
      <c r="P45" s="1231"/>
      <c r="Q45" s="1003"/>
      <c r="R45" s="1003"/>
      <c r="S45" s="1003"/>
      <c r="T45" s="1003"/>
      <c r="U45" s="1003"/>
      <c r="V45" s="1003"/>
      <c r="W45" s="1003"/>
      <c r="X45" s="91"/>
    </row>
    <row r="46" spans="2:38" s="17" customFormat="1" ht="14.25" customHeight="1" x14ac:dyDescent="0.15">
      <c r="C46" s="258"/>
      <c r="D46" s="258"/>
      <c r="E46" s="258"/>
      <c r="F46" s="18"/>
      <c r="G46" s="112"/>
      <c r="H46" s="113"/>
      <c r="I46" s="5"/>
      <c r="J46" s="5"/>
      <c r="K46" s="18"/>
      <c r="L46" s="112"/>
      <c r="M46" s="113"/>
      <c r="N46" s="5"/>
      <c r="O46" s="18"/>
      <c r="P46" s="243"/>
      <c r="Q46" s="243"/>
      <c r="R46" s="243"/>
      <c r="S46" s="243"/>
      <c r="T46" s="243"/>
      <c r="U46" s="243"/>
      <c r="V46" s="243"/>
      <c r="W46" s="243"/>
      <c r="X46" s="91"/>
    </row>
    <row r="47" spans="2:38" s="17" customFormat="1" ht="18" customHeight="1" x14ac:dyDescent="0.15">
      <c r="B47" s="18"/>
      <c r="C47" s="138" t="s">
        <v>287</v>
      </c>
      <c r="D47" s="139"/>
      <c r="E47" s="139"/>
      <c r="F47" s="139"/>
      <c r="G47" s="140"/>
      <c r="H47" s="140"/>
      <c r="I47" s="140"/>
      <c r="J47" s="140"/>
      <c r="K47" s="140"/>
      <c r="L47" s="141"/>
      <c r="M47" s="141"/>
      <c r="N47" s="141"/>
      <c r="O47" s="142"/>
      <c r="P47" s="142"/>
      <c r="Q47" s="142"/>
      <c r="R47" s="142"/>
      <c r="S47" s="142"/>
      <c r="T47" s="142"/>
      <c r="U47" s="142"/>
      <c r="V47" s="142"/>
      <c r="W47" s="143"/>
      <c r="X47" s="18"/>
      <c r="AA47" s="1066" t="s">
        <v>753</v>
      </c>
      <c r="AB47" s="1066"/>
      <c r="AC47" s="1066"/>
      <c r="AD47" s="1066"/>
      <c r="AE47" s="1066"/>
      <c r="AF47" s="1066"/>
      <c r="AG47" s="1066"/>
      <c r="AH47" s="1066"/>
    </row>
    <row r="48" spans="2:38" s="17" customFormat="1" ht="21" customHeight="1" x14ac:dyDescent="0.15">
      <c r="B48" s="18"/>
      <c r="C48" s="160" t="s">
        <v>34</v>
      </c>
      <c r="D48" s="18"/>
      <c r="E48" s="18"/>
      <c r="F48" s="1173"/>
      <c r="G48" s="1173"/>
      <c r="H48" s="1173"/>
      <c r="I48" s="161"/>
      <c r="J48" s="161"/>
      <c r="K48" s="161"/>
      <c r="L48" s="5"/>
      <c r="M48" s="18"/>
      <c r="N48" s="18"/>
      <c r="O48" s="18"/>
      <c r="P48" s="18"/>
      <c r="Q48" s="18"/>
      <c r="R48" s="18"/>
      <c r="S48" s="18"/>
      <c r="T48" s="18"/>
      <c r="U48" s="18"/>
      <c r="V48" s="18"/>
      <c r="W48" s="145"/>
      <c r="X48" s="19"/>
      <c r="Y48" s="8"/>
      <c r="Z48" s="8"/>
      <c r="AA48" s="1066"/>
      <c r="AB48" s="1066"/>
      <c r="AC48" s="1066"/>
      <c r="AD48" s="1066"/>
      <c r="AE48" s="1066"/>
      <c r="AF48" s="1066"/>
      <c r="AG48" s="1066"/>
      <c r="AH48" s="1066"/>
    </row>
    <row r="49" spans="2:40" s="17" customFormat="1" ht="6.75" customHeight="1" x14ac:dyDescent="0.15">
      <c r="B49" s="18"/>
      <c r="C49" s="160"/>
      <c r="D49" s="18"/>
      <c r="E49" s="18"/>
      <c r="F49" s="293"/>
      <c r="G49" s="161"/>
      <c r="H49" s="161"/>
      <c r="I49" s="161"/>
      <c r="J49" s="161"/>
      <c r="K49" s="161"/>
      <c r="L49" s="5"/>
      <c r="M49" s="18"/>
      <c r="N49" s="18"/>
      <c r="O49" s="18"/>
      <c r="P49" s="18"/>
      <c r="Q49" s="18"/>
      <c r="R49" s="18"/>
      <c r="S49" s="18"/>
      <c r="T49" s="18"/>
      <c r="U49" s="18"/>
      <c r="V49" s="18"/>
      <c r="W49" s="145"/>
      <c r="X49" s="19"/>
      <c r="Y49" s="8"/>
      <c r="Z49" s="8"/>
    </row>
    <row r="50" spans="2:40" s="17" customFormat="1" ht="16.5" customHeight="1" x14ac:dyDescent="0.4">
      <c r="B50" s="18"/>
      <c r="C50" s="291" t="s">
        <v>33</v>
      </c>
      <c r="D50" s="18"/>
      <c r="E50" s="18"/>
      <c r="F50" s="686"/>
      <c r="G50" s="105" t="s">
        <v>19</v>
      </c>
      <c r="H50" s="18"/>
      <c r="I50" s="18"/>
      <c r="J50" s="686"/>
      <c r="K50" s="18" t="s">
        <v>17</v>
      </c>
      <c r="L50" s="18"/>
      <c r="M50" s="18"/>
      <c r="N50" s="686"/>
      <c r="O50" s="18" t="s">
        <v>18</v>
      </c>
      <c r="P50" s="18"/>
      <c r="Q50" s="18"/>
      <c r="R50" s="686"/>
      <c r="S50" s="105" t="s">
        <v>16</v>
      </c>
      <c r="T50" s="18"/>
      <c r="U50" s="18"/>
      <c r="V50" s="18"/>
      <c r="W50" s="145"/>
      <c r="X50" s="19"/>
      <c r="Y50" s="8"/>
      <c r="Z50" s="8"/>
      <c r="AA50" s="33"/>
    </row>
    <row r="51" spans="2:40" s="17" customFormat="1" ht="6.75" customHeight="1" x14ac:dyDescent="0.15">
      <c r="B51" s="18"/>
      <c r="C51" s="160"/>
      <c r="D51" s="18"/>
      <c r="E51" s="18"/>
      <c r="F51" s="292"/>
      <c r="G51" s="161"/>
      <c r="H51" s="161"/>
      <c r="I51" s="161"/>
      <c r="J51" s="161"/>
      <c r="K51" s="161"/>
      <c r="L51" s="5"/>
      <c r="M51" s="18"/>
      <c r="N51" s="18"/>
      <c r="O51" s="18"/>
      <c r="P51" s="18"/>
      <c r="Q51" s="18"/>
      <c r="R51" s="18"/>
      <c r="S51" s="18"/>
      <c r="T51" s="18"/>
      <c r="U51" s="18"/>
      <c r="V51" s="18"/>
      <c r="W51" s="145"/>
      <c r="X51" s="19"/>
      <c r="Y51" s="8"/>
      <c r="Z51" s="8"/>
    </row>
    <row r="52" spans="2:40" s="17" customFormat="1" ht="16.5" customHeight="1" x14ac:dyDescent="0.15">
      <c r="B52" s="18"/>
      <c r="C52" s="291" t="s">
        <v>32</v>
      </c>
      <c r="D52" s="18"/>
      <c r="E52" s="18"/>
      <c r="F52" s="18"/>
      <c r="G52" s="18"/>
      <c r="H52" s="686"/>
      <c r="I52" s="18" t="s">
        <v>36</v>
      </c>
      <c r="J52" s="258"/>
      <c r="K52" s="686"/>
      <c r="L52" s="18" t="s">
        <v>37</v>
      </c>
      <c r="M52" s="18"/>
      <c r="N52" s="686"/>
      <c r="O52" s="18" t="s">
        <v>817</v>
      </c>
      <c r="P52" s="18"/>
      <c r="Q52" s="686"/>
      <c r="R52" s="18" t="s">
        <v>38</v>
      </c>
      <c r="S52" s="18"/>
      <c r="T52" s="686"/>
      <c r="U52" s="18" t="s">
        <v>816</v>
      </c>
      <c r="V52" s="18"/>
      <c r="W52" s="145"/>
      <c r="X52" s="8"/>
      <c r="Y52" s="8"/>
      <c r="Z52" s="19"/>
      <c r="AA52" s="488"/>
      <c r="AB52" s="18"/>
    </row>
    <row r="53" spans="2:40" s="17" customFormat="1" ht="6.75" customHeight="1" x14ac:dyDescent="0.15">
      <c r="B53" s="18"/>
      <c r="C53" s="160"/>
      <c r="D53" s="18"/>
      <c r="E53" s="18"/>
      <c r="F53" s="161"/>
      <c r="G53" s="161"/>
      <c r="H53" s="161"/>
      <c r="I53" s="5"/>
      <c r="J53" s="161"/>
      <c r="K53" s="18"/>
      <c r="L53" s="18"/>
      <c r="M53" s="18"/>
      <c r="N53" s="18"/>
      <c r="O53" s="18"/>
      <c r="P53" s="18"/>
      <c r="Q53" s="18"/>
      <c r="R53" s="18"/>
      <c r="S53" s="18"/>
      <c r="T53" s="18"/>
      <c r="U53" s="18"/>
      <c r="V53" s="18"/>
      <c r="W53" s="145"/>
      <c r="X53" s="19"/>
      <c r="Y53" s="8"/>
      <c r="Z53" s="8"/>
    </row>
    <row r="54" spans="2:40" ht="16.5" customHeight="1" x14ac:dyDescent="0.4">
      <c r="B54" s="20"/>
      <c r="C54" s="291"/>
      <c r="D54" s="5"/>
      <c r="E54" s="5"/>
      <c r="F54" s="5"/>
      <c r="G54" s="5"/>
      <c r="H54" s="686"/>
      <c r="I54" s="18" t="s">
        <v>39</v>
      </c>
      <c r="J54" s="258"/>
      <c r="K54" s="686"/>
      <c r="L54" s="18" t="s">
        <v>40</v>
      </c>
      <c r="M54" s="5"/>
      <c r="N54" s="686"/>
      <c r="O54" s="18" t="s">
        <v>385</v>
      </c>
      <c r="P54" s="18"/>
      <c r="Q54" s="686"/>
      <c r="R54" s="18" t="s">
        <v>386</v>
      </c>
      <c r="S54" s="18"/>
      <c r="T54" s="18"/>
      <c r="U54" s="18"/>
      <c r="V54" s="18"/>
      <c r="W54" s="146"/>
      <c r="X54" s="20"/>
      <c r="Y54" s="20"/>
      <c r="Z54" s="20"/>
      <c r="AA54" s="38"/>
      <c r="AB54" s="18"/>
      <c r="AC54" s="18"/>
      <c r="AD54" s="18"/>
      <c r="AE54" s="18"/>
      <c r="AF54" s="17"/>
      <c r="AG54" s="17"/>
      <c r="AH54" s="17"/>
      <c r="AI54" s="17"/>
      <c r="AJ54" s="259"/>
      <c r="AK54" s="259"/>
      <c r="AL54" s="259"/>
      <c r="AM54" s="259"/>
      <c r="AN54" s="259"/>
    </row>
    <row r="55" spans="2:40" s="17" customFormat="1" ht="6.75" customHeight="1" x14ac:dyDescent="0.15">
      <c r="B55" s="18"/>
      <c r="C55" s="144"/>
      <c r="D55" s="19"/>
      <c r="E55" s="19"/>
      <c r="F55" s="103"/>
      <c r="G55" s="103"/>
      <c r="H55" s="103"/>
      <c r="I55" s="103"/>
      <c r="J55" s="103"/>
      <c r="K55" s="103"/>
      <c r="L55" s="104"/>
      <c r="M55" s="19"/>
      <c r="N55" s="19"/>
      <c r="O55" s="19"/>
      <c r="P55" s="19"/>
      <c r="Q55" s="19"/>
      <c r="R55" s="19"/>
      <c r="S55" s="19"/>
      <c r="T55" s="19"/>
      <c r="U55" s="19"/>
      <c r="V55" s="19"/>
      <c r="W55" s="145"/>
      <c r="X55" s="19"/>
      <c r="Y55" s="8"/>
      <c r="Z55" s="8"/>
    </row>
    <row r="56" spans="2:40" ht="16.5" customHeight="1" x14ac:dyDescent="0.15">
      <c r="B56" s="20"/>
      <c r="C56" s="239" t="s">
        <v>387</v>
      </c>
      <c r="D56" s="21"/>
      <c r="E56" s="21"/>
      <c r="F56" s="21"/>
      <c r="G56" s="21"/>
      <c r="H56" s="20"/>
      <c r="I56" s="20"/>
      <c r="J56" s="20"/>
      <c r="K56" s="20"/>
      <c r="L56" s="20"/>
      <c r="M56" s="20"/>
      <c r="N56" s="20"/>
      <c r="O56" s="20"/>
      <c r="P56" s="20"/>
      <c r="Q56" s="20"/>
      <c r="R56" s="20"/>
      <c r="S56" s="20"/>
      <c r="T56" s="20"/>
      <c r="U56" s="20"/>
      <c r="V56" s="20"/>
      <c r="W56" s="146"/>
      <c r="X56" s="20"/>
      <c r="Y56" s="20"/>
      <c r="Z56" s="20"/>
      <c r="AA56" s="488"/>
      <c r="AB56" s="18"/>
      <c r="AC56" s="18"/>
      <c r="AD56" s="18"/>
      <c r="AE56" s="18"/>
      <c r="AF56" s="17"/>
      <c r="AG56" s="17"/>
      <c r="AH56" s="17"/>
      <c r="AI56" s="17"/>
      <c r="AJ56" s="259"/>
      <c r="AK56" s="259"/>
      <c r="AL56" s="259"/>
      <c r="AM56" s="259"/>
      <c r="AN56" s="259"/>
    </row>
    <row r="57" spans="2:40" ht="27.6" customHeight="1" x14ac:dyDescent="0.4">
      <c r="B57" s="20"/>
      <c r="C57" s="1234" t="s">
        <v>426</v>
      </c>
      <c r="D57" s="1235"/>
      <c r="E57" s="1236"/>
      <c r="F57" s="1170">
        <v>0</v>
      </c>
      <c r="G57" s="1171"/>
      <c r="H57" s="1172"/>
      <c r="I57" s="1250" t="s">
        <v>427</v>
      </c>
      <c r="J57" s="1174"/>
      <c r="K57" s="1175"/>
      <c r="L57" s="1170">
        <v>0</v>
      </c>
      <c r="M57" s="1171"/>
      <c r="N57" s="1172"/>
      <c r="O57" s="20"/>
      <c r="P57" s="20"/>
      <c r="Q57" s="1174" t="s">
        <v>384</v>
      </c>
      <c r="R57" s="1174"/>
      <c r="S57" s="1175"/>
      <c r="T57" s="1170">
        <v>0</v>
      </c>
      <c r="U57" s="1171"/>
      <c r="V57" s="1172"/>
      <c r="W57" s="146"/>
      <c r="X57" s="20"/>
      <c r="Y57" s="20"/>
      <c r="Z57" s="20"/>
      <c r="AA57" s="489"/>
      <c r="AB57" s="18"/>
      <c r="AC57" s="18"/>
      <c r="AD57" s="18"/>
      <c r="AE57" s="18"/>
      <c r="AF57" s="17"/>
      <c r="AG57" s="17"/>
      <c r="AH57" s="17"/>
      <c r="AI57" s="17"/>
      <c r="AJ57" s="259"/>
      <c r="AK57" s="259"/>
      <c r="AL57" s="259"/>
      <c r="AM57" s="259"/>
      <c r="AN57" s="259"/>
    </row>
    <row r="58" spans="2:40" ht="6.75" customHeight="1" x14ac:dyDescent="0.15">
      <c r="B58" s="20"/>
      <c r="C58" s="217"/>
      <c r="D58" s="218"/>
      <c r="E58" s="218"/>
      <c r="F58" s="218"/>
      <c r="G58" s="218"/>
      <c r="H58" s="219"/>
      <c r="I58" s="147"/>
      <c r="J58" s="221"/>
      <c r="K58" s="221"/>
      <c r="L58" s="221"/>
      <c r="M58" s="219"/>
      <c r="N58" s="219"/>
      <c r="O58" s="147"/>
      <c r="P58" s="221"/>
      <c r="Q58" s="221"/>
      <c r="R58" s="221"/>
      <c r="S58" s="219"/>
      <c r="T58" s="219"/>
      <c r="U58" s="219"/>
      <c r="V58" s="219"/>
      <c r="W58" s="220"/>
      <c r="X58" s="20"/>
      <c r="Y58" s="20"/>
      <c r="Z58" s="20"/>
      <c r="AA58" s="18"/>
      <c r="AB58" s="18"/>
      <c r="AC58" s="18"/>
      <c r="AD58" s="18"/>
      <c r="AE58" s="18"/>
      <c r="AF58" s="17"/>
      <c r="AG58" s="17"/>
      <c r="AH58" s="17"/>
      <c r="AI58" s="17"/>
      <c r="AJ58" s="259"/>
      <c r="AK58" s="259"/>
      <c r="AL58" s="259"/>
      <c r="AM58" s="259"/>
      <c r="AN58" s="259"/>
    </row>
    <row r="59" spans="2:40" s="17" customFormat="1" ht="3.95" customHeight="1" x14ac:dyDescent="0.15">
      <c r="C59" s="84"/>
      <c r="D59" s="84"/>
      <c r="E59" s="84"/>
      <c r="F59" s="18"/>
      <c r="G59" s="112"/>
      <c r="H59" s="113"/>
      <c r="I59" s="5"/>
      <c r="J59" s="5"/>
      <c r="K59" s="18"/>
      <c r="L59" s="112"/>
      <c r="M59" s="113"/>
      <c r="N59" s="5"/>
      <c r="O59" s="18"/>
    </row>
    <row r="60" spans="2:40" s="39" customFormat="1" ht="21.75" customHeight="1" x14ac:dyDescent="0.45">
      <c r="B60" s="137" t="s">
        <v>164</v>
      </c>
      <c r="AA60" s="488"/>
      <c r="AB60" s="33"/>
      <c r="AC60" s="33"/>
      <c r="AD60" s="33"/>
      <c r="AE60" s="33"/>
      <c r="AF60" s="33"/>
      <c r="AG60" s="33"/>
      <c r="AH60" s="33"/>
      <c r="AI60" s="33"/>
    </row>
    <row r="61" spans="2:40" s="39" customFormat="1" ht="18.75" customHeight="1" x14ac:dyDescent="0.45">
      <c r="B61" s="39" t="s">
        <v>162</v>
      </c>
      <c r="L61" s="39" t="s">
        <v>234</v>
      </c>
    </row>
    <row r="62" spans="2:40" ht="20.25" customHeight="1" x14ac:dyDescent="0.15">
      <c r="B62" s="31"/>
      <c r="C62" s="905" t="s">
        <v>883</v>
      </c>
      <c r="D62" s="905"/>
      <c r="E62" s="1218" t="s">
        <v>0</v>
      </c>
      <c r="F62" s="1147"/>
      <c r="G62" s="1147"/>
      <c r="H62" s="1147"/>
      <c r="I62" s="1147"/>
      <c r="J62" s="1147"/>
      <c r="K62" s="876"/>
      <c r="L62" s="864" t="s">
        <v>65</v>
      </c>
      <c r="M62" s="905"/>
      <c r="N62" s="905"/>
      <c r="O62" s="905"/>
      <c r="P62" s="905"/>
      <c r="Q62" s="905"/>
      <c r="R62" s="905"/>
      <c r="S62" s="905"/>
      <c r="T62" s="905"/>
      <c r="U62" s="905"/>
      <c r="V62" s="905"/>
      <c r="W62" s="905"/>
      <c r="X62" s="17"/>
      <c r="Z62" s="484"/>
      <c r="AA62" s="485"/>
      <c r="AB62" s="18" t="s">
        <v>830</v>
      </c>
      <c r="AC62" s="259"/>
      <c r="AD62" s="259"/>
      <c r="AE62" s="259"/>
      <c r="AF62" s="259"/>
      <c r="AG62" s="259"/>
      <c r="AH62" s="259"/>
      <c r="AI62" s="259"/>
      <c r="AJ62" s="259"/>
      <c r="AK62" s="259"/>
      <c r="AL62" s="259"/>
      <c r="AM62" s="259"/>
      <c r="AN62" s="259"/>
    </row>
    <row r="63" spans="2:40" s="3" customFormat="1" ht="20.25" customHeight="1" x14ac:dyDescent="0.15">
      <c r="B63" s="5"/>
      <c r="C63" s="905"/>
      <c r="D63" s="905"/>
      <c r="E63" s="1165"/>
      <c r="F63" s="1166"/>
      <c r="G63" s="1166"/>
      <c r="H63" s="1166"/>
      <c r="I63" s="1166"/>
      <c r="J63" s="1166"/>
      <c r="K63" s="877"/>
      <c r="L63" s="255" t="s">
        <v>43</v>
      </c>
      <c r="M63" s="149" t="s">
        <v>44</v>
      </c>
      <c r="N63" s="149" t="s">
        <v>45</v>
      </c>
      <c r="O63" s="149" t="s">
        <v>46</v>
      </c>
      <c r="P63" s="149" t="s">
        <v>47</v>
      </c>
      <c r="Q63" s="149" t="s">
        <v>48</v>
      </c>
      <c r="R63" s="401" t="s">
        <v>49</v>
      </c>
      <c r="S63" s="401" t="s">
        <v>50</v>
      </c>
      <c r="T63" s="401" t="s">
        <v>51</v>
      </c>
      <c r="U63" s="149" t="s">
        <v>52</v>
      </c>
      <c r="V63" s="149" t="s">
        <v>53</v>
      </c>
      <c r="W63" s="149" t="s">
        <v>54</v>
      </c>
      <c r="X63" s="5"/>
    </row>
    <row r="64" spans="2:40" s="3" customFormat="1" ht="23.25" customHeight="1" x14ac:dyDescent="0.15">
      <c r="B64" s="5"/>
      <c r="C64" s="1225" t="s">
        <v>382</v>
      </c>
      <c r="D64" s="1226"/>
      <c r="E64" s="1219" t="s">
        <v>291</v>
      </c>
      <c r="F64" s="1220"/>
      <c r="G64" s="1220"/>
      <c r="H64" s="1220"/>
      <c r="I64" s="1220"/>
      <c r="J64" s="1220"/>
      <c r="K64" s="1221"/>
      <c r="L64" s="690"/>
      <c r="M64" s="690"/>
      <c r="N64" s="690"/>
      <c r="O64" s="690"/>
      <c r="P64" s="690"/>
      <c r="Q64" s="690"/>
      <c r="R64" s="690"/>
      <c r="S64" s="690"/>
      <c r="T64" s="690"/>
      <c r="U64" s="690"/>
      <c r="V64" s="690"/>
      <c r="W64" s="690"/>
      <c r="X64" s="5"/>
      <c r="Z64" s="486"/>
      <c r="AA64" s="487"/>
      <c r="AB64" s="18" t="s">
        <v>834</v>
      </c>
      <c r="AC64" s="259"/>
      <c r="AD64" s="259"/>
      <c r="AE64" s="259"/>
      <c r="AF64" s="259"/>
    </row>
    <row r="65" spans="2:28" s="3" customFormat="1" ht="23.25" customHeight="1" x14ac:dyDescent="0.15">
      <c r="B65" s="5"/>
      <c r="C65" s="1227"/>
      <c r="D65" s="1228"/>
      <c r="E65" s="1046" t="s">
        <v>304</v>
      </c>
      <c r="F65" s="1047"/>
      <c r="G65" s="1047"/>
      <c r="H65" s="1047"/>
      <c r="I65" s="1047"/>
      <c r="J65" s="1047"/>
      <c r="K65" s="1048"/>
      <c r="L65" s="690"/>
      <c r="M65" s="690"/>
      <c r="N65" s="690"/>
      <c r="O65" s="690"/>
      <c r="P65" s="690"/>
      <c r="Q65" s="690"/>
      <c r="R65" s="690"/>
      <c r="S65" s="690"/>
      <c r="T65" s="690"/>
      <c r="U65" s="690"/>
      <c r="V65" s="690"/>
      <c r="W65" s="690"/>
      <c r="X65" s="5"/>
    </row>
    <row r="66" spans="2:28" s="3" customFormat="1" ht="33.75" customHeight="1" x14ac:dyDescent="0.15">
      <c r="B66" s="5"/>
      <c r="C66" s="1177" t="s">
        <v>268</v>
      </c>
      <c r="D66" s="1178"/>
      <c r="E66" s="1046" t="s">
        <v>795</v>
      </c>
      <c r="F66" s="1047"/>
      <c r="G66" s="1047"/>
      <c r="H66" s="1047"/>
      <c r="I66" s="1047"/>
      <c r="J66" s="1047"/>
      <c r="K66" s="1048"/>
      <c r="L66" s="1068" t="s">
        <v>842</v>
      </c>
      <c r="M66" s="1017"/>
      <c r="N66" s="1017"/>
      <c r="O66" s="1017"/>
      <c r="P66" s="1017"/>
      <c r="Q66" s="1017"/>
      <c r="R66" s="1017"/>
      <c r="S66" s="1017"/>
      <c r="T66" s="1017"/>
      <c r="U66" s="1017"/>
      <c r="V66" s="1017"/>
      <c r="W66" s="1018"/>
      <c r="X66" s="5"/>
      <c r="Z66" s="17" t="s">
        <v>707</v>
      </c>
    </row>
    <row r="67" spans="2:28" s="3" customFormat="1" ht="23.25" customHeight="1" x14ac:dyDescent="0.15">
      <c r="B67" s="5"/>
      <c r="C67" s="1043" t="s">
        <v>15</v>
      </c>
      <c r="D67" s="1043" t="s">
        <v>14</v>
      </c>
      <c r="E67" s="1222" t="s">
        <v>292</v>
      </c>
      <c r="F67" s="1223"/>
      <c r="G67" s="1223"/>
      <c r="H67" s="1223"/>
      <c r="I67" s="1223"/>
      <c r="J67" s="1223"/>
      <c r="K67" s="1224"/>
      <c r="L67" s="1016" t="s">
        <v>180</v>
      </c>
      <c r="M67" s="1017"/>
      <c r="N67" s="1017"/>
      <c r="O67" s="1017"/>
      <c r="P67" s="1017"/>
      <c r="Q67" s="1017"/>
      <c r="R67" s="1017"/>
      <c r="S67" s="1017"/>
      <c r="T67" s="1017"/>
      <c r="U67" s="1017"/>
      <c r="V67" s="1017"/>
      <c r="W67" s="1018"/>
      <c r="X67" s="5"/>
      <c r="Z67" s="17" t="s">
        <v>708</v>
      </c>
    </row>
    <row r="68" spans="2:28" s="3" customFormat="1" ht="23.25" customHeight="1" x14ac:dyDescent="0.15">
      <c r="B68" s="5"/>
      <c r="C68" s="1044"/>
      <c r="D68" s="1044"/>
      <c r="E68" s="1046" t="s">
        <v>305</v>
      </c>
      <c r="F68" s="1047"/>
      <c r="G68" s="1047"/>
      <c r="H68" s="1047"/>
      <c r="I68" s="1047"/>
      <c r="J68" s="1047"/>
      <c r="K68" s="1048"/>
      <c r="L68" s="690"/>
      <c r="M68" s="691"/>
      <c r="N68" s="691"/>
      <c r="O68" s="691"/>
      <c r="P68" s="691"/>
      <c r="Q68" s="691"/>
      <c r="R68" s="691"/>
      <c r="S68" s="691"/>
      <c r="T68" s="691"/>
      <c r="U68" s="691"/>
      <c r="V68" s="691"/>
      <c r="W68" s="691"/>
      <c r="X68" s="5"/>
      <c r="Z68" s="589"/>
      <c r="AA68" s="590"/>
      <c r="AB68" s="3" t="s">
        <v>732</v>
      </c>
    </row>
    <row r="69" spans="2:28" s="3" customFormat="1" ht="23.25" customHeight="1" x14ac:dyDescent="0.15">
      <c r="B69" s="5"/>
      <c r="C69" s="1044"/>
      <c r="D69" s="1045"/>
      <c r="E69" s="1049" t="s">
        <v>293</v>
      </c>
      <c r="F69" s="1050"/>
      <c r="G69" s="1050"/>
      <c r="H69" s="1050"/>
      <c r="I69" s="1050"/>
      <c r="J69" s="1050"/>
      <c r="K69" s="1051"/>
      <c r="L69" s="1016" t="s">
        <v>180</v>
      </c>
      <c r="M69" s="1017"/>
      <c r="N69" s="1017"/>
      <c r="O69" s="1017"/>
      <c r="P69" s="1017"/>
      <c r="Q69" s="1017"/>
      <c r="R69" s="1017"/>
      <c r="S69" s="1017"/>
      <c r="T69" s="1017"/>
      <c r="U69" s="1017"/>
      <c r="V69" s="1017"/>
      <c r="W69" s="1018"/>
      <c r="X69" s="5"/>
    </row>
    <row r="70" spans="2:28" s="3" customFormat="1" ht="23.25" customHeight="1" x14ac:dyDescent="0.15">
      <c r="B70" s="5"/>
      <c r="C70" s="1044"/>
      <c r="D70" s="1043" t="s">
        <v>1</v>
      </c>
      <c r="E70" s="1046" t="s">
        <v>294</v>
      </c>
      <c r="F70" s="1047"/>
      <c r="G70" s="1047"/>
      <c r="H70" s="1047"/>
      <c r="I70" s="1047"/>
      <c r="J70" s="1047"/>
      <c r="K70" s="1048"/>
      <c r="L70" s="690"/>
      <c r="M70" s="690"/>
      <c r="N70" s="690"/>
      <c r="O70" s="690"/>
      <c r="P70" s="690"/>
      <c r="Q70" s="690"/>
      <c r="R70" s="690"/>
      <c r="S70" s="690"/>
      <c r="T70" s="690"/>
      <c r="U70" s="690"/>
      <c r="V70" s="690"/>
      <c r="W70" s="690"/>
      <c r="X70" s="5"/>
    </row>
    <row r="71" spans="2:28" s="3" customFormat="1" ht="23.25" customHeight="1" x14ac:dyDescent="0.15">
      <c r="B71" s="5"/>
      <c r="C71" s="1044"/>
      <c r="D71" s="1044"/>
      <c r="E71" s="1046" t="s">
        <v>295</v>
      </c>
      <c r="F71" s="1047"/>
      <c r="G71" s="1047"/>
      <c r="H71" s="1047"/>
      <c r="I71" s="1047"/>
      <c r="J71" s="1047"/>
      <c r="K71" s="1048"/>
      <c r="L71" s="690"/>
      <c r="M71" s="690"/>
      <c r="N71" s="690"/>
      <c r="O71" s="690"/>
      <c r="P71" s="690"/>
      <c r="Q71" s="690"/>
      <c r="R71" s="690"/>
      <c r="S71" s="690"/>
      <c r="T71" s="690"/>
      <c r="U71" s="690"/>
      <c r="V71" s="690"/>
      <c r="W71" s="690"/>
      <c r="X71" s="5"/>
    </row>
    <row r="72" spans="2:28" s="3" customFormat="1" ht="23.25" customHeight="1" x14ac:dyDescent="0.15">
      <c r="B72" s="5"/>
      <c r="C72" s="1044"/>
      <c r="D72" s="1045"/>
      <c r="E72" s="1049" t="s">
        <v>296</v>
      </c>
      <c r="F72" s="1050"/>
      <c r="G72" s="1050"/>
      <c r="H72" s="1050"/>
      <c r="I72" s="1050"/>
      <c r="J72" s="1050"/>
      <c r="K72" s="1051"/>
      <c r="L72" s="1016" t="s">
        <v>180</v>
      </c>
      <c r="M72" s="1017"/>
      <c r="N72" s="1017"/>
      <c r="O72" s="1017"/>
      <c r="P72" s="1017"/>
      <c r="Q72" s="1017"/>
      <c r="R72" s="1017"/>
      <c r="S72" s="1017"/>
      <c r="T72" s="1017"/>
      <c r="U72" s="1017"/>
      <c r="V72" s="1017"/>
      <c r="W72" s="1018"/>
      <c r="X72" s="5"/>
    </row>
    <row r="73" spans="2:28" s="3" customFormat="1" ht="23.25" customHeight="1" x14ac:dyDescent="0.15">
      <c r="B73" s="5"/>
      <c r="C73" s="1044"/>
      <c r="D73" s="1284" t="s">
        <v>2</v>
      </c>
      <c r="E73" s="1046" t="s">
        <v>297</v>
      </c>
      <c r="F73" s="1047"/>
      <c r="G73" s="1047"/>
      <c r="H73" s="1047"/>
      <c r="I73" s="1047"/>
      <c r="J73" s="1047"/>
      <c r="K73" s="1048"/>
      <c r="L73" s="690"/>
      <c r="M73" s="690"/>
      <c r="N73" s="690"/>
      <c r="O73" s="690"/>
      <c r="P73" s="690"/>
      <c r="Q73" s="690"/>
      <c r="R73" s="690"/>
      <c r="S73" s="690"/>
      <c r="T73" s="690"/>
      <c r="U73" s="690"/>
      <c r="V73" s="690"/>
      <c r="W73" s="690"/>
      <c r="X73" s="5"/>
    </row>
    <row r="74" spans="2:28" s="3" customFormat="1" ht="23.25" customHeight="1" x14ac:dyDescent="0.15">
      <c r="B74" s="5"/>
      <c r="C74" s="1044"/>
      <c r="D74" s="1044"/>
      <c r="E74" s="1049" t="s">
        <v>298</v>
      </c>
      <c r="F74" s="1050"/>
      <c r="G74" s="1050"/>
      <c r="H74" s="1050"/>
      <c r="I74" s="1050"/>
      <c r="J74" s="1050"/>
      <c r="K74" s="1051"/>
      <c r="L74" s="1016" t="s">
        <v>180</v>
      </c>
      <c r="M74" s="1017"/>
      <c r="N74" s="1017"/>
      <c r="O74" s="1017"/>
      <c r="P74" s="1017"/>
      <c r="Q74" s="1017"/>
      <c r="R74" s="1017"/>
      <c r="S74" s="1017"/>
      <c r="T74" s="1017"/>
      <c r="U74" s="1017"/>
      <c r="V74" s="1017"/>
      <c r="W74" s="1018"/>
      <c r="X74" s="5"/>
    </row>
    <row r="75" spans="2:28" s="3" customFormat="1" ht="23.25" customHeight="1" x14ac:dyDescent="0.15">
      <c r="C75" s="1044"/>
      <c r="D75" s="1044"/>
      <c r="E75" s="1049" t="s">
        <v>299</v>
      </c>
      <c r="F75" s="1050"/>
      <c r="G75" s="1050"/>
      <c r="H75" s="1050"/>
      <c r="I75" s="1050"/>
      <c r="J75" s="1050"/>
      <c r="K75" s="1051"/>
      <c r="L75" s="1016" t="s">
        <v>180</v>
      </c>
      <c r="M75" s="1017"/>
      <c r="N75" s="1017"/>
      <c r="O75" s="1017"/>
      <c r="P75" s="1017"/>
      <c r="Q75" s="1017"/>
      <c r="R75" s="1017"/>
      <c r="S75" s="1017"/>
      <c r="T75" s="1017"/>
      <c r="U75" s="1017"/>
      <c r="V75" s="1017"/>
      <c r="W75" s="1018"/>
      <c r="X75" s="5"/>
    </row>
    <row r="76" spans="2:28" s="3" customFormat="1" ht="23.25" customHeight="1" x14ac:dyDescent="0.15">
      <c r="C76" s="1044"/>
      <c r="D76" s="1045"/>
      <c r="E76" s="1299" t="s">
        <v>744</v>
      </c>
      <c r="F76" s="1300"/>
      <c r="G76" s="1300"/>
      <c r="H76" s="1300"/>
      <c r="I76" s="1300"/>
      <c r="J76" s="1300"/>
      <c r="K76" s="1301"/>
      <c r="L76" s="1016" t="s">
        <v>180</v>
      </c>
      <c r="M76" s="1017"/>
      <c r="N76" s="1017"/>
      <c r="O76" s="1017"/>
      <c r="P76" s="1017"/>
      <c r="Q76" s="1017"/>
      <c r="R76" s="1017"/>
      <c r="S76" s="1017"/>
      <c r="T76" s="1017"/>
      <c r="U76" s="1017"/>
      <c r="V76" s="1017"/>
      <c r="W76" s="1018"/>
      <c r="X76" s="460"/>
    </row>
    <row r="77" spans="2:28" s="3" customFormat="1" ht="23.25" customHeight="1" x14ac:dyDescent="0.15">
      <c r="C77" s="1044"/>
      <c r="D77" s="1043" t="s">
        <v>3</v>
      </c>
      <c r="E77" s="1046" t="s">
        <v>300</v>
      </c>
      <c r="F77" s="1047"/>
      <c r="G77" s="1047"/>
      <c r="H77" s="1047"/>
      <c r="I77" s="1047"/>
      <c r="J77" s="1047"/>
      <c r="K77" s="1048"/>
      <c r="L77" s="690"/>
      <c r="M77" s="690"/>
      <c r="N77" s="690"/>
      <c r="O77" s="690"/>
      <c r="P77" s="690"/>
      <c r="Q77" s="690"/>
      <c r="R77" s="690"/>
      <c r="S77" s="690"/>
      <c r="T77" s="690"/>
      <c r="U77" s="690"/>
      <c r="V77" s="690"/>
      <c r="W77" s="690"/>
      <c r="X77" s="5"/>
    </row>
    <row r="78" spans="2:28" s="3" customFormat="1" ht="23.25" customHeight="1" x14ac:dyDescent="0.15">
      <c r="C78" s="1044"/>
      <c r="D78" s="1044"/>
      <c r="E78" s="1049" t="s">
        <v>301</v>
      </c>
      <c r="F78" s="1050"/>
      <c r="G78" s="1050"/>
      <c r="H78" s="1050"/>
      <c r="I78" s="1050"/>
      <c r="J78" s="1050"/>
      <c r="K78" s="1051"/>
      <c r="L78" s="1016" t="s">
        <v>180</v>
      </c>
      <c r="M78" s="1017"/>
      <c r="N78" s="1017"/>
      <c r="O78" s="1017"/>
      <c r="P78" s="1017"/>
      <c r="Q78" s="1017"/>
      <c r="R78" s="1017"/>
      <c r="S78" s="1017"/>
      <c r="T78" s="1017"/>
      <c r="U78" s="1017"/>
      <c r="V78" s="1017"/>
      <c r="W78" s="1018"/>
      <c r="X78" s="5"/>
    </row>
    <row r="79" spans="2:28" s="3" customFormat="1" ht="23.25" customHeight="1" x14ac:dyDescent="0.15">
      <c r="C79" s="1044"/>
      <c r="D79" s="1045"/>
      <c r="E79" s="1049" t="s">
        <v>302</v>
      </c>
      <c r="F79" s="1050"/>
      <c r="G79" s="1050"/>
      <c r="H79" s="1050"/>
      <c r="I79" s="1050"/>
      <c r="J79" s="1050"/>
      <c r="K79" s="1051"/>
      <c r="L79" s="1016" t="s">
        <v>180</v>
      </c>
      <c r="M79" s="1017"/>
      <c r="N79" s="1017"/>
      <c r="O79" s="1017"/>
      <c r="P79" s="1017"/>
      <c r="Q79" s="1017"/>
      <c r="R79" s="1017"/>
      <c r="S79" s="1017"/>
      <c r="T79" s="1017"/>
      <c r="U79" s="1017"/>
      <c r="V79" s="1017"/>
      <c r="W79" s="1018"/>
      <c r="X79" s="5"/>
    </row>
    <row r="80" spans="2:28" s="3" customFormat="1" ht="23.25" customHeight="1" x14ac:dyDescent="0.15">
      <c r="B80" s="107"/>
      <c r="C80" s="1045"/>
      <c r="D80" s="313" t="s">
        <v>13</v>
      </c>
      <c r="E80" s="1086" t="s">
        <v>303</v>
      </c>
      <c r="F80" s="1087"/>
      <c r="G80" s="1087"/>
      <c r="H80" s="1087"/>
      <c r="I80" s="1087"/>
      <c r="J80" s="1087"/>
      <c r="K80" s="1088"/>
      <c r="L80" s="1331" t="s">
        <v>12</v>
      </c>
      <c r="M80" s="1331"/>
      <c r="N80" s="1331"/>
      <c r="O80" s="1331"/>
      <c r="P80" s="1331"/>
      <c r="Q80" s="1331"/>
      <c r="R80" s="1331"/>
      <c r="S80" s="1331"/>
      <c r="T80" s="1331"/>
      <c r="U80" s="1331"/>
      <c r="V80" s="1331"/>
      <c r="W80" s="1332"/>
      <c r="X80" s="5"/>
      <c r="Z80" s="3" t="s">
        <v>768</v>
      </c>
    </row>
    <row r="81" spans="2:31" s="3" customFormat="1" ht="23.25" customHeight="1" x14ac:dyDescent="0.15">
      <c r="C81" s="1037" t="s">
        <v>4</v>
      </c>
      <c r="D81" s="1324"/>
      <c r="E81" s="1324"/>
      <c r="F81" s="1324"/>
      <c r="G81" s="1324"/>
      <c r="H81" s="1324"/>
      <c r="I81" s="1324"/>
      <c r="J81" s="1324"/>
      <c r="K81" s="1325"/>
      <c r="L81" s="690"/>
      <c r="M81" s="690"/>
      <c r="N81" s="690"/>
      <c r="O81" s="690"/>
      <c r="P81" s="690"/>
      <c r="Q81" s="690"/>
      <c r="R81" s="690"/>
      <c r="S81" s="690"/>
      <c r="T81" s="690"/>
      <c r="U81" s="690"/>
      <c r="V81" s="690"/>
      <c r="W81" s="690"/>
      <c r="X81" s="5"/>
    </row>
    <row r="82" spans="2:31" s="33" customFormat="1" ht="19.5" customHeight="1" x14ac:dyDescent="0.4">
      <c r="C82" s="114" t="s">
        <v>175</v>
      </c>
      <c r="D82" s="115"/>
      <c r="E82" s="115"/>
      <c r="F82" s="115"/>
      <c r="G82" s="115"/>
      <c r="H82" s="115"/>
      <c r="I82" s="115"/>
      <c r="J82" s="115"/>
      <c r="K82" s="115"/>
      <c r="L82" s="115"/>
      <c r="M82" s="115"/>
      <c r="N82" s="115"/>
      <c r="O82" s="115"/>
      <c r="P82" s="115"/>
      <c r="Q82" s="115"/>
      <c r="R82" s="115"/>
      <c r="S82" s="115"/>
      <c r="T82" s="115"/>
      <c r="U82" s="115"/>
      <c r="V82" s="115"/>
      <c r="W82" s="115"/>
      <c r="X82" s="115"/>
      <c r="Y82" s="38"/>
      <c r="AA82" s="38"/>
    </row>
    <row r="83" spans="2:31" s="6" customFormat="1" ht="19.5" customHeight="1" x14ac:dyDescent="0.15">
      <c r="B83" s="116"/>
      <c r="C83" s="117" t="s">
        <v>306</v>
      </c>
      <c r="D83" s="118"/>
      <c r="E83" s="118"/>
      <c r="F83" s="118"/>
      <c r="G83" s="118"/>
      <c r="H83" s="118"/>
      <c r="I83" s="118"/>
      <c r="J83" s="118"/>
      <c r="K83" s="118"/>
      <c r="L83" s="118"/>
      <c r="M83" s="51"/>
      <c r="N83" s="51"/>
      <c r="O83" s="118"/>
      <c r="P83" s="119"/>
      <c r="Q83" s="118"/>
      <c r="R83" s="120"/>
      <c r="S83" s="118"/>
      <c r="T83" s="120"/>
      <c r="U83" s="118"/>
      <c r="V83" s="120"/>
      <c r="W83" s="118"/>
      <c r="X83" s="120"/>
      <c r="Y83" s="7"/>
      <c r="Z83" s="6" t="s">
        <v>710</v>
      </c>
      <c r="AA83" s="7"/>
    </row>
    <row r="84" spans="2:31" s="6" customFormat="1" ht="25.5" customHeight="1" x14ac:dyDescent="0.15">
      <c r="B84" s="116"/>
      <c r="C84" s="691"/>
      <c r="D84" s="121" t="s">
        <v>307</v>
      </c>
      <c r="E84" s="118"/>
      <c r="F84" s="51"/>
      <c r="G84" s="118"/>
      <c r="H84" s="118"/>
      <c r="I84" s="118"/>
      <c r="J84" s="118"/>
      <c r="K84" s="118"/>
      <c r="L84" s="118"/>
      <c r="M84" s="118"/>
      <c r="N84" s="691"/>
      <c r="O84" s="121" t="s">
        <v>310</v>
      </c>
      <c r="P84" s="120"/>
      <c r="Q84" s="120"/>
      <c r="R84" s="120"/>
      <c r="S84" s="120"/>
      <c r="T84" s="120"/>
      <c r="U84" s="120"/>
      <c r="V84" s="120"/>
      <c r="W84" s="120"/>
      <c r="X84" s="51"/>
      <c r="Y84" s="7"/>
      <c r="AA84" s="7"/>
    </row>
    <row r="85" spans="2:31" s="6" customFormat="1" ht="25.5" customHeight="1" x14ac:dyDescent="0.15">
      <c r="B85" s="116"/>
      <c r="C85" s="691"/>
      <c r="D85" s="121" t="s">
        <v>308</v>
      </c>
      <c r="E85" s="118"/>
      <c r="F85" s="51"/>
      <c r="G85" s="118"/>
      <c r="H85" s="118"/>
      <c r="I85" s="118"/>
      <c r="J85" s="118"/>
      <c r="K85" s="118"/>
      <c r="L85" s="118"/>
      <c r="M85" s="118"/>
      <c r="N85" s="691"/>
      <c r="O85" s="1333" t="s">
        <v>311</v>
      </c>
      <c r="P85" s="1334"/>
      <c r="Q85" s="1334"/>
      <c r="R85" s="1334"/>
      <c r="S85" s="1334"/>
      <c r="T85" s="1334"/>
      <c r="U85" s="1334"/>
      <c r="V85" s="1334"/>
      <c r="W85" s="1334"/>
      <c r="X85" s="1334"/>
      <c r="Y85" s="7"/>
      <c r="AA85" s="7"/>
    </row>
    <row r="86" spans="2:31" s="6" customFormat="1" ht="25.5" customHeight="1" x14ac:dyDescent="0.15">
      <c r="B86" s="116"/>
      <c r="C86" s="691"/>
      <c r="D86" s="121" t="s">
        <v>309</v>
      </c>
      <c r="E86" s="118"/>
      <c r="F86" s="51"/>
      <c r="G86" s="118"/>
      <c r="H86" s="118"/>
      <c r="I86" s="118"/>
      <c r="J86" s="118"/>
      <c r="K86" s="118"/>
      <c r="L86" s="118"/>
      <c r="M86" s="118"/>
      <c r="N86" s="691"/>
      <c r="O86" s="121" t="s">
        <v>312</v>
      </c>
      <c r="P86" s="120"/>
      <c r="Q86" s="51"/>
      <c r="R86" s="1055"/>
      <c r="S86" s="1056"/>
      <c r="T86" s="1056"/>
      <c r="U86" s="1056"/>
      <c r="V86" s="1056"/>
      <c r="W86" s="1057"/>
      <c r="X86" s="51"/>
      <c r="Y86" s="7"/>
      <c r="AA86" s="7"/>
    </row>
    <row r="87" spans="2:31" s="6" customFormat="1" ht="25.5" customHeight="1" x14ac:dyDescent="0.15">
      <c r="B87" s="116"/>
      <c r="C87" s="122" t="s">
        <v>316</v>
      </c>
      <c r="D87" s="118"/>
      <c r="E87" s="118"/>
      <c r="F87" s="118"/>
      <c r="G87" s="118"/>
      <c r="H87" s="118"/>
      <c r="I87" s="118"/>
      <c r="J87" s="118"/>
      <c r="K87" s="118"/>
      <c r="L87" s="118"/>
      <c r="M87" s="51"/>
      <c r="N87" s="123"/>
      <c r="O87" s="119"/>
      <c r="P87" s="118"/>
      <c r="Q87" s="120"/>
      <c r="R87" s="118"/>
      <c r="S87" s="120"/>
      <c r="T87" s="118"/>
      <c r="U87" s="120"/>
      <c r="V87" s="118"/>
      <c r="W87" s="120"/>
      <c r="X87" s="51"/>
      <c r="Y87" s="7"/>
      <c r="AA87" s="7"/>
    </row>
    <row r="88" spans="2:31" s="6" customFormat="1" ht="21.95" customHeight="1" x14ac:dyDescent="0.15">
      <c r="B88" s="116"/>
      <c r="C88" s="691"/>
      <c r="D88" s="121" t="s">
        <v>313</v>
      </c>
      <c r="E88" s="51"/>
      <c r="F88" s="118"/>
      <c r="G88" s="118"/>
      <c r="H88" s="118"/>
      <c r="I88" s="118"/>
      <c r="J88" s="118"/>
      <c r="K88" s="118"/>
      <c r="L88" s="118"/>
      <c r="M88" s="118"/>
      <c r="N88" s="691"/>
      <c r="O88" s="121" t="s">
        <v>317</v>
      </c>
      <c r="P88" s="120"/>
      <c r="Q88" s="120"/>
      <c r="R88" s="120"/>
      <c r="S88" s="120"/>
      <c r="T88" s="120"/>
      <c r="U88" s="120"/>
      <c r="V88" s="120"/>
      <c r="W88" s="120"/>
      <c r="X88" s="51"/>
      <c r="Y88" s="7"/>
      <c r="AA88" s="7"/>
    </row>
    <row r="89" spans="2:31" s="6" customFormat="1" ht="21.95" customHeight="1" x14ac:dyDescent="0.15">
      <c r="B89" s="116"/>
      <c r="C89" s="691"/>
      <c r="D89" s="121" t="s">
        <v>314</v>
      </c>
      <c r="E89" s="51"/>
      <c r="F89" s="118"/>
      <c r="G89" s="118"/>
      <c r="H89" s="118"/>
      <c r="I89" s="118"/>
      <c r="J89" s="118"/>
      <c r="K89" s="118"/>
      <c r="L89" s="118"/>
      <c r="M89" s="118"/>
      <c r="N89" s="691"/>
      <c r="O89" s="121" t="s">
        <v>318</v>
      </c>
      <c r="P89" s="120"/>
      <c r="Q89" s="51"/>
      <c r="R89" s="1055"/>
      <c r="S89" s="1056"/>
      <c r="T89" s="1056"/>
      <c r="U89" s="1056"/>
      <c r="V89" s="1056"/>
      <c r="W89" s="1057"/>
      <c r="X89" s="51"/>
      <c r="Y89" s="7"/>
      <c r="Z89" s="484"/>
      <c r="AA89" s="485"/>
      <c r="AB89" s="18" t="s">
        <v>830</v>
      </c>
      <c r="AC89" s="259"/>
      <c r="AD89" s="259"/>
      <c r="AE89" s="259"/>
    </row>
    <row r="90" spans="2:31" s="6" customFormat="1" ht="21.95" customHeight="1" x14ac:dyDescent="0.15">
      <c r="B90" s="116"/>
      <c r="C90" s="691"/>
      <c r="D90" s="121" t="s">
        <v>315</v>
      </c>
      <c r="E90" s="51"/>
      <c r="F90" s="118"/>
      <c r="G90" s="118"/>
      <c r="H90" s="118"/>
      <c r="I90" s="118"/>
      <c r="J90" s="118"/>
      <c r="K90" s="118"/>
      <c r="L90" s="118"/>
      <c r="M90" s="118"/>
      <c r="N90" s="51"/>
      <c r="O90" s="124"/>
      <c r="P90" s="118" t="s">
        <v>56</v>
      </c>
      <c r="Q90" s="120"/>
      <c r="R90" s="120"/>
      <c r="S90" s="120"/>
      <c r="T90" s="120"/>
      <c r="U90" s="120"/>
      <c r="V90" s="120"/>
      <c r="W90" s="120"/>
      <c r="X90" s="120"/>
      <c r="Y90" s="7"/>
      <c r="Z90" s="3"/>
      <c r="AA90" s="3"/>
      <c r="AB90" s="3"/>
      <c r="AC90" s="3"/>
      <c r="AD90" s="3"/>
      <c r="AE90" s="3"/>
    </row>
    <row r="91" spans="2:31" s="6" customFormat="1" ht="23.25" customHeight="1" x14ac:dyDescent="0.15">
      <c r="B91" s="116"/>
      <c r="C91" s="122" t="s">
        <v>428</v>
      </c>
      <c r="D91" s="118"/>
      <c r="E91" s="118"/>
      <c r="F91" s="118"/>
      <c r="G91" s="118"/>
      <c r="H91" s="118"/>
      <c r="I91" s="118"/>
      <c r="J91" s="118"/>
      <c r="K91" s="118"/>
      <c r="L91" s="118"/>
      <c r="M91" s="51"/>
      <c r="N91" s="51"/>
      <c r="O91" s="123"/>
      <c r="P91" s="119"/>
      <c r="Q91" s="118"/>
      <c r="R91" s="120"/>
      <c r="S91" s="118"/>
      <c r="T91" s="120"/>
      <c r="U91" s="118"/>
      <c r="V91" s="120"/>
      <c r="W91" s="118"/>
      <c r="X91" s="120"/>
      <c r="Y91" s="7"/>
      <c r="Z91" s="486"/>
      <c r="AA91" s="487"/>
      <c r="AB91" s="18" t="s">
        <v>834</v>
      </c>
      <c r="AC91" s="259"/>
      <c r="AD91" s="259"/>
      <c r="AE91" s="259"/>
    </row>
    <row r="92" spans="2:31" s="6" customFormat="1" ht="21.95" customHeight="1" x14ac:dyDescent="0.15">
      <c r="B92" s="116"/>
      <c r="C92" s="691"/>
      <c r="D92" s="121" t="s">
        <v>429</v>
      </c>
      <c r="E92" s="51"/>
      <c r="F92" s="118"/>
      <c r="G92" s="118"/>
      <c r="H92" s="118"/>
      <c r="I92" s="118"/>
      <c r="J92" s="118"/>
      <c r="K92" s="118"/>
      <c r="L92" s="118"/>
      <c r="M92" s="118"/>
      <c r="N92" s="691"/>
      <c r="O92" s="121" t="s">
        <v>322</v>
      </c>
      <c r="P92" s="118"/>
      <c r="Q92" s="118"/>
      <c r="R92" s="118"/>
      <c r="S92" s="118"/>
      <c r="T92" s="118"/>
      <c r="U92" s="118"/>
      <c r="V92" s="51"/>
      <c r="W92" s="120"/>
      <c r="X92" s="51"/>
      <c r="Y92" s="7"/>
      <c r="AA92" s="7"/>
    </row>
    <row r="93" spans="2:31" s="6" customFormat="1" ht="21.95" customHeight="1" x14ac:dyDescent="0.15">
      <c r="B93" s="116"/>
      <c r="C93" s="691"/>
      <c r="D93" s="121" t="s">
        <v>319</v>
      </c>
      <c r="E93" s="51"/>
      <c r="F93" s="118"/>
      <c r="G93" s="118"/>
      <c r="H93" s="118"/>
      <c r="I93" s="118"/>
      <c r="J93" s="118"/>
      <c r="K93" s="118"/>
      <c r="L93" s="118"/>
      <c r="M93" s="118"/>
      <c r="N93" s="691"/>
      <c r="O93" s="121" t="s">
        <v>323</v>
      </c>
      <c r="P93" s="118"/>
      <c r="Q93" s="118"/>
      <c r="R93" s="118"/>
      <c r="S93" s="118"/>
      <c r="T93" s="118"/>
      <c r="U93" s="118"/>
      <c r="V93" s="51"/>
      <c r="W93" s="120"/>
      <c r="X93" s="51"/>
      <c r="Y93" s="7"/>
      <c r="AA93" s="7"/>
    </row>
    <row r="94" spans="2:31" s="6" customFormat="1" ht="21.95" customHeight="1" x14ac:dyDescent="0.15">
      <c r="B94" s="116"/>
      <c r="C94" s="691"/>
      <c r="D94" s="121" t="s">
        <v>320</v>
      </c>
      <c r="E94" s="51"/>
      <c r="F94" s="118"/>
      <c r="G94" s="118"/>
      <c r="H94" s="118"/>
      <c r="I94" s="118"/>
      <c r="J94" s="118"/>
      <c r="K94" s="118"/>
      <c r="L94" s="118"/>
      <c r="M94" s="118"/>
      <c r="N94" s="691"/>
      <c r="O94" s="121" t="s">
        <v>324</v>
      </c>
      <c r="P94" s="118"/>
      <c r="Q94" s="51"/>
      <c r="R94" s="1055"/>
      <c r="S94" s="1056"/>
      <c r="T94" s="1056"/>
      <c r="U94" s="1056"/>
      <c r="V94" s="1056"/>
      <c r="W94" s="1057"/>
      <c r="X94" s="51"/>
      <c r="Y94" s="7"/>
      <c r="AA94" s="7"/>
    </row>
    <row r="95" spans="2:31" s="6" customFormat="1" ht="21.95" customHeight="1" x14ac:dyDescent="0.15">
      <c r="B95" s="116"/>
      <c r="C95" s="691"/>
      <c r="D95" s="121" t="s">
        <v>321</v>
      </c>
      <c r="E95" s="51"/>
      <c r="F95" s="51"/>
      <c r="G95" s="51"/>
      <c r="H95" s="51"/>
      <c r="I95" s="51"/>
      <c r="J95" s="51"/>
      <c r="K95" s="51"/>
      <c r="L95" s="51"/>
      <c r="M95" s="51"/>
      <c r="N95" s="124"/>
      <c r="O95" s="125" t="s">
        <v>56</v>
      </c>
      <c r="P95" s="120"/>
      <c r="Q95" s="51"/>
      <c r="R95" s="51"/>
      <c r="S95" s="51"/>
      <c r="T95" s="51"/>
      <c r="U95" s="51"/>
      <c r="V95" s="51"/>
      <c r="W95" s="51"/>
      <c r="X95" s="51"/>
      <c r="Y95" s="7"/>
      <c r="AA95" s="7"/>
    </row>
    <row r="96" spans="2:31" s="6" customFormat="1" ht="23.25" customHeight="1" x14ac:dyDescent="0.15">
      <c r="B96" s="116"/>
      <c r="C96" s="1330" t="s">
        <v>325</v>
      </c>
      <c r="D96" s="1330"/>
      <c r="E96" s="1330"/>
      <c r="F96" s="1330"/>
      <c r="G96" s="1330"/>
      <c r="H96" s="1330"/>
      <c r="I96" s="1330"/>
      <c r="J96" s="1330"/>
      <c r="K96" s="1330"/>
      <c r="L96" s="1330"/>
      <c r="M96" s="1330"/>
      <c r="N96" s="1330"/>
      <c r="O96" s="1330"/>
      <c r="P96" s="1330"/>
      <c r="Q96" s="1330"/>
      <c r="R96" s="1330"/>
      <c r="S96" s="1330"/>
      <c r="T96" s="1330"/>
      <c r="U96" s="1330"/>
      <c r="V96" s="1330"/>
      <c r="W96" s="1330"/>
      <c r="X96" s="1330"/>
      <c r="Y96" s="7"/>
      <c r="AA96" s="7"/>
    </row>
    <row r="97" spans="2:40" s="6" customFormat="1" ht="28.5" customHeight="1" x14ac:dyDescent="0.15">
      <c r="B97" s="116"/>
      <c r="C97" s="691"/>
      <c r="D97" s="1072" t="s">
        <v>430</v>
      </c>
      <c r="E97" s="1003"/>
      <c r="F97" s="1003"/>
      <c r="G97" s="1003"/>
      <c r="H97" s="1003"/>
      <c r="I97" s="1003"/>
      <c r="J97" s="1003"/>
      <c r="K97" s="1003"/>
      <c r="L97" s="1003"/>
      <c r="M97" s="1073"/>
      <c r="N97" s="691"/>
      <c r="O97" s="1229" t="s">
        <v>328</v>
      </c>
      <c r="P97" s="1089"/>
      <c r="Q97" s="1089"/>
      <c r="R97" s="1089"/>
      <c r="S97" s="1089"/>
      <c r="T97" s="1089"/>
      <c r="U97" s="1089"/>
      <c r="V97" s="1089"/>
      <c r="W97" s="1089"/>
      <c r="X97" s="51"/>
      <c r="Y97" s="7"/>
      <c r="AA97" s="7"/>
    </row>
    <row r="98" spans="2:40" s="6" customFormat="1" ht="21.95" customHeight="1" x14ac:dyDescent="0.15">
      <c r="B98" s="116"/>
      <c r="C98" s="691"/>
      <c r="D98" s="1069" t="s">
        <v>326</v>
      </c>
      <c r="E98" s="1070"/>
      <c r="F98" s="1070"/>
      <c r="G98" s="1070"/>
      <c r="H98" s="1070"/>
      <c r="I98" s="1070"/>
      <c r="J98" s="1070"/>
      <c r="K98" s="1070"/>
      <c r="L98" s="1070"/>
      <c r="M98" s="1071"/>
      <c r="N98" s="691"/>
      <c r="O98" s="118" t="s">
        <v>329</v>
      </c>
      <c r="P98" s="51"/>
      <c r="Q98" s="120"/>
      <c r="R98" s="120"/>
      <c r="S98" s="120"/>
      <c r="T98" s="120"/>
      <c r="U98" s="120"/>
      <c r="V98" s="120"/>
      <c r="W98" s="120"/>
      <c r="X98" s="51"/>
      <c r="Y98" s="7"/>
      <c r="AA98" s="7"/>
    </row>
    <row r="99" spans="2:40" s="6" customFormat="1" ht="21.95" customHeight="1" x14ac:dyDescent="0.15">
      <c r="B99" s="116"/>
      <c r="C99" s="691"/>
      <c r="D99" s="1072" t="s">
        <v>327</v>
      </c>
      <c r="E99" s="1003"/>
      <c r="F99" s="1003"/>
      <c r="G99" s="1003"/>
      <c r="H99" s="1003"/>
      <c r="I99" s="1003"/>
      <c r="J99" s="1003"/>
      <c r="K99" s="1003"/>
      <c r="L99" s="1003"/>
      <c r="M99" s="1073"/>
      <c r="N99" s="691"/>
      <c r="O99" s="121" t="s">
        <v>330</v>
      </c>
      <c r="P99" s="118"/>
      <c r="Q99" s="51"/>
      <c r="R99" s="1055"/>
      <c r="S99" s="1056"/>
      <c r="T99" s="1056"/>
      <c r="U99" s="1056"/>
      <c r="V99" s="1056"/>
      <c r="W99" s="1057"/>
      <c r="X99" s="51"/>
      <c r="Y99" s="7"/>
      <c r="AA99" s="7"/>
    </row>
    <row r="100" spans="2:40" s="6" customFormat="1" ht="27" customHeight="1" x14ac:dyDescent="0.15">
      <c r="B100" s="116"/>
      <c r="C100" s="691"/>
      <c r="D100" s="1229" t="s">
        <v>388</v>
      </c>
      <c r="E100" s="1089"/>
      <c r="F100" s="1089"/>
      <c r="G100" s="1089"/>
      <c r="H100" s="1089"/>
      <c r="I100" s="1089"/>
      <c r="J100" s="1089"/>
      <c r="K100" s="1089"/>
      <c r="L100" s="1089"/>
      <c r="M100" s="1089"/>
      <c r="N100" s="51"/>
      <c r="O100" s="123" t="s">
        <v>56</v>
      </c>
      <c r="P100" s="120"/>
      <c r="Q100" s="120"/>
      <c r="R100" s="120"/>
      <c r="S100" s="120"/>
      <c r="T100" s="120"/>
      <c r="U100" s="120"/>
      <c r="V100" s="120"/>
      <c r="W100" s="120"/>
      <c r="X100" s="120"/>
      <c r="Y100" s="7"/>
      <c r="AA100" s="7"/>
    </row>
    <row r="101" spans="2:40" s="6" customFormat="1" ht="3.6" customHeight="1" x14ac:dyDescent="0.15">
      <c r="B101" s="116"/>
      <c r="C101" s="84"/>
      <c r="D101" s="105"/>
      <c r="E101" s="17"/>
      <c r="F101" s="17"/>
      <c r="G101" s="17"/>
      <c r="H101" s="17"/>
      <c r="I101" s="17"/>
      <c r="J101" s="17"/>
      <c r="K101" s="17"/>
      <c r="L101" s="17"/>
      <c r="M101" s="17"/>
      <c r="N101" s="17"/>
      <c r="O101" s="84"/>
      <c r="P101" s="127"/>
      <c r="Q101" s="127"/>
      <c r="R101" s="127"/>
      <c r="S101" s="127"/>
      <c r="T101" s="127"/>
      <c r="U101" s="127"/>
      <c r="V101" s="127"/>
      <c r="W101" s="127"/>
      <c r="X101" s="127"/>
      <c r="Y101" s="7"/>
      <c r="AA101" s="7"/>
    </row>
    <row r="102" spans="2:40" ht="19.5" customHeight="1" x14ac:dyDescent="0.15">
      <c r="B102" s="295" t="s">
        <v>206</v>
      </c>
      <c r="AA102" s="259"/>
      <c r="AB102" s="259"/>
      <c r="AC102" s="259"/>
      <c r="AD102" s="259"/>
      <c r="AE102" s="259"/>
      <c r="AF102" s="259"/>
      <c r="AG102" s="259"/>
      <c r="AH102" s="259"/>
      <c r="AI102" s="259"/>
      <c r="AJ102" s="259"/>
      <c r="AK102" s="259"/>
      <c r="AL102" s="259"/>
      <c r="AM102" s="259"/>
      <c r="AN102" s="259"/>
    </row>
    <row r="103" spans="2:40" s="17" customFormat="1" ht="19.5" customHeight="1" x14ac:dyDescent="0.15">
      <c r="B103" s="294" t="s">
        <v>431</v>
      </c>
      <c r="L103" s="17" t="s">
        <v>234</v>
      </c>
    </row>
    <row r="104" spans="2:40" ht="19.5" customHeight="1" x14ac:dyDescent="0.4">
      <c r="B104" s="31"/>
      <c r="C104" s="905" t="s">
        <v>883</v>
      </c>
      <c r="D104" s="905"/>
      <c r="E104" s="905"/>
      <c r="F104" s="1218" t="s">
        <v>0</v>
      </c>
      <c r="G104" s="1147"/>
      <c r="H104" s="1147"/>
      <c r="I104" s="1147"/>
      <c r="J104" s="1147"/>
      <c r="K104" s="876"/>
      <c r="L104" s="1329" t="s">
        <v>65</v>
      </c>
      <c r="M104" s="1329"/>
      <c r="N104" s="1329"/>
      <c r="O104" s="1329"/>
      <c r="P104" s="1329"/>
      <c r="Q104" s="1329"/>
      <c r="R104" s="1329"/>
      <c r="S104" s="1329"/>
      <c r="T104" s="1329"/>
      <c r="U104" s="1329"/>
      <c r="V104" s="1329"/>
      <c r="W104" s="1329"/>
      <c r="AA104" s="259"/>
      <c r="AB104" s="259"/>
      <c r="AC104" s="259"/>
      <c r="AD104" s="259"/>
      <c r="AE104" s="259"/>
      <c r="AF104" s="259"/>
      <c r="AG104" s="259"/>
      <c r="AH104" s="259"/>
      <c r="AI104" s="259"/>
      <c r="AJ104" s="259"/>
      <c r="AK104" s="259"/>
      <c r="AL104" s="259"/>
      <c r="AM104" s="259"/>
      <c r="AN104" s="259"/>
    </row>
    <row r="105" spans="2:40" s="3" customFormat="1" ht="23.25" customHeight="1" x14ac:dyDescent="0.15">
      <c r="B105" s="5"/>
      <c r="C105" s="905"/>
      <c r="D105" s="905"/>
      <c r="E105" s="905"/>
      <c r="F105" s="1165"/>
      <c r="G105" s="1166"/>
      <c r="H105" s="1166"/>
      <c r="I105" s="1166"/>
      <c r="J105" s="1166"/>
      <c r="K105" s="877"/>
      <c r="L105" s="229" t="s">
        <v>43</v>
      </c>
      <c r="M105" s="229" t="s">
        <v>44</v>
      </c>
      <c r="N105" s="229" t="s">
        <v>45</v>
      </c>
      <c r="O105" s="229" t="s">
        <v>46</v>
      </c>
      <c r="P105" s="229" t="s">
        <v>47</v>
      </c>
      <c r="Q105" s="229" t="s">
        <v>48</v>
      </c>
      <c r="R105" s="229" t="s">
        <v>49</v>
      </c>
      <c r="S105" s="229" t="s">
        <v>50</v>
      </c>
      <c r="T105" s="229" t="s">
        <v>51</v>
      </c>
      <c r="U105" s="229" t="s">
        <v>52</v>
      </c>
      <c r="V105" s="229" t="s">
        <v>53</v>
      </c>
      <c r="W105" s="229" t="s">
        <v>54</v>
      </c>
    </row>
    <row r="106" spans="2:40" s="17" customFormat="1" ht="21.6" customHeight="1" x14ac:dyDescent="0.15">
      <c r="B106" s="18"/>
      <c r="C106" s="1284" t="s">
        <v>64</v>
      </c>
      <c r="D106" s="1335" t="s">
        <v>368</v>
      </c>
      <c r="E106" s="1336"/>
      <c r="F106" s="1326" t="s">
        <v>745</v>
      </c>
      <c r="G106" s="1327"/>
      <c r="H106" s="1327"/>
      <c r="I106" s="1327"/>
      <c r="J106" s="1327"/>
      <c r="K106" s="1328"/>
      <c r="L106" s="691"/>
      <c r="M106" s="691"/>
      <c r="N106" s="691"/>
      <c r="O106" s="691"/>
      <c r="P106" s="691"/>
      <c r="Q106" s="691"/>
      <c r="R106" s="691"/>
      <c r="S106" s="690"/>
      <c r="T106" s="691"/>
      <c r="U106" s="691"/>
      <c r="V106" s="691"/>
      <c r="W106" s="691"/>
      <c r="Z106" s="17" t="s">
        <v>743</v>
      </c>
    </row>
    <row r="107" spans="2:40" s="17" customFormat="1" ht="21.6" customHeight="1" x14ac:dyDescent="0.15">
      <c r="B107" s="18"/>
      <c r="C107" s="1044"/>
      <c r="D107" s="1337"/>
      <c r="E107" s="1338"/>
      <c r="F107" s="1022" t="s">
        <v>331</v>
      </c>
      <c r="G107" s="1023"/>
      <c r="H107" s="1023"/>
      <c r="I107" s="1023"/>
      <c r="J107" s="1023"/>
      <c r="K107" s="1024"/>
      <c r="L107" s="1019" t="s">
        <v>755</v>
      </c>
      <c r="M107" s="1020"/>
      <c r="N107" s="1020"/>
      <c r="O107" s="1020"/>
      <c r="P107" s="1020"/>
      <c r="Q107" s="1020"/>
      <c r="R107" s="1020"/>
      <c r="S107" s="1020"/>
      <c r="T107" s="1020"/>
      <c r="U107" s="1020"/>
      <c r="V107" s="1020"/>
      <c r="W107" s="1021"/>
    </row>
    <row r="108" spans="2:40" s="17" customFormat="1" ht="21.6" customHeight="1" x14ac:dyDescent="0.15">
      <c r="B108" s="18"/>
      <c r="C108" s="1044"/>
      <c r="D108" s="1337"/>
      <c r="E108" s="1338"/>
      <c r="F108" s="1027" t="s">
        <v>332</v>
      </c>
      <c r="G108" s="1028"/>
      <c r="H108" s="1028"/>
      <c r="I108" s="1028"/>
      <c r="J108" s="1028"/>
      <c r="K108" s="1029"/>
      <c r="L108" s="1019" t="s">
        <v>755</v>
      </c>
      <c r="M108" s="1020"/>
      <c r="N108" s="1020"/>
      <c r="O108" s="1020"/>
      <c r="P108" s="1020"/>
      <c r="Q108" s="1020"/>
      <c r="R108" s="1020"/>
      <c r="S108" s="1020"/>
      <c r="T108" s="1020"/>
      <c r="U108" s="1020"/>
      <c r="V108" s="1020"/>
      <c r="W108" s="1021"/>
      <c r="Z108" s="591"/>
      <c r="AA108" s="592"/>
      <c r="AB108" s="3" t="s">
        <v>732</v>
      </c>
    </row>
    <row r="109" spans="2:40" s="17" customFormat="1" ht="21.6" customHeight="1" x14ac:dyDescent="0.15">
      <c r="B109" s="18"/>
      <c r="C109" s="1044"/>
      <c r="D109" s="1337"/>
      <c r="E109" s="1338"/>
      <c r="F109" s="1027" t="s">
        <v>333</v>
      </c>
      <c r="G109" s="1028"/>
      <c r="H109" s="1028"/>
      <c r="I109" s="1028"/>
      <c r="J109" s="1028"/>
      <c r="K109" s="1029"/>
      <c r="L109" s="1019" t="s">
        <v>755</v>
      </c>
      <c r="M109" s="1020"/>
      <c r="N109" s="1020"/>
      <c r="O109" s="1020"/>
      <c r="P109" s="1020"/>
      <c r="Q109" s="1020"/>
      <c r="R109" s="1020"/>
      <c r="S109" s="1020"/>
      <c r="T109" s="1020"/>
      <c r="U109" s="1020"/>
      <c r="V109" s="1020"/>
      <c r="W109" s="1021"/>
    </row>
    <row r="110" spans="2:40" s="17" customFormat="1" ht="21.6" customHeight="1" x14ac:dyDescent="0.15">
      <c r="B110" s="18"/>
      <c r="C110" s="1044"/>
      <c r="D110" s="1337"/>
      <c r="E110" s="1338"/>
      <c r="F110" s="1027" t="s">
        <v>334</v>
      </c>
      <c r="G110" s="1028"/>
      <c r="H110" s="1028"/>
      <c r="I110" s="1028"/>
      <c r="J110" s="1028"/>
      <c r="K110" s="1029"/>
      <c r="L110" s="1019" t="s">
        <v>755</v>
      </c>
      <c r="M110" s="1020"/>
      <c r="N110" s="1020"/>
      <c r="O110" s="1020"/>
      <c r="P110" s="1020"/>
      <c r="Q110" s="1020"/>
      <c r="R110" s="1020"/>
      <c r="S110" s="1020"/>
      <c r="T110" s="1020"/>
      <c r="U110" s="1020"/>
      <c r="V110" s="1020"/>
      <c r="W110" s="1021"/>
    </row>
    <row r="111" spans="2:40" s="17" customFormat="1" ht="21.6" customHeight="1" x14ac:dyDescent="0.15">
      <c r="B111" s="18"/>
      <c r="C111" s="1044"/>
      <c r="D111" s="1339"/>
      <c r="E111" s="1340"/>
      <c r="F111" s="1037" t="s">
        <v>432</v>
      </c>
      <c r="G111" s="1038"/>
      <c r="H111" s="1038"/>
      <c r="I111" s="1038"/>
      <c r="J111" s="1038"/>
      <c r="K111" s="1039"/>
      <c r="L111" s="691"/>
      <c r="M111" s="691"/>
      <c r="N111" s="691"/>
      <c r="O111" s="691"/>
      <c r="P111" s="691"/>
      <c r="Q111" s="691"/>
      <c r="R111" s="691"/>
      <c r="S111" s="690"/>
      <c r="T111" s="691"/>
      <c r="U111" s="691"/>
      <c r="V111" s="691"/>
      <c r="W111" s="691"/>
      <c r="Z111" s="17" t="s">
        <v>746</v>
      </c>
    </row>
    <row r="112" spans="2:40" s="17" customFormat="1" ht="33.75" customHeight="1" x14ac:dyDescent="0.15">
      <c r="B112" s="18"/>
      <c r="C112" s="1044"/>
      <c r="D112" s="1344" t="s">
        <v>268</v>
      </c>
      <c r="E112" s="1345"/>
      <c r="F112" s="1037" t="s">
        <v>335</v>
      </c>
      <c r="G112" s="1038"/>
      <c r="H112" s="1038"/>
      <c r="I112" s="1038"/>
      <c r="J112" s="1038"/>
      <c r="K112" s="1039"/>
      <c r="L112" s="1016" t="s">
        <v>825</v>
      </c>
      <c r="M112" s="1017"/>
      <c r="N112" s="1017"/>
      <c r="O112" s="1017"/>
      <c r="P112" s="1017"/>
      <c r="Q112" s="1017"/>
      <c r="R112" s="1017"/>
      <c r="S112" s="1017"/>
      <c r="T112" s="1017"/>
      <c r="U112" s="1017"/>
      <c r="V112" s="1017"/>
      <c r="W112" s="1018"/>
      <c r="Z112" s="459"/>
    </row>
    <row r="113" spans="2:40" s="17" customFormat="1" ht="23.25" customHeight="1" x14ac:dyDescent="0.15">
      <c r="B113" s="18"/>
      <c r="C113" s="1044"/>
      <c r="D113" s="1031" t="s">
        <v>15</v>
      </c>
      <c r="E113" s="1032"/>
      <c r="F113" s="1027" t="s">
        <v>336</v>
      </c>
      <c r="G113" s="1028"/>
      <c r="H113" s="1028"/>
      <c r="I113" s="1028"/>
      <c r="J113" s="1028"/>
      <c r="K113" s="1029"/>
      <c r="L113" s="1019" t="s">
        <v>181</v>
      </c>
      <c r="M113" s="1020"/>
      <c r="N113" s="1020"/>
      <c r="O113" s="1020"/>
      <c r="P113" s="1020"/>
      <c r="Q113" s="1020"/>
      <c r="R113" s="1020"/>
      <c r="S113" s="1020"/>
      <c r="T113" s="1020"/>
      <c r="U113" s="1020"/>
      <c r="V113" s="1020"/>
      <c r="W113" s="1021"/>
    </row>
    <row r="114" spans="2:40" s="17" customFormat="1" ht="23.25" customHeight="1" x14ac:dyDescent="0.15">
      <c r="B114" s="18"/>
      <c r="C114" s="1044"/>
      <c r="D114" s="1033"/>
      <c r="E114" s="1034"/>
      <c r="F114" s="1027" t="s">
        <v>337</v>
      </c>
      <c r="G114" s="1028"/>
      <c r="H114" s="1028"/>
      <c r="I114" s="1028"/>
      <c r="J114" s="1028"/>
      <c r="K114" s="1029"/>
      <c r="L114" s="1019" t="s">
        <v>181</v>
      </c>
      <c r="M114" s="1020"/>
      <c r="N114" s="1020"/>
      <c r="O114" s="1020"/>
      <c r="P114" s="1020"/>
      <c r="Q114" s="1020"/>
      <c r="R114" s="1020"/>
      <c r="S114" s="1020"/>
      <c r="T114" s="1020"/>
      <c r="U114" s="1020"/>
      <c r="V114" s="1020"/>
      <c r="W114" s="1021"/>
    </row>
    <row r="115" spans="2:40" s="17" customFormat="1" ht="23.25" customHeight="1" x14ac:dyDescent="0.15">
      <c r="B115" s="18"/>
      <c r="C115" s="1044"/>
      <c r="D115" s="1033"/>
      <c r="E115" s="1034"/>
      <c r="F115" s="1027" t="s">
        <v>338</v>
      </c>
      <c r="G115" s="1028"/>
      <c r="H115" s="1028"/>
      <c r="I115" s="1028"/>
      <c r="J115" s="1028"/>
      <c r="K115" s="1029"/>
      <c r="L115" s="1019" t="s">
        <v>181</v>
      </c>
      <c r="M115" s="1020"/>
      <c r="N115" s="1020"/>
      <c r="O115" s="1020"/>
      <c r="P115" s="1020"/>
      <c r="Q115" s="1020"/>
      <c r="R115" s="1020"/>
      <c r="S115" s="1020"/>
      <c r="T115" s="1020"/>
      <c r="U115" s="1020"/>
      <c r="V115" s="1020"/>
      <c r="W115" s="1021"/>
    </row>
    <row r="116" spans="2:40" s="17" customFormat="1" ht="23.25" customHeight="1" x14ac:dyDescent="0.15">
      <c r="B116" s="18"/>
      <c r="C116" s="1045"/>
      <c r="D116" s="1033"/>
      <c r="E116" s="1034"/>
      <c r="F116" s="1027" t="s">
        <v>339</v>
      </c>
      <c r="G116" s="1028"/>
      <c r="H116" s="1028"/>
      <c r="I116" s="1028"/>
      <c r="J116" s="1028"/>
      <c r="K116" s="1029"/>
      <c r="L116" s="1019" t="s">
        <v>181</v>
      </c>
      <c r="M116" s="1020"/>
      <c r="N116" s="1020"/>
      <c r="O116" s="1020"/>
      <c r="P116" s="1020"/>
      <c r="Q116" s="1020"/>
      <c r="R116" s="1020"/>
      <c r="S116" s="1020"/>
      <c r="T116" s="1020"/>
      <c r="U116" s="1020"/>
      <c r="V116" s="1020"/>
      <c r="W116" s="1021"/>
    </row>
    <row r="117" spans="2:40" s="17" customFormat="1" ht="22.5" customHeight="1" x14ac:dyDescent="0.15">
      <c r="B117" s="18"/>
      <c r="C117" s="1091" t="s">
        <v>275</v>
      </c>
      <c r="D117" s="1031" t="s">
        <v>345</v>
      </c>
      <c r="E117" s="1032"/>
      <c r="F117" s="1040" t="s">
        <v>340</v>
      </c>
      <c r="G117" s="1041"/>
      <c r="H117" s="1041"/>
      <c r="I117" s="1041"/>
      <c r="J117" s="1041"/>
      <c r="K117" s="1042"/>
      <c r="L117" s="691"/>
      <c r="M117" s="691"/>
      <c r="N117" s="691"/>
      <c r="O117" s="691"/>
      <c r="P117" s="691"/>
      <c r="Q117" s="691"/>
      <c r="R117" s="691"/>
      <c r="S117" s="691"/>
      <c r="T117" s="691"/>
      <c r="U117" s="691"/>
      <c r="V117" s="691"/>
      <c r="W117" s="691"/>
      <c r="Z117" s="17" t="s">
        <v>709</v>
      </c>
    </row>
    <row r="118" spans="2:40" s="17" customFormat="1" ht="22.5" customHeight="1" x14ac:dyDescent="0.15">
      <c r="B118" s="18"/>
      <c r="C118" s="1092"/>
      <c r="D118" s="1033"/>
      <c r="E118" s="1034"/>
      <c r="F118" s="1253" t="s">
        <v>341</v>
      </c>
      <c r="G118" s="1254"/>
      <c r="H118" s="1254"/>
      <c r="I118" s="1254"/>
      <c r="J118" s="1254"/>
      <c r="K118" s="1255"/>
      <c r="L118" s="691"/>
      <c r="M118" s="691"/>
      <c r="N118" s="691"/>
      <c r="O118" s="691"/>
      <c r="P118" s="691"/>
      <c r="Q118" s="691"/>
      <c r="R118" s="691"/>
      <c r="S118" s="691"/>
      <c r="T118" s="691"/>
      <c r="U118" s="691"/>
      <c r="V118" s="691"/>
      <c r="W118" s="691"/>
      <c r="Z118" s="6" t="s">
        <v>710</v>
      </c>
    </row>
    <row r="119" spans="2:40" s="17" customFormat="1" ht="35.25" customHeight="1" x14ac:dyDescent="0.15">
      <c r="B119" s="18"/>
      <c r="C119" s="1092"/>
      <c r="D119" s="1033"/>
      <c r="E119" s="1034"/>
      <c r="F119" s="1040" t="s">
        <v>342</v>
      </c>
      <c r="G119" s="1041"/>
      <c r="H119" s="1041"/>
      <c r="I119" s="1041"/>
      <c r="J119" s="1041"/>
      <c r="K119" s="1042"/>
      <c r="L119" s="691"/>
      <c r="M119" s="691"/>
      <c r="N119" s="691"/>
      <c r="O119" s="691"/>
      <c r="P119" s="691"/>
      <c r="Q119" s="691"/>
      <c r="R119" s="691"/>
      <c r="S119" s="691"/>
      <c r="T119" s="691"/>
      <c r="U119" s="691"/>
      <c r="V119" s="691"/>
      <c r="W119" s="691"/>
      <c r="Z119" s="654"/>
      <c r="AA119" s="655"/>
      <c r="AB119" s="17" t="s">
        <v>733</v>
      </c>
    </row>
    <row r="120" spans="2:40" s="17" customFormat="1" ht="35.25" customHeight="1" x14ac:dyDescent="0.15">
      <c r="B120" s="18"/>
      <c r="C120" s="1092"/>
      <c r="D120" s="1033"/>
      <c r="E120" s="1034"/>
      <c r="F120" s="1040" t="s">
        <v>343</v>
      </c>
      <c r="G120" s="1041"/>
      <c r="H120" s="1041"/>
      <c r="I120" s="1041"/>
      <c r="J120" s="1041"/>
      <c r="K120" s="1042"/>
      <c r="L120" s="691"/>
      <c r="M120" s="691"/>
      <c r="N120" s="691"/>
      <c r="O120" s="691"/>
      <c r="P120" s="691"/>
      <c r="Q120" s="691"/>
      <c r="R120" s="691"/>
      <c r="S120" s="691"/>
      <c r="T120" s="691"/>
      <c r="U120" s="691"/>
      <c r="V120" s="691"/>
      <c r="W120" s="691"/>
    </row>
    <row r="121" spans="2:40" s="17" customFormat="1" ht="23.25" customHeight="1" x14ac:dyDescent="0.15">
      <c r="B121" s="18"/>
      <c r="C121" s="1093"/>
      <c r="D121" s="1035"/>
      <c r="E121" s="1036"/>
      <c r="F121" s="1040" t="s">
        <v>344</v>
      </c>
      <c r="G121" s="1041"/>
      <c r="H121" s="1041"/>
      <c r="I121" s="1041"/>
      <c r="J121" s="1041"/>
      <c r="K121" s="1042"/>
      <c r="L121" s="691"/>
      <c r="M121" s="691"/>
      <c r="N121" s="691"/>
      <c r="O121" s="691"/>
      <c r="P121" s="691"/>
      <c r="Q121" s="691"/>
      <c r="R121" s="691"/>
      <c r="S121" s="691"/>
      <c r="T121" s="691"/>
      <c r="U121" s="691"/>
      <c r="V121" s="691"/>
      <c r="W121" s="691"/>
    </row>
    <row r="122" spans="2:40" s="259" customFormat="1" ht="24" customHeight="1" x14ac:dyDescent="0.4">
      <c r="B122" s="31"/>
      <c r="C122" s="905" t="s">
        <v>883</v>
      </c>
      <c r="D122" s="905"/>
      <c r="E122" s="905"/>
      <c r="F122" s="1164" t="s">
        <v>892</v>
      </c>
      <c r="G122" s="1147"/>
      <c r="H122" s="1147"/>
      <c r="I122" s="1147"/>
      <c r="J122" s="1147"/>
      <c r="K122" s="1147"/>
      <c r="L122" s="1329" t="s">
        <v>65</v>
      </c>
      <c r="M122" s="1329"/>
      <c r="N122" s="1329"/>
      <c r="O122" s="1329"/>
      <c r="P122" s="1329"/>
      <c r="Q122" s="1329"/>
      <c r="R122" s="1329"/>
      <c r="S122" s="1329"/>
      <c r="T122" s="1329"/>
      <c r="U122" s="1329"/>
      <c r="V122" s="1329"/>
      <c r="W122" s="1329"/>
      <c r="AA122" s="17"/>
      <c r="AB122" s="17"/>
      <c r="AC122" s="17"/>
      <c r="AD122" s="17"/>
      <c r="AE122" s="17"/>
      <c r="AF122" s="17"/>
      <c r="AG122" s="17"/>
      <c r="AH122" s="17"/>
      <c r="AI122" s="17"/>
      <c r="AJ122" s="17"/>
      <c r="AK122" s="17"/>
      <c r="AL122" s="17"/>
      <c r="AM122" s="17"/>
      <c r="AN122" s="17"/>
    </row>
    <row r="123" spans="2:40" s="3" customFormat="1" ht="23.25" customHeight="1" x14ac:dyDescent="0.15">
      <c r="B123" s="5"/>
      <c r="C123" s="905"/>
      <c r="D123" s="905"/>
      <c r="E123" s="905"/>
      <c r="F123" s="1165"/>
      <c r="G123" s="1166"/>
      <c r="H123" s="1166"/>
      <c r="I123" s="1166"/>
      <c r="J123" s="1166"/>
      <c r="K123" s="1166"/>
      <c r="L123" s="242" t="s">
        <v>43</v>
      </c>
      <c r="M123" s="242" t="s">
        <v>44</v>
      </c>
      <c r="N123" s="242" t="s">
        <v>45</v>
      </c>
      <c r="O123" s="242" t="s">
        <v>46</v>
      </c>
      <c r="P123" s="242" t="s">
        <v>47</v>
      </c>
      <c r="Q123" s="242" t="s">
        <v>48</v>
      </c>
      <c r="R123" s="242" t="s">
        <v>49</v>
      </c>
      <c r="S123" s="242" t="s">
        <v>50</v>
      </c>
      <c r="T123" s="242" t="s">
        <v>51</v>
      </c>
      <c r="U123" s="242" t="s">
        <v>52</v>
      </c>
      <c r="V123" s="242" t="s">
        <v>53</v>
      </c>
      <c r="W123" s="242" t="s">
        <v>54</v>
      </c>
      <c r="AA123" s="259"/>
      <c r="AB123" s="259"/>
      <c r="AC123" s="259"/>
      <c r="AD123" s="259"/>
      <c r="AE123" s="259"/>
      <c r="AF123" s="259"/>
      <c r="AG123" s="259"/>
      <c r="AH123" s="259"/>
      <c r="AI123" s="259"/>
      <c r="AJ123" s="259"/>
      <c r="AK123" s="259"/>
      <c r="AL123" s="259"/>
      <c r="AM123" s="259"/>
      <c r="AN123" s="259"/>
    </row>
    <row r="124" spans="2:40" s="17" customFormat="1" ht="33.6" customHeight="1" x14ac:dyDescent="0.15">
      <c r="B124" s="18"/>
      <c r="C124" s="1091" t="s">
        <v>275</v>
      </c>
      <c r="D124" s="1031" t="s">
        <v>273</v>
      </c>
      <c r="E124" s="1032"/>
      <c r="F124" s="1058"/>
      <c r="G124" s="1059"/>
      <c r="H124" s="1059"/>
      <c r="I124" s="1059"/>
      <c r="J124" s="1059"/>
      <c r="K124" s="1060"/>
      <c r="L124" s="691"/>
      <c r="M124" s="691"/>
      <c r="N124" s="691"/>
      <c r="O124" s="691"/>
      <c r="P124" s="691"/>
      <c r="Q124" s="691"/>
      <c r="R124" s="691"/>
      <c r="S124" s="691"/>
      <c r="T124" s="691"/>
      <c r="U124" s="691"/>
      <c r="V124" s="691"/>
      <c r="W124" s="691"/>
      <c r="Z124" s="6" t="s">
        <v>710</v>
      </c>
      <c r="AA124" s="3"/>
      <c r="AB124" s="3"/>
      <c r="AC124" s="3"/>
      <c r="AD124" s="3"/>
      <c r="AE124" s="3"/>
      <c r="AF124" s="3"/>
      <c r="AG124" s="3"/>
      <c r="AH124" s="3"/>
      <c r="AI124" s="3"/>
      <c r="AJ124" s="3"/>
      <c r="AK124" s="3"/>
      <c r="AL124" s="3"/>
      <c r="AM124" s="3"/>
      <c r="AN124" s="3"/>
    </row>
    <row r="125" spans="2:40" s="17" customFormat="1" ht="33.6" customHeight="1" x14ac:dyDescent="0.15">
      <c r="B125" s="18"/>
      <c r="C125" s="1092"/>
      <c r="D125" s="1033"/>
      <c r="E125" s="1034"/>
      <c r="F125" s="1058"/>
      <c r="G125" s="1059"/>
      <c r="H125" s="1059"/>
      <c r="I125" s="1059"/>
      <c r="J125" s="1059"/>
      <c r="K125" s="1060"/>
      <c r="L125" s="691"/>
      <c r="M125" s="691"/>
      <c r="N125" s="691"/>
      <c r="O125" s="691"/>
      <c r="P125" s="691"/>
      <c r="Q125" s="691"/>
      <c r="R125" s="691"/>
      <c r="S125" s="691"/>
      <c r="T125" s="691"/>
      <c r="U125" s="691"/>
      <c r="V125" s="691"/>
      <c r="W125" s="691"/>
      <c r="Z125" s="490"/>
      <c r="AA125" s="491"/>
      <c r="AB125" s="18" t="s">
        <v>830</v>
      </c>
      <c r="AG125" s="538"/>
      <c r="AH125" s="538"/>
      <c r="AI125" s="538"/>
      <c r="AJ125" s="458"/>
    </row>
    <row r="126" spans="2:40" s="17" customFormat="1" ht="33.6" customHeight="1" x14ac:dyDescent="0.15">
      <c r="B126" s="18"/>
      <c r="C126" s="1092"/>
      <c r="D126" s="1033"/>
      <c r="E126" s="1034"/>
      <c r="F126" s="1058"/>
      <c r="G126" s="1059"/>
      <c r="H126" s="1059"/>
      <c r="I126" s="1059"/>
      <c r="J126" s="1059"/>
      <c r="K126" s="1060"/>
      <c r="L126" s="691"/>
      <c r="M126" s="691"/>
      <c r="N126" s="691"/>
      <c r="O126" s="691"/>
      <c r="P126" s="691"/>
      <c r="Q126" s="691"/>
      <c r="R126" s="691"/>
      <c r="S126" s="691"/>
      <c r="T126" s="691"/>
      <c r="U126" s="691"/>
      <c r="V126" s="691"/>
      <c r="W126" s="691"/>
      <c r="Z126" s="486"/>
      <c r="AA126" s="487"/>
      <c r="AB126" s="18" t="s">
        <v>834</v>
      </c>
      <c r="AC126" s="259"/>
      <c r="AD126" s="259"/>
      <c r="AE126" s="538"/>
      <c r="AF126" s="538"/>
      <c r="AG126" s="538"/>
      <c r="AH126" s="538"/>
      <c r="AI126" s="538"/>
      <c r="AJ126" s="458"/>
    </row>
    <row r="127" spans="2:40" s="17" customFormat="1" ht="33.6" customHeight="1" x14ac:dyDescent="0.15">
      <c r="B127" s="18"/>
      <c r="C127" s="1092"/>
      <c r="D127" s="1033"/>
      <c r="E127" s="1034"/>
      <c r="F127" s="1058"/>
      <c r="G127" s="1059"/>
      <c r="H127" s="1059"/>
      <c r="I127" s="1059"/>
      <c r="J127" s="1059"/>
      <c r="K127" s="1060"/>
      <c r="L127" s="691"/>
      <c r="M127" s="691"/>
      <c r="N127" s="691"/>
      <c r="O127" s="691"/>
      <c r="P127" s="691"/>
      <c r="Q127" s="691"/>
      <c r="R127" s="691"/>
      <c r="S127" s="691"/>
      <c r="T127" s="691"/>
      <c r="U127" s="691"/>
      <c r="V127" s="691"/>
      <c r="W127" s="691"/>
      <c r="Z127" s="654"/>
      <c r="AA127" s="655"/>
      <c r="AB127" s="17" t="s">
        <v>733</v>
      </c>
      <c r="AG127" s="458"/>
      <c r="AH127" s="458"/>
      <c r="AI127" s="458"/>
      <c r="AJ127" s="458"/>
    </row>
    <row r="128" spans="2:40" s="17" customFormat="1" ht="33.6" customHeight="1" x14ac:dyDescent="0.15">
      <c r="B128" s="18"/>
      <c r="C128" s="1092"/>
      <c r="D128" s="1033"/>
      <c r="E128" s="1034"/>
      <c r="F128" s="1058"/>
      <c r="G128" s="1059"/>
      <c r="H128" s="1059"/>
      <c r="I128" s="1059"/>
      <c r="J128" s="1059"/>
      <c r="K128" s="1060"/>
      <c r="L128" s="691"/>
      <c r="M128" s="691"/>
      <c r="N128" s="691"/>
      <c r="O128" s="691"/>
      <c r="P128" s="691"/>
      <c r="Q128" s="691"/>
      <c r="R128" s="691"/>
      <c r="S128" s="691"/>
      <c r="T128" s="691"/>
      <c r="U128" s="691"/>
      <c r="V128" s="691"/>
      <c r="W128" s="691"/>
      <c r="Z128" s="540"/>
      <c r="AA128" s="541"/>
      <c r="AB128" s="18"/>
    </row>
    <row r="129" spans="2:40" s="17" customFormat="1" ht="21" customHeight="1" x14ac:dyDescent="0.15">
      <c r="B129" s="18"/>
      <c r="C129" s="1092"/>
      <c r="D129" s="1035"/>
      <c r="E129" s="1036"/>
      <c r="F129" s="1282" t="s">
        <v>274</v>
      </c>
      <c r="G129" s="1283"/>
      <c r="H129" s="1283"/>
      <c r="I129" s="1283"/>
      <c r="J129" s="1283"/>
      <c r="K129" s="1283"/>
      <c r="L129" s="1283"/>
      <c r="M129" s="409"/>
      <c r="N129" s="409"/>
      <c r="O129" s="409"/>
      <c r="P129" s="409"/>
      <c r="Q129" s="409"/>
      <c r="R129" s="409"/>
      <c r="S129" s="409"/>
      <c r="T129" s="409"/>
      <c r="U129" s="409"/>
      <c r="V129" s="409"/>
      <c r="W129" s="411"/>
    </row>
    <row r="130" spans="2:40" s="17" customFormat="1" ht="22.5" customHeight="1" x14ac:dyDescent="0.15">
      <c r="B130" s="18"/>
      <c r="C130" s="1093"/>
      <c r="D130" s="1252" t="s">
        <v>271</v>
      </c>
      <c r="E130" s="1252"/>
      <c r="F130" s="1037" t="s">
        <v>383</v>
      </c>
      <c r="G130" s="1038"/>
      <c r="H130" s="1038"/>
      <c r="I130" s="1038"/>
      <c r="J130" s="1038"/>
      <c r="K130" s="1039"/>
      <c r="L130" s="691"/>
      <c r="M130" s="691"/>
      <c r="N130" s="691"/>
      <c r="O130" s="691"/>
      <c r="P130" s="691"/>
      <c r="Q130" s="691"/>
      <c r="R130" s="691"/>
      <c r="S130" s="691"/>
      <c r="T130" s="691"/>
      <c r="U130" s="691"/>
      <c r="V130" s="691"/>
      <c r="W130" s="691"/>
      <c r="Z130" s="17" t="s">
        <v>751</v>
      </c>
    </row>
    <row r="131" spans="2:40" s="17" customFormat="1" ht="24" customHeight="1" x14ac:dyDescent="0.15">
      <c r="B131" s="18"/>
      <c r="C131" s="105" t="s">
        <v>163</v>
      </c>
      <c r="D131" s="18"/>
      <c r="E131" s="24"/>
      <c r="F131" s="127"/>
      <c r="G131" s="127"/>
      <c r="H131" s="127"/>
      <c r="I131" s="127"/>
      <c r="J131" s="127"/>
      <c r="L131" s="105" t="s">
        <v>234</v>
      </c>
      <c r="Y131" s="127"/>
    </row>
    <row r="132" spans="2:40" ht="21.75" customHeight="1" x14ac:dyDescent="0.15">
      <c r="B132" s="31"/>
      <c r="C132" s="905" t="s">
        <v>883</v>
      </c>
      <c r="D132" s="905"/>
      <c r="E132" s="1164" t="s">
        <v>891</v>
      </c>
      <c r="F132" s="1147"/>
      <c r="G132" s="1147"/>
      <c r="H132" s="1147"/>
      <c r="I132" s="1147"/>
      <c r="J132" s="1147"/>
      <c r="K132" s="863" t="s">
        <v>65</v>
      </c>
      <c r="L132" s="1155"/>
      <c r="M132" s="1155"/>
      <c r="N132" s="1155"/>
      <c r="O132" s="1155"/>
      <c r="P132" s="1155"/>
      <c r="Q132" s="1155"/>
      <c r="R132" s="1155"/>
      <c r="S132" s="1155"/>
      <c r="T132" s="1155"/>
      <c r="U132" s="1155"/>
      <c r="V132" s="864"/>
      <c r="W132" s="1239" t="s">
        <v>208</v>
      </c>
      <c r="X132" s="259"/>
      <c r="Z132" s="591"/>
      <c r="AA132" s="592"/>
      <c r="AB132" s="3" t="s">
        <v>732</v>
      </c>
      <c r="AC132" s="17"/>
      <c r="AD132" s="249"/>
      <c r="AE132" s="249"/>
      <c r="AF132" s="17"/>
      <c r="AG132" s="17"/>
      <c r="AH132" s="17"/>
      <c r="AI132" s="17"/>
      <c r="AJ132" s="17"/>
      <c r="AK132" s="17"/>
      <c r="AL132" s="17"/>
      <c r="AM132" s="17"/>
      <c r="AN132" s="17"/>
    </row>
    <row r="133" spans="2:40" s="3" customFormat="1" ht="24.75" customHeight="1" x14ac:dyDescent="0.15">
      <c r="B133" s="5"/>
      <c r="C133" s="905"/>
      <c r="D133" s="905"/>
      <c r="E133" s="1165"/>
      <c r="F133" s="1166"/>
      <c r="G133" s="1166"/>
      <c r="H133" s="1166"/>
      <c r="I133" s="1166"/>
      <c r="J133" s="1166"/>
      <c r="K133" s="170" t="s">
        <v>43</v>
      </c>
      <c r="L133" s="170" t="s">
        <v>44</v>
      </c>
      <c r="M133" s="170" t="s">
        <v>45</v>
      </c>
      <c r="N133" s="170" t="s">
        <v>46</v>
      </c>
      <c r="O133" s="170" t="s">
        <v>47</v>
      </c>
      <c r="P133" s="170" t="s">
        <v>48</v>
      </c>
      <c r="Q133" s="170" t="s">
        <v>49</v>
      </c>
      <c r="R133" s="170" t="s">
        <v>50</v>
      </c>
      <c r="S133" s="170" t="s">
        <v>51</v>
      </c>
      <c r="T133" s="170" t="s">
        <v>52</v>
      </c>
      <c r="U133" s="170" t="s">
        <v>53</v>
      </c>
      <c r="V133" s="170" t="s">
        <v>54</v>
      </c>
      <c r="W133" s="1240"/>
      <c r="AA133" s="259"/>
      <c r="AB133" s="259"/>
      <c r="AC133" s="259"/>
      <c r="AD133" s="259"/>
      <c r="AE133" s="259"/>
      <c r="AF133" s="259"/>
      <c r="AG133" s="259"/>
      <c r="AH133" s="259"/>
      <c r="AI133" s="259"/>
      <c r="AJ133" s="259"/>
      <c r="AK133" s="259"/>
      <c r="AL133" s="259"/>
      <c r="AM133" s="259"/>
      <c r="AN133" s="259"/>
    </row>
    <row r="134" spans="2:40" s="17" customFormat="1" ht="34.5" customHeight="1" x14ac:dyDescent="0.15">
      <c r="B134" s="18"/>
      <c r="C134" s="1149" t="s">
        <v>352</v>
      </c>
      <c r="D134" s="1150"/>
      <c r="E134" s="1058"/>
      <c r="F134" s="1059"/>
      <c r="G134" s="1059"/>
      <c r="H134" s="1059"/>
      <c r="I134" s="1059"/>
      <c r="J134" s="1059"/>
      <c r="K134" s="691"/>
      <c r="L134" s="691"/>
      <c r="M134" s="691"/>
      <c r="N134" s="691"/>
      <c r="O134" s="691"/>
      <c r="P134" s="691"/>
      <c r="Q134" s="691"/>
      <c r="R134" s="691"/>
      <c r="S134" s="691"/>
      <c r="T134" s="691"/>
      <c r="U134" s="691"/>
      <c r="V134" s="692"/>
      <c r="W134" s="314"/>
      <c r="Z134" s="6" t="s">
        <v>710</v>
      </c>
      <c r="AA134" s="3"/>
      <c r="AB134" s="3"/>
      <c r="AC134" s="3"/>
      <c r="AD134" s="3"/>
      <c r="AE134" s="3"/>
      <c r="AF134" s="3"/>
      <c r="AG134" s="3"/>
      <c r="AH134" s="3"/>
      <c r="AI134" s="3"/>
      <c r="AJ134" s="3"/>
      <c r="AK134" s="3"/>
      <c r="AL134" s="3"/>
      <c r="AM134" s="3"/>
      <c r="AN134" s="3"/>
    </row>
    <row r="135" spans="2:40" s="17" customFormat="1" ht="34.5" customHeight="1" x14ac:dyDescent="0.15">
      <c r="B135" s="18"/>
      <c r="C135" s="1151"/>
      <c r="D135" s="1152"/>
      <c r="E135" s="1058"/>
      <c r="F135" s="1059"/>
      <c r="G135" s="1059"/>
      <c r="H135" s="1059"/>
      <c r="I135" s="1059"/>
      <c r="J135" s="1059"/>
      <c r="K135" s="691"/>
      <c r="L135" s="691"/>
      <c r="M135" s="691"/>
      <c r="N135" s="691"/>
      <c r="O135" s="691"/>
      <c r="P135" s="691"/>
      <c r="Q135" s="691"/>
      <c r="R135" s="691"/>
      <c r="S135" s="691"/>
      <c r="T135" s="691"/>
      <c r="U135" s="691"/>
      <c r="V135" s="692"/>
      <c r="W135" s="315"/>
    </row>
    <row r="136" spans="2:40" s="17" customFormat="1" ht="34.5" customHeight="1" x14ac:dyDescent="0.15">
      <c r="B136" s="18"/>
      <c r="C136" s="1151"/>
      <c r="D136" s="1152"/>
      <c r="E136" s="1058"/>
      <c r="F136" s="1059"/>
      <c r="G136" s="1059"/>
      <c r="H136" s="1059"/>
      <c r="I136" s="1059"/>
      <c r="J136" s="1059"/>
      <c r="K136" s="691"/>
      <c r="L136" s="691"/>
      <c r="M136" s="691"/>
      <c r="N136" s="691"/>
      <c r="O136" s="691"/>
      <c r="P136" s="691"/>
      <c r="Q136" s="691"/>
      <c r="R136" s="691"/>
      <c r="S136" s="691"/>
      <c r="T136" s="691"/>
      <c r="U136" s="691"/>
      <c r="V136" s="692"/>
      <c r="W136" s="315"/>
    </row>
    <row r="137" spans="2:40" s="17" customFormat="1" ht="34.5" customHeight="1" x14ac:dyDescent="0.15">
      <c r="B137" s="18"/>
      <c r="C137" s="1151"/>
      <c r="D137" s="1152"/>
      <c r="E137" s="1058"/>
      <c r="F137" s="1059"/>
      <c r="G137" s="1059"/>
      <c r="H137" s="1059"/>
      <c r="I137" s="1059"/>
      <c r="J137" s="1059"/>
      <c r="K137" s="691"/>
      <c r="L137" s="691"/>
      <c r="M137" s="691"/>
      <c r="N137" s="691"/>
      <c r="O137" s="691"/>
      <c r="P137" s="691"/>
      <c r="Q137" s="691"/>
      <c r="R137" s="691"/>
      <c r="S137" s="691"/>
      <c r="T137" s="691"/>
      <c r="U137" s="691"/>
      <c r="V137" s="692"/>
      <c r="W137" s="315"/>
    </row>
    <row r="138" spans="2:40" s="17" customFormat="1" ht="34.5" customHeight="1" x14ac:dyDescent="0.15">
      <c r="B138" s="18"/>
      <c r="C138" s="1153"/>
      <c r="D138" s="1154"/>
      <c r="E138" s="1058"/>
      <c r="F138" s="1059"/>
      <c r="G138" s="1059"/>
      <c r="H138" s="1059"/>
      <c r="I138" s="1059"/>
      <c r="J138" s="1059"/>
      <c r="K138" s="691"/>
      <c r="L138" s="691"/>
      <c r="M138" s="691"/>
      <c r="N138" s="691"/>
      <c r="O138" s="691"/>
      <c r="P138" s="691"/>
      <c r="Q138" s="691"/>
      <c r="R138" s="691"/>
      <c r="S138" s="691"/>
      <c r="T138" s="691"/>
      <c r="U138" s="691"/>
      <c r="V138" s="692"/>
      <c r="W138" s="315"/>
    </row>
    <row r="139" spans="2:40" s="17" customFormat="1" ht="19.5" customHeight="1" x14ac:dyDescent="0.15">
      <c r="B139" s="18"/>
      <c r="C139" s="1025"/>
      <c r="D139" s="1026"/>
      <c r="E139" s="1030" t="s">
        <v>222</v>
      </c>
      <c r="F139" s="1030"/>
      <c r="G139" s="1030"/>
      <c r="H139" s="1030"/>
      <c r="I139" s="1030"/>
      <c r="J139" s="1030"/>
      <c r="K139" s="1030"/>
      <c r="L139" s="317"/>
      <c r="M139" s="317"/>
      <c r="N139" s="317"/>
      <c r="O139" s="317"/>
      <c r="P139" s="317"/>
      <c r="Q139" s="317"/>
      <c r="R139" s="317"/>
      <c r="S139" s="317"/>
      <c r="T139" s="317"/>
      <c r="U139" s="317"/>
      <c r="V139" s="317"/>
      <c r="W139" s="316"/>
    </row>
    <row r="140" spans="2:40" s="17" customFormat="1" ht="24.6" customHeight="1" x14ac:dyDescent="0.15">
      <c r="B140" s="18"/>
      <c r="C140" s="863"/>
      <c r="D140" s="1155"/>
      <c r="E140" s="1341" t="s">
        <v>756</v>
      </c>
      <c r="F140" s="1342"/>
      <c r="G140" s="1342"/>
      <c r="H140" s="1342"/>
      <c r="I140" s="1342"/>
      <c r="J140" s="1343"/>
      <c r="K140" s="691"/>
      <c r="L140" s="691"/>
      <c r="M140" s="691"/>
      <c r="N140" s="691"/>
      <c r="O140" s="691"/>
      <c r="P140" s="691"/>
      <c r="Q140" s="691"/>
      <c r="R140" s="691"/>
      <c r="S140" s="691"/>
      <c r="T140" s="691"/>
      <c r="U140" s="691"/>
      <c r="V140" s="692"/>
      <c r="W140" s="315"/>
      <c r="Z140" s="17" t="s">
        <v>751</v>
      </c>
    </row>
    <row r="141" spans="2:40" s="17" customFormat="1" ht="60.75" customHeight="1" thickBot="1" x14ac:dyDescent="0.2">
      <c r="B141" s="18"/>
      <c r="C141" s="1089" t="s">
        <v>893</v>
      </c>
      <c r="D141" s="1089"/>
      <c r="E141" s="1089"/>
      <c r="F141" s="1089"/>
      <c r="G141" s="1089"/>
      <c r="H141" s="1089"/>
      <c r="I141" s="1089"/>
      <c r="J141" s="1089"/>
      <c r="K141" s="1089"/>
      <c r="L141" s="1089"/>
      <c r="M141" s="1089"/>
      <c r="N141" s="1089"/>
      <c r="O141" s="1089"/>
      <c r="P141" s="1089"/>
      <c r="Q141" s="1089"/>
      <c r="R141" s="1089"/>
      <c r="S141" s="1089"/>
      <c r="T141" s="1089"/>
      <c r="U141" s="1089"/>
      <c r="V141" s="1089"/>
      <c r="W141" s="1089"/>
      <c r="X141" s="1089"/>
    </row>
    <row r="142" spans="2:40" s="33" customFormat="1" ht="26.25" customHeight="1" x14ac:dyDescent="0.4">
      <c r="C142" s="299" t="s">
        <v>500</v>
      </c>
      <c r="D142" s="300"/>
      <c r="E142" s="300"/>
      <c r="F142" s="300"/>
      <c r="G142" s="300"/>
      <c r="H142" s="300"/>
      <c r="I142" s="300"/>
      <c r="J142" s="300"/>
      <c r="K142" s="300"/>
      <c r="L142" s="300"/>
      <c r="M142" s="300"/>
      <c r="N142" s="300"/>
      <c r="O142" s="300"/>
      <c r="P142" s="300"/>
      <c r="Q142" s="300"/>
      <c r="R142" s="300"/>
      <c r="S142" s="300"/>
      <c r="T142" s="300"/>
      <c r="U142" s="300"/>
      <c r="V142" s="300"/>
      <c r="W142" s="301"/>
      <c r="X142" s="128"/>
      <c r="Z142" s="1067"/>
      <c r="AA142" s="1067"/>
      <c r="AB142" s="1067"/>
      <c r="AC142" s="1067"/>
      <c r="AD142" s="1067"/>
      <c r="AE142" s="1067"/>
      <c r="AF142" s="1067"/>
      <c r="AG142" s="1067"/>
      <c r="AH142" s="1067"/>
      <c r="AI142" s="1067"/>
      <c r="AJ142" s="17"/>
      <c r="AK142" s="17"/>
      <c r="AL142" s="17"/>
      <c r="AM142" s="17"/>
      <c r="AN142" s="17"/>
    </row>
    <row r="143" spans="2:40" s="40" customFormat="1" ht="26.25" customHeight="1" x14ac:dyDescent="0.4">
      <c r="B143" s="129"/>
      <c r="C143" s="1075" t="s">
        <v>499</v>
      </c>
      <c r="D143" s="1076"/>
      <c r="E143" s="1076"/>
      <c r="F143" s="1076"/>
      <c r="G143" s="1077"/>
      <c r="H143" s="693"/>
      <c r="I143" s="308" t="s">
        <v>491</v>
      </c>
      <c r="J143" s="309"/>
      <c r="K143" s="310"/>
      <c r="L143" s="310"/>
      <c r="M143" s="310"/>
      <c r="N143" s="311"/>
      <c r="O143" s="693"/>
      <c r="P143" s="1078" t="s">
        <v>492</v>
      </c>
      <c r="Q143" s="1079"/>
      <c r="R143" s="1079"/>
      <c r="S143" s="1079"/>
      <c r="T143" s="1079"/>
      <c r="U143" s="1079"/>
      <c r="W143" s="312"/>
      <c r="X143" s="249"/>
      <c r="Z143" s="1067"/>
      <c r="AA143" s="1067"/>
      <c r="AB143" s="1067"/>
      <c r="AC143" s="1067"/>
      <c r="AD143" s="1067"/>
      <c r="AE143" s="1067"/>
      <c r="AF143" s="1067"/>
      <c r="AG143" s="1067"/>
      <c r="AH143" s="1067"/>
      <c r="AI143" s="1067"/>
      <c r="AJ143" s="33"/>
      <c r="AK143" s="33"/>
      <c r="AL143" s="33"/>
      <c r="AM143" s="33"/>
      <c r="AN143" s="33"/>
    </row>
    <row r="144" spans="2:40" s="40" customFormat="1" ht="23.1" customHeight="1" x14ac:dyDescent="0.15">
      <c r="B144" s="129"/>
      <c r="C144" s="1162" t="s">
        <v>494</v>
      </c>
      <c r="D144" s="1163"/>
      <c r="E144" s="1163"/>
      <c r="F144" s="1163"/>
      <c r="G144" s="1163"/>
      <c r="H144" s="1052"/>
      <c r="I144" s="1053"/>
      <c r="J144" s="1053"/>
      <c r="K144" s="1145"/>
      <c r="L144" s="1159" t="s">
        <v>887</v>
      </c>
      <c r="M144" s="1160"/>
      <c r="N144" s="1160"/>
      <c r="O144" s="1160"/>
      <c r="P144" s="1160"/>
      <c r="Q144" s="1161"/>
      <c r="R144" s="1052"/>
      <c r="S144" s="1053"/>
      <c r="T144" s="1053"/>
      <c r="U144" s="1053"/>
      <c r="V144" s="1053"/>
      <c r="W144" s="1054"/>
      <c r="X144" s="254"/>
    </row>
    <row r="145" spans="2:40" s="40" customFormat="1" ht="35.25" customHeight="1" thickBot="1" x14ac:dyDescent="0.45">
      <c r="B145" s="129"/>
      <c r="C145" s="302"/>
      <c r="D145" s="1241" t="s">
        <v>493</v>
      </c>
      <c r="E145" s="1241"/>
      <c r="F145" s="1241"/>
      <c r="G145" s="1241"/>
      <c r="H145" s="1241"/>
      <c r="I145" s="1241"/>
      <c r="J145" s="1241"/>
      <c r="K145" s="1241"/>
      <c r="L145" s="1008" t="s">
        <v>888</v>
      </c>
      <c r="M145" s="1009"/>
      <c r="N145" s="1009"/>
      <c r="O145" s="1010"/>
      <c r="P145" s="1011"/>
      <c r="Q145" s="1012"/>
      <c r="R145" s="1013" t="s">
        <v>889</v>
      </c>
      <c r="S145" s="1014"/>
      <c r="T145" s="1014"/>
      <c r="U145" s="1014"/>
      <c r="V145" s="1014"/>
      <c r="W145" s="1015"/>
      <c r="X145" s="298"/>
      <c r="AF145" s="33"/>
      <c r="AG145" s="33"/>
      <c r="AH145" s="33"/>
      <c r="AI145" s="33"/>
      <c r="AJ145" s="33"/>
      <c r="AK145" s="33"/>
    </row>
    <row r="146" spans="2:40" s="40" customFormat="1" ht="24" customHeight="1" x14ac:dyDescent="0.15">
      <c r="B146" s="129"/>
      <c r="C146" s="101" t="s">
        <v>433</v>
      </c>
      <c r="D146" s="101"/>
      <c r="E146" s="101"/>
      <c r="F146" s="101"/>
      <c r="G146" s="101"/>
      <c r="I146" s="296"/>
      <c r="J146" s="251"/>
      <c r="K146" s="251"/>
      <c r="L146" s="251"/>
      <c r="M146" s="251"/>
      <c r="N146" s="251"/>
      <c r="O146" s="251"/>
      <c r="P146" s="297"/>
      <c r="Q146" s="118"/>
      <c r="R146" s="118"/>
      <c r="S146" s="118"/>
      <c r="T146" s="118"/>
      <c r="U146" s="118"/>
      <c r="V146" s="118"/>
      <c r="W146" s="118"/>
      <c r="X146" s="130"/>
    </row>
    <row r="147" spans="2:40" s="40" customFormat="1" ht="27" customHeight="1" x14ac:dyDescent="0.15">
      <c r="B147" s="129"/>
      <c r="C147" s="1271"/>
      <c r="D147" s="1272"/>
      <c r="E147" s="1272"/>
      <c r="F147" s="1272"/>
      <c r="G147" s="1272"/>
      <c r="H147" s="1272"/>
      <c r="I147" s="1272"/>
      <c r="J147" s="1272"/>
      <c r="K147" s="1272"/>
      <c r="L147" s="1272"/>
      <c r="M147" s="1272"/>
      <c r="N147" s="1272"/>
      <c r="O147" s="1272"/>
      <c r="P147" s="1272"/>
      <c r="Q147" s="1272"/>
      <c r="R147" s="1272"/>
      <c r="S147" s="1272"/>
      <c r="T147" s="1272"/>
      <c r="U147" s="1272"/>
      <c r="V147" s="1272"/>
      <c r="W147" s="1273"/>
      <c r="X147" s="130"/>
    </row>
    <row r="148" spans="2:40" s="40" customFormat="1" ht="9" customHeight="1" x14ac:dyDescent="0.15">
      <c r="B148" s="129"/>
      <c r="C148" s="118"/>
      <c r="D148" s="118"/>
      <c r="E148" s="118"/>
      <c r="F148" s="118"/>
      <c r="G148" s="118"/>
      <c r="H148" s="118"/>
      <c r="I148" s="118"/>
      <c r="J148" s="130"/>
      <c r="K148" s="101"/>
      <c r="L148" s="101"/>
      <c r="M148" s="101"/>
      <c r="N148" s="101"/>
      <c r="O148" s="101"/>
      <c r="P148" s="118"/>
      <c r="Q148" s="118"/>
      <c r="R148" s="118"/>
      <c r="S148" s="118"/>
      <c r="T148" s="118"/>
      <c r="U148" s="118"/>
      <c r="V148" s="118"/>
      <c r="W148" s="118"/>
      <c r="X148" s="130"/>
    </row>
    <row r="149" spans="2:40" s="33" customFormat="1" ht="24.75" customHeight="1" x14ac:dyDescent="0.4">
      <c r="B149" s="295" t="s">
        <v>207</v>
      </c>
      <c r="M149" s="131"/>
      <c r="N149" s="132"/>
      <c r="O149" s="132"/>
      <c r="P149" s="132"/>
      <c r="S149" s="132"/>
      <c r="T149" s="132"/>
      <c r="AA149" s="40"/>
      <c r="AB149" s="40"/>
      <c r="AC149" s="40"/>
      <c r="AD149" s="40"/>
      <c r="AE149" s="40"/>
      <c r="AF149" s="40"/>
      <c r="AG149" s="40"/>
      <c r="AH149" s="40"/>
      <c r="AI149" s="40"/>
      <c r="AJ149" s="40"/>
      <c r="AK149" s="40"/>
      <c r="AL149" s="40"/>
      <c r="AM149" s="40"/>
      <c r="AN149" s="40"/>
    </row>
    <row r="150" spans="2:40" s="33" customFormat="1" ht="56.25" customHeight="1" x14ac:dyDescent="0.4">
      <c r="B150" s="1"/>
      <c r="C150" s="1074" t="s">
        <v>495</v>
      </c>
      <c r="D150" s="1074"/>
      <c r="E150" s="1074"/>
      <c r="F150" s="1074"/>
      <c r="G150" s="1074"/>
      <c r="H150" s="1074"/>
      <c r="I150" s="1074"/>
      <c r="J150" s="1074"/>
      <c r="K150" s="1074"/>
      <c r="L150" s="1074"/>
      <c r="M150" s="1074"/>
      <c r="N150" s="1074"/>
      <c r="O150" s="1074"/>
      <c r="P150" s="1074"/>
      <c r="Q150" s="1074"/>
      <c r="R150" s="1074"/>
      <c r="S150" s="1074"/>
      <c r="T150" s="1074"/>
      <c r="U150" s="1074"/>
      <c r="V150" s="1074"/>
      <c r="W150" s="241"/>
    </row>
    <row r="151" spans="2:40" s="17" customFormat="1" ht="21.75" customHeight="1" x14ac:dyDescent="0.4">
      <c r="C151" s="793" t="s">
        <v>11</v>
      </c>
      <c r="D151" s="1251"/>
      <c r="E151" s="1251"/>
      <c r="F151" s="1251"/>
      <c r="G151" s="1251"/>
      <c r="H151" s="1251"/>
      <c r="I151" s="1251"/>
      <c r="J151" s="1251"/>
      <c r="K151" s="1251"/>
      <c r="L151" s="1251"/>
      <c r="M151" s="1251"/>
      <c r="N151" s="794"/>
      <c r="O151" s="1146" t="s">
        <v>10</v>
      </c>
      <c r="P151" s="1147"/>
      <c r="Q151" s="1148"/>
      <c r="R151" s="863" t="s">
        <v>9</v>
      </c>
      <c r="S151" s="1155"/>
      <c r="T151" s="1155"/>
      <c r="U151" s="1155"/>
      <c r="V151" s="864"/>
      <c r="AA151" s="1290" t="s">
        <v>752</v>
      </c>
      <c r="AB151" s="1290"/>
      <c r="AC151" s="1290"/>
      <c r="AD151" s="1290"/>
      <c r="AE151" s="1290"/>
      <c r="AF151" s="1290"/>
      <c r="AG151" s="1290"/>
      <c r="AH151" s="1290"/>
      <c r="AI151" s="1290"/>
      <c r="AJ151" s="1290"/>
      <c r="AK151" s="1290"/>
      <c r="AL151" s="33"/>
      <c r="AM151" s="33"/>
      <c r="AN151" s="33"/>
    </row>
    <row r="152" spans="2:40" s="17" customFormat="1" ht="48" customHeight="1" x14ac:dyDescent="0.15">
      <c r="C152" s="863" t="s">
        <v>63</v>
      </c>
      <c r="D152" s="864"/>
      <c r="E152" s="1274" t="s">
        <v>890</v>
      </c>
      <c r="F152" s="1275"/>
      <c r="G152" s="1275"/>
      <c r="H152" s="1276"/>
      <c r="I152" s="793" t="s">
        <v>55</v>
      </c>
      <c r="J152" s="1251"/>
      <c r="K152" s="1251"/>
      <c r="L152" s="1251"/>
      <c r="M152" s="1251"/>
      <c r="N152" s="794"/>
      <c r="O152" s="1156" t="s">
        <v>235</v>
      </c>
      <c r="P152" s="1157"/>
      <c r="Q152" s="1158"/>
      <c r="R152" s="149" t="s">
        <v>57</v>
      </c>
      <c r="S152" s="149" t="s">
        <v>58</v>
      </c>
      <c r="T152" s="149" t="s">
        <v>59</v>
      </c>
      <c r="U152" s="149" t="s">
        <v>60</v>
      </c>
      <c r="V152" s="149" t="s">
        <v>61</v>
      </c>
      <c r="AA152" s="1290"/>
      <c r="AB152" s="1290"/>
      <c r="AC152" s="1290"/>
      <c r="AD152" s="1290"/>
      <c r="AE152" s="1290"/>
      <c r="AF152" s="1290"/>
      <c r="AG152" s="1290"/>
      <c r="AH152" s="1290"/>
      <c r="AI152" s="1290"/>
      <c r="AJ152" s="1290"/>
      <c r="AK152" s="1290"/>
    </row>
    <row r="153" spans="2:40" s="17" customFormat="1" ht="15" customHeight="1" x14ac:dyDescent="0.15">
      <c r="C153" s="1115"/>
      <c r="D153" s="1116"/>
      <c r="E153" s="1123"/>
      <c r="F153" s="1124"/>
      <c r="G153" s="1124"/>
      <c r="H153" s="1125"/>
      <c r="I153" s="1140"/>
      <c r="J153" s="1141"/>
      <c r="K153" s="1141"/>
      <c r="L153" s="1141"/>
      <c r="M153" s="1141"/>
      <c r="N153" s="1142"/>
      <c r="O153" s="1121"/>
      <c r="P153" s="1122"/>
      <c r="Q153" s="1113"/>
      <c r="R153" s="696"/>
      <c r="S153" s="696"/>
      <c r="T153" s="696"/>
      <c r="U153" s="696"/>
      <c r="V153" s="696"/>
      <c r="AA153" s="1286" t="s">
        <v>689</v>
      </c>
      <c r="AB153" s="1286"/>
      <c r="AC153" s="1286"/>
      <c r="AD153" s="1286"/>
      <c r="AE153" s="1286"/>
      <c r="AF153" s="1286"/>
      <c r="AG153" s="1286"/>
      <c r="AH153" s="1286"/>
      <c r="AI153" s="1286"/>
      <c r="AJ153" s="1287"/>
      <c r="AK153" s="1287"/>
    </row>
    <row r="154" spans="2:40" s="17" customFormat="1" ht="15" customHeight="1" x14ac:dyDescent="0.15">
      <c r="C154" s="1117"/>
      <c r="D154" s="1118"/>
      <c r="E154" s="1126"/>
      <c r="F154" s="1127"/>
      <c r="G154" s="1127"/>
      <c r="H154" s="1128"/>
      <c r="I154" s="1132"/>
      <c r="J154" s="1133"/>
      <c r="K154" s="1133"/>
      <c r="L154" s="1133"/>
      <c r="M154" s="1133"/>
      <c r="N154" s="1134"/>
      <c r="O154" s="1291"/>
      <c r="P154" s="1292"/>
      <c r="Q154" s="1114"/>
      <c r="R154" s="697"/>
      <c r="S154" s="697"/>
      <c r="T154" s="697"/>
      <c r="U154" s="697"/>
      <c r="V154" s="697"/>
      <c r="AA154" s="810"/>
      <c r="AB154" s="810"/>
      <c r="AC154" s="810"/>
      <c r="AD154" s="810"/>
      <c r="AE154" s="810"/>
      <c r="AF154" s="810"/>
      <c r="AG154" s="810"/>
      <c r="AH154" s="810"/>
      <c r="AI154" s="810"/>
      <c r="AJ154" s="810"/>
      <c r="AK154" s="810"/>
    </row>
    <row r="155" spans="2:40" s="17" customFormat="1" ht="15" customHeight="1" x14ac:dyDescent="0.15">
      <c r="C155" s="1119"/>
      <c r="D155" s="1120"/>
      <c r="E155" s="1129"/>
      <c r="F155" s="1130"/>
      <c r="G155" s="1130"/>
      <c r="H155" s="1131"/>
      <c r="I155" s="1137"/>
      <c r="J155" s="1138"/>
      <c r="K155" s="1138"/>
      <c r="L155" s="1138"/>
      <c r="M155" s="1138"/>
      <c r="N155" s="1139"/>
      <c r="O155" s="1143"/>
      <c r="P155" s="1144"/>
      <c r="Q155" s="463"/>
      <c r="R155" s="463"/>
      <c r="S155" s="463"/>
      <c r="T155" s="463"/>
      <c r="U155" s="463"/>
      <c r="V155" s="539"/>
      <c r="AA155" s="1288"/>
      <c r="AB155" s="1288"/>
      <c r="AC155" s="1288"/>
      <c r="AD155" s="1288"/>
      <c r="AE155" s="1288"/>
      <c r="AF155" s="1288"/>
      <c r="AG155" s="1288"/>
      <c r="AH155" s="1288"/>
      <c r="AI155" s="1288"/>
      <c r="AJ155" s="1288"/>
      <c r="AK155" s="1288"/>
    </row>
    <row r="156" spans="2:40" s="17" customFormat="1" ht="15" customHeight="1" x14ac:dyDescent="0.15">
      <c r="C156" s="1115"/>
      <c r="D156" s="1116"/>
      <c r="E156" s="1123"/>
      <c r="F156" s="1124"/>
      <c r="G156" s="1124"/>
      <c r="H156" s="1125"/>
      <c r="I156" s="1140"/>
      <c r="J156" s="1141"/>
      <c r="K156" s="1141"/>
      <c r="L156" s="1141"/>
      <c r="M156" s="1141"/>
      <c r="N156" s="1142"/>
      <c r="O156" s="1121"/>
      <c r="P156" s="1122"/>
      <c r="Q156" s="1113"/>
      <c r="R156" s="698"/>
      <c r="S156" s="698"/>
      <c r="T156" s="698"/>
      <c r="U156" s="698"/>
      <c r="V156" s="698"/>
      <c r="AA156" s="1289"/>
      <c r="AB156" s="1289"/>
      <c r="AC156" s="1289"/>
      <c r="AD156" s="1289"/>
      <c r="AE156" s="1289"/>
      <c r="AF156" s="1289"/>
      <c r="AG156" s="1289"/>
      <c r="AH156" s="1289"/>
      <c r="AI156" s="1289"/>
      <c r="AJ156" s="1289"/>
      <c r="AK156" s="1289"/>
    </row>
    <row r="157" spans="2:40" s="17" customFormat="1" ht="15" customHeight="1" x14ac:dyDescent="0.15">
      <c r="C157" s="1117"/>
      <c r="D157" s="1118"/>
      <c r="E157" s="1126"/>
      <c r="F157" s="1127"/>
      <c r="G157" s="1127"/>
      <c r="H157" s="1128"/>
      <c r="I157" s="1132"/>
      <c r="J157" s="1133"/>
      <c r="K157" s="1133"/>
      <c r="L157" s="1133"/>
      <c r="M157" s="1133"/>
      <c r="N157" s="1134"/>
      <c r="O157" s="1135"/>
      <c r="P157" s="1136"/>
      <c r="Q157" s="1114"/>
      <c r="R157" s="699"/>
      <c r="S157" s="699"/>
      <c r="T157" s="699"/>
      <c r="U157" s="699"/>
      <c r="V157" s="699"/>
      <c r="AA157" s="1289" t="s">
        <v>722</v>
      </c>
      <c r="AB157" s="1289"/>
      <c r="AC157" s="1289"/>
      <c r="AD157" s="1289"/>
      <c r="AE157" s="1289"/>
      <c r="AF157" s="1289"/>
      <c r="AG157" s="1289"/>
      <c r="AH157" s="1289"/>
      <c r="AI157" s="1289"/>
      <c r="AJ157" s="1289"/>
      <c r="AK157" s="1289"/>
    </row>
    <row r="158" spans="2:40" s="17" customFormat="1" ht="15" customHeight="1" x14ac:dyDescent="0.15">
      <c r="C158" s="1119"/>
      <c r="D158" s="1120"/>
      <c r="E158" s="1129"/>
      <c r="F158" s="1130"/>
      <c r="G158" s="1130"/>
      <c r="H158" s="1131"/>
      <c r="I158" s="1137"/>
      <c r="J158" s="1138"/>
      <c r="K158" s="1138"/>
      <c r="L158" s="1138"/>
      <c r="M158" s="1138"/>
      <c r="N158" s="1139"/>
      <c r="O158" s="1143"/>
      <c r="P158" s="1144"/>
      <c r="Q158" s="463"/>
      <c r="R158" s="463"/>
      <c r="S158" s="463"/>
      <c r="T158" s="463"/>
      <c r="U158" s="463"/>
      <c r="V158" s="539"/>
      <c r="AB158" s="464"/>
      <c r="AC158" s="465"/>
      <c r="AD158" s="465"/>
      <c r="AE158" s="465"/>
      <c r="AF158" s="465"/>
      <c r="AG158" s="465"/>
      <c r="AH158" s="465"/>
      <c r="AI158" s="465"/>
      <c r="AJ158" s="465"/>
      <c r="AK158" s="465"/>
    </row>
    <row r="159" spans="2:40" s="17" customFormat="1" ht="15" customHeight="1" x14ac:dyDescent="0.15">
      <c r="C159" s="1115"/>
      <c r="D159" s="1116"/>
      <c r="E159" s="1123"/>
      <c r="F159" s="1124"/>
      <c r="G159" s="1124"/>
      <c r="H159" s="1125"/>
      <c r="I159" s="1140"/>
      <c r="J159" s="1141"/>
      <c r="K159" s="1141"/>
      <c r="L159" s="1141"/>
      <c r="M159" s="1141"/>
      <c r="N159" s="1142"/>
      <c r="O159" s="1121"/>
      <c r="P159" s="1122"/>
      <c r="Q159" s="1113"/>
      <c r="R159" s="696"/>
      <c r="S159" s="696"/>
      <c r="T159" s="696"/>
      <c r="U159" s="696"/>
      <c r="V159" s="696"/>
    </row>
    <row r="160" spans="2:40" s="17" customFormat="1" ht="15" customHeight="1" x14ac:dyDescent="0.15">
      <c r="C160" s="1117"/>
      <c r="D160" s="1118"/>
      <c r="E160" s="1126"/>
      <c r="F160" s="1127"/>
      <c r="G160" s="1127"/>
      <c r="H160" s="1128"/>
      <c r="I160" s="1132"/>
      <c r="J160" s="1133"/>
      <c r="K160" s="1133"/>
      <c r="L160" s="1133"/>
      <c r="M160" s="1133"/>
      <c r="N160" s="1134"/>
      <c r="O160" s="1135"/>
      <c r="P160" s="1136"/>
      <c r="Q160" s="1114"/>
      <c r="R160" s="697"/>
      <c r="S160" s="697"/>
      <c r="T160" s="697"/>
      <c r="U160" s="697"/>
      <c r="V160" s="697"/>
      <c r="Z160" s="684"/>
      <c r="AA160" s="685"/>
      <c r="AB160" s="17" t="s">
        <v>731</v>
      </c>
      <c r="AC160" s="259"/>
      <c r="AD160" s="259"/>
      <c r="AE160" s="259"/>
      <c r="AF160" s="259"/>
      <c r="AG160" s="259"/>
    </row>
    <row r="161" spans="3:40" s="17" customFormat="1" ht="15" customHeight="1" x14ac:dyDescent="0.15">
      <c r="C161" s="1119"/>
      <c r="D161" s="1120"/>
      <c r="E161" s="1129"/>
      <c r="F161" s="1130"/>
      <c r="G161" s="1130"/>
      <c r="H161" s="1131"/>
      <c r="I161" s="1137"/>
      <c r="J161" s="1138"/>
      <c r="K161" s="1138"/>
      <c r="L161" s="1138"/>
      <c r="M161" s="1138"/>
      <c r="N161" s="1139"/>
      <c r="O161" s="1143"/>
      <c r="P161" s="1144"/>
      <c r="Q161" s="463"/>
      <c r="R161" s="463"/>
      <c r="S161" s="463"/>
      <c r="T161" s="463"/>
      <c r="U161" s="463"/>
      <c r="V161" s="539"/>
      <c r="AA161" s="17" t="s">
        <v>711</v>
      </c>
      <c r="AH161" s="465"/>
      <c r="AI161" s="465"/>
      <c r="AJ161" s="465"/>
      <c r="AK161" s="465"/>
    </row>
    <row r="162" spans="3:40" s="17" customFormat="1" ht="15" customHeight="1" x14ac:dyDescent="0.15">
      <c r="C162" s="1115"/>
      <c r="D162" s="1116"/>
      <c r="E162" s="1123"/>
      <c r="F162" s="1124"/>
      <c r="G162" s="1124"/>
      <c r="H162" s="1125"/>
      <c r="I162" s="1140"/>
      <c r="J162" s="1141"/>
      <c r="K162" s="1141"/>
      <c r="L162" s="1141"/>
      <c r="M162" s="1141"/>
      <c r="N162" s="1142"/>
      <c r="O162" s="1121"/>
      <c r="P162" s="1122"/>
      <c r="Q162" s="1113"/>
      <c r="R162" s="698"/>
      <c r="S162" s="698"/>
      <c r="T162" s="698"/>
      <c r="U162" s="698"/>
      <c r="V162" s="698"/>
      <c r="AA162" s="17" t="s">
        <v>712</v>
      </c>
    </row>
    <row r="163" spans="3:40" s="17" customFormat="1" ht="15" customHeight="1" x14ac:dyDescent="0.15">
      <c r="C163" s="1117"/>
      <c r="D163" s="1118"/>
      <c r="E163" s="1126"/>
      <c r="F163" s="1127"/>
      <c r="G163" s="1127"/>
      <c r="H163" s="1128"/>
      <c r="I163" s="1132"/>
      <c r="J163" s="1133"/>
      <c r="K163" s="1133"/>
      <c r="L163" s="1133"/>
      <c r="M163" s="1133"/>
      <c r="N163" s="1134"/>
      <c r="O163" s="1135"/>
      <c r="P163" s="1136"/>
      <c r="Q163" s="1114"/>
      <c r="R163" s="699"/>
      <c r="S163" s="699"/>
      <c r="T163" s="699"/>
      <c r="U163" s="699"/>
      <c r="V163" s="699"/>
    </row>
    <row r="164" spans="3:40" s="17" customFormat="1" ht="15" customHeight="1" x14ac:dyDescent="0.15">
      <c r="C164" s="1119"/>
      <c r="D164" s="1120"/>
      <c r="E164" s="1129"/>
      <c r="F164" s="1130"/>
      <c r="G164" s="1130"/>
      <c r="H164" s="1131"/>
      <c r="I164" s="1137"/>
      <c r="J164" s="1138"/>
      <c r="K164" s="1138"/>
      <c r="L164" s="1138"/>
      <c r="M164" s="1138"/>
      <c r="N164" s="1139"/>
      <c r="O164" s="1143"/>
      <c r="P164" s="1144"/>
      <c r="Q164" s="463"/>
      <c r="R164" s="463"/>
      <c r="S164" s="463"/>
      <c r="T164" s="463"/>
      <c r="U164" s="463"/>
      <c r="V164" s="539"/>
      <c r="Z164" s="490"/>
      <c r="AA164" s="491"/>
      <c r="AB164" s="18" t="s">
        <v>830</v>
      </c>
      <c r="AG164" s="465"/>
      <c r="AH164" s="465"/>
      <c r="AI164" s="465"/>
      <c r="AJ164" s="465"/>
      <c r="AK164" s="465"/>
    </row>
    <row r="165" spans="3:40" s="17" customFormat="1" ht="15" customHeight="1" x14ac:dyDescent="0.15">
      <c r="C165" s="1115"/>
      <c r="D165" s="1116"/>
      <c r="E165" s="1123"/>
      <c r="F165" s="1124"/>
      <c r="G165" s="1124"/>
      <c r="H165" s="1125"/>
      <c r="I165" s="1140"/>
      <c r="J165" s="1141"/>
      <c r="K165" s="1141"/>
      <c r="L165" s="1141"/>
      <c r="M165" s="1141"/>
      <c r="N165" s="1142"/>
      <c r="O165" s="1121"/>
      <c r="P165" s="1122"/>
      <c r="Q165" s="1113"/>
      <c r="R165" s="696"/>
      <c r="S165" s="696"/>
      <c r="T165" s="696"/>
      <c r="U165" s="696"/>
      <c r="V165" s="696"/>
    </row>
    <row r="166" spans="3:40" s="17" customFormat="1" ht="15" customHeight="1" x14ac:dyDescent="0.15">
      <c r="C166" s="1117"/>
      <c r="D166" s="1118"/>
      <c r="E166" s="1126"/>
      <c r="F166" s="1127"/>
      <c r="G166" s="1127"/>
      <c r="H166" s="1128"/>
      <c r="I166" s="1132"/>
      <c r="J166" s="1133"/>
      <c r="K166" s="1133"/>
      <c r="L166" s="1133"/>
      <c r="M166" s="1133"/>
      <c r="N166" s="1134"/>
      <c r="O166" s="1135"/>
      <c r="P166" s="1136"/>
      <c r="Q166" s="1114"/>
      <c r="R166" s="697"/>
      <c r="S166" s="697"/>
      <c r="T166" s="697"/>
      <c r="U166" s="697"/>
      <c r="V166" s="697"/>
      <c r="Z166" s="694"/>
      <c r="AA166" s="695"/>
      <c r="AB166" s="18" t="s">
        <v>834</v>
      </c>
      <c r="AG166" s="465"/>
    </row>
    <row r="167" spans="3:40" s="17" customFormat="1" ht="15" customHeight="1" x14ac:dyDescent="0.15">
      <c r="C167" s="1119"/>
      <c r="D167" s="1120"/>
      <c r="E167" s="1129"/>
      <c r="F167" s="1130"/>
      <c r="G167" s="1130"/>
      <c r="H167" s="1131"/>
      <c r="I167" s="1137"/>
      <c r="J167" s="1138"/>
      <c r="K167" s="1138"/>
      <c r="L167" s="1138"/>
      <c r="M167" s="1138"/>
      <c r="N167" s="1139"/>
      <c r="O167" s="1143"/>
      <c r="P167" s="1144"/>
      <c r="Q167" s="463"/>
      <c r="R167" s="463"/>
      <c r="S167" s="463"/>
      <c r="T167" s="463"/>
      <c r="U167" s="463"/>
      <c r="V167" s="539"/>
    </row>
    <row r="168" spans="3:40" s="17" customFormat="1" ht="15" customHeight="1" x14ac:dyDescent="0.15">
      <c r="C168" s="1115"/>
      <c r="D168" s="1116"/>
      <c r="E168" s="1123"/>
      <c r="F168" s="1124"/>
      <c r="G168" s="1124"/>
      <c r="H168" s="1125"/>
      <c r="I168" s="1140"/>
      <c r="J168" s="1141"/>
      <c r="K168" s="1141"/>
      <c r="L168" s="1141"/>
      <c r="M168" s="1141"/>
      <c r="N168" s="1142"/>
      <c r="O168" s="1121"/>
      <c r="P168" s="1122"/>
      <c r="Q168" s="1113"/>
      <c r="R168" s="698"/>
      <c r="S168" s="698"/>
      <c r="T168" s="698"/>
      <c r="U168" s="698"/>
      <c r="V168" s="698"/>
      <c r="Z168" s="656"/>
      <c r="AA168" s="657"/>
      <c r="AB168" s="18" t="s">
        <v>826</v>
      </c>
    </row>
    <row r="169" spans="3:40" s="17" customFormat="1" ht="15" customHeight="1" x14ac:dyDescent="0.15">
      <c r="C169" s="1117"/>
      <c r="D169" s="1118"/>
      <c r="E169" s="1126"/>
      <c r="F169" s="1127"/>
      <c r="G169" s="1127"/>
      <c r="H169" s="1128"/>
      <c r="I169" s="1132"/>
      <c r="J169" s="1133"/>
      <c r="K169" s="1133"/>
      <c r="L169" s="1133"/>
      <c r="M169" s="1133"/>
      <c r="N169" s="1134"/>
      <c r="O169" s="1135"/>
      <c r="P169" s="1136"/>
      <c r="Q169" s="1114"/>
      <c r="R169" s="699"/>
      <c r="S169" s="699"/>
      <c r="T169" s="699"/>
      <c r="U169" s="699"/>
      <c r="V169" s="699"/>
    </row>
    <row r="170" spans="3:40" s="17" customFormat="1" ht="15" customHeight="1" x14ac:dyDescent="0.15">
      <c r="C170" s="1119"/>
      <c r="D170" s="1120"/>
      <c r="E170" s="1129"/>
      <c r="F170" s="1130"/>
      <c r="G170" s="1130"/>
      <c r="H170" s="1131"/>
      <c r="I170" s="1137"/>
      <c r="J170" s="1138"/>
      <c r="K170" s="1138"/>
      <c r="L170" s="1138"/>
      <c r="M170" s="1138"/>
      <c r="N170" s="1139"/>
      <c r="O170" s="1143"/>
      <c r="P170" s="1144"/>
      <c r="Q170" s="463"/>
      <c r="R170" s="463"/>
      <c r="S170" s="463"/>
      <c r="T170" s="463"/>
      <c r="U170" s="463"/>
      <c r="V170" s="539"/>
    </row>
    <row r="171" spans="3:40" s="17" customFormat="1" ht="21.75" customHeight="1" x14ac:dyDescent="0.15">
      <c r="C171" s="1277"/>
      <c r="D171" s="1278"/>
      <c r="E171" s="1030" t="s">
        <v>760</v>
      </c>
      <c r="F171" s="1030"/>
      <c r="G171" s="1030"/>
      <c r="H171" s="1030"/>
      <c r="I171" s="1030"/>
      <c r="J171" s="1030"/>
      <c r="K171" s="1030"/>
      <c r="L171" s="1030"/>
      <c r="M171" s="1030"/>
      <c r="N171" s="1030"/>
      <c r="O171" s="1285"/>
      <c r="P171" s="1285"/>
      <c r="Q171" s="1285"/>
      <c r="R171" s="1285"/>
      <c r="S171" s="1285"/>
      <c r="T171" s="1285"/>
      <c r="U171" s="1285"/>
      <c r="V171" s="968"/>
      <c r="Z171" s="17" t="s">
        <v>751</v>
      </c>
    </row>
    <row r="172" spans="3:40" s="17" customFormat="1" ht="12.75" customHeight="1" x14ac:dyDescent="0.15">
      <c r="C172" s="246"/>
      <c r="D172" s="246"/>
      <c r="E172" s="303"/>
      <c r="F172" s="303"/>
      <c r="G172" s="303"/>
      <c r="H172" s="303"/>
      <c r="I172" s="303"/>
      <c r="J172" s="303"/>
      <c r="K172" s="303"/>
      <c r="L172" s="303"/>
      <c r="M172" s="303"/>
      <c r="N172" s="303"/>
      <c r="O172" s="258"/>
      <c r="P172" s="258"/>
      <c r="Q172" s="258"/>
      <c r="R172" s="258"/>
      <c r="S172" s="258"/>
      <c r="T172" s="258"/>
      <c r="U172" s="258"/>
    </row>
    <row r="173" spans="3:40" s="17" customFormat="1" ht="26.25" customHeight="1" x14ac:dyDescent="0.15">
      <c r="C173" s="1259" t="s">
        <v>364</v>
      </c>
      <c r="D173" s="1259"/>
      <c r="E173" s="1259"/>
      <c r="F173" s="1259"/>
      <c r="G173" s="1259"/>
      <c r="H173" s="1259"/>
      <c r="I173" s="127"/>
      <c r="J173" s="691"/>
      <c r="K173" s="1280" t="s">
        <v>365</v>
      </c>
      <c r="L173" s="1279"/>
      <c r="M173" s="1281"/>
      <c r="N173" s="700"/>
      <c r="O173" s="318"/>
      <c r="P173" s="319" t="s">
        <v>366</v>
      </c>
      <c r="Q173" s="320"/>
      <c r="R173" s="320"/>
      <c r="S173" s="700"/>
      <c r="T173" s="1279" t="s">
        <v>367</v>
      </c>
      <c r="U173" s="1279"/>
      <c r="V173" s="1279"/>
      <c r="W173" s="1279"/>
      <c r="X173" s="1279"/>
    </row>
    <row r="174" spans="3:40" s="17" customFormat="1" ht="40.5" customHeight="1" x14ac:dyDescent="0.15">
      <c r="C174" s="1216" t="s">
        <v>434</v>
      </c>
      <c r="D174" s="1216"/>
      <c r="E174" s="1216"/>
      <c r="F174" s="1216"/>
      <c r="G174" s="1216"/>
      <c r="H174" s="1216"/>
      <c r="I174" s="1216"/>
      <c r="J174" s="1216"/>
      <c r="K174" s="1216"/>
      <c r="L174" s="1216"/>
      <c r="M174" s="1216"/>
      <c r="N174" s="1216"/>
      <c r="O174" s="1216"/>
      <c r="P174" s="1216"/>
      <c r="Q174" s="1216"/>
      <c r="R174" s="1216"/>
      <c r="S174" s="1216"/>
      <c r="T174" s="1216"/>
      <c r="U174" s="1216"/>
      <c r="V174" s="1216"/>
      <c r="W174" s="1216"/>
      <c r="X174" s="133"/>
    </row>
    <row r="175" spans="3:40" s="17" customFormat="1" ht="13.5" customHeight="1" x14ac:dyDescent="0.15">
      <c r="C175" s="168"/>
      <c r="D175" s="168"/>
      <c r="E175" s="168"/>
      <c r="F175" s="168"/>
      <c r="G175" s="168"/>
      <c r="H175" s="168"/>
      <c r="I175" s="168"/>
      <c r="J175" s="168"/>
      <c r="K175" s="168"/>
      <c r="L175" s="168"/>
      <c r="M175" s="168"/>
      <c r="N175" s="168"/>
      <c r="O175" s="168"/>
      <c r="P175" s="168"/>
      <c r="Q175" s="168"/>
      <c r="R175" s="168"/>
      <c r="S175" s="168"/>
      <c r="T175" s="168"/>
      <c r="U175" s="168"/>
      <c r="V175" s="168"/>
      <c r="W175" s="168"/>
      <c r="X175" s="133"/>
    </row>
    <row r="176" spans="3:40" ht="18" customHeight="1" x14ac:dyDescent="0.15">
      <c r="AA176" s="17"/>
      <c r="AB176" s="17"/>
      <c r="AC176" s="17"/>
      <c r="AD176" s="17"/>
      <c r="AE176" s="17"/>
      <c r="AF176" s="17"/>
      <c r="AG176" s="17"/>
      <c r="AH176" s="17"/>
      <c r="AI176" s="17"/>
      <c r="AJ176" s="17"/>
      <c r="AK176" s="17"/>
      <c r="AL176" s="17"/>
      <c r="AM176" s="17"/>
      <c r="AN176" s="17"/>
    </row>
    <row r="177" spans="27:40" ht="18" customHeight="1" x14ac:dyDescent="0.15">
      <c r="AA177" s="17"/>
      <c r="AB177" s="17"/>
      <c r="AC177" s="17"/>
      <c r="AD177" s="17"/>
      <c r="AE177" s="17"/>
      <c r="AF177" s="17"/>
      <c r="AG177" s="17"/>
      <c r="AH177" s="17"/>
      <c r="AI177" s="17"/>
      <c r="AJ177" s="17"/>
      <c r="AK177" s="17"/>
      <c r="AL177" s="17"/>
      <c r="AM177" s="17"/>
      <c r="AN177" s="17"/>
    </row>
    <row r="178" spans="27:40" ht="18" customHeight="1" x14ac:dyDescent="0.15">
      <c r="AA178" s="17"/>
      <c r="AB178" s="17"/>
      <c r="AC178" s="17"/>
      <c r="AD178" s="17"/>
      <c r="AE178" s="17"/>
      <c r="AF178" s="17"/>
      <c r="AG178" s="17"/>
      <c r="AH178" s="17"/>
      <c r="AI178" s="17"/>
      <c r="AJ178" s="17"/>
      <c r="AK178" s="17"/>
      <c r="AL178" s="17"/>
      <c r="AM178" s="17"/>
      <c r="AN178" s="17"/>
    </row>
    <row r="179" spans="27:40" ht="18" customHeight="1" x14ac:dyDescent="0.15">
      <c r="AA179" s="17"/>
      <c r="AB179" s="17"/>
      <c r="AC179" s="17"/>
      <c r="AD179" s="17"/>
      <c r="AE179" s="17"/>
      <c r="AF179" s="17"/>
      <c r="AG179" s="17"/>
      <c r="AH179" s="17"/>
      <c r="AI179" s="17"/>
      <c r="AJ179" s="17"/>
      <c r="AK179" s="17"/>
      <c r="AL179" s="17"/>
      <c r="AM179" s="17"/>
      <c r="AN179" s="17"/>
    </row>
    <row r="180" spans="27:40" ht="18" customHeight="1" x14ac:dyDescent="0.15">
      <c r="AA180" s="17"/>
      <c r="AB180" s="17"/>
      <c r="AC180" s="17"/>
      <c r="AD180" s="17"/>
      <c r="AE180" s="17"/>
      <c r="AF180" s="17"/>
      <c r="AG180" s="17"/>
      <c r="AH180" s="17"/>
      <c r="AI180" s="17"/>
      <c r="AJ180" s="17"/>
      <c r="AK180" s="17"/>
      <c r="AL180" s="17"/>
      <c r="AM180" s="17"/>
      <c r="AN180" s="17"/>
    </row>
    <row r="181" spans="27:40" ht="18" customHeight="1" x14ac:dyDescent="0.15">
      <c r="AA181" s="17"/>
      <c r="AB181" s="17"/>
      <c r="AC181" s="17"/>
      <c r="AD181" s="17"/>
      <c r="AE181" s="17"/>
      <c r="AF181" s="17"/>
      <c r="AG181" s="17"/>
      <c r="AH181" s="17"/>
      <c r="AI181" s="17"/>
      <c r="AJ181" s="17"/>
      <c r="AK181" s="17"/>
      <c r="AL181" s="17"/>
      <c r="AM181" s="17"/>
      <c r="AN181" s="17"/>
    </row>
    <row r="182" spans="27:40" ht="18" customHeight="1" x14ac:dyDescent="0.15">
      <c r="AA182" s="17"/>
      <c r="AB182" s="17"/>
      <c r="AC182" s="17"/>
      <c r="AD182" s="17"/>
      <c r="AE182" s="17"/>
      <c r="AF182" s="17"/>
      <c r="AG182" s="17"/>
      <c r="AH182" s="17"/>
      <c r="AI182" s="17"/>
      <c r="AJ182" s="17"/>
      <c r="AK182" s="17"/>
      <c r="AL182" s="17"/>
      <c r="AM182" s="17"/>
      <c r="AN182" s="17"/>
    </row>
    <row r="183" spans="27:40" ht="18" customHeight="1" x14ac:dyDescent="0.15">
      <c r="AA183" s="17"/>
      <c r="AB183" s="17"/>
      <c r="AC183" s="17"/>
      <c r="AD183" s="17"/>
      <c r="AE183" s="17"/>
      <c r="AF183" s="17"/>
      <c r="AG183" s="17"/>
      <c r="AH183" s="17"/>
      <c r="AI183" s="17"/>
      <c r="AJ183" s="17"/>
      <c r="AK183" s="17"/>
      <c r="AL183" s="17"/>
      <c r="AM183" s="17"/>
      <c r="AN183" s="17"/>
    </row>
    <row r="184" spans="27:40" ht="18" customHeight="1" x14ac:dyDescent="0.15">
      <c r="AA184" s="17"/>
      <c r="AB184" s="17"/>
      <c r="AC184" s="17"/>
      <c r="AD184" s="17"/>
      <c r="AE184" s="17"/>
      <c r="AF184" s="17"/>
      <c r="AG184" s="17"/>
      <c r="AH184" s="17"/>
      <c r="AI184" s="17"/>
      <c r="AJ184" s="17"/>
      <c r="AK184" s="17"/>
      <c r="AL184" s="17"/>
      <c r="AM184" s="17"/>
      <c r="AN184" s="17"/>
    </row>
    <row r="185" spans="27:40" ht="18" customHeight="1" x14ac:dyDescent="0.15">
      <c r="AA185" s="17"/>
      <c r="AB185" s="17"/>
      <c r="AC185" s="17"/>
      <c r="AD185" s="17"/>
      <c r="AE185" s="17"/>
      <c r="AF185" s="17"/>
      <c r="AG185" s="17"/>
      <c r="AH185" s="17"/>
      <c r="AI185" s="17"/>
      <c r="AJ185" s="17"/>
      <c r="AK185" s="17"/>
      <c r="AL185" s="17"/>
      <c r="AM185" s="17"/>
      <c r="AN185" s="17"/>
    </row>
    <row r="186" spans="27:40" ht="18" customHeight="1" x14ac:dyDescent="0.15">
      <c r="AA186" s="17"/>
      <c r="AB186" s="17"/>
      <c r="AC186" s="17"/>
      <c r="AD186" s="17"/>
      <c r="AE186" s="17"/>
      <c r="AF186" s="17"/>
      <c r="AG186" s="17"/>
      <c r="AH186" s="17"/>
      <c r="AI186" s="17"/>
      <c r="AJ186" s="17"/>
      <c r="AK186" s="17"/>
      <c r="AL186" s="17"/>
      <c r="AM186" s="17"/>
      <c r="AN186" s="17"/>
    </row>
    <row r="187" spans="27:40" ht="18" customHeight="1" x14ac:dyDescent="0.15">
      <c r="AA187" s="17"/>
      <c r="AB187" s="17"/>
      <c r="AC187" s="17"/>
      <c r="AD187" s="17"/>
      <c r="AE187" s="17"/>
      <c r="AF187" s="17"/>
      <c r="AG187" s="17"/>
      <c r="AH187" s="17"/>
      <c r="AI187" s="17"/>
      <c r="AJ187" s="17"/>
      <c r="AK187" s="17"/>
      <c r="AL187" s="17"/>
      <c r="AM187" s="17"/>
      <c r="AN187" s="17"/>
    </row>
    <row r="188" spans="27:40" ht="18" customHeight="1" x14ac:dyDescent="0.15">
      <c r="AA188" s="17"/>
      <c r="AB188" s="17"/>
      <c r="AC188" s="17"/>
      <c r="AD188" s="17"/>
      <c r="AE188" s="17"/>
      <c r="AF188" s="17"/>
      <c r="AG188" s="17"/>
      <c r="AH188" s="17"/>
      <c r="AI188" s="17"/>
      <c r="AJ188" s="17"/>
      <c r="AK188" s="17"/>
      <c r="AL188" s="17"/>
      <c r="AM188" s="17"/>
      <c r="AN188" s="17"/>
    </row>
    <row r="189" spans="27:40" ht="18" customHeight="1" x14ac:dyDescent="0.15">
      <c r="AA189" s="17"/>
      <c r="AB189" s="17"/>
      <c r="AC189" s="17"/>
      <c r="AD189" s="17"/>
      <c r="AE189" s="17"/>
      <c r="AF189" s="17"/>
      <c r="AG189" s="17"/>
      <c r="AH189" s="17"/>
      <c r="AI189" s="17"/>
      <c r="AJ189" s="17"/>
      <c r="AK189" s="17"/>
      <c r="AL189" s="17"/>
      <c r="AM189" s="17"/>
      <c r="AN189" s="17"/>
    </row>
    <row r="190" spans="27:40" ht="18" customHeight="1" x14ac:dyDescent="0.15">
      <c r="AA190" s="17"/>
      <c r="AB190" s="17"/>
      <c r="AC190" s="17"/>
      <c r="AD190" s="17"/>
      <c r="AE190" s="17"/>
      <c r="AF190" s="17"/>
      <c r="AG190" s="17"/>
      <c r="AH190" s="17"/>
      <c r="AI190" s="17"/>
      <c r="AJ190" s="17"/>
      <c r="AK190" s="17"/>
      <c r="AL190" s="17"/>
      <c r="AM190" s="17"/>
      <c r="AN190" s="17"/>
    </row>
    <row r="191" spans="27:40" ht="18" customHeight="1" x14ac:dyDescent="0.15">
      <c r="AA191" s="17"/>
      <c r="AB191" s="17"/>
      <c r="AC191" s="17"/>
      <c r="AD191" s="17"/>
      <c r="AE191" s="17"/>
      <c r="AF191" s="17"/>
      <c r="AG191" s="17"/>
      <c r="AH191" s="17"/>
      <c r="AI191" s="17"/>
      <c r="AJ191" s="17"/>
      <c r="AK191" s="17"/>
      <c r="AL191" s="17"/>
      <c r="AM191" s="17"/>
      <c r="AN191" s="17"/>
    </row>
    <row r="192" spans="27:40" ht="18" customHeight="1" x14ac:dyDescent="0.15">
      <c r="AA192" s="17"/>
      <c r="AB192" s="17"/>
      <c r="AC192" s="17"/>
      <c r="AD192" s="17"/>
      <c r="AE192" s="17"/>
      <c r="AF192" s="17"/>
      <c r="AG192" s="17"/>
      <c r="AH192" s="17"/>
      <c r="AI192" s="17"/>
      <c r="AJ192" s="17"/>
      <c r="AK192" s="17"/>
      <c r="AL192" s="17"/>
      <c r="AM192" s="17"/>
      <c r="AN192" s="17"/>
    </row>
    <row r="193" spans="27:40" ht="18" customHeight="1" x14ac:dyDescent="0.15">
      <c r="AA193" s="17"/>
      <c r="AB193" s="17"/>
      <c r="AC193" s="17"/>
      <c r="AD193" s="17"/>
      <c r="AE193" s="17"/>
      <c r="AF193" s="17"/>
      <c r="AG193" s="17"/>
      <c r="AH193" s="17"/>
      <c r="AI193" s="17"/>
      <c r="AJ193" s="17"/>
      <c r="AK193" s="17"/>
      <c r="AL193" s="17"/>
      <c r="AM193" s="17"/>
      <c r="AN193" s="17"/>
    </row>
    <row r="194" spans="27:40" ht="18" customHeight="1" x14ac:dyDescent="0.15">
      <c r="AA194" s="17"/>
      <c r="AB194" s="17"/>
      <c r="AC194" s="17"/>
      <c r="AD194" s="17"/>
      <c r="AE194" s="17"/>
      <c r="AF194" s="17"/>
      <c r="AG194" s="17"/>
      <c r="AH194" s="17"/>
      <c r="AI194" s="17"/>
      <c r="AJ194" s="17"/>
      <c r="AK194" s="17"/>
      <c r="AL194" s="17"/>
      <c r="AM194" s="17"/>
      <c r="AN194" s="17"/>
    </row>
    <row r="195" spans="27:40" ht="18" customHeight="1" x14ac:dyDescent="0.15">
      <c r="AA195" s="259"/>
      <c r="AB195" s="259"/>
      <c r="AC195" s="259"/>
      <c r="AD195" s="259"/>
      <c r="AE195" s="259"/>
      <c r="AF195" s="259"/>
      <c r="AG195" s="259"/>
      <c r="AH195" s="259"/>
      <c r="AI195" s="259"/>
      <c r="AJ195" s="259"/>
      <c r="AK195" s="259"/>
      <c r="AL195" s="259"/>
      <c r="AM195" s="259"/>
      <c r="AN195" s="259"/>
    </row>
    <row r="196" spans="27:40" ht="18" customHeight="1" x14ac:dyDescent="0.15">
      <c r="AA196" s="259"/>
      <c r="AB196" s="259"/>
      <c r="AC196" s="259"/>
      <c r="AD196" s="259"/>
      <c r="AE196" s="259"/>
      <c r="AF196" s="259"/>
      <c r="AG196" s="259"/>
      <c r="AH196" s="259"/>
      <c r="AI196" s="259"/>
      <c r="AJ196" s="259"/>
      <c r="AK196" s="259"/>
      <c r="AL196" s="259"/>
      <c r="AM196" s="259"/>
      <c r="AN196" s="259"/>
    </row>
  </sheetData>
  <dataConsolidate/>
  <mergeCells count="354">
    <mergeCell ref="Q153:Q154"/>
    <mergeCell ref="L78:W78"/>
    <mergeCell ref="C81:K81"/>
    <mergeCell ref="F106:K106"/>
    <mergeCell ref="L104:W104"/>
    <mergeCell ref="F104:K105"/>
    <mergeCell ref="O97:W97"/>
    <mergeCell ref="C96:X96"/>
    <mergeCell ref="D77:D79"/>
    <mergeCell ref="L80:W80"/>
    <mergeCell ref="E77:K77"/>
    <mergeCell ref="E78:K78"/>
    <mergeCell ref="E79:K79"/>
    <mergeCell ref="O85:X85"/>
    <mergeCell ref="F110:K110"/>
    <mergeCell ref="D106:E111"/>
    <mergeCell ref="E140:J140"/>
    <mergeCell ref="D112:E112"/>
    <mergeCell ref="F114:K114"/>
    <mergeCell ref="L114:W114"/>
    <mergeCell ref="L122:W122"/>
    <mergeCell ref="C106:C116"/>
    <mergeCell ref="L79:W79"/>
    <mergeCell ref="L109:W109"/>
    <mergeCell ref="F128:K128"/>
    <mergeCell ref="F127:K127"/>
    <mergeCell ref="G1:R1"/>
    <mergeCell ref="G16:I17"/>
    <mergeCell ref="L76:W76"/>
    <mergeCell ref="E76:K76"/>
    <mergeCell ref="J8:M8"/>
    <mergeCell ref="J9:M9"/>
    <mergeCell ref="J33:M33"/>
    <mergeCell ref="D29:F29"/>
    <mergeCell ref="G28:I29"/>
    <mergeCell ref="O8:W10"/>
    <mergeCell ref="D16:F16"/>
    <mergeCell ref="G9:H9"/>
    <mergeCell ref="O22:W24"/>
    <mergeCell ref="O20:W21"/>
    <mergeCell ref="V15:W15"/>
    <mergeCell ref="O15:U15"/>
    <mergeCell ref="O11:W14"/>
    <mergeCell ref="D9:F9"/>
    <mergeCell ref="D24:F24"/>
    <mergeCell ref="J24:M24"/>
    <mergeCell ref="D23:F23"/>
    <mergeCell ref="D22:F22"/>
    <mergeCell ref="Z1:AD1"/>
    <mergeCell ref="E171:V171"/>
    <mergeCell ref="AA153:AK155"/>
    <mergeCell ref="AA157:AK157"/>
    <mergeCell ref="AA151:AK152"/>
    <mergeCell ref="AA156:AK156"/>
    <mergeCell ref="I170:N170"/>
    <mergeCell ref="O153:P153"/>
    <mergeCell ref="O156:P156"/>
    <mergeCell ref="O165:P165"/>
    <mergeCell ref="O154:P154"/>
    <mergeCell ref="I154:N154"/>
    <mergeCell ref="I166:N166"/>
    <mergeCell ref="O166:P166"/>
    <mergeCell ref="I169:N169"/>
    <mergeCell ref="O158:P158"/>
    <mergeCell ref="I153:N153"/>
    <mergeCell ref="I155:N155"/>
    <mergeCell ref="I156:N156"/>
    <mergeCell ref="Q156:Q157"/>
    <mergeCell ref="I157:N157"/>
    <mergeCell ref="O157:P157"/>
    <mergeCell ref="L115:W115"/>
    <mergeCell ref="I162:N162"/>
    <mergeCell ref="I164:N164"/>
    <mergeCell ref="I165:N165"/>
    <mergeCell ref="C173:H173"/>
    <mergeCell ref="C28:C29"/>
    <mergeCell ref="D28:F28"/>
    <mergeCell ref="J28:M28"/>
    <mergeCell ref="C40:C41"/>
    <mergeCell ref="J40:M40"/>
    <mergeCell ref="G40:I41"/>
    <mergeCell ref="D40:F40"/>
    <mergeCell ref="C147:W147"/>
    <mergeCell ref="E152:H152"/>
    <mergeCell ref="G36:H36"/>
    <mergeCell ref="G38:H38"/>
    <mergeCell ref="C171:D171"/>
    <mergeCell ref="G34:H34"/>
    <mergeCell ref="E138:J138"/>
    <mergeCell ref="T173:X173"/>
    <mergeCell ref="K173:M173"/>
    <mergeCell ref="F129:L129"/>
    <mergeCell ref="E168:H170"/>
    <mergeCell ref="O170:P170"/>
    <mergeCell ref="F44:J44"/>
    <mergeCell ref="D73:D76"/>
    <mergeCell ref="I158:N158"/>
    <mergeCell ref="I159:N159"/>
    <mergeCell ref="I161:N161"/>
    <mergeCell ref="J37:M37"/>
    <mergeCell ref="L116:W116"/>
    <mergeCell ref="L112:W112"/>
    <mergeCell ref="C141:X141"/>
    <mergeCell ref="C151:N151"/>
    <mergeCell ref="I152:N152"/>
    <mergeCell ref="F122:K123"/>
    <mergeCell ref="F126:K126"/>
    <mergeCell ref="D130:E130"/>
    <mergeCell ref="L113:W113"/>
    <mergeCell ref="F115:K115"/>
    <mergeCell ref="F117:K117"/>
    <mergeCell ref="F118:K118"/>
    <mergeCell ref="C153:D155"/>
    <mergeCell ref="C124:C130"/>
    <mergeCell ref="D37:F37"/>
    <mergeCell ref="D41:F41"/>
    <mergeCell ref="C39:M39"/>
    <mergeCell ref="O36:W38"/>
    <mergeCell ref="L74:W74"/>
    <mergeCell ref="L72:W72"/>
    <mergeCell ref="O169:P169"/>
    <mergeCell ref="W132:W133"/>
    <mergeCell ref="D145:K145"/>
    <mergeCell ref="O168:P168"/>
    <mergeCell ref="G35:H35"/>
    <mergeCell ref="C3:W3"/>
    <mergeCell ref="C104:E105"/>
    <mergeCell ref="G21:H21"/>
    <mergeCell ref="C67:C80"/>
    <mergeCell ref="J23:M23"/>
    <mergeCell ref="J32:M32"/>
    <mergeCell ref="D33:F33"/>
    <mergeCell ref="E75:K75"/>
    <mergeCell ref="E73:K73"/>
    <mergeCell ref="L75:W75"/>
    <mergeCell ref="L57:N57"/>
    <mergeCell ref="C35:C36"/>
    <mergeCell ref="J36:M36"/>
    <mergeCell ref="D36:F36"/>
    <mergeCell ref="T57:V57"/>
    <mergeCell ref="I57:K57"/>
    <mergeCell ref="D8:F8"/>
    <mergeCell ref="G8:I8"/>
    <mergeCell ref="D25:F25"/>
    <mergeCell ref="C174:W174"/>
    <mergeCell ref="C5:I5"/>
    <mergeCell ref="E62:K63"/>
    <mergeCell ref="E64:K64"/>
    <mergeCell ref="E67:K67"/>
    <mergeCell ref="E68:K68"/>
    <mergeCell ref="J25:M25"/>
    <mergeCell ref="J41:M41"/>
    <mergeCell ref="L69:W69"/>
    <mergeCell ref="C64:D65"/>
    <mergeCell ref="D100:M100"/>
    <mergeCell ref="D99:M99"/>
    <mergeCell ref="R94:W94"/>
    <mergeCell ref="R99:W99"/>
    <mergeCell ref="R89:W89"/>
    <mergeCell ref="E69:K69"/>
    <mergeCell ref="D35:F35"/>
    <mergeCell ref="K44:O44"/>
    <mergeCell ref="P44:W45"/>
    <mergeCell ref="C45:E45"/>
    <mergeCell ref="C57:E57"/>
    <mergeCell ref="C37:C38"/>
    <mergeCell ref="D38:F38"/>
    <mergeCell ref="G24:H24"/>
    <mergeCell ref="J20:M20"/>
    <mergeCell ref="C15:M15"/>
    <mergeCell ref="G20:I20"/>
    <mergeCell ref="C23:C24"/>
    <mergeCell ref="C9:C10"/>
    <mergeCell ref="C11:C12"/>
    <mergeCell ref="C16:C17"/>
    <mergeCell ref="J22:M22"/>
    <mergeCell ref="G22:H22"/>
    <mergeCell ref="D20:F20"/>
    <mergeCell ref="G13:H13"/>
    <mergeCell ref="J16:M16"/>
    <mergeCell ref="G11:H11"/>
    <mergeCell ref="G23:H23"/>
    <mergeCell ref="D21:F21"/>
    <mergeCell ref="C13:C14"/>
    <mergeCell ref="C21:C22"/>
    <mergeCell ref="J21:M21"/>
    <mergeCell ref="J17:M17"/>
    <mergeCell ref="D17:F17"/>
    <mergeCell ref="G12:H12"/>
    <mergeCell ref="J12:M12"/>
    <mergeCell ref="D10:F10"/>
    <mergeCell ref="J10:M10"/>
    <mergeCell ref="D12:F12"/>
    <mergeCell ref="J11:M11"/>
    <mergeCell ref="D11:F11"/>
    <mergeCell ref="D13:F13"/>
    <mergeCell ref="G10:H10"/>
    <mergeCell ref="G14:H14"/>
    <mergeCell ref="J14:M14"/>
    <mergeCell ref="J13:M13"/>
    <mergeCell ref="D14:F14"/>
    <mergeCell ref="E65:K65"/>
    <mergeCell ref="C66:D66"/>
    <mergeCell ref="C33:C34"/>
    <mergeCell ref="D34:F34"/>
    <mergeCell ref="J34:M34"/>
    <mergeCell ref="J35:M35"/>
    <mergeCell ref="G26:H26"/>
    <mergeCell ref="C25:C26"/>
    <mergeCell ref="G25:H25"/>
    <mergeCell ref="D26:F26"/>
    <mergeCell ref="C27:M27"/>
    <mergeCell ref="J38:M38"/>
    <mergeCell ref="J26:M26"/>
    <mergeCell ref="G33:H33"/>
    <mergeCell ref="J29:M29"/>
    <mergeCell ref="G32:I32"/>
    <mergeCell ref="O32:W35"/>
    <mergeCell ref="L62:W62"/>
    <mergeCell ref="G37:H37"/>
    <mergeCell ref="C62:D63"/>
    <mergeCell ref="F57:H57"/>
    <mergeCell ref="F48:H48"/>
    <mergeCell ref="Q57:S57"/>
    <mergeCell ref="O26:W29"/>
    <mergeCell ref="D32:F32"/>
    <mergeCell ref="O155:P155"/>
    <mergeCell ref="E153:H155"/>
    <mergeCell ref="E66:K66"/>
    <mergeCell ref="C152:D152"/>
    <mergeCell ref="E137:J137"/>
    <mergeCell ref="H144:K144"/>
    <mergeCell ref="E134:J134"/>
    <mergeCell ref="O151:Q151"/>
    <mergeCell ref="C134:D138"/>
    <mergeCell ref="K132:V132"/>
    <mergeCell ref="F130:K130"/>
    <mergeCell ref="O152:Q152"/>
    <mergeCell ref="L144:Q144"/>
    <mergeCell ref="C144:G144"/>
    <mergeCell ref="R151:V151"/>
    <mergeCell ref="E136:J136"/>
    <mergeCell ref="E135:J135"/>
    <mergeCell ref="C132:D133"/>
    <mergeCell ref="E132:J133"/>
    <mergeCell ref="D67:D69"/>
    <mergeCell ref="C140:D140"/>
    <mergeCell ref="L107:W107"/>
    <mergeCell ref="L108:W108"/>
    <mergeCell ref="C122:E123"/>
    <mergeCell ref="Q168:Q169"/>
    <mergeCell ref="C168:D170"/>
    <mergeCell ref="O159:P159"/>
    <mergeCell ref="O162:P162"/>
    <mergeCell ref="C156:D158"/>
    <mergeCell ref="C159:D161"/>
    <mergeCell ref="C162:D164"/>
    <mergeCell ref="E156:H158"/>
    <mergeCell ref="E159:H161"/>
    <mergeCell ref="E162:H164"/>
    <mergeCell ref="E165:H167"/>
    <mergeCell ref="C165:D167"/>
    <mergeCell ref="Q159:Q160"/>
    <mergeCell ref="I160:N160"/>
    <mergeCell ref="O160:P160"/>
    <mergeCell ref="Q162:Q163"/>
    <mergeCell ref="I163:N163"/>
    <mergeCell ref="O163:P163"/>
    <mergeCell ref="I167:N167"/>
    <mergeCell ref="I168:N168"/>
    <mergeCell ref="O161:P161"/>
    <mergeCell ref="O164:P164"/>
    <mergeCell ref="O167:P167"/>
    <mergeCell ref="Q165:Q166"/>
    <mergeCell ref="AC25:AD25"/>
    <mergeCell ref="AE25:AF25"/>
    <mergeCell ref="AG25:AH25"/>
    <mergeCell ref="AI25:AJ25"/>
    <mergeCell ref="AA26:AD26"/>
    <mergeCell ref="AE26:AF26"/>
    <mergeCell ref="AG26:AH26"/>
    <mergeCell ref="AI26:AJ26"/>
    <mergeCell ref="AA27:AD27"/>
    <mergeCell ref="AE27:AF27"/>
    <mergeCell ref="AG27:AH27"/>
    <mergeCell ref="AI27:AJ27"/>
    <mergeCell ref="AE34:AF34"/>
    <mergeCell ref="AG34:AH34"/>
    <mergeCell ref="AI34:AJ34"/>
    <mergeCell ref="AC35:AD35"/>
    <mergeCell ref="AE35:AF35"/>
    <mergeCell ref="AG35:AH35"/>
    <mergeCell ref="AI35:AJ35"/>
    <mergeCell ref="AA36:AD36"/>
    <mergeCell ref="AE36:AF36"/>
    <mergeCell ref="AG36:AH36"/>
    <mergeCell ref="AI36:AJ36"/>
    <mergeCell ref="AK28:AN28"/>
    <mergeCell ref="AA29:AD29"/>
    <mergeCell ref="AE29:AF29"/>
    <mergeCell ref="AG29:AH29"/>
    <mergeCell ref="AI29:AJ29"/>
    <mergeCell ref="AA28:AD28"/>
    <mergeCell ref="AE28:AF28"/>
    <mergeCell ref="AG28:AH28"/>
    <mergeCell ref="AI28:AJ28"/>
    <mergeCell ref="AI37:AJ37"/>
    <mergeCell ref="AA38:AJ38"/>
    <mergeCell ref="AA47:AH48"/>
    <mergeCell ref="Z142:AI143"/>
    <mergeCell ref="L66:W66"/>
    <mergeCell ref="D98:M98"/>
    <mergeCell ref="D97:M97"/>
    <mergeCell ref="C150:V150"/>
    <mergeCell ref="C143:G143"/>
    <mergeCell ref="P143:U143"/>
    <mergeCell ref="AA39:AL39"/>
    <mergeCell ref="AA37:AD37"/>
    <mergeCell ref="AE37:AF37"/>
    <mergeCell ref="AG37:AH37"/>
    <mergeCell ref="E80:K80"/>
    <mergeCell ref="O39:U40"/>
    <mergeCell ref="O41:S41"/>
    <mergeCell ref="T41:W41"/>
    <mergeCell ref="C117:C121"/>
    <mergeCell ref="F121:K121"/>
    <mergeCell ref="F108:K108"/>
    <mergeCell ref="F109:K109"/>
    <mergeCell ref="F111:K111"/>
    <mergeCell ref="F113:K113"/>
    <mergeCell ref="L145:O145"/>
    <mergeCell ref="P145:Q145"/>
    <mergeCell ref="R145:W145"/>
    <mergeCell ref="L67:W67"/>
    <mergeCell ref="L110:W110"/>
    <mergeCell ref="F107:K107"/>
    <mergeCell ref="C139:D139"/>
    <mergeCell ref="F116:K116"/>
    <mergeCell ref="E139:K139"/>
    <mergeCell ref="D117:E121"/>
    <mergeCell ref="F112:K112"/>
    <mergeCell ref="F119:K119"/>
    <mergeCell ref="F120:K120"/>
    <mergeCell ref="D113:E116"/>
    <mergeCell ref="D70:D72"/>
    <mergeCell ref="E70:K70"/>
    <mergeCell ref="E71:K71"/>
    <mergeCell ref="E72:K72"/>
    <mergeCell ref="E74:K74"/>
    <mergeCell ref="R144:W144"/>
    <mergeCell ref="R86:W86"/>
    <mergeCell ref="F125:K125"/>
    <mergeCell ref="F124:K124"/>
    <mergeCell ref="D124:E129"/>
  </mergeCells>
  <phoneticPr fontId="2"/>
  <dataValidations count="15">
    <dataValidation type="list" allowBlank="1" showInputMessage="1" showErrorMessage="1" sqref="J173 L68:W68 S173 R168:V169 R165:V166 R162:V163 R159:V160 R156:V157 R153:V154 L124:W128 L117:W121 H143 W39 K140:V140 K134:V138 L130:W130 O143 L5 N97:N99 C97:C100 N92:N94 C92:C95 N88:N89 C88:C90 N84:N86 C84:C86 L81:W81 L77:W77 L73:W73 L70:W71 N173 L64:W65 Q54 N54 K54 H54 Q52 N52 K52 H52 R50 N50 J50 F50 L106:W106 L111:W111 T52">
      <formula1>B.○か空白</formula1>
    </dataValidation>
    <dataValidation imeMode="off" allowBlank="1" showInputMessage="1" showErrorMessage="1" sqref="F48:H48 D40 J58:L58 L57 T57 P58:R58 D16 F57 V15:W15 H45:H46 M45:M46 D28"/>
    <dataValidation type="list" allowBlank="1" showInputMessage="1" showErrorMessage="1" sqref="Q153 Q168 Q156 Q159 Q162 Q165">
      <formula1>G.単位</formula1>
    </dataValidation>
    <dataValidation type="list" allowBlank="1" showInputMessage="1" showErrorMessage="1" sqref="E162:E163 E168:E169 E165:E166 E159:E160 E153:H158">
      <formula1>M.長寿命化</formula1>
    </dataValidation>
    <dataValidation type="decimal" imeMode="off" operator="greaterThanOrEqual" allowBlank="1" showInputMessage="1" showErrorMessage="1" sqref="P155:P156 P170 P153 P158:P159 P161:P162 P164:P165 O153:O170 P167:P168">
      <formula1>0.01</formula1>
    </dataValidation>
    <dataValidation type="whole" imeMode="off" operator="greaterThanOrEqual" allowBlank="1" showInputMessage="1" showErrorMessage="1" error="小数点以下を切り捨て、整数で入力してください。" sqref="D21:F26 D33:F38">
      <formula1>0</formula1>
    </dataValidation>
    <dataValidation type="whole" operator="greaterThanOrEqual" allowBlank="1" showInputMessage="1" showErrorMessage="1" error="小数点以下を切り捨て、整数で記入してください。" sqref="D9:F14">
      <formula1>0</formula1>
    </dataValidation>
    <dataValidation allowBlank="1" showInputMessage="1" sqref="AI127"/>
    <dataValidation type="list" allowBlank="1" showInputMessage="1" showErrorMessage="1" sqref="F124:K128">
      <formula1>K.農村環境保全活動</formula1>
    </dataValidation>
    <dataValidation type="list" allowBlank="1" showInputMessage="1" showErrorMessage="1" sqref="E134:J138">
      <formula1>L.増進活動</formula1>
    </dataValidation>
    <dataValidation type="list" allowBlank="1" showInputMessage="1" showErrorMessage="1" sqref="H144:K144">
      <formula1>D.農村環境保全活動のテーマ</formula1>
    </dataValidation>
    <dataValidation type="list" allowBlank="1" showInputMessage="1" showErrorMessage="1" sqref="C153:C154 C168:C169 C156:C157 C159:C160 C165:C166 C162:C163">
      <formula1>F.施設</formula1>
    </dataValidation>
    <dataValidation type="list" allowBlank="1" showInputMessage="1" showErrorMessage="1" sqref="R144:W144">
      <formula1>E.高度な保全活動</formula1>
    </dataValidation>
    <dataValidation type="list" allowBlank="1" showInputMessage="1" showErrorMessage="1" sqref="E140:J140">
      <formula1>"60　広報活動"</formula1>
    </dataValidation>
    <dataValidation type="list" allowBlank="1" showInputMessage="1" showErrorMessage="1" sqref="I155:N155 I170:N170 I167:N167 I164:N164 I161:N161 I158:N158">
      <formula1>",,(農地維持・共同の活動として実施),,"</formula1>
    </dataValidation>
  </dataValidations>
  <printOptions horizontalCentered="1"/>
  <pageMargins left="0.59055118110236227" right="0.31496062992125984" top="0.74803149606299213" bottom="0.74803149606299213" header="0.31496062992125984" footer="0.31496062992125984"/>
  <pageSetup paperSize="9" scale="65" fitToWidth="0" fitToHeight="0" orientation="portrait" r:id="rId1"/>
  <rowBreaks count="4" manualBreakCount="4">
    <brk id="45" min="1" max="23" man="1"/>
    <brk id="86" min="1" max="23" man="1"/>
    <brk id="121" min="1" max="23" man="1"/>
    <brk id="148" min="1"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32"/>
  <sheetViews>
    <sheetView view="pageBreakPreview" zoomScale="80" zoomScaleNormal="100" zoomScaleSheetLayoutView="80" workbookViewId="0">
      <selection activeCell="K22" sqref="K22"/>
    </sheetView>
  </sheetViews>
  <sheetFormatPr defaultColWidth="4.875" defaultRowHeight="18.75" x14ac:dyDescent="0.15"/>
  <cols>
    <col min="1" max="1" width="1.625" style="259" customWidth="1"/>
    <col min="2" max="2" width="2.25" style="1" customWidth="1"/>
    <col min="3" max="3" width="4.125" style="1" customWidth="1"/>
    <col min="4" max="4" width="25.875" style="1" customWidth="1"/>
    <col min="5" max="5" width="4.875" style="1" customWidth="1"/>
    <col min="6" max="6" width="25.875" style="1" customWidth="1"/>
    <col min="7" max="7" width="4.875" style="1" customWidth="1"/>
    <col min="8" max="8" width="25.875" style="1" customWidth="1"/>
    <col min="9" max="9" width="10.625" style="1" customWidth="1"/>
    <col min="10" max="10" width="12.625" style="1" customWidth="1"/>
    <col min="11" max="11" width="10.625" style="1" customWidth="1"/>
    <col min="12" max="12" width="14.375" style="1" customWidth="1"/>
    <col min="13" max="13" width="1.625" style="1" customWidth="1"/>
    <col min="14" max="14" width="12.625" style="1" customWidth="1"/>
    <col min="15" max="28" width="3.625" style="1" customWidth="1"/>
    <col min="29" max="248" width="9" style="1" customWidth="1"/>
    <col min="249" max="249" width="2.25" style="1" customWidth="1"/>
    <col min="250" max="250" width="4.875" style="1" customWidth="1"/>
    <col min="251" max="251" width="25.875" style="1" customWidth="1"/>
    <col min="252" max="252" width="4.875" style="1" customWidth="1"/>
    <col min="253" max="253" width="25.875" style="1" customWidth="1"/>
    <col min="254" max="254" width="4.875" style="1" customWidth="1"/>
    <col min="255" max="255" width="25.875" style="1" customWidth="1"/>
    <col min="256" max="16384" width="4.875" style="1"/>
  </cols>
  <sheetData>
    <row r="1" spans="3:22" s="259" customFormat="1" ht="24" customHeight="1" x14ac:dyDescent="0.15">
      <c r="F1" s="1348" t="s">
        <v>778</v>
      </c>
      <c r="G1" s="1348"/>
      <c r="H1" s="1348"/>
      <c r="N1" s="1348" t="s">
        <v>779</v>
      </c>
      <c r="O1" s="1348"/>
    </row>
    <row r="2" spans="3:22" x14ac:dyDescent="0.15">
      <c r="C2" s="1" t="s">
        <v>369</v>
      </c>
    </row>
    <row r="3" spans="3:22" ht="22.5" x14ac:dyDescent="0.15">
      <c r="C3" s="52" t="s">
        <v>118</v>
      </c>
      <c r="D3" s="53"/>
      <c r="E3" s="53"/>
      <c r="F3" s="53"/>
      <c r="G3" s="53"/>
      <c r="H3" s="53"/>
      <c r="I3" s="21" t="s">
        <v>777</v>
      </c>
    </row>
    <row r="4" spans="3:22" s="55" customFormat="1" ht="24" customHeight="1" x14ac:dyDescent="0.15">
      <c r="C4" s="658" t="str">
        <f>'様式第1-1号新規(再申請含 )'!D18</f>
        <v>■</v>
      </c>
      <c r="D4" s="55" t="s">
        <v>119</v>
      </c>
      <c r="E4" s="659" t="str">
        <f>'様式第1-1号新規(再申請含 )'!D19</f>
        <v>□</v>
      </c>
      <c r="F4" s="55" t="s">
        <v>120</v>
      </c>
      <c r="G4" s="659" t="str">
        <f>'様式第1-1号新規(再申請含 )'!D20</f>
        <v>□</v>
      </c>
      <c r="H4" s="55" t="s">
        <v>121</v>
      </c>
      <c r="I4" s="1346" t="str">
        <f>'はじめに（PC）'!E5&amp;""</f>
        <v/>
      </c>
      <c r="J4" s="1347"/>
      <c r="K4" s="1347"/>
      <c r="M4" s="604"/>
      <c r="N4" s="660"/>
      <c r="O4" s="4" t="s">
        <v>780</v>
      </c>
      <c r="P4" s="604"/>
      <c r="Q4" s="604"/>
      <c r="R4" s="604"/>
      <c r="S4" s="604"/>
      <c r="T4" s="604"/>
      <c r="U4" s="604"/>
      <c r="V4" s="604"/>
    </row>
    <row r="5" spans="3:22" s="60" customFormat="1" ht="18" customHeight="1" x14ac:dyDescent="0.15">
      <c r="C5" s="56"/>
      <c r="D5" s="57"/>
      <c r="E5" s="58"/>
      <c r="F5" s="57"/>
      <c r="G5" s="58"/>
      <c r="H5" s="57"/>
      <c r="I5" s="59"/>
      <c r="M5" s="604"/>
      <c r="N5" s="604"/>
      <c r="O5" s="604"/>
      <c r="P5" s="604"/>
      <c r="Q5" s="604"/>
      <c r="R5" s="604"/>
      <c r="S5" s="604"/>
      <c r="T5" s="604"/>
      <c r="U5" s="604"/>
      <c r="V5" s="604"/>
    </row>
    <row r="6" spans="3:22" ht="18" customHeight="1" x14ac:dyDescent="0.15">
      <c r="C6" s="61"/>
      <c r="D6" s="62"/>
      <c r="E6" s="62"/>
      <c r="F6" s="62"/>
      <c r="G6" s="62"/>
      <c r="H6" s="62"/>
      <c r="I6" s="62"/>
      <c r="J6" s="600"/>
      <c r="K6" s="600"/>
      <c r="L6" s="601"/>
      <c r="M6" s="17"/>
      <c r="N6" s="17" t="s">
        <v>781</v>
      </c>
      <c r="O6" s="17"/>
      <c r="P6" s="17"/>
      <c r="Q6" s="17"/>
      <c r="R6" s="17"/>
      <c r="S6" s="17"/>
      <c r="T6" s="17"/>
      <c r="U6" s="17"/>
      <c r="V6" s="17"/>
    </row>
    <row r="7" spans="3:22" ht="18" customHeight="1" x14ac:dyDescent="0.15">
      <c r="C7" s="63"/>
      <c r="D7" s="34"/>
      <c r="E7" s="34"/>
      <c r="F7" s="54"/>
      <c r="G7" s="34"/>
      <c r="H7" s="34"/>
      <c r="I7" s="34"/>
      <c r="J7" s="20"/>
      <c r="K7" s="20"/>
      <c r="L7" s="602"/>
      <c r="M7" s="17"/>
      <c r="N7" s="17"/>
      <c r="O7" s="17"/>
      <c r="P7" s="17"/>
      <c r="Q7" s="17"/>
      <c r="R7" s="17"/>
      <c r="S7" s="17"/>
      <c r="T7" s="17"/>
      <c r="U7" s="17"/>
      <c r="V7" s="17"/>
    </row>
    <row r="8" spans="3:22" ht="18" customHeight="1" x14ac:dyDescent="0.15">
      <c r="C8" s="63"/>
      <c r="D8" s="34"/>
      <c r="E8" s="34"/>
      <c r="F8" s="54"/>
      <c r="G8" s="34"/>
      <c r="H8" s="34"/>
      <c r="I8" s="34"/>
      <c r="J8" s="20"/>
      <c r="K8" s="20"/>
      <c r="L8" s="602"/>
      <c r="M8" s="17"/>
      <c r="N8" s="17"/>
      <c r="O8" s="17"/>
      <c r="P8" s="17" t="s">
        <v>782</v>
      </c>
      <c r="Q8" s="17"/>
      <c r="R8" s="17"/>
      <c r="S8" s="17"/>
      <c r="T8" s="17"/>
      <c r="U8" s="17"/>
      <c r="V8" s="17"/>
    </row>
    <row r="9" spans="3:22" ht="18" customHeight="1" x14ac:dyDescent="0.15">
      <c r="C9" s="63"/>
      <c r="D9" s="34"/>
      <c r="E9" s="34"/>
      <c r="F9" s="34"/>
      <c r="G9" s="34"/>
      <c r="H9" s="34"/>
      <c r="I9" s="34"/>
      <c r="J9" s="20"/>
      <c r="K9" s="20"/>
      <c r="L9" s="602"/>
      <c r="M9" s="17"/>
      <c r="N9" s="17"/>
      <c r="O9" s="17"/>
      <c r="P9" s="17"/>
      <c r="Q9" s="17"/>
      <c r="R9" s="17"/>
      <c r="S9" s="17"/>
      <c r="T9" s="17"/>
      <c r="U9" s="17"/>
      <c r="V9" s="17"/>
    </row>
    <row r="10" spans="3:22" ht="18" customHeight="1" x14ac:dyDescent="0.15">
      <c r="C10" s="63"/>
      <c r="D10" s="34"/>
      <c r="E10" s="34"/>
      <c r="F10" s="34"/>
      <c r="G10" s="34"/>
      <c r="H10" s="34"/>
      <c r="I10" s="34"/>
      <c r="J10" s="20"/>
      <c r="K10" s="20"/>
      <c r="L10" s="602"/>
      <c r="M10" s="17"/>
      <c r="N10" s="17"/>
      <c r="O10" s="17"/>
      <c r="P10" s="17" t="s">
        <v>772</v>
      </c>
      <c r="Q10" s="17"/>
      <c r="R10" s="17"/>
      <c r="S10" s="17"/>
      <c r="T10" s="17"/>
      <c r="U10" s="17"/>
      <c r="V10" s="17"/>
    </row>
    <row r="11" spans="3:22" ht="18" customHeight="1" x14ac:dyDescent="0.15">
      <c r="C11" s="63"/>
      <c r="D11" s="34"/>
      <c r="E11" s="34"/>
      <c r="F11" s="34"/>
      <c r="G11" s="34"/>
      <c r="H11" s="34"/>
      <c r="I11" s="34"/>
      <c r="J11" s="20"/>
      <c r="K11" s="20"/>
      <c r="L11" s="602"/>
      <c r="M11" s="17"/>
      <c r="N11" s="17"/>
      <c r="O11" s="17"/>
      <c r="P11" s="17"/>
      <c r="Q11" s="17"/>
      <c r="R11" s="17"/>
      <c r="S11" s="17"/>
      <c r="T11" s="17"/>
      <c r="U11" s="17"/>
      <c r="V11" s="17"/>
    </row>
    <row r="12" spans="3:22" ht="18" customHeight="1" x14ac:dyDescent="0.15">
      <c r="C12" s="63"/>
      <c r="D12" s="34"/>
      <c r="E12" s="34"/>
      <c r="F12" s="34"/>
      <c r="G12" s="34"/>
      <c r="H12" s="34"/>
      <c r="I12" s="34"/>
      <c r="J12" s="20"/>
      <c r="K12" s="20"/>
      <c r="L12" s="602"/>
      <c r="M12" s="17"/>
      <c r="N12" s="17"/>
      <c r="O12" s="17"/>
      <c r="P12" s="17" t="s">
        <v>783</v>
      </c>
      <c r="Q12" s="17"/>
      <c r="R12" s="17"/>
      <c r="S12" s="17"/>
      <c r="T12" s="17"/>
      <c r="U12" s="17"/>
      <c r="V12" s="17"/>
    </row>
    <row r="13" spans="3:22" ht="18" customHeight="1" x14ac:dyDescent="0.15">
      <c r="C13" s="63"/>
      <c r="D13" s="34"/>
      <c r="E13" s="34"/>
      <c r="F13" s="34"/>
      <c r="G13" s="34"/>
      <c r="H13" s="34"/>
      <c r="I13" s="34"/>
      <c r="J13" s="20"/>
      <c r="K13" s="20"/>
      <c r="L13" s="602"/>
      <c r="M13" s="17"/>
      <c r="N13" s="17"/>
      <c r="O13" s="17"/>
      <c r="P13" s="17"/>
      <c r="Q13" s="17"/>
      <c r="R13" s="17"/>
      <c r="S13" s="17"/>
      <c r="T13" s="17"/>
      <c r="U13" s="17"/>
      <c r="V13" s="17"/>
    </row>
    <row r="14" spans="3:22" ht="18" customHeight="1" x14ac:dyDescent="0.15">
      <c r="C14" s="63"/>
      <c r="D14" s="34"/>
      <c r="E14" s="34"/>
      <c r="F14" s="34"/>
      <c r="G14" s="34"/>
      <c r="H14" s="34"/>
      <c r="I14" s="34"/>
      <c r="J14" s="20"/>
      <c r="K14" s="20"/>
      <c r="L14" s="602"/>
      <c r="M14" s="17"/>
      <c r="N14" s="17"/>
      <c r="O14" s="17"/>
      <c r="P14" s="17" t="s">
        <v>774</v>
      </c>
      <c r="Q14" s="17"/>
      <c r="R14" s="17"/>
      <c r="S14" s="17"/>
      <c r="T14" s="17"/>
      <c r="U14" s="17"/>
      <c r="V14" s="17"/>
    </row>
    <row r="15" spans="3:22" ht="18" customHeight="1" x14ac:dyDescent="0.15">
      <c r="C15" s="63"/>
      <c r="D15" s="34"/>
      <c r="E15" s="34"/>
      <c r="F15" s="34"/>
      <c r="G15" s="34"/>
      <c r="H15" s="34"/>
      <c r="I15" s="34"/>
      <c r="J15" s="20"/>
      <c r="K15" s="20"/>
      <c r="L15" s="602"/>
      <c r="M15" s="17"/>
      <c r="N15" s="17"/>
      <c r="O15" s="17"/>
      <c r="P15" s="17"/>
      <c r="Q15" s="17"/>
      <c r="R15" s="17"/>
      <c r="S15" s="17"/>
      <c r="T15" s="17"/>
      <c r="U15" s="17"/>
      <c r="V15" s="17"/>
    </row>
    <row r="16" spans="3:22" ht="18" customHeight="1" x14ac:dyDescent="0.15">
      <c r="C16" s="63"/>
      <c r="D16" s="34"/>
      <c r="E16" s="34"/>
      <c r="F16" s="34"/>
      <c r="G16" s="34"/>
      <c r="H16" s="34"/>
      <c r="I16" s="34"/>
      <c r="J16" s="20"/>
      <c r="K16" s="20"/>
      <c r="L16" s="602"/>
      <c r="M16" s="17"/>
      <c r="N16" s="17"/>
      <c r="O16" s="17"/>
      <c r="P16" s="17" t="s">
        <v>775</v>
      </c>
      <c r="Q16" s="17"/>
      <c r="R16" s="17"/>
      <c r="S16" s="17"/>
      <c r="T16" s="17"/>
      <c r="U16" s="17"/>
      <c r="V16" s="17"/>
    </row>
    <row r="17" spans="3:22" ht="18" customHeight="1" x14ac:dyDescent="0.15">
      <c r="C17" s="63"/>
      <c r="D17" s="34"/>
      <c r="E17" s="34"/>
      <c r="F17" s="34"/>
      <c r="G17" s="34"/>
      <c r="H17" s="34"/>
      <c r="I17" s="34"/>
      <c r="J17" s="20"/>
      <c r="K17" s="20"/>
      <c r="L17" s="602"/>
      <c r="M17" s="17"/>
      <c r="N17" s="17"/>
      <c r="O17" s="17"/>
      <c r="P17" s="17"/>
      <c r="Q17" s="17"/>
      <c r="R17" s="17"/>
      <c r="S17" s="17"/>
      <c r="T17" s="17"/>
      <c r="U17" s="17"/>
      <c r="V17" s="17"/>
    </row>
    <row r="18" spans="3:22" ht="18" customHeight="1" x14ac:dyDescent="0.15">
      <c r="C18" s="63"/>
      <c r="D18" s="34"/>
      <c r="E18" s="34"/>
      <c r="F18" s="34"/>
      <c r="G18" s="34"/>
      <c r="H18" s="34"/>
      <c r="I18" s="34"/>
      <c r="J18" s="20"/>
      <c r="K18" s="20"/>
      <c r="L18" s="602"/>
      <c r="M18" s="17"/>
      <c r="N18" s="17"/>
      <c r="O18" s="17"/>
      <c r="P18" s="17" t="s">
        <v>769</v>
      </c>
      <c r="Q18" s="17"/>
      <c r="R18" s="17"/>
      <c r="S18" s="17"/>
      <c r="T18" s="17"/>
      <c r="U18" s="17"/>
      <c r="V18" s="17"/>
    </row>
    <row r="19" spans="3:22" ht="18" customHeight="1" x14ac:dyDescent="0.15">
      <c r="C19" s="63"/>
      <c r="D19" s="34"/>
      <c r="E19" s="34"/>
      <c r="F19" s="34"/>
      <c r="G19" s="34"/>
      <c r="H19" s="34"/>
      <c r="I19" s="34"/>
      <c r="J19" s="20"/>
      <c r="K19" s="20"/>
      <c r="L19" s="602"/>
      <c r="M19" s="17"/>
      <c r="N19" s="17"/>
      <c r="O19" s="203" t="s">
        <v>784</v>
      </c>
      <c r="P19" s="17" t="s">
        <v>785</v>
      </c>
      <c r="Q19" s="17"/>
      <c r="R19" s="17"/>
      <c r="S19" s="17"/>
      <c r="T19" s="17"/>
      <c r="U19" s="17"/>
      <c r="V19" s="17"/>
    </row>
    <row r="20" spans="3:22" ht="18" customHeight="1" x14ac:dyDescent="0.15">
      <c r="C20" s="63"/>
      <c r="D20" s="34"/>
      <c r="E20" s="34"/>
      <c r="F20" s="34"/>
      <c r="G20" s="34"/>
      <c r="H20" s="34"/>
      <c r="I20" s="34"/>
      <c r="J20" s="20"/>
      <c r="K20" s="20"/>
      <c r="L20" s="602"/>
      <c r="M20" s="17"/>
      <c r="N20" s="17"/>
      <c r="O20" s="17"/>
      <c r="P20" s="17"/>
      <c r="Q20" s="17"/>
      <c r="R20" s="17"/>
      <c r="S20" s="17"/>
      <c r="T20" s="17"/>
      <c r="U20" s="17"/>
      <c r="V20" s="17"/>
    </row>
    <row r="21" spans="3:22" ht="18" customHeight="1" x14ac:dyDescent="0.15">
      <c r="C21" s="63"/>
      <c r="D21" s="34"/>
      <c r="E21" s="34"/>
      <c r="F21" s="34"/>
      <c r="G21" s="34"/>
      <c r="H21" s="34"/>
      <c r="I21" s="34"/>
      <c r="J21" s="20"/>
      <c r="K21" s="20"/>
      <c r="L21" s="602"/>
      <c r="M21" s="17"/>
      <c r="N21" s="17"/>
      <c r="O21" s="17"/>
      <c r="P21" s="17" t="s">
        <v>776</v>
      </c>
      <c r="Q21" s="17"/>
      <c r="R21" s="17"/>
      <c r="S21" s="17"/>
      <c r="T21" s="17"/>
      <c r="U21" s="17"/>
      <c r="V21" s="17"/>
    </row>
    <row r="22" spans="3:22" ht="18" customHeight="1" x14ac:dyDescent="0.15">
      <c r="C22" s="63"/>
      <c r="D22" s="34"/>
      <c r="E22" s="34"/>
      <c r="F22" s="34"/>
      <c r="G22" s="34"/>
      <c r="H22" s="34"/>
      <c r="I22" s="34"/>
      <c r="J22" s="20"/>
      <c r="K22" s="20"/>
      <c r="L22" s="602"/>
      <c r="M22" s="17"/>
      <c r="N22" s="17"/>
      <c r="O22" s="203" t="s">
        <v>784</v>
      </c>
      <c r="P22" s="17" t="s">
        <v>786</v>
      </c>
      <c r="Q22" s="17"/>
      <c r="R22" s="17"/>
      <c r="S22" s="17"/>
      <c r="T22" s="17"/>
      <c r="U22" s="17"/>
      <c r="V22" s="17"/>
    </row>
    <row r="23" spans="3:22" ht="18" customHeight="1" x14ac:dyDescent="0.15">
      <c r="C23" s="63"/>
      <c r="D23" s="34"/>
      <c r="E23" s="34"/>
      <c r="F23" s="34"/>
      <c r="G23" s="34"/>
      <c r="H23" s="34"/>
      <c r="I23" s="34"/>
      <c r="J23" s="20"/>
      <c r="K23" s="20"/>
      <c r="L23" s="602"/>
      <c r="M23" s="17"/>
      <c r="N23" s="17"/>
      <c r="O23" s="17"/>
      <c r="P23" s="17" t="s">
        <v>787</v>
      </c>
      <c r="Q23" s="17"/>
      <c r="R23" s="17"/>
      <c r="S23" s="17"/>
      <c r="T23" s="17"/>
      <c r="U23" s="17"/>
      <c r="V23" s="17"/>
    </row>
    <row r="24" spans="3:22" ht="18" customHeight="1" x14ac:dyDescent="0.15">
      <c r="C24" s="63"/>
      <c r="D24" s="34"/>
      <c r="E24" s="34"/>
      <c r="F24" s="34"/>
      <c r="G24" s="34"/>
      <c r="H24" s="34"/>
      <c r="I24" s="34"/>
      <c r="J24" s="20"/>
      <c r="K24" s="20"/>
      <c r="L24" s="602"/>
      <c r="M24" s="17"/>
      <c r="N24" s="17"/>
      <c r="O24" s="17"/>
      <c r="P24" s="17"/>
      <c r="Q24" s="17"/>
      <c r="R24" s="17"/>
      <c r="S24" s="17"/>
      <c r="T24" s="17"/>
      <c r="U24" s="17"/>
      <c r="V24" s="17"/>
    </row>
    <row r="25" spans="3:22" ht="18" customHeight="1" x14ac:dyDescent="0.15">
      <c r="C25" s="63"/>
      <c r="D25" s="34"/>
      <c r="E25" s="34"/>
      <c r="F25" s="34"/>
      <c r="G25" s="34"/>
      <c r="H25" s="34"/>
      <c r="I25" s="34"/>
      <c r="J25" s="1349" t="s">
        <v>770</v>
      </c>
      <c r="K25" s="993"/>
      <c r="L25" s="994"/>
      <c r="M25" s="17"/>
      <c r="N25" s="17"/>
      <c r="O25" s="17"/>
      <c r="P25" s="17"/>
      <c r="Q25" s="17"/>
      <c r="R25" s="17"/>
      <c r="S25" s="17"/>
      <c r="T25" s="17"/>
      <c r="U25" s="17"/>
      <c r="V25" s="17"/>
    </row>
    <row r="26" spans="3:22" ht="18" customHeight="1" x14ac:dyDescent="0.15">
      <c r="C26" s="63"/>
      <c r="D26" s="34"/>
      <c r="E26" s="34"/>
      <c r="F26" s="34"/>
      <c r="G26" s="34"/>
      <c r="H26" s="34"/>
      <c r="I26" s="34"/>
      <c r="J26" s="603"/>
      <c r="K26" s="926" t="s">
        <v>771</v>
      </c>
      <c r="L26" s="928"/>
      <c r="M26" s="17"/>
      <c r="N26" s="17"/>
      <c r="O26" s="17"/>
      <c r="P26" s="17"/>
      <c r="Q26" s="17"/>
      <c r="R26" s="17"/>
      <c r="S26" s="17"/>
      <c r="T26" s="17"/>
      <c r="U26" s="17"/>
      <c r="V26" s="17"/>
    </row>
    <row r="27" spans="3:22" ht="18" customHeight="1" x14ac:dyDescent="0.15">
      <c r="C27" s="63"/>
      <c r="D27" s="34"/>
      <c r="E27" s="34"/>
      <c r="F27" s="34"/>
      <c r="G27" s="34"/>
      <c r="H27" s="34"/>
      <c r="I27" s="34"/>
      <c r="J27" s="603"/>
      <c r="K27" s="926" t="s">
        <v>772</v>
      </c>
      <c r="L27" s="928"/>
      <c r="M27" s="17"/>
      <c r="N27" s="17"/>
      <c r="O27" s="17"/>
      <c r="P27" s="17"/>
      <c r="Q27" s="17"/>
      <c r="R27" s="17"/>
      <c r="S27" s="17"/>
      <c r="T27" s="17"/>
      <c r="U27" s="17"/>
      <c r="V27" s="17"/>
    </row>
    <row r="28" spans="3:22" ht="18" customHeight="1" x14ac:dyDescent="0.15">
      <c r="C28" s="63"/>
      <c r="D28" s="34"/>
      <c r="E28" s="34"/>
      <c r="F28" s="34"/>
      <c r="G28" s="34"/>
      <c r="H28" s="34"/>
      <c r="I28" s="34"/>
      <c r="J28" s="603"/>
      <c r="K28" s="926" t="s">
        <v>773</v>
      </c>
      <c r="L28" s="928"/>
      <c r="M28" s="17"/>
      <c r="N28" s="17"/>
      <c r="O28" s="17"/>
      <c r="P28" s="17"/>
      <c r="Q28" s="17"/>
      <c r="R28" s="17"/>
      <c r="S28" s="17"/>
      <c r="T28" s="17"/>
      <c r="U28" s="17"/>
      <c r="V28" s="17"/>
    </row>
    <row r="29" spans="3:22" ht="18" customHeight="1" x14ac:dyDescent="0.15">
      <c r="C29" s="63"/>
      <c r="D29" s="34"/>
      <c r="E29" s="34"/>
      <c r="F29" s="34"/>
      <c r="G29" s="34"/>
      <c r="H29" s="34"/>
      <c r="I29" s="34"/>
      <c r="J29" s="603"/>
      <c r="K29" s="926" t="s">
        <v>774</v>
      </c>
      <c r="L29" s="928"/>
      <c r="M29" s="17"/>
      <c r="N29" s="17"/>
      <c r="O29" s="17"/>
      <c r="P29" s="17"/>
      <c r="Q29" s="17"/>
      <c r="R29" s="17"/>
      <c r="S29" s="17"/>
      <c r="T29" s="17"/>
      <c r="U29" s="17"/>
      <c r="V29" s="17"/>
    </row>
    <row r="30" spans="3:22" ht="18" customHeight="1" x14ac:dyDescent="0.15">
      <c r="C30" s="63"/>
      <c r="D30" s="34"/>
      <c r="E30" s="34"/>
      <c r="F30" s="34"/>
      <c r="G30" s="34"/>
      <c r="H30" s="34"/>
      <c r="I30" s="34"/>
      <c r="J30" s="603"/>
      <c r="K30" s="926" t="s">
        <v>775</v>
      </c>
      <c r="L30" s="928"/>
      <c r="M30" s="17"/>
      <c r="N30" s="17"/>
      <c r="O30" s="17"/>
      <c r="P30" s="17"/>
      <c r="Q30" s="17"/>
      <c r="R30" s="17"/>
      <c r="S30" s="17"/>
      <c r="T30" s="17"/>
      <c r="U30" s="17"/>
      <c r="V30" s="17"/>
    </row>
    <row r="31" spans="3:22" ht="18" customHeight="1" x14ac:dyDescent="0.15">
      <c r="C31" s="63"/>
      <c r="D31" s="34"/>
      <c r="E31" s="34"/>
      <c r="F31" s="34"/>
      <c r="G31" s="34"/>
      <c r="H31" s="34"/>
      <c r="I31" s="34"/>
      <c r="J31" s="603"/>
      <c r="K31" s="926" t="s">
        <v>769</v>
      </c>
      <c r="L31" s="928"/>
      <c r="M31" s="17"/>
      <c r="N31" s="17"/>
      <c r="O31" s="17"/>
      <c r="P31" s="17"/>
      <c r="Q31" s="17"/>
      <c r="R31" s="17"/>
      <c r="S31" s="17"/>
      <c r="T31" s="17"/>
      <c r="U31" s="17"/>
      <c r="V31" s="17"/>
    </row>
    <row r="32" spans="3:22" ht="18" customHeight="1" x14ac:dyDescent="0.15">
      <c r="C32" s="64"/>
      <c r="D32" s="65"/>
      <c r="E32" s="65"/>
      <c r="F32" s="65"/>
      <c r="G32" s="65"/>
      <c r="H32" s="65"/>
      <c r="I32" s="65"/>
      <c r="J32" s="603"/>
      <c r="K32" s="926" t="s">
        <v>776</v>
      </c>
      <c r="L32" s="928"/>
      <c r="M32" s="17"/>
      <c r="N32" s="17"/>
      <c r="O32" s="17"/>
      <c r="P32" s="17"/>
      <c r="Q32" s="17"/>
      <c r="R32" s="17"/>
      <c r="S32" s="17"/>
      <c r="T32" s="17"/>
      <c r="U32" s="17"/>
      <c r="V32" s="17"/>
    </row>
  </sheetData>
  <mergeCells count="11">
    <mergeCell ref="K31:L31"/>
    <mergeCell ref="K32:L32"/>
    <mergeCell ref="I4:K4"/>
    <mergeCell ref="F1:H1"/>
    <mergeCell ref="N1:O1"/>
    <mergeCell ref="J25:L25"/>
    <mergeCell ref="K26:L26"/>
    <mergeCell ref="K27:L27"/>
    <mergeCell ref="K28:L28"/>
    <mergeCell ref="K29:L29"/>
    <mergeCell ref="K30:L30"/>
  </mergeCells>
  <phoneticPr fontId="2"/>
  <printOptions horizontalCentered="1"/>
  <pageMargins left="0.39370078740157483" right="0.39370078740157483" top="0.59055118110236227" bottom="0.39370078740157483" header="0.31496062992125984" footer="0.31496062992125984"/>
  <pageSetup paperSize="9" scale="75" fitToWidth="0"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D121"/>
  <sheetViews>
    <sheetView view="pageBreakPreview" topLeftCell="A106" zoomScaleNormal="100" zoomScaleSheetLayoutView="100" workbookViewId="0">
      <selection activeCell="B86" sqref="B86:V86"/>
    </sheetView>
  </sheetViews>
  <sheetFormatPr defaultColWidth="8.625" defaultRowHeight="18" customHeight="1" x14ac:dyDescent="0.15"/>
  <cols>
    <col min="1" max="1" width="1.625" style="259" customWidth="1"/>
    <col min="2" max="2" width="3.25" style="259" customWidth="1"/>
    <col min="3" max="3" width="4.625" style="259" customWidth="1"/>
    <col min="4" max="4" width="3.625" style="259" customWidth="1"/>
    <col min="5" max="5" width="4.125" style="259" customWidth="1"/>
    <col min="6" max="6" width="5.875" style="259" customWidth="1"/>
    <col min="7" max="7" width="4.5" style="259" customWidth="1"/>
    <col min="8" max="8" width="4.75" style="259" customWidth="1"/>
    <col min="9" max="9" width="7.25" style="259" customWidth="1"/>
    <col min="10" max="10" width="4.625" style="259" customWidth="1"/>
    <col min="11" max="12" width="4.125" style="259" customWidth="1"/>
    <col min="13" max="13" width="4.625" style="259" customWidth="1"/>
    <col min="14" max="16" width="4.125" style="259" customWidth="1"/>
    <col min="17" max="17" width="3" style="259" customWidth="1"/>
    <col min="18" max="20" width="4.125" style="259" customWidth="1"/>
    <col min="21" max="21" width="3" style="259" customWidth="1"/>
    <col min="22" max="22" width="3.375" style="259" customWidth="1"/>
    <col min="23" max="23" width="2.75" style="259" customWidth="1"/>
    <col min="24" max="24" width="2.875" style="259" customWidth="1"/>
    <col min="25" max="25" width="1.625" style="259" customWidth="1"/>
    <col min="26" max="26" width="4.5" style="259" customWidth="1"/>
    <col min="27" max="29" width="4.25" style="259" customWidth="1"/>
    <col min="30" max="86" width="4.625" style="259" customWidth="1"/>
    <col min="87" max="16384" width="8.625" style="259"/>
  </cols>
  <sheetData>
    <row r="1" spans="2:82" ht="24" customHeight="1" x14ac:dyDescent="0.15">
      <c r="G1" s="809" t="s">
        <v>767</v>
      </c>
      <c r="H1" s="810"/>
      <c r="I1" s="810"/>
      <c r="J1" s="810"/>
      <c r="K1" s="810"/>
      <c r="L1" s="810"/>
      <c r="M1" s="810"/>
      <c r="N1" s="810"/>
      <c r="O1" s="810"/>
      <c r="P1" s="810"/>
      <c r="Q1" s="810"/>
      <c r="R1" s="810"/>
      <c r="Z1" s="809" t="s">
        <v>765</v>
      </c>
      <c r="AA1" s="810"/>
      <c r="AB1" s="810"/>
      <c r="AC1" s="810"/>
      <c r="AD1" s="575"/>
    </row>
    <row r="2" spans="2:82" ht="22.5" customHeight="1" x14ac:dyDescent="0.15">
      <c r="B2" s="321" t="s">
        <v>397</v>
      </c>
      <c r="C2"/>
      <c r="D2"/>
      <c r="E2"/>
      <c r="F2"/>
      <c r="G2"/>
      <c r="H2"/>
      <c r="I2"/>
      <c r="J2"/>
      <c r="K2"/>
      <c r="L2"/>
      <c r="M2"/>
      <c r="N2"/>
      <c r="O2"/>
      <c r="P2"/>
      <c r="Q2"/>
      <c r="R2"/>
      <c r="S2"/>
      <c r="T2"/>
      <c r="U2"/>
      <c r="V2"/>
      <c r="W2"/>
      <c r="X2"/>
    </row>
    <row r="3" spans="2:82" s="17" customFormat="1" ht="21" customHeight="1" x14ac:dyDescent="0.15">
      <c r="B3" s="18"/>
      <c r="C3" s="126" t="s">
        <v>398</v>
      </c>
      <c r="D3" s="22"/>
      <c r="E3" s="22"/>
      <c r="F3" s="22"/>
      <c r="G3" s="108"/>
      <c r="H3" s="108"/>
      <c r="I3" s="108"/>
      <c r="J3" s="25"/>
      <c r="K3" s="25"/>
      <c r="L3" s="25"/>
      <c r="M3" s="25"/>
      <c r="N3" s="18"/>
      <c r="O3" s="18"/>
      <c r="P3" s="200"/>
      <c r="Q3" s="200"/>
      <c r="R3" s="200"/>
      <c r="S3" s="200"/>
      <c r="T3" s="200"/>
      <c r="U3" s="200"/>
      <c r="V3" s="200"/>
      <c r="W3" s="18"/>
      <c r="X3" s="18"/>
    </row>
    <row r="4" spans="2:82" s="17" customFormat="1" ht="21" customHeight="1" x14ac:dyDescent="0.15">
      <c r="B4" s="18"/>
      <c r="C4" s="126" t="s">
        <v>439</v>
      </c>
      <c r="D4" s="22"/>
      <c r="E4" s="22"/>
      <c r="F4" s="22"/>
      <c r="G4" s="108"/>
      <c r="H4" s="108"/>
      <c r="I4" s="108"/>
      <c r="J4" s="25"/>
      <c r="K4" s="25"/>
      <c r="L4" s="25"/>
      <c r="M4" s="25"/>
      <c r="N4" s="18"/>
      <c r="O4" s="18"/>
      <c r="P4" s="200"/>
      <c r="Q4" s="200"/>
      <c r="R4" s="200"/>
      <c r="S4" s="200"/>
      <c r="T4" s="200"/>
      <c r="U4" s="200"/>
      <c r="V4" s="200"/>
      <c r="W4" s="18"/>
      <c r="X4" s="18"/>
    </row>
    <row r="5" spans="2:82" ht="21" customHeight="1" x14ac:dyDescent="0.15">
      <c r="B5" s="29" t="s">
        <v>255</v>
      </c>
      <c r="D5" s="65"/>
      <c r="E5" s="65"/>
      <c r="F5" s="65"/>
      <c r="H5" s="34"/>
      <c r="I5" s="34"/>
      <c r="J5" s="34"/>
      <c r="K5" s="34"/>
      <c r="L5" s="34"/>
      <c r="M5" s="34"/>
      <c r="S5" s="20"/>
      <c r="Z5" s="20"/>
      <c r="AA5" s="20"/>
      <c r="AB5" s="17"/>
    </row>
    <row r="6" spans="2:82" s="17" customFormat="1" ht="24.75" customHeight="1" x14ac:dyDescent="0.15">
      <c r="B6" s="5"/>
      <c r="C6" s="248" t="s">
        <v>25</v>
      </c>
      <c r="D6" s="1373" t="s">
        <v>290</v>
      </c>
      <c r="E6" s="1374"/>
      <c r="F6" s="1375"/>
      <c r="G6" s="908" t="s">
        <v>24</v>
      </c>
      <c r="H6" s="1392"/>
      <c r="I6" s="909"/>
      <c r="J6" s="908" t="s">
        <v>31</v>
      </c>
      <c r="K6" s="1392"/>
      <c r="L6" s="1392"/>
      <c r="M6" s="909"/>
      <c r="O6" s="1426" t="s">
        <v>635</v>
      </c>
      <c r="P6" s="1427"/>
      <c r="Q6" s="1427"/>
      <c r="R6" s="1427"/>
      <c r="S6" s="1427"/>
      <c r="T6" s="1427"/>
      <c r="U6" s="1427"/>
      <c r="V6" s="1427"/>
      <c r="W6" s="1427"/>
      <c r="X6" s="1428"/>
      <c r="AA6" s="408"/>
      <c r="AB6" s="403"/>
      <c r="AC6" s="403"/>
      <c r="AD6" s="403"/>
      <c r="AE6" s="403"/>
      <c r="AF6" s="404"/>
      <c r="AG6" s="404"/>
      <c r="AH6" s="404"/>
      <c r="AI6" s="404"/>
    </row>
    <row r="7" spans="2:82" s="17" customFormat="1" ht="15.95" customHeight="1" x14ac:dyDescent="0.15">
      <c r="B7" s="107"/>
      <c r="C7" s="1455" t="s">
        <v>23</v>
      </c>
      <c r="D7" s="1435"/>
      <c r="E7" s="1435"/>
      <c r="F7" s="1435"/>
      <c r="G7" s="1168"/>
      <c r="H7" s="1169"/>
      <c r="I7" s="405"/>
      <c r="J7" s="1436">
        <f t="shared" ref="J7:J12" si="0">INT(D7*G7/10)</f>
        <v>0</v>
      </c>
      <c r="K7" s="1436"/>
      <c r="L7" s="1436"/>
      <c r="M7" s="1436"/>
      <c r="O7" s="1429"/>
      <c r="P7" s="1430"/>
      <c r="Q7" s="1430"/>
      <c r="R7" s="1430"/>
      <c r="S7" s="1430"/>
      <c r="T7" s="1430"/>
      <c r="U7" s="1430"/>
      <c r="V7" s="1430"/>
      <c r="W7" s="1430"/>
      <c r="X7" s="1431"/>
      <c r="Z7" s="484"/>
      <c r="AA7" s="485"/>
      <c r="AB7" s="17" t="s">
        <v>830</v>
      </c>
      <c r="AC7" s="259"/>
      <c r="AD7" s="259"/>
      <c r="AE7" s="259"/>
      <c r="AF7" s="259"/>
      <c r="AG7" s="404"/>
      <c r="AH7" s="404"/>
      <c r="AI7" s="404"/>
    </row>
    <row r="8" spans="2:82" s="17" customFormat="1" ht="15.95" customHeight="1" x14ac:dyDescent="0.15">
      <c r="B8" s="107"/>
      <c r="C8" s="1180"/>
      <c r="D8" s="1364">
        <v>0</v>
      </c>
      <c r="E8" s="1365"/>
      <c r="F8" s="1366"/>
      <c r="G8" s="1187"/>
      <c r="H8" s="1188"/>
      <c r="I8" s="395" t="s">
        <v>237</v>
      </c>
      <c r="J8" s="1181">
        <f t="shared" si="0"/>
        <v>0</v>
      </c>
      <c r="K8" s="1182"/>
      <c r="L8" s="1182"/>
      <c r="M8" s="1183"/>
      <c r="O8" s="1429"/>
      <c r="P8" s="1430"/>
      <c r="Q8" s="1430"/>
      <c r="R8" s="1430"/>
      <c r="S8" s="1430"/>
      <c r="T8" s="1430"/>
      <c r="U8" s="1430"/>
      <c r="V8" s="1430"/>
      <c r="W8" s="1430"/>
      <c r="X8" s="1431"/>
      <c r="AA8" s="402"/>
      <c r="AB8" s="402"/>
      <c r="AC8" s="402"/>
      <c r="AD8" s="402"/>
      <c r="AE8" s="402"/>
      <c r="AF8" s="402"/>
      <c r="AG8" s="402"/>
      <c r="AH8" s="402"/>
      <c r="AI8" s="402"/>
    </row>
    <row r="9" spans="2:82" s="17" customFormat="1" ht="15.95" customHeight="1" x14ac:dyDescent="0.15">
      <c r="B9" s="107"/>
      <c r="C9" s="1455" t="s">
        <v>22</v>
      </c>
      <c r="D9" s="1425"/>
      <c r="E9" s="1425"/>
      <c r="F9" s="1425"/>
      <c r="G9" s="1207"/>
      <c r="H9" s="1208"/>
      <c r="I9" s="405"/>
      <c r="J9" s="1197">
        <f t="shared" si="0"/>
        <v>0</v>
      </c>
      <c r="K9" s="1197"/>
      <c r="L9" s="1197"/>
      <c r="M9" s="1197"/>
      <c r="O9" s="1429"/>
      <c r="P9" s="1430"/>
      <c r="Q9" s="1430"/>
      <c r="R9" s="1430"/>
      <c r="S9" s="1430"/>
      <c r="T9" s="1430"/>
      <c r="U9" s="1430"/>
      <c r="V9" s="1430"/>
      <c r="W9" s="1430"/>
      <c r="X9" s="1431"/>
      <c r="Z9" s="486"/>
      <c r="AA9" s="487"/>
      <c r="AB9" s="17" t="s">
        <v>834</v>
      </c>
      <c r="AC9" s="259"/>
      <c r="AD9" s="259"/>
      <c r="AE9" s="259"/>
      <c r="AF9" s="259"/>
      <c r="AH9" s="404"/>
      <c r="AI9" s="404"/>
    </row>
    <row r="10" spans="2:82" s="17" customFormat="1" ht="15.95" customHeight="1" x14ac:dyDescent="0.15">
      <c r="B10" s="107"/>
      <c r="C10" s="1180"/>
      <c r="D10" s="1456">
        <v>0</v>
      </c>
      <c r="E10" s="1457"/>
      <c r="F10" s="1458"/>
      <c r="G10" s="1237"/>
      <c r="H10" s="1238"/>
      <c r="I10" s="395" t="s">
        <v>237</v>
      </c>
      <c r="J10" s="1244">
        <f t="shared" si="0"/>
        <v>0</v>
      </c>
      <c r="K10" s="1245"/>
      <c r="L10" s="1245"/>
      <c r="M10" s="1246"/>
      <c r="O10" s="1429"/>
      <c r="P10" s="1430"/>
      <c r="Q10" s="1430"/>
      <c r="R10" s="1430"/>
      <c r="S10" s="1430"/>
      <c r="T10" s="1430"/>
      <c r="U10" s="1430"/>
      <c r="V10" s="1430"/>
      <c r="W10" s="1430"/>
      <c r="X10" s="1431"/>
      <c r="AH10" s="402"/>
      <c r="AI10" s="402"/>
      <c r="CD10" s="17">
        <f>活動計画書!J29</f>
        <v>0</v>
      </c>
    </row>
    <row r="11" spans="2:82" s="17" customFormat="1" ht="15.95" customHeight="1" x14ac:dyDescent="0.15">
      <c r="B11" s="107"/>
      <c r="C11" s="1455" t="s">
        <v>21</v>
      </c>
      <c r="D11" s="1435"/>
      <c r="E11" s="1435"/>
      <c r="F11" s="1435"/>
      <c r="G11" s="1168"/>
      <c r="H11" s="1169"/>
      <c r="I11" s="405"/>
      <c r="J11" s="1436">
        <f t="shared" si="0"/>
        <v>0</v>
      </c>
      <c r="K11" s="1436"/>
      <c r="L11" s="1436"/>
      <c r="M11" s="1436"/>
      <c r="O11" s="1429"/>
      <c r="P11" s="1430"/>
      <c r="Q11" s="1430"/>
      <c r="R11" s="1430"/>
      <c r="S11" s="1430"/>
      <c r="T11" s="1430"/>
      <c r="U11" s="1430"/>
      <c r="V11" s="1430"/>
      <c r="W11" s="1430"/>
      <c r="X11" s="1431"/>
      <c r="Z11" s="654"/>
      <c r="AA11" s="701"/>
      <c r="AB11" s="17" t="s">
        <v>829</v>
      </c>
      <c r="AC11" s="403"/>
      <c r="AD11" s="403"/>
      <c r="AE11" s="403"/>
      <c r="AF11" s="404"/>
      <c r="AG11" s="404"/>
      <c r="AH11" s="402"/>
      <c r="AI11" s="402"/>
    </row>
    <row r="12" spans="2:82" s="17" customFormat="1" ht="15.95" customHeight="1" thickBot="1" x14ac:dyDescent="0.2">
      <c r="B12" s="18"/>
      <c r="C12" s="1189"/>
      <c r="D12" s="1405"/>
      <c r="E12" s="1406"/>
      <c r="F12" s="1407"/>
      <c r="G12" s="1414"/>
      <c r="H12" s="1415"/>
      <c r="I12" s="407" t="s">
        <v>237</v>
      </c>
      <c r="J12" s="1459">
        <f t="shared" si="0"/>
        <v>0</v>
      </c>
      <c r="K12" s="1460"/>
      <c r="L12" s="1460"/>
      <c r="M12" s="1461"/>
      <c r="O12" s="1432"/>
      <c r="P12" s="1433"/>
      <c r="Q12" s="1433"/>
      <c r="R12" s="1433"/>
      <c r="S12" s="1433"/>
      <c r="T12" s="1433"/>
      <c r="U12" s="1433"/>
      <c r="V12" s="1433"/>
      <c r="W12" s="1433"/>
      <c r="X12" s="1434"/>
      <c r="AA12" s="402"/>
      <c r="AB12" s="402"/>
      <c r="AC12" s="402"/>
      <c r="AD12" s="402"/>
      <c r="AE12" s="402"/>
      <c r="AF12" s="402"/>
      <c r="AG12" s="402"/>
      <c r="AH12" s="402"/>
      <c r="AI12" s="402"/>
    </row>
    <row r="13" spans="2:82" s="17" customFormat="1" ht="15.75" customHeight="1" thickTop="1" x14ac:dyDescent="0.15">
      <c r="B13" s="18"/>
      <c r="C13" s="1376" t="s">
        <v>20</v>
      </c>
      <c r="D13" s="1383">
        <f>INT(SUM(D7,D9,D11))</f>
        <v>0</v>
      </c>
      <c r="E13" s="1384"/>
      <c r="F13" s="1385"/>
      <c r="G13" s="1377"/>
      <c r="H13" s="1378"/>
      <c r="I13" s="1379"/>
      <c r="J13" s="1386">
        <f>SUM(J7,J9,J11)</f>
        <v>0</v>
      </c>
      <c r="K13" s="1386"/>
      <c r="L13" s="1386"/>
      <c r="M13" s="1387"/>
      <c r="O13" s="402"/>
      <c r="P13" s="402"/>
      <c r="Q13" s="402"/>
      <c r="R13" s="402"/>
      <c r="S13" s="402"/>
      <c r="T13" s="402"/>
      <c r="U13" s="402"/>
      <c r="V13" s="402"/>
      <c r="W13" s="402"/>
      <c r="X13" s="18"/>
      <c r="Z13" s="652"/>
      <c r="AA13" s="661"/>
      <c r="AB13" s="529" t="s">
        <v>856</v>
      </c>
      <c r="AC13" s="529"/>
      <c r="AD13" s="529"/>
      <c r="AE13" s="529"/>
      <c r="AF13" s="402"/>
      <c r="AG13" s="402"/>
      <c r="AH13" s="402"/>
      <c r="AI13" s="402"/>
    </row>
    <row r="14" spans="2:82" s="17" customFormat="1" ht="15.75" customHeight="1" x14ac:dyDescent="0.15">
      <c r="B14" s="18"/>
      <c r="C14" s="1180"/>
      <c r="D14" s="1370">
        <f>INT(SUM(D8,D10,D12))</f>
        <v>0</v>
      </c>
      <c r="E14" s="1371"/>
      <c r="F14" s="1372"/>
      <c r="G14" s="1380"/>
      <c r="H14" s="1381"/>
      <c r="I14" s="1382"/>
      <c r="J14" s="1181">
        <f>SUM(J8,J10,J12)</f>
        <v>0</v>
      </c>
      <c r="K14" s="1182"/>
      <c r="L14" s="1182"/>
      <c r="M14" s="1183"/>
      <c r="O14" s="402"/>
      <c r="P14" s="402"/>
      <c r="Q14" s="402"/>
      <c r="R14" s="402"/>
      <c r="S14" s="402"/>
      <c r="T14" s="402"/>
      <c r="U14" s="402"/>
      <c r="V14" s="402"/>
      <c r="W14" s="402"/>
      <c r="AA14" s="402"/>
      <c r="AB14" s="402"/>
      <c r="AC14" s="402"/>
      <c r="AD14" s="402"/>
      <c r="AE14" s="402"/>
      <c r="AF14" s="402"/>
      <c r="AG14" s="402"/>
      <c r="AH14" s="402"/>
      <c r="AI14" s="402"/>
    </row>
    <row r="15" spans="2:82" s="17" customFormat="1" ht="11.25" customHeight="1" x14ac:dyDescent="0.15">
      <c r="B15" s="18"/>
      <c r="C15" s="246"/>
      <c r="D15" s="210"/>
      <c r="E15" s="210"/>
      <c r="F15" s="210"/>
      <c r="G15" s="108"/>
      <c r="H15" s="108"/>
      <c r="I15" s="108"/>
      <c r="J15" s="25"/>
      <c r="K15" s="25"/>
      <c r="L15" s="25"/>
      <c r="M15" s="25"/>
    </row>
    <row r="16" spans="2:82" s="17" customFormat="1" ht="23.25" customHeight="1" x14ac:dyDescent="0.15">
      <c r="B16" s="18"/>
      <c r="C16" s="863" t="s">
        <v>406</v>
      </c>
      <c r="D16" s="1155"/>
      <c r="E16" s="864"/>
      <c r="F16" s="863" t="s">
        <v>127</v>
      </c>
      <c r="G16" s="1155"/>
      <c r="H16" s="1155"/>
      <c r="I16" s="1155"/>
      <c r="J16" s="1155"/>
      <c r="K16" s="1155"/>
      <c r="L16" s="1155"/>
      <c r="M16" s="864"/>
      <c r="O16" s="256"/>
      <c r="P16" s="256"/>
      <c r="Q16" s="256"/>
      <c r="R16" s="256"/>
      <c r="S16" s="256"/>
      <c r="T16" s="256"/>
      <c r="U16" s="256"/>
      <c r="V16" s="256"/>
      <c r="W16" s="256"/>
    </row>
    <row r="17" spans="2:36" s="17" customFormat="1" ht="23.25" customHeight="1" x14ac:dyDescent="0.15">
      <c r="B17" s="18"/>
      <c r="C17" s="1350">
        <v>0</v>
      </c>
      <c r="D17" s="1351"/>
      <c r="E17" s="1352"/>
      <c r="F17" s="1353"/>
      <c r="G17" s="1354"/>
      <c r="H17" s="1354"/>
      <c r="I17" s="1354"/>
      <c r="J17" s="1354"/>
      <c r="K17" s="1354"/>
      <c r="L17" s="1354"/>
      <c r="M17" s="1355"/>
      <c r="O17" s="256"/>
      <c r="P17" s="256"/>
      <c r="Q17" s="256"/>
      <c r="R17" s="256"/>
      <c r="S17" s="256"/>
      <c r="T17" s="256"/>
      <c r="U17" s="256"/>
      <c r="V17" s="256"/>
      <c r="W17" s="256"/>
    </row>
    <row r="18" spans="2:36" s="17" customFormat="1" ht="16.5" customHeight="1" x14ac:dyDescent="0.15">
      <c r="B18" s="18"/>
      <c r="C18" s="246"/>
      <c r="D18" s="210"/>
      <c r="E18" s="210"/>
      <c r="F18" s="210"/>
      <c r="G18" s="108"/>
      <c r="H18" s="108"/>
      <c r="I18" s="108"/>
      <c r="J18" s="25"/>
      <c r="K18" s="25"/>
      <c r="L18" s="25"/>
      <c r="M18" s="25"/>
      <c r="O18" s="7"/>
      <c r="P18" s="7"/>
      <c r="Q18" s="7"/>
      <c r="R18" s="7"/>
      <c r="S18" s="7"/>
      <c r="T18" s="7"/>
      <c r="U18" s="7"/>
      <c r="V18" s="7"/>
      <c r="W18" s="7"/>
    </row>
    <row r="19" spans="2:36" ht="18.75" customHeight="1" x14ac:dyDescent="0.15">
      <c r="B19" s="29" t="s">
        <v>623</v>
      </c>
      <c r="D19" s="34"/>
      <c r="E19" s="34"/>
      <c r="F19" s="34"/>
      <c r="H19" s="34"/>
      <c r="I19" s="34"/>
      <c r="J19" s="34"/>
      <c r="K19" s="34"/>
      <c r="L19" s="34"/>
      <c r="M19" s="34"/>
    </row>
    <row r="20" spans="2:36" ht="16.5" customHeight="1" x14ac:dyDescent="0.15">
      <c r="B20" s="135"/>
      <c r="C20" s="201" t="s">
        <v>257</v>
      </c>
      <c r="D20" s="34"/>
      <c r="E20" s="34"/>
      <c r="F20" s="34"/>
      <c r="H20" s="34"/>
      <c r="I20" s="34"/>
      <c r="J20" s="34"/>
      <c r="K20" s="34"/>
      <c r="L20" s="34"/>
      <c r="M20" s="34"/>
    </row>
    <row r="21" spans="2:36" ht="18.75" customHeight="1" x14ac:dyDescent="0.15">
      <c r="B21" s="135"/>
      <c r="C21" s="17" t="s">
        <v>849</v>
      </c>
      <c r="D21" s="34"/>
      <c r="E21" s="34"/>
      <c r="F21" s="34"/>
      <c r="H21" s="34"/>
      <c r="I21" s="34"/>
      <c r="J21" s="34"/>
      <c r="K21" s="34"/>
      <c r="L21" s="34"/>
      <c r="M21" s="34"/>
      <c r="R21" s="259" t="s">
        <v>850</v>
      </c>
    </row>
    <row r="22" spans="2:36" ht="21.75" customHeight="1" x14ac:dyDescent="0.15">
      <c r="B22" s="135"/>
      <c r="C22" s="1356" t="s">
        <v>97</v>
      </c>
      <c r="D22" s="1357"/>
      <c r="E22" s="1357"/>
      <c r="F22" s="1357"/>
      <c r="G22" s="1357"/>
      <c r="H22" s="1357"/>
      <c r="I22" s="1357"/>
      <c r="J22" s="1357"/>
      <c r="K22" s="1357"/>
      <c r="L22" s="1358"/>
      <c r="M22" s="1359" t="s">
        <v>258</v>
      </c>
      <c r="N22" s="1359"/>
      <c r="O22" s="1359"/>
      <c r="P22" s="1359"/>
      <c r="Q22" s="1359"/>
      <c r="R22" s="1359" t="s">
        <v>259</v>
      </c>
      <c r="S22" s="1359"/>
      <c r="T22" s="1359"/>
      <c r="U22" s="1359"/>
      <c r="V22" s="1359"/>
    </row>
    <row r="23" spans="2:36" ht="21.75" customHeight="1" x14ac:dyDescent="0.15">
      <c r="B23" s="135"/>
      <c r="C23" s="1367" t="s">
        <v>407</v>
      </c>
      <c r="D23" s="1368"/>
      <c r="E23" s="1368"/>
      <c r="F23" s="1368"/>
      <c r="G23" s="1368"/>
      <c r="H23" s="1368"/>
      <c r="I23" s="1368"/>
      <c r="J23" s="1368"/>
      <c r="K23" s="1368"/>
      <c r="L23" s="1369"/>
      <c r="M23" s="1363"/>
      <c r="N23" s="1363"/>
      <c r="O23" s="1363"/>
      <c r="P23" s="1363"/>
      <c r="Q23" s="1363"/>
      <c r="R23" s="1363"/>
      <c r="S23" s="1363"/>
      <c r="T23" s="1363"/>
      <c r="U23" s="1363"/>
      <c r="V23" s="1363"/>
    </row>
    <row r="24" spans="2:36" ht="21.75" customHeight="1" x14ac:dyDescent="0.15">
      <c r="B24" s="135"/>
      <c r="C24" s="1360" t="s">
        <v>848</v>
      </c>
      <c r="D24" s="1361"/>
      <c r="E24" s="1361"/>
      <c r="F24" s="1361"/>
      <c r="G24" s="1361"/>
      <c r="H24" s="1361"/>
      <c r="I24" s="1361"/>
      <c r="J24" s="1361"/>
      <c r="K24" s="1361"/>
      <c r="L24" s="1362"/>
      <c r="M24" s="1363"/>
      <c r="N24" s="1363"/>
      <c r="O24" s="1363"/>
      <c r="P24" s="1363"/>
      <c r="Q24" s="1363"/>
      <c r="R24" s="1363"/>
      <c r="S24" s="1363"/>
      <c r="T24" s="1363"/>
      <c r="U24" s="1363"/>
      <c r="V24" s="1363"/>
    </row>
    <row r="25" spans="2:36" ht="21.75" customHeight="1" x14ac:dyDescent="0.15">
      <c r="B25" s="135"/>
      <c r="C25" s="1367" t="s">
        <v>408</v>
      </c>
      <c r="D25" s="1368"/>
      <c r="E25" s="1368"/>
      <c r="F25" s="1368"/>
      <c r="G25" s="1368"/>
      <c r="H25" s="1368"/>
      <c r="I25" s="1368"/>
      <c r="J25" s="1368"/>
      <c r="K25" s="1368"/>
      <c r="L25" s="1369"/>
      <c r="M25" s="1363"/>
      <c r="N25" s="1363"/>
      <c r="O25" s="1363"/>
      <c r="P25" s="1363"/>
      <c r="Q25" s="1363"/>
      <c r="R25" s="1363"/>
      <c r="S25" s="1363"/>
      <c r="T25" s="1363"/>
      <c r="U25" s="1363"/>
      <c r="V25" s="1363"/>
    </row>
    <row r="26" spans="2:36" ht="21.75" customHeight="1" x14ac:dyDescent="0.15">
      <c r="B26" s="135"/>
      <c r="C26" s="1367" t="s">
        <v>409</v>
      </c>
      <c r="D26" s="1368"/>
      <c r="E26" s="1368"/>
      <c r="F26" s="1368"/>
      <c r="G26" s="1368"/>
      <c r="H26" s="1368"/>
      <c r="I26" s="1368"/>
      <c r="J26" s="1368"/>
      <c r="K26" s="1368"/>
      <c r="L26" s="1369"/>
      <c r="M26" s="1363"/>
      <c r="N26" s="1363"/>
      <c r="O26" s="1363"/>
      <c r="P26" s="1363"/>
      <c r="Q26" s="1363"/>
      <c r="R26" s="1363"/>
      <c r="S26" s="1363"/>
      <c r="T26" s="1363"/>
      <c r="U26" s="1363"/>
      <c r="V26" s="1363"/>
    </row>
    <row r="27" spans="2:36" ht="21.75" customHeight="1" x14ac:dyDescent="0.15">
      <c r="B27" s="135"/>
      <c r="C27" s="1367" t="s">
        <v>410</v>
      </c>
      <c r="D27" s="1368"/>
      <c r="E27" s="1368"/>
      <c r="F27" s="1368"/>
      <c r="G27" s="1368"/>
      <c r="H27" s="1368"/>
      <c r="I27" s="1368"/>
      <c r="J27" s="1368"/>
      <c r="K27" s="1368"/>
      <c r="L27" s="1369"/>
      <c r="M27" s="1363"/>
      <c r="N27" s="1363"/>
      <c r="O27" s="1363"/>
      <c r="P27" s="1363"/>
      <c r="Q27" s="1363"/>
      <c r="R27" s="1363"/>
      <c r="S27" s="1363"/>
      <c r="T27" s="1363"/>
      <c r="U27" s="1363"/>
      <c r="V27" s="1363"/>
    </row>
    <row r="28" spans="2:36" ht="21.75" customHeight="1" x14ac:dyDescent="0.15">
      <c r="B28" s="135"/>
      <c r="C28" s="1462" t="s">
        <v>797</v>
      </c>
      <c r="D28" s="1463"/>
      <c r="E28" s="1463"/>
      <c r="F28" s="1463"/>
      <c r="G28" s="1463"/>
      <c r="H28" s="1463"/>
      <c r="I28" s="1463"/>
      <c r="J28" s="1463"/>
      <c r="K28" s="1463"/>
      <c r="L28" s="1464"/>
      <c r="M28" s="1363"/>
      <c r="N28" s="1363"/>
      <c r="O28" s="1363"/>
      <c r="P28" s="1363"/>
      <c r="Q28" s="1363"/>
      <c r="R28" s="1363"/>
      <c r="S28" s="1363"/>
      <c r="T28" s="1363"/>
      <c r="U28" s="1363"/>
      <c r="V28" s="1363"/>
    </row>
    <row r="29" spans="2:36" ht="21.75" customHeight="1" x14ac:dyDescent="0.15">
      <c r="B29" s="135"/>
      <c r="C29" s="1367" t="s">
        <v>411</v>
      </c>
      <c r="D29" s="1368"/>
      <c r="E29" s="1368"/>
      <c r="F29" s="1368"/>
      <c r="G29" s="1368"/>
      <c r="H29" s="1368"/>
      <c r="I29" s="1368"/>
      <c r="J29" s="1368"/>
      <c r="K29" s="1368"/>
      <c r="L29" s="1369"/>
      <c r="M29" s="1363"/>
      <c r="N29" s="1363"/>
      <c r="O29" s="1363"/>
      <c r="P29" s="1363"/>
      <c r="Q29" s="1363"/>
      <c r="R29" s="1363"/>
      <c r="S29" s="1363"/>
      <c r="T29" s="1363"/>
      <c r="U29" s="1363"/>
      <c r="V29" s="1363"/>
    </row>
    <row r="30" spans="2:36" ht="21.75" customHeight="1" x14ac:dyDescent="0.15">
      <c r="B30" s="135"/>
      <c r="C30" s="1367" t="s">
        <v>137</v>
      </c>
      <c r="D30" s="1368"/>
      <c r="E30" s="1368"/>
      <c r="F30" s="1368"/>
      <c r="G30" s="1368"/>
      <c r="H30" s="1368"/>
      <c r="I30" s="1368"/>
      <c r="J30" s="1368"/>
      <c r="K30" s="1368"/>
      <c r="L30" s="1369"/>
      <c r="M30" s="1404"/>
      <c r="N30" s="1404"/>
      <c r="O30" s="1404"/>
      <c r="P30" s="1404"/>
      <c r="Q30" s="1404"/>
      <c r="R30" s="1404"/>
      <c r="S30" s="1404"/>
      <c r="T30" s="1404"/>
      <c r="U30" s="1404"/>
      <c r="V30" s="1404"/>
    </row>
    <row r="31" spans="2:36" ht="21.75" customHeight="1" x14ac:dyDescent="0.15">
      <c r="B31" s="135"/>
      <c r="M31" s="34"/>
    </row>
    <row r="32" spans="2:36" s="17" customFormat="1" ht="24.75" customHeight="1" x14ac:dyDescent="0.15">
      <c r="B32" s="5"/>
      <c r="C32" s="248" t="s">
        <v>260</v>
      </c>
      <c r="D32" s="1373" t="s">
        <v>290</v>
      </c>
      <c r="E32" s="1374"/>
      <c r="F32" s="1375"/>
      <c r="G32" s="908" t="s">
        <v>24</v>
      </c>
      <c r="H32" s="1392"/>
      <c r="I32" s="909"/>
      <c r="J32" s="908" t="s">
        <v>31</v>
      </c>
      <c r="K32" s="1392"/>
      <c r="L32" s="1392"/>
      <c r="M32" s="909"/>
      <c r="O32" s="1416" t="s">
        <v>851</v>
      </c>
      <c r="P32" s="1417"/>
      <c r="Q32" s="1417"/>
      <c r="R32" s="1417"/>
      <c r="S32" s="1417"/>
      <c r="T32" s="1417"/>
      <c r="U32" s="1417"/>
      <c r="V32" s="1417"/>
      <c r="W32" s="1417"/>
      <c r="X32" s="1418"/>
      <c r="AA32" s="403"/>
      <c r="AB32" s="403"/>
      <c r="AC32" s="403"/>
      <c r="AD32" s="403"/>
      <c r="AE32" s="403"/>
      <c r="AF32" s="403"/>
      <c r="AG32" s="403"/>
      <c r="AH32" s="403"/>
      <c r="AI32" s="403"/>
      <c r="AJ32" s="403"/>
    </row>
    <row r="33" spans="2:36" s="17" customFormat="1" ht="15.95" customHeight="1" x14ac:dyDescent="0.15">
      <c r="B33" s="107"/>
      <c r="C33" s="1455" t="s">
        <v>23</v>
      </c>
      <c r="D33" s="1435"/>
      <c r="E33" s="1435"/>
      <c r="F33" s="1435"/>
      <c r="G33" s="1168"/>
      <c r="H33" s="1169"/>
      <c r="I33" s="405"/>
      <c r="J33" s="1436">
        <f t="shared" ref="J33:J38" si="1">INT(D33*G33/10)</f>
        <v>0</v>
      </c>
      <c r="K33" s="1436"/>
      <c r="L33" s="1436"/>
      <c r="M33" s="1436"/>
      <c r="O33" s="1419"/>
      <c r="P33" s="1420"/>
      <c r="Q33" s="1420"/>
      <c r="R33" s="1420"/>
      <c r="S33" s="1420"/>
      <c r="T33" s="1420"/>
      <c r="U33" s="1420"/>
      <c r="V33" s="1420"/>
      <c r="W33" s="1420"/>
      <c r="X33" s="1421"/>
      <c r="AA33" s="403"/>
      <c r="AB33" s="403"/>
      <c r="AC33" s="403"/>
      <c r="AD33" s="403"/>
      <c r="AE33" s="403"/>
      <c r="AF33" s="403"/>
      <c r="AG33" s="403"/>
      <c r="AH33" s="403"/>
      <c r="AI33" s="403"/>
      <c r="AJ33" s="403"/>
    </row>
    <row r="34" spans="2:36" s="17" customFormat="1" ht="15.95" customHeight="1" x14ac:dyDescent="0.15">
      <c r="B34" s="107"/>
      <c r="C34" s="1180"/>
      <c r="D34" s="1364">
        <v>0</v>
      </c>
      <c r="E34" s="1365"/>
      <c r="F34" s="1366"/>
      <c r="G34" s="1187"/>
      <c r="H34" s="1188"/>
      <c r="I34" s="395" t="s">
        <v>237</v>
      </c>
      <c r="J34" s="1181">
        <f t="shared" si="1"/>
        <v>0</v>
      </c>
      <c r="K34" s="1182"/>
      <c r="L34" s="1182"/>
      <c r="M34" s="1183"/>
      <c r="O34" s="1419"/>
      <c r="P34" s="1420"/>
      <c r="Q34" s="1420"/>
      <c r="R34" s="1420"/>
      <c r="S34" s="1420"/>
      <c r="T34" s="1420"/>
      <c r="U34" s="1420"/>
      <c r="V34" s="1420"/>
      <c r="W34" s="1420"/>
      <c r="X34" s="1421"/>
      <c r="AA34" s="403"/>
      <c r="AB34" s="403"/>
      <c r="AC34" s="403"/>
      <c r="AD34" s="403"/>
      <c r="AE34" s="403"/>
      <c r="AF34" s="403"/>
      <c r="AG34" s="403"/>
      <c r="AH34" s="403"/>
      <c r="AI34" s="403"/>
      <c r="AJ34" s="403"/>
    </row>
    <row r="35" spans="2:36" s="17" customFormat="1" ht="15.95" customHeight="1" x14ac:dyDescent="0.15">
      <c r="B35" s="107"/>
      <c r="C35" s="1455" t="s">
        <v>22</v>
      </c>
      <c r="D35" s="1425"/>
      <c r="E35" s="1425"/>
      <c r="F35" s="1425"/>
      <c r="G35" s="1207"/>
      <c r="H35" s="1208"/>
      <c r="I35" s="405"/>
      <c r="J35" s="1197">
        <f t="shared" si="1"/>
        <v>0</v>
      </c>
      <c r="K35" s="1197"/>
      <c r="L35" s="1197"/>
      <c r="M35" s="1197"/>
      <c r="O35" s="1419"/>
      <c r="P35" s="1420"/>
      <c r="Q35" s="1420"/>
      <c r="R35" s="1420"/>
      <c r="S35" s="1420"/>
      <c r="T35" s="1420"/>
      <c r="U35" s="1420"/>
      <c r="V35" s="1420"/>
      <c r="W35" s="1420"/>
      <c r="X35" s="1421"/>
      <c r="AA35" s="403"/>
      <c r="AB35" s="403"/>
      <c r="AC35" s="403"/>
      <c r="AD35" s="403"/>
      <c r="AE35" s="403"/>
      <c r="AF35" s="403"/>
      <c r="AG35" s="403"/>
      <c r="AH35" s="403"/>
      <c r="AI35" s="403"/>
      <c r="AJ35" s="403"/>
    </row>
    <row r="36" spans="2:36" s="17" customFormat="1" ht="15.95" customHeight="1" x14ac:dyDescent="0.15">
      <c r="B36" s="107"/>
      <c r="C36" s="1180"/>
      <c r="D36" s="1456">
        <v>0</v>
      </c>
      <c r="E36" s="1457"/>
      <c r="F36" s="1458"/>
      <c r="G36" s="1237"/>
      <c r="H36" s="1238"/>
      <c r="I36" s="395" t="s">
        <v>237</v>
      </c>
      <c r="J36" s="1244">
        <f t="shared" si="1"/>
        <v>0</v>
      </c>
      <c r="K36" s="1245"/>
      <c r="L36" s="1245"/>
      <c r="M36" s="1246"/>
      <c r="O36" s="1419"/>
      <c r="P36" s="1420"/>
      <c r="Q36" s="1420"/>
      <c r="R36" s="1420"/>
      <c r="S36" s="1420"/>
      <c r="T36" s="1420"/>
      <c r="U36" s="1420"/>
      <c r="V36" s="1420"/>
      <c r="W36" s="1420"/>
      <c r="X36" s="1421"/>
      <c r="AA36" s="403"/>
      <c r="AB36" s="403"/>
      <c r="AC36" s="403"/>
      <c r="AD36" s="403"/>
      <c r="AE36" s="403"/>
      <c r="AF36" s="403"/>
      <c r="AG36" s="403"/>
      <c r="AH36" s="403"/>
      <c r="AI36" s="403"/>
      <c r="AJ36" s="403"/>
    </row>
    <row r="37" spans="2:36" s="17" customFormat="1" ht="15.95" customHeight="1" x14ac:dyDescent="0.15">
      <c r="B37" s="107"/>
      <c r="C37" s="1455" t="s">
        <v>21</v>
      </c>
      <c r="D37" s="1435"/>
      <c r="E37" s="1435"/>
      <c r="F37" s="1435"/>
      <c r="G37" s="1168"/>
      <c r="H37" s="1169"/>
      <c r="I37" s="405"/>
      <c r="J37" s="1436">
        <f t="shared" si="1"/>
        <v>0</v>
      </c>
      <c r="K37" s="1436"/>
      <c r="L37" s="1436"/>
      <c r="M37" s="1436"/>
      <c r="O37" s="1419"/>
      <c r="P37" s="1420"/>
      <c r="Q37" s="1420"/>
      <c r="R37" s="1420"/>
      <c r="S37" s="1420"/>
      <c r="T37" s="1420"/>
      <c r="U37" s="1420"/>
      <c r="V37" s="1420"/>
      <c r="W37" s="1420"/>
      <c r="X37" s="1421"/>
      <c r="AA37" s="403"/>
      <c r="AB37" s="403"/>
      <c r="AC37" s="403"/>
      <c r="AD37" s="403"/>
      <c r="AE37" s="403"/>
      <c r="AF37" s="403"/>
      <c r="AG37" s="403"/>
      <c r="AH37" s="403"/>
      <c r="AI37" s="403"/>
      <c r="AJ37" s="403"/>
    </row>
    <row r="38" spans="2:36" s="17" customFormat="1" ht="15.95" customHeight="1" thickBot="1" x14ac:dyDescent="0.2">
      <c r="B38" s="18"/>
      <c r="C38" s="1189"/>
      <c r="D38" s="1405"/>
      <c r="E38" s="1406"/>
      <c r="F38" s="1407"/>
      <c r="G38" s="1414"/>
      <c r="H38" s="1415"/>
      <c r="I38" s="407" t="s">
        <v>237</v>
      </c>
      <c r="J38" s="1459">
        <f t="shared" si="1"/>
        <v>0</v>
      </c>
      <c r="K38" s="1460"/>
      <c r="L38" s="1460"/>
      <c r="M38" s="1461"/>
      <c r="O38" s="1422"/>
      <c r="P38" s="1423"/>
      <c r="Q38" s="1423"/>
      <c r="R38" s="1423"/>
      <c r="S38" s="1423"/>
      <c r="T38" s="1423"/>
      <c r="U38" s="1423"/>
      <c r="V38" s="1423"/>
      <c r="W38" s="1423"/>
      <c r="X38" s="1424"/>
      <c r="AA38" s="403"/>
      <c r="AB38" s="403"/>
      <c r="AC38" s="403"/>
      <c r="AD38" s="403"/>
      <c r="AE38" s="403"/>
      <c r="AF38" s="403"/>
      <c r="AG38" s="403"/>
      <c r="AH38" s="403"/>
      <c r="AI38" s="403"/>
      <c r="AJ38" s="403"/>
    </row>
    <row r="39" spans="2:36" s="17" customFormat="1" ht="15.75" customHeight="1" thickTop="1" x14ac:dyDescent="0.15">
      <c r="B39" s="18"/>
      <c r="C39" s="1376" t="s">
        <v>20</v>
      </c>
      <c r="D39" s="1383">
        <f>INT(SUM(D33,D35,D37))</f>
        <v>0</v>
      </c>
      <c r="E39" s="1384"/>
      <c r="F39" s="1385"/>
      <c r="G39" s="1377"/>
      <c r="H39" s="1378"/>
      <c r="I39" s="1379"/>
      <c r="J39" s="1386">
        <f>SUM(J33,J35,J37)</f>
        <v>0</v>
      </c>
      <c r="K39" s="1386"/>
      <c r="L39" s="1386"/>
      <c r="M39" s="1387"/>
      <c r="O39" s="403"/>
      <c r="P39" s="403"/>
      <c r="Q39" s="403"/>
      <c r="R39" s="403"/>
      <c r="S39" s="403"/>
      <c r="T39" s="403"/>
      <c r="U39" s="403"/>
      <c r="V39" s="403"/>
      <c r="W39" s="403"/>
      <c r="X39" s="403"/>
      <c r="AA39" s="403"/>
      <c r="AB39" s="403"/>
      <c r="AC39" s="403"/>
      <c r="AD39" s="403"/>
      <c r="AE39" s="403"/>
      <c r="AF39" s="403"/>
      <c r="AG39" s="403"/>
      <c r="AH39" s="403"/>
      <c r="AI39" s="403"/>
      <c r="AJ39" s="403"/>
    </row>
    <row r="40" spans="2:36" s="17" customFormat="1" ht="15.75" customHeight="1" x14ac:dyDescent="0.15">
      <c r="B40" s="18"/>
      <c r="C40" s="1180"/>
      <c r="D40" s="1370">
        <f>INT(SUM(D34,D36,D38))</f>
        <v>0</v>
      </c>
      <c r="E40" s="1371"/>
      <c r="F40" s="1372"/>
      <c r="G40" s="1380"/>
      <c r="H40" s="1381"/>
      <c r="I40" s="1382"/>
      <c r="J40" s="1181">
        <f>SUM(J34,J36,J38)</f>
        <v>0</v>
      </c>
      <c r="K40" s="1182"/>
      <c r="L40" s="1182"/>
      <c r="M40" s="1183"/>
      <c r="O40" s="403"/>
      <c r="P40" s="403"/>
      <c r="Q40" s="403"/>
      <c r="R40" s="403"/>
      <c r="S40" s="403"/>
      <c r="T40" s="403"/>
      <c r="U40" s="403"/>
      <c r="V40" s="403"/>
      <c r="W40" s="403"/>
      <c r="X40" s="403"/>
      <c r="AA40" s="403"/>
      <c r="AB40" s="403"/>
      <c r="AC40" s="403"/>
      <c r="AD40" s="403"/>
      <c r="AE40" s="403"/>
      <c r="AF40" s="403"/>
      <c r="AG40" s="403"/>
      <c r="AH40" s="403"/>
      <c r="AI40" s="403"/>
      <c r="AJ40" s="403"/>
    </row>
    <row r="41" spans="2:36" ht="28.5" customHeight="1" x14ac:dyDescent="0.15">
      <c r="C41" s="1396" t="s">
        <v>443</v>
      </c>
      <c r="D41" s="1396"/>
      <c r="E41" s="1396"/>
      <c r="F41" s="1396"/>
      <c r="G41" s="1396"/>
      <c r="H41" s="1396"/>
      <c r="I41" s="1396"/>
      <c r="J41" s="1396"/>
      <c r="K41" s="1396"/>
      <c r="L41" s="1396"/>
      <c r="M41" s="1396"/>
      <c r="O41" s="403"/>
      <c r="P41" s="403"/>
      <c r="Q41" s="403"/>
      <c r="R41" s="403"/>
      <c r="S41" s="403"/>
      <c r="T41" s="403"/>
      <c r="U41" s="403"/>
      <c r="V41" s="403"/>
      <c r="W41" s="403"/>
      <c r="X41" s="403"/>
      <c r="AA41" s="403"/>
      <c r="AB41" s="403"/>
      <c r="AC41" s="403"/>
      <c r="AD41" s="403"/>
      <c r="AE41" s="403"/>
      <c r="AF41" s="403"/>
      <c r="AG41" s="403"/>
      <c r="AH41" s="403"/>
      <c r="AI41" s="403"/>
      <c r="AJ41" s="403"/>
    </row>
    <row r="42" spans="2:36" ht="11.25" customHeight="1" x14ac:dyDescent="0.15">
      <c r="C42" s="253"/>
      <c r="D42" s="253"/>
      <c r="E42" s="253"/>
      <c r="F42" s="253"/>
      <c r="G42" s="253"/>
      <c r="H42" s="253"/>
      <c r="I42" s="253"/>
      <c r="J42" s="253"/>
      <c r="K42" s="253"/>
      <c r="L42" s="253"/>
      <c r="M42" s="253"/>
      <c r="O42" s="257"/>
      <c r="P42" s="257"/>
      <c r="Q42" s="257"/>
      <c r="R42" s="257"/>
      <c r="S42" s="257"/>
      <c r="T42" s="257"/>
      <c r="U42" s="257"/>
      <c r="V42" s="257"/>
      <c r="W42" s="257"/>
      <c r="X42" s="257"/>
    </row>
    <row r="43" spans="2:36" ht="21" customHeight="1" x14ac:dyDescent="0.15">
      <c r="B43" s="1397" t="s">
        <v>625</v>
      </c>
      <c r="C43" s="1397"/>
      <c r="D43" s="1397"/>
      <c r="E43" s="1397"/>
      <c r="F43" s="1397"/>
      <c r="G43" s="1397"/>
      <c r="H43" s="1397"/>
      <c r="I43" s="1397"/>
      <c r="J43" s="1397"/>
      <c r="K43" s="1397"/>
      <c r="L43" s="1397"/>
      <c r="M43" s="1397"/>
      <c r="N43" s="1397"/>
      <c r="O43" s="1397"/>
      <c r="P43" s="1397"/>
      <c r="Q43" s="1397"/>
      <c r="R43" s="1397"/>
      <c r="S43" s="257"/>
      <c r="T43" s="257"/>
      <c r="U43" s="257"/>
      <c r="V43" s="257"/>
      <c r="W43" s="257"/>
      <c r="X43" s="257"/>
    </row>
    <row r="44" spans="2:36" ht="21" customHeight="1" x14ac:dyDescent="0.15">
      <c r="B44" s="135"/>
      <c r="C44" s="201" t="s">
        <v>256</v>
      </c>
      <c r="D44" s="34"/>
      <c r="E44" s="34"/>
      <c r="F44" s="34"/>
      <c r="H44" s="34"/>
      <c r="I44" s="34"/>
      <c r="J44" s="34"/>
      <c r="K44" s="34"/>
      <c r="L44" s="34"/>
      <c r="M44" s="34"/>
      <c r="Q44" s="244"/>
      <c r="R44" s="244"/>
      <c r="S44" s="244"/>
      <c r="T44" s="244"/>
      <c r="U44" s="244"/>
      <c r="V44" s="244"/>
      <c r="W44" s="244"/>
      <c r="X44" s="244"/>
      <c r="AB44" s="1066" t="s">
        <v>668</v>
      </c>
      <c r="AC44" s="1066"/>
      <c r="AD44" s="1066"/>
      <c r="AE44" s="1066"/>
      <c r="AF44" s="1066"/>
      <c r="AG44" s="1066"/>
      <c r="AH44" s="1066"/>
      <c r="AI44" s="1066"/>
    </row>
    <row r="45" spans="2:36" ht="21" customHeight="1" x14ac:dyDescent="0.15">
      <c r="B45" s="135"/>
      <c r="C45" s="252" t="s">
        <v>622</v>
      </c>
      <c r="D45" s="230"/>
      <c r="E45" s="230"/>
      <c r="F45" s="230"/>
      <c r="G45" s="231"/>
      <c r="H45" s="34"/>
      <c r="I45" s="34"/>
      <c r="J45" s="34"/>
      <c r="N45" s="1398"/>
      <c r="O45" s="1399"/>
      <c r="Q45" s="244"/>
      <c r="R45" s="244"/>
      <c r="S45" s="244"/>
      <c r="T45" s="244"/>
      <c r="U45" s="244"/>
      <c r="V45" s="244"/>
      <c r="W45" s="244"/>
      <c r="X45" s="244"/>
      <c r="AB45" s="1066"/>
      <c r="AC45" s="1066"/>
      <c r="AD45" s="1066"/>
      <c r="AE45" s="1066"/>
      <c r="AF45" s="1066"/>
      <c r="AG45" s="1066"/>
      <c r="AH45" s="1066"/>
      <c r="AI45" s="1066"/>
    </row>
    <row r="46" spans="2:36" ht="21" customHeight="1" x14ac:dyDescent="0.15">
      <c r="B46" s="135"/>
      <c r="C46" s="252" t="s">
        <v>399</v>
      </c>
      <c r="D46" s="126"/>
      <c r="E46" s="126"/>
      <c r="F46" s="126"/>
      <c r="G46" s="231"/>
      <c r="M46" s="5"/>
      <c r="N46" s="17"/>
      <c r="Q46" s="250"/>
      <c r="R46" s="250"/>
      <c r="S46" s="250"/>
      <c r="T46" s="250"/>
      <c r="U46" s="250"/>
      <c r="V46" s="250"/>
      <c r="W46" s="250"/>
      <c r="X46" s="250"/>
      <c r="AB46" s="259" t="s">
        <v>660</v>
      </c>
    </row>
    <row r="47" spans="2:36" ht="21" customHeight="1" x14ac:dyDescent="0.15">
      <c r="B47" s="135"/>
      <c r="C47" s="85" t="s">
        <v>412</v>
      </c>
      <c r="D47" s="17" t="s">
        <v>261</v>
      </c>
      <c r="E47" s="5"/>
      <c r="F47" s="5"/>
      <c r="AB47" s="1482" t="s">
        <v>657</v>
      </c>
      <c r="AC47" s="1482"/>
      <c r="AD47" s="1482" t="s">
        <v>658</v>
      </c>
      <c r="AE47" s="1482"/>
      <c r="AF47" s="1482" t="s">
        <v>659</v>
      </c>
      <c r="AG47" s="1482"/>
    </row>
    <row r="48" spans="2:36" s="17" customFormat="1" ht="21" customHeight="1" x14ac:dyDescent="0.15">
      <c r="B48" s="202"/>
      <c r="C48" s="203"/>
      <c r="F48" s="17" t="s">
        <v>89</v>
      </c>
      <c r="I48" s="17" t="s">
        <v>100</v>
      </c>
      <c r="J48" s="1388"/>
      <c r="K48" s="1389"/>
      <c r="L48" s="1390" t="s">
        <v>413</v>
      </c>
      <c r="M48" s="1391"/>
      <c r="N48" s="1393"/>
      <c r="O48" s="1394"/>
      <c r="P48" s="204" t="s">
        <v>414</v>
      </c>
      <c r="Q48" s="1395">
        <f>J48+N48</f>
        <v>0</v>
      </c>
      <c r="R48" s="1395"/>
      <c r="S48" s="1395"/>
      <c r="T48" s="1395"/>
      <c r="V48" s="250"/>
      <c r="AB48" s="1480" t="s">
        <v>654</v>
      </c>
      <c r="AC48" s="1480"/>
      <c r="AD48" s="1481">
        <f>'構成員一覧(加算措置取組組織のみ)'!E66</f>
        <v>0</v>
      </c>
      <c r="AE48" s="1481"/>
      <c r="AF48" s="1481">
        <f>'構成員一覧(加算措置取組組織のみ)'!H66</f>
        <v>0</v>
      </c>
      <c r="AG48" s="1481"/>
    </row>
    <row r="49" spans="2:36" s="17" customFormat="1" ht="21" customHeight="1" x14ac:dyDescent="0.15">
      <c r="B49" s="202"/>
      <c r="C49" s="203"/>
      <c r="F49" s="17" t="s">
        <v>101</v>
      </c>
      <c r="I49" s="17" t="s">
        <v>100</v>
      </c>
      <c r="J49" s="1388">
        <v>0</v>
      </c>
      <c r="K49" s="1389"/>
      <c r="L49" s="1390" t="s">
        <v>413</v>
      </c>
      <c r="M49" s="1391"/>
      <c r="N49" s="1393">
        <v>0</v>
      </c>
      <c r="O49" s="1394"/>
      <c r="P49" s="204" t="s">
        <v>414</v>
      </c>
      <c r="Q49" s="1395">
        <f>J49+N49</f>
        <v>0</v>
      </c>
      <c r="R49" s="1395"/>
      <c r="S49" s="1395"/>
      <c r="T49" s="1395"/>
      <c r="U49" s="18"/>
      <c r="V49" s="17" t="s">
        <v>415</v>
      </c>
      <c r="W49" s="18"/>
      <c r="AB49" s="855" t="s">
        <v>656</v>
      </c>
      <c r="AC49" s="1479"/>
      <c r="AD49" s="1481">
        <f>'構成員一覧(加算措置取組組織のみ)'!K66</f>
        <v>0</v>
      </c>
      <c r="AE49" s="1481"/>
      <c r="AF49" s="1481">
        <f>'構成員一覧(加算措置取組組織のみ)'!O66</f>
        <v>0</v>
      </c>
      <c r="AG49" s="1481"/>
    </row>
    <row r="50" spans="2:36" ht="5.25" customHeight="1" x14ac:dyDescent="0.15">
      <c r="B50" s="135"/>
      <c r="C50" s="85"/>
      <c r="E50" s="17"/>
      <c r="I50" s="6"/>
      <c r="K50" s="20"/>
      <c r="L50" s="20"/>
      <c r="M50" s="205"/>
      <c r="N50" s="205"/>
      <c r="O50" s="20"/>
      <c r="P50" s="5"/>
      <c r="Q50" s="20"/>
      <c r="T50" s="206"/>
      <c r="U50" s="206"/>
      <c r="V50" s="20"/>
      <c r="W50" s="18"/>
    </row>
    <row r="51" spans="2:36" s="17" customFormat="1" ht="21.75" customHeight="1" x14ac:dyDescent="0.15">
      <c r="B51" s="202"/>
      <c r="C51" s="203"/>
      <c r="F51" s="17" t="s">
        <v>20</v>
      </c>
      <c r="I51" s="17" t="s">
        <v>100</v>
      </c>
      <c r="J51" s="1402">
        <f>J48+J49</f>
        <v>0</v>
      </c>
      <c r="K51" s="1403"/>
      <c r="L51" s="1390" t="s">
        <v>413</v>
      </c>
      <c r="M51" s="1391"/>
      <c r="N51" s="1400">
        <f>N48+N49</f>
        <v>0</v>
      </c>
      <c r="O51" s="1401"/>
      <c r="P51" s="204" t="s">
        <v>414</v>
      </c>
      <c r="Q51" s="1395">
        <f>J51+N51</f>
        <v>0</v>
      </c>
      <c r="R51" s="1395"/>
      <c r="S51" s="1395"/>
      <c r="T51" s="1395"/>
      <c r="V51" s="17" t="s">
        <v>416</v>
      </c>
      <c r="AB51" s="17" t="s">
        <v>665</v>
      </c>
    </row>
    <row r="52" spans="2:36" ht="6" customHeight="1" x14ac:dyDescent="0.15">
      <c r="B52" s="135"/>
      <c r="C52" s="85"/>
      <c r="F52" s="17"/>
      <c r="I52" s="6"/>
      <c r="J52" s="205"/>
      <c r="K52" s="205"/>
      <c r="M52" s="5"/>
      <c r="N52" s="20"/>
      <c r="O52" s="206"/>
      <c r="P52" s="206"/>
      <c r="S52" s="17"/>
      <c r="V52" s="250"/>
    </row>
    <row r="53" spans="2:36" s="17" customFormat="1" ht="21.75" customHeight="1" x14ac:dyDescent="0.45">
      <c r="B53" s="202"/>
      <c r="C53" s="203" t="s">
        <v>417</v>
      </c>
      <c r="D53" s="245" t="s">
        <v>400</v>
      </c>
      <c r="E53" s="250"/>
      <c r="F53" s="250"/>
      <c r="G53" s="250"/>
      <c r="H53" s="1408" t="str">
        <f>IFERROR(Q49/Q51,"%")</f>
        <v>%</v>
      </c>
      <c r="I53" s="1409"/>
      <c r="K53" s="204" t="s">
        <v>418</v>
      </c>
      <c r="L53" s="207"/>
      <c r="M53" s="207"/>
      <c r="O53" s="5"/>
      <c r="S53" s="208"/>
      <c r="T53" s="208"/>
      <c r="U53" s="250"/>
      <c r="V53" s="250"/>
      <c r="AB53" s="43" t="s">
        <v>666</v>
      </c>
    </row>
    <row r="54" spans="2:36" s="17" customFormat="1" ht="18.75" customHeight="1" x14ac:dyDescent="0.15">
      <c r="B54" s="202"/>
      <c r="C54" s="252" t="s">
        <v>798</v>
      </c>
      <c r="D54" s="126"/>
      <c r="E54" s="126"/>
      <c r="F54" s="126"/>
      <c r="G54" s="252"/>
      <c r="H54" s="252"/>
      <c r="I54" s="252"/>
      <c r="J54" s="252"/>
      <c r="K54" s="252"/>
      <c r="L54" s="252"/>
      <c r="M54" s="252"/>
      <c r="N54" s="252"/>
      <c r="O54" s="252"/>
      <c r="P54" s="252"/>
      <c r="AB54" s="855" t="s">
        <v>667</v>
      </c>
      <c r="AC54" s="1478"/>
      <c r="AD54" s="1478"/>
      <c r="AE54" s="1479"/>
      <c r="AF54" s="1476">
        <f>'構成員一覧(加算措置取組組織のみ)'!O69</f>
        <v>0</v>
      </c>
      <c r="AG54" s="1477"/>
    </row>
    <row r="55" spans="2:36" s="17" customFormat="1" ht="21.75" customHeight="1" x14ac:dyDescent="0.15">
      <c r="B55" s="202"/>
      <c r="D55" s="1410" t="s">
        <v>419</v>
      </c>
      <c r="E55" s="1411"/>
      <c r="F55" s="1402">
        <f>J51</f>
        <v>0</v>
      </c>
      <c r="G55" s="1403"/>
      <c r="H55" s="1412" t="s">
        <v>263</v>
      </c>
      <c r="I55" s="1413"/>
      <c r="J55" s="1413"/>
      <c r="K55" s="1413"/>
      <c r="L55" s="1413"/>
      <c r="M55" s="1413"/>
      <c r="N55" s="1413"/>
      <c r="O55" s="1413"/>
      <c r="P55" s="1413"/>
      <c r="Q55" s="1413"/>
      <c r="R55" s="1388">
        <v>0</v>
      </c>
      <c r="S55" s="1389"/>
      <c r="Z55" s="234"/>
    </row>
    <row r="56" spans="2:36" s="17" customFormat="1" ht="21.75" customHeight="1" x14ac:dyDescent="0.15">
      <c r="B56" s="202"/>
      <c r="D56" s="252" t="s">
        <v>262</v>
      </c>
      <c r="E56" s="1437" t="s">
        <v>264</v>
      </c>
      <c r="F56" s="1437"/>
      <c r="G56" s="1437"/>
      <c r="H56" s="1437"/>
      <c r="I56" s="1437"/>
      <c r="J56" s="1437"/>
      <c r="K56" s="1438"/>
      <c r="L56" s="1439">
        <f>F55+R55</f>
        <v>0</v>
      </c>
      <c r="M56" s="1439"/>
      <c r="N56" s="1440" t="s">
        <v>265</v>
      </c>
      <c r="O56" s="1410"/>
      <c r="P56" s="1410"/>
      <c r="Q56" s="1410"/>
      <c r="R56" s="1411"/>
      <c r="S56" s="1402">
        <f>ROUNDUP(L56*0.8,0)</f>
        <v>0</v>
      </c>
      <c r="T56" s="1403"/>
      <c r="U56" s="252" t="s">
        <v>266</v>
      </c>
      <c r="AB56" s="1066" t="s">
        <v>702</v>
      </c>
      <c r="AC56" s="1066"/>
      <c r="AD56" s="1066"/>
      <c r="AE56" s="1066"/>
      <c r="AF56" s="1066"/>
      <c r="AG56" s="1066"/>
      <c r="AH56" s="1066"/>
      <c r="AI56" s="1066"/>
      <c r="AJ56" s="1066"/>
    </row>
    <row r="57" spans="2:36" s="17" customFormat="1" ht="21.75" customHeight="1" x14ac:dyDescent="0.15">
      <c r="B57" s="202"/>
      <c r="C57" s="209"/>
      <c r="D57" s="101" t="s">
        <v>267</v>
      </c>
      <c r="E57" s="252"/>
      <c r="F57" s="252"/>
      <c r="G57" s="232"/>
      <c r="H57" s="252"/>
      <c r="I57" s="252"/>
      <c r="J57" s="252"/>
      <c r="K57" s="252"/>
      <c r="L57" s="252"/>
      <c r="M57" s="252"/>
      <c r="N57" s="252"/>
      <c r="O57" s="252"/>
      <c r="P57" s="252"/>
      <c r="Q57" s="252"/>
      <c r="R57" s="252"/>
      <c r="S57" s="252"/>
      <c r="T57" s="252"/>
      <c r="U57" s="252"/>
      <c r="V57" s="252"/>
      <c r="W57" s="252"/>
      <c r="AB57" s="1066"/>
      <c r="AC57" s="1066"/>
      <c r="AD57" s="1066"/>
      <c r="AE57" s="1066"/>
      <c r="AF57" s="1066"/>
      <c r="AG57" s="1066"/>
      <c r="AH57" s="1066"/>
      <c r="AI57" s="1066"/>
      <c r="AJ57" s="1066"/>
    </row>
    <row r="58" spans="2:36" s="17" customFormat="1" ht="21.75" customHeight="1" x14ac:dyDescent="0.15">
      <c r="B58" s="202"/>
      <c r="C58" s="245" t="s">
        <v>799</v>
      </c>
      <c r="D58" s="101"/>
      <c r="E58" s="252"/>
      <c r="F58" s="252"/>
      <c r="G58" s="232"/>
      <c r="H58" s="252"/>
      <c r="I58" s="741">
        <v>0</v>
      </c>
      <c r="J58" s="742" t="s">
        <v>800</v>
      </c>
      <c r="K58" s="252"/>
      <c r="L58" s="252"/>
      <c r="M58" s="252"/>
      <c r="N58" s="252"/>
      <c r="O58" s="252"/>
      <c r="P58" s="252"/>
      <c r="Q58" s="252"/>
      <c r="R58" s="252"/>
      <c r="S58" s="252"/>
      <c r="T58" s="252"/>
      <c r="U58" s="252"/>
      <c r="V58" s="252"/>
      <c r="W58" s="252"/>
      <c r="X58" s="252"/>
      <c r="AB58" s="609"/>
      <c r="AC58" s="609"/>
      <c r="AD58" s="609"/>
      <c r="AE58" s="609"/>
      <c r="AF58" s="609"/>
      <c r="AG58" s="609"/>
      <c r="AH58" s="609"/>
      <c r="AI58" s="609"/>
      <c r="AJ58" s="609"/>
    </row>
    <row r="59" spans="2:36" s="17" customFormat="1" ht="21.75" customHeight="1" x14ac:dyDescent="0.15">
      <c r="B59" s="202"/>
      <c r="C59" s="245"/>
      <c r="D59" s="245" t="s">
        <v>815</v>
      </c>
      <c r="E59" s="252"/>
      <c r="F59" s="252"/>
      <c r="G59" s="232"/>
      <c r="H59" s="252"/>
      <c r="I59" s="252"/>
      <c r="J59" s="252"/>
      <c r="K59" s="252"/>
      <c r="L59" s="743"/>
      <c r="M59" s="743"/>
      <c r="N59" s="252"/>
      <c r="O59" s="252"/>
      <c r="P59" s="252"/>
      <c r="Q59" s="252"/>
      <c r="R59" s="252"/>
      <c r="S59" s="252"/>
      <c r="T59" s="252"/>
      <c r="U59" s="252"/>
      <c r="V59" s="252"/>
      <c r="W59" s="252"/>
      <c r="X59" s="252"/>
      <c r="AB59" s="626"/>
      <c r="AC59" s="626"/>
      <c r="AD59" s="626"/>
      <c r="AE59" s="626"/>
      <c r="AF59" s="626"/>
      <c r="AG59" s="626"/>
      <c r="AH59" s="626"/>
      <c r="AI59" s="626"/>
      <c r="AJ59" s="626"/>
    </row>
    <row r="60" spans="2:36" s="17" customFormat="1" ht="21.75" customHeight="1" x14ac:dyDescent="0.15">
      <c r="B60" s="202"/>
      <c r="C60" s="613"/>
      <c r="D60" s="101"/>
      <c r="E60" s="252" t="s">
        <v>801</v>
      </c>
      <c r="F60" s="1402">
        <f>J51</f>
        <v>0</v>
      </c>
      <c r="G60" s="1403"/>
      <c r="H60" s="744" t="s">
        <v>803</v>
      </c>
      <c r="I60" s="252" t="s">
        <v>802</v>
      </c>
      <c r="J60" s="252"/>
      <c r="K60" s="252"/>
      <c r="L60" s="252"/>
      <c r="M60" s="252"/>
      <c r="N60" s="252"/>
      <c r="O60" s="252"/>
      <c r="P60" s="252"/>
      <c r="Q60" s="252"/>
      <c r="R60" s="1388">
        <v>0</v>
      </c>
      <c r="S60" s="1389"/>
      <c r="T60" s="252"/>
      <c r="U60" s="252"/>
      <c r="V60" s="252"/>
      <c r="W60" s="252"/>
      <c r="X60" s="252"/>
      <c r="AB60" s="609"/>
      <c r="AC60" s="609"/>
      <c r="AD60" s="609"/>
      <c r="AE60" s="609"/>
      <c r="AF60" s="609"/>
      <c r="AG60" s="609"/>
      <c r="AH60" s="609"/>
      <c r="AI60" s="609"/>
      <c r="AJ60" s="609"/>
    </row>
    <row r="61" spans="2:36" s="17" customFormat="1" ht="21.75" customHeight="1" x14ac:dyDescent="0.15">
      <c r="B61" s="202"/>
      <c r="C61" s="613"/>
      <c r="D61" s="737" t="s">
        <v>804</v>
      </c>
      <c r="E61" s="252"/>
      <c r="F61" s="252" t="s">
        <v>805</v>
      </c>
      <c r="G61" s="232"/>
      <c r="H61" s="252"/>
      <c r="I61" s="252"/>
      <c r="J61" s="252"/>
      <c r="K61" s="252"/>
      <c r="L61" s="1439">
        <f>F60+R60</f>
        <v>0</v>
      </c>
      <c r="M61" s="1439"/>
      <c r="N61" s="252" t="s">
        <v>806</v>
      </c>
      <c r="O61" s="252"/>
      <c r="P61" s="252"/>
      <c r="Q61" s="252"/>
      <c r="R61" s="252"/>
      <c r="S61" s="1402">
        <f>ROUNDUP(L61*0.6,0)</f>
        <v>0</v>
      </c>
      <c r="T61" s="1403"/>
      <c r="U61" s="252" t="s">
        <v>807</v>
      </c>
      <c r="V61" s="252"/>
      <c r="W61" s="252"/>
      <c r="X61" s="252"/>
      <c r="AB61" s="609"/>
      <c r="AC61" s="609"/>
      <c r="AD61" s="609"/>
      <c r="AE61" s="609"/>
      <c r="AF61" s="609"/>
      <c r="AG61" s="609"/>
      <c r="AH61" s="609"/>
      <c r="AI61" s="609"/>
      <c r="AJ61" s="609"/>
    </row>
    <row r="62" spans="2:36" s="17" customFormat="1" ht="21.75" customHeight="1" x14ac:dyDescent="0.15">
      <c r="B62" s="202"/>
      <c r="C62" s="613"/>
      <c r="D62" s="245" t="s">
        <v>808</v>
      </c>
      <c r="E62" s="252"/>
      <c r="F62" s="252"/>
      <c r="G62" s="232"/>
      <c r="H62" s="252"/>
      <c r="I62" s="252"/>
      <c r="J62" s="252"/>
      <c r="K62" s="252"/>
      <c r="L62" s="743"/>
      <c r="M62" s="743"/>
      <c r="N62" s="252"/>
      <c r="O62" s="252"/>
      <c r="P62" s="252"/>
      <c r="Q62" s="252"/>
      <c r="R62" s="252"/>
      <c r="S62" s="743"/>
      <c r="T62" s="743"/>
      <c r="U62" s="252"/>
      <c r="V62" s="252"/>
      <c r="W62" s="252"/>
      <c r="X62" s="252"/>
      <c r="AB62" s="609"/>
      <c r="AC62" s="609"/>
      <c r="AD62" s="609"/>
      <c r="AE62" s="609"/>
      <c r="AF62" s="609"/>
      <c r="AG62" s="609"/>
      <c r="AH62" s="609"/>
      <c r="AI62" s="609"/>
      <c r="AJ62" s="609"/>
    </row>
    <row r="63" spans="2:36" s="17" customFormat="1" ht="21.75" customHeight="1" x14ac:dyDescent="0.15">
      <c r="B63" s="202"/>
      <c r="C63" s="245" t="s">
        <v>809</v>
      </c>
      <c r="D63" s="101"/>
      <c r="E63" s="252"/>
      <c r="F63" s="252"/>
      <c r="G63" s="232"/>
      <c r="H63" s="252"/>
      <c r="I63" s="252"/>
      <c r="J63" s="252"/>
      <c r="K63" s="252"/>
      <c r="L63" s="252"/>
      <c r="M63" s="252"/>
      <c r="N63" s="252"/>
      <c r="O63" s="252"/>
      <c r="P63" s="252"/>
      <c r="Q63" s="252"/>
      <c r="R63" s="252"/>
      <c r="S63" s="252"/>
      <c r="T63" s="252"/>
      <c r="U63" s="252"/>
      <c r="V63" s="252"/>
      <c r="W63" s="252"/>
      <c r="X63" s="252"/>
      <c r="AB63" s="609"/>
      <c r="AC63" s="609"/>
      <c r="AD63" s="609"/>
      <c r="AE63" s="609"/>
      <c r="AF63" s="609"/>
      <c r="AG63" s="609"/>
      <c r="AH63" s="609"/>
      <c r="AI63" s="609"/>
      <c r="AJ63" s="609"/>
    </row>
    <row r="64" spans="2:36" s="17" customFormat="1" ht="21.75" customHeight="1" x14ac:dyDescent="0.15">
      <c r="B64" s="202"/>
      <c r="C64" s="17" t="s">
        <v>810</v>
      </c>
      <c r="D64" s="252"/>
      <c r="E64" s="126"/>
      <c r="F64" s="126"/>
      <c r="G64" s="126"/>
      <c r="H64" s="252"/>
      <c r="I64" s="126"/>
      <c r="J64" s="126"/>
      <c r="K64" s="126"/>
      <c r="L64" s="252"/>
      <c r="M64" s="252"/>
      <c r="N64" s="252"/>
      <c r="O64" s="252"/>
      <c r="P64" s="252"/>
      <c r="Q64" s="252"/>
      <c r="R64" s="252"/>
      <c r="S64" s="252"/>
      <c r="T64" s="252"/>
      <c r="U64" s="252"/>
      <c r="V64" s="244"/>
      <c r="W64" s="244"/>
      <c r="X64" s="244"/>
    </row>
    <row r="65" spans="2:36" s="17" customFormat="1" ht="22.5" customHeight="1" x14ac:dyDescent="0.15">
      <c r="B65" s="5"/>
      <c r="C65" s="248" t="s">
        <v>25</v>
      </c>
      <c r="D65" s="1373" t="s">
        <v>290</v>
      </c>
      <c r="E65" s="1374"/>
      <c r="F65" s="1375"/>
      <c r="G65" s="908" t="s">
        <v>24</v>
      </c>
      <c r="H65" s="1392"/>
      <c r="I65" s="909"/>
      <c r="J65" s="908" t="s">
        <v>31</v>
      </c>
      <c r="K65" s="1392"/>
      <c r="L65" s="1392"/>
      <c r="M65" s="909"/>
      <c r="O65" s="1441" t="s">
        <v>843</v>
      </c>
      <c r="P65" s="1442"/>
      <c r="Q65" s="1442"/>
      <c r="R65" s="1442"/>
      <c r="S65" s="1442"/>
      <c r="T65" s="1442"/>
      <c r="U65" s="1442"/>
      <c r="V65" s="1442"/>
      <c r="W65" s="1443"/>
      <c r="X65" s="402"/>
      <c r="AA65" s="402"/>
      <c r="AB65" s="402"/>
      <c r="AC65" s="402"/>
      <c r="AD65" s="402"/>
      <c r="AE65" s="402"/>
      <c r="AF65" s="402"/>
      <c r="AG65" s="402"/>
      <c r="AH65" s="402"/>
      <c r="AI65" s="402"/>
      <c r="AJ65" s="402"/>
    </row>
    <row r="66" spans="2:36" s="17" customFormat="1" ht="15.95" customHeight="1" x14ac:dyDescent="0.15">
      <c r="B66" s="107"/>
      <c r="C66" s="1455" t="s">
        <v>23</v>
      </c>
      <c r="D66" s="1435"/>
      <c r="E66" s="1435"/>
      <c r="F66" s="1435"/>
      <c r="G66" s="1168"/>
      <c r="H66" s="1169"/>
      <c r="I66" s="405"/>
      <c r="J66" s="1436">
        <f t="shared" ref="J66:J71" si="2">INT(D66*G66/10)</f>
        <v>0</v>
      </c>
      <c r="K66" s="1436"/>
      <c r="L66" s="1436"/>
      <c r="M66" s="1436"/>
      <c r="O66" s="1444"/>
      <c r="P66" s="1445"/>
      <c r="Q66" s="1445"/>
      <c r="R66" s="1445"/>
      <c r="S66" s="1445"/>
      <c r="T66" s="1445"/>
      <c r="U66" s="1445"/>
      <c r="V66" s="1445"/>
      <c r="W66" s="1446"/>
      <c r="X66" s="402"/>
      <c r="Z66" s="484"/>
      <c r="AA66" s="485"/>
      <c r="AB66" s="17" t="s">
        <v>830</v>
      </c>
      <c r="AC66" s="259"/>
      <c r="AD66" s="259"/>
      <c r="AE66" s="259"/>
      <c r="AF66" s="259"/>
      <c r="AG66" s="404"/>
      <c r="AH66" s="402"/>
      <c r="AI66" s="402"/>
      <c r="AJ66" s="402"/>
    </row>
    <row r="67" spans="2:36" s="17" customFormat="1" ht="15.95" customHeight="1" x14ac:dyDescent="0.15">
      <c r="B67" s="107"/>
      <c r="C67" s="1180"/>
      <c r="D67" s="1364">
        <v>0</v>
      </c>
      <c r="E67" s="1365"/>
      <c r="F67" s="1366"/>
      <c r="G67" s="1187"/>
      <c r="H67" s="1188"/>
      <c r="I67" s="395" t="s">
        <v>237</v>
      </c>
      <c r="J67" s="1181">
        <f>INT(D67*G67/10)</f>
        <v>0</v>
      </c>
      <c r="K67" s="1182"/>
      <c r="L67" s="1182"/>
      <c r="M67" s="1183"/>
      <c r="O67" s="1444"/>
      <c r="P67" s="1445"/>
      <c r="Q67" s="1445"/>
      <c r="R67" s="1445"/>
      <c r="S67" s="1445"/>
      <c r="T67" s="1445"/>
      <c r="U67" s="1445"/>
      <c r="V67" s="1445"/>
      <c r="W67" s="1446"/>
      <c r="X67" s="402"/>
      <c r="AA67" s="468"/>
      <c r="AB67" s="468"/>
      <c r="AC67" s="468"/>
      <c r="AD67" s="468"/>
      <c r="AE67" s="468"/>
      <c r="AF67" s="468"/>
      <c r="AG67" s="468"/>
      <c r="AH67" s="402"/>
      <c r="AI67" s="402"/>
      <c r="AJ67" s="402"/>
    </row>
    <row r="68" spans="2:36" s="17" customFormat="1" ht="15.95" customHeight="1" x14ac:dyDescent="0.15">
      <c r="B68" s="107"/>
      <c r="C68" s="1455" t="s">
        <v>22</v>
      </c>
      <c r="D68" s="1425"/>
      <c r="E68" s="1425"/>
      <c r="F68" s="1425"/>
      <c r="G68" s="1207"/>
      <c r="H68" s="1208"/>
      <c r="I68" s="405"/>
      <c r="J68" s="1197">
        <f t="shared" si="2"/>
        <v>0</v>
      </c>
      <c r="K68" s="1197"/>
      <c r="L68" s="1197"/>
      <c r="M68" s="1197"/>
      <c r="O68" s="1444"/>
      <c r="P68" s="1445"/>
      <c r="Q68" s="1445"/>
      <c r="R68" s="1445"/>
      <c r="S68" s="1445"/>
      <c r="T68" s="1445"/>
      <c r="U68" s="1445"/>
      <c r="V68" s="1445"/>
      <c r="W68" s="1446"/>
      <c r="X68" s="402"/>
      <c r="Z68" s="486"/>
      <c r="AA68" s="487"/>
      <c r="AB68" s="17" t="s">
        <v>834</v>
      </c>
      <c r="AC68" s="259"/>
      <c r="AD68" s="259"/>
      <c r="AH68" s="402"/>
      <c r="AI68" s="402"/>
      <c r="AJ68" s="402"/>
    </row>
    <row r="69" spans="2:36" s="17" customFormat="1" ht="15.95" customHeight="1" x14ac:dyDescent="0.15">
      <c r="B69" s="107"/>
      <c r="C69" s="1180"/>
      <c r="D69" s="1456">
        <v>0</v>
      </c>
      <c r="E69" s="1457"/>
      <c r="F69" s="1458"/>
      <c r="G69" s="1237"/>
      <c r="H69" s="1238"/>
      <c r="I69" s="395" t="s">
        <v>237</v>
      </c>
      <c r="J69" s="1244">
        <f t="shared" si="2"/>
        <v>0</v>
      </c>
      <c r="K69" s="1245"/>
      <c r="L69" s="1245"/>
      <c r="M69" s="1246"/>
      <c r="O69" s="1444"/>
      <c r="P69" s="1445"/>
      <c r="Q69" s="1445"/>
      <c r="R69" s="1445"/>
      <c r="S69" s="1445"/>
      <c r="T69" s="1445"/>
      <c r="U69" s="1445"/>
      <c r="V69" s="1445"/>
      <c r="W69" s="1446"/>
      <c r="X69" s="402"/>
      <c r="AH69" s="402"/>
      <c r="AI69" s="402"/>
      <c r="AJ69" s="402"/>
    </row>
    <row r="70" spans="2:36" s="17" customFormat="1" ht="15.95" customHeight="1" x14ac:dyDescent="0.15">
      <c r="B70" s="107"/>
      <c r="C70" s="1455" t="s">
        <v>21</v>
      </c>
      <c r="D70" s="1435"/>
      <c r="E70" s="1435"/>
      <c r="F70" s="1435"/>
      <c r="G70" s="1168"/>
      <c r="H70" s="1169"/>
      <c r="I70" s="405"/>
      <c r="J70" s="1436">
        <f t="shared" si="2"/>
        <v>0</v>
      </c>
      <c r="K70" s="1436"/>
      <c r="L70" s="1436"/>
      <c r="M70" s="1436"/>
      <c r="O70" s="1444"/>
      <c r="P70" s="1445"/>
      <c r="Q70" s="1445"/>
      <c r="R70" s="1445"/>
      <c r="S70" s="1445"/>
      <c r="T70" s="1445"/>
      <c r="U70" s="1445"/>
      <c r="V70" s="1445"/>
      <c r="W70" s="1446"/>
      <c r="X70" s="402"/>
      <c r="Z70" s="654"/>
      <c r="AA70" s="701"/>
      <c r="AB70" s="17" t="s">
        <v>829</v>
      </c>
      <c r="AC70" s="467"/>
      <c r="AD70" s="467"/>
      <c r="AE70" s="467"/>
      <c r="AF70" s="404"/>
      <c r="AG70" s="404"/>
      <c r="AH70" s="402"/>
      <c r="AI70" s="402"/>
      <c r="AJ70" s="402"/>
    </row>
    <row r="71" spans="2:36" s="17" customFormat="1" ht="15.95" customHeight="1" thickBot="1" x14ac:dyDescent="0.2">
      <c r="B71" s="18"/>
      <c r="C71" s="1465"/>
      <c r="D71" s="1405"/>
      <c r="E71" s="1406"/>
      <c r="F71" s="1407"/>
      <c r="G71" s="1414"/>
      <c r="H71" s="1415"/>
      <c r="I71" s="406" t="s">
        <v>237</v>
      </c>
      <c r="J71" s="1459">
        <f t="shared" si="2"/>
        <v>0</v>
      </c>
      <c r="K71" s="1460"/>
      <c r="L71" s="1460"/>
      <c r="M71" s="1461"/>
      <c r="O71" s="1444"/>
      <c r="P71" s="1445"/>
      <c r="Q71" s="1445"/>
      <c r="R71" s="1445"/>
      <c r="S71" s="1445"/>
      <c r="T71" s="1445"/>
      <c r="U71" s="1445"/>
      <c r="V71" s="1445"/>
      <c r="W71" s="1446"/>
      <c r="X71" s="402"/>
      <c r="AA71" s="468"/>
      <c r="AB71" s="468"/>
      <c r="AC71" s="468"/>
      <c r="AD71" s="468"/>
      <c r="AE71" s="468"/>
      <c r="AF71" s="468"/>
      <c r="AG71" s="468"/>
      <c r="AH71" s="402"/>
      <c r="AI71" s="402"/>
      <c r="AJ71" s="402"/>
    </row>
    <row r="72" spans="2:36" s="17" customFormat="1" ht="15.75" customHeight="1" thickTop="1" x14ac:dyDescent="0.15">
      <c r="B72" s="18"/>
      <c r="C72" s="1376" t="s">
        <v>20</v>
      </c>
      <c r="D72" s="1466">
        <f>SUM(D66,D68,D70)</f>
        <v>0</v>
      </c>
      <c r="E72" s="1467"/>
      <c r="F72" s="1468"/>
      <c r="G72" s="1470"/>
      <c r="H72" s="1471"/>
      <c r="I72" s="1472"/>
      <c r="J72" s="1469">
        <f>SUM(J66,J68,J70)</f>
        <v>0</v>
      </c>
      <c r="K72" s="1386"/>
      <c r="L72" s="1386"/>
      <c r="M72" s="1387"/>
      <c r="O72" s="1444"/>
      <c r="P72" s="1445"/>
      <c r="Q72" s="1445"/>
      <c r="R72" s="1445"/>
      <c r="S72" s="1445"/>
      <c r="T72" s="1445"/>
      <c r="U72" s="1445"/>
      <c r="V72" s="1445"/>
      <c r="W72" s="1446"/>
      <c r="X72" s="402"/>
      <c r="Z72" s="652"/>
      <c r="AA72" s="661"/>
      <c r="AB72" s="529" t="s">
        <v>856</v>
      </c>
      <c r="AC72" s="529"/>
      <c r="AD72" s="529"/>
      <c r="AE72" s="529"/>
      <c r="AF72" s="468"/>
      <c r="AG72" s="468"/>
      <c r="AH72" s="402"/>
      <c r="AI72" s="402"/>
      <c r="AJ72" s="402"/>
    </row>
    <row r="73" spans="2:36" s="17" customFormat="1" ht="15.75" customHeight="1" x14ac:dyDescent="0.15">
      <c r="B73" s="18"/>
      <c r="C73" s="1180"/>
      <c r="D73" s="1473">
        <f>SUM(D67,D69,D71)</f>
        <v>0</v>
      </c>
      <c r="E73" s="1474"/>
      <c r="F73" s="1475"/>
      <c r="G73" s="1380"/>
      <c r="H73" s="1381"/>
      <c r="I73" s="1382"/>
      <c r="J73" s="1181">
        <f>SUM(J67,J69,J71)</f>
        <v>0</v>
      </c>
      <c r="K73" s="1182"/>
      <c r="L73" s="1182"/>
      <c r="M73" s="1183"/>
      <c r="O73" s="1444"/>
      <c r="P73" s="1445"/>
      <c r="Q73" s="1445"/>
      <c r="R73" s="1445"/>
      <c r="S73" s="1445"/>
      <c r="T73" s="1445"/>
      <c r="U73" s="1445"/>
      <c r="V73" s="1445"/>
      <c r="W73" s="1446"/>
      <c r="X73" s="402"/>
      <c r="AA73" s="402"/>
      <c r="AB73" s="402"/>
      <c r="AC73" s="402"/>
      <c r="AD73" s="402"/>
      <c r="AE73" s="402"/>
      <c r="AF73" s="402"/>
      <c r="AG73" s="402"/>
      <c r="AH73" s="402"/>
      <c r="AI73" s="402"/>
      <c r="AJ73" s="402"/>
    </row>
    <row r="74" spans="2:36" s="17" customFormat="1" ht="25.5" customHeight="1" x14ac:dyDescent="0.15">
      <c r="B74" s="18"/>
      <c r="C74" s="1396" t="s">
        <v>443</v>
      </c>
      <c r="D74" s="1396"/>
      <c r="E74" s="1396"/>
      <c r="F74" s="1396"/>
      <c r="G74" s="1396"/>
      <c r="H74" s="1396"/>
      <c r="I74" s="1396"/>
      <c r="J74" s="1396"/>
      <c r="K74" s="1396"/>
      <c r="L74" s="1396"/>
      <c r="M74" s="1396"/>
      <c r="O74" s="1447"/>
      <c r="P74" s="1448"/>
      <c r="Q74" s="1448"/>
      <c r="R74" s="1448"/>
      <c r="S74" s="1448"/>
      <c r="T74" s="1448"/>
      <c r="U74" s="1448"/>
      <c r="V74" s="1448"/>
      <c r="W74" s="1449"/>
      <c r="X74" s="402"/>
      <c r="AA74" s="402"/>
      <c r="AB74" s="402"/>
      <c r="AC74" s="402"/>
      <c r="AD74" s="402"/>
      <c r="AE74" s="402"/>
      <c r="AF74" s="402"/>
      <c r="AG74" s="402"/>
      <c r="AH74" s="402"/>
      <c r="AI74" s="402"/>
      <c r="AJ74" s="402"/>
    </row>
    <row r="75" spans="2:36" s="17" customFormat="1" ht="20.25" customHeight="1" x14ac:dyDescent="0.15">
      <c r="B75" s="18"/>
      <c r="C75" s="246"/>
      <c r="D75" s="210"/>
      <c r="E75" s="210"/>
      <c r="F75" s="210"/>
      <c r="G75" s="108"/>
      <c r="H75" s="108"/>
      <c r="I75" s="108"/>
      <c r="J75" s="25"/>
      <c r="K75" s="25"/>
      <c r="L75" s="25"/>
      <c r="M75" s="25"/>
      <c r="O75" s="253"/>
      <c r="P75" s="253"/>
      <c r="Q75" s="253"/>
      <c r="R75" s="253"/>
      <c r="S75" s="253"/>
      <c r="T75" s="253"/>
      <c r="U75" s="253"/>
      <c r="V75" s="253"/>
      <c r="W75" s="253"/>
      <c r="X75" s="253"/>
    </row>
    <row r="76" spans="2:36" ht="18.75" customHeight="1" x14ac:dyDescent="0.15">
      <c r="B76" s="1397" t="s">
        <v>401</v>
      </c>
      <c r="C76" s="1397"/>
      <c r="D76" s="1397"/>
      <c r="E76" s="1397"/>
      <c r="F76" s="1397"/>
      <c r="G76" s="1397"/>
      <c r="H76" s="1397"/>
      <c r="I76" s="1397"/>
      <c r="J76" s="1397"/>
      <c r="K76" s="1397"/>
      <c r="L76" s="1397"/>
      <c r="M76" s="1397"/>
      <c r="N76" s="1397"/>
      <c r="O76" s="233"/>
      <c r="P76"/>
      <c r="Q76"/>
      <c r="R76"/>
      <c r="S76"/>
      <c r="T76"/>
      <c r="U76"/>
      <c r="V76"/>
      <c r="W76"/>
      <c r="X76"/>
    </row>
    <row r="77" spans="2:36" customFormat="1" ht="27" customHeight="1" x14ac:dyDescent="0.15">
      <c r="C77" s="1195" t="s">
        <v>136</v>
      </c>
      <c r="D77" s="1195"/>
      <c r="E77" s="1195"/>
      <c r="F77" s="1195"/>
      <c r="G77" s="1195"/>
      <c r="H77" s="1195"/>
      <c r="I77" s="1195"/>
      <c r="J77" s="1359" t="s">
        <v>402</v>
      </c>
      <c r="K77" s="1359"/>
      <c r="L77" s="1359"/>
      <c r="M77" s="1359"/>
      <c r="N77" s="1195" t="s">
        <v>633</v>
      </c>
      <c r="O77" s="1195"/>
      <c r="P77" s="1195"/>
      <c r="Q77" s="1195"/>
      <c r="R77" s="259"/>
      <c r="S77" s="259"/>
      <c r="T77" s="259"/>
      <c r="U77" s="259"/>
      <c r="Y77" s="259"/>
      <c r="Z77" s="259"/>
      <c r="AA77" s="259"/>
      <c r="AB77" s="259"/>
      <c r="AC77" s="259"/>
      <c r="AD77" s="259"/>
      <c r="AE77" s="259"/>
      <c r="AF77" s="259"/>
    </row>
    <row r="78" spans="2:36" customFormat="1" ht="33.75" customHeight="1" x14ac:dyDescent="0.15">
      <c r="C78" s="1451" t="s">
        <v>403</v>
      </c>
      <c r="D78" s="1452"/>
      <c r="E78" s="1452"/>
      <c r="F78" s="1452"/>
      <c r="G78" s="1452"/>
      <c r="H78" s="1452"/>
      <c r="I78" s="1452"/>
      <c r="J78" s="1454"/>
      <c r="K78" s="1454"/>
      <c r="L78" s="1454"/>
      <c r="M78" s="1454"/>
      <c r="N78" s="1453">
        <v>40000</v>
      </c>
      <c r="O78" s="1453"/>
      <c r="P78" s="1453"/>
      <c r="Q78" s="1453"/>
      <c r="R78" s="259"/>
      <c r="S78" s="259"/>
      <c r="T78" s="259"/>
      <c r="U78" s="259"/>
      <c r="Y78" s="259"/>
      <c r="Z78" s="259"/>
      <c r="AA78" s="259"/>
      <c r="AB78" s="259"/>
      <c r="AC78" s="259"/>
      <c r="AD78" s="259"/>
      <c r="AE78" s="259"/>
      <c r="AF78" s="259"/>
    </row>
    <row r="79" spans="2:36" customFormat="1" ht="38.25" customHeight="1" x14ac:dyDescent="0.15">
      <c r="C79" s="1451" t="s">
        <v>404</v>
      </c>
      <c r="D79" s="1452"/>
      <c r="E79" s="1452"/>
      <c r="F79" s="1452"/>
      <c r="G79" s="1452"/>
      <c r="H79" s="1452"/>
      <c r="I79" s="1452"/>
      <c r="J79" s="1454"/>
      <c r="K79" s="1454"/>
      <c r="L79" s="1454"/>
      <c r="M79" s="1454"/>
      <c r="N79" s="1453">
        <v>80000</v>
      </c>
      <c r="O79" s="1453"/>
      <c r="P79" s="1453"/>
      <c r="Q79" s="1453"/>
      <c r="R79" s="259"/>
      <c r="S79" s="259"/>
      <c r="T79" s="259"/>
      <c r="U79" s="259"/>
      <c r="Y79" s="259"/>
      <c r="Z79" s="259"/>
      <c r="AA79" s="466"/>
      <c r="AB79" s="259"/>
      <c r="AC79" s="259"/>
      <c r="AD79" s="259"/>
      <c r="AE79" s="259"/>
      <c r="AF79" s="259"/>
    </row>
    <row r="80" spans="2:36" customFormat="1" ht="32.25" customHeight="1" x14ac:dyDescent="0.15">
      <c r="C80" s="1452" t="s">
        <v>405</v>
      </c>
      <c r="D80" s="1452"/>
      <c r="E80" s="1452"/>
      <c r="F80" s="1452"/>
      <c r="G80" s="1452"/>
      <c r="H80" s="1452"/>
      <c r="I80" s="1452"/>
      <c r="J80" s="1454"/>
      <c r="K80" s="1454"/>
      <c r="L80" s="1454"/>
      <c r="M80" s="1454"/>
      <c r="N80" s="1453">
        <v>160000</v>
      </c>
      <c r="O80" s="1453"/>
      <c r="P80" s="1453"/>
      <c r="Q80" s="1453"/>
      <c r="R80" s="259"/>
      <c r="S80" s="259"/>
      <c r="T80" s="259"/>
      <c r="U80" s="259"/>
      <c r="Y80" s="259"/>
      <c r="Z80" s="259"/>
      <c r="AA80" s="259"/>
      <c r="AB80" s="259"/>
      <c r="AC80" s="259"/>
      <c r="AD80" s="259"/>
      <c r="AE80" s="259"/>
      <c r="AF80" s="259"/>
    </row>
    <row r="81" spans="1:30" customFormat="1" ht="51.75" customHeight="1" x14ac:dyDescent="0.15">
      <c r="C81" s="1450" t="s">
        <v>634</v>
      </c>
      <c r="D81" s="1450"/>
      <c r="E81" s="1450"/>
      <c r="F81" s="1450"/>
      <c r="G81" s="1450"/>
      <c r="H81" s="1450"/>
      <c r="I81" s="1450"/>
      <c r="J81" s="1450"/>
      <c r="K81" s="1450"/>
      <c r="L81" s="1450"/>
      <c r="M81" s="1450"/>
      <c r="N81" s="1450"/>
      <c r="O81" s="1450"/>
      <c r="P81" s="1450"/>
      <c r="Q81" s="1450"/>
      <c r="R81" s="1450"/>
      <c r="S81" s="1450"/>
      <c r="T81" s="1450"/>
      <c r="U81" s="1450"/>
      <c r="V81" s="1450"/>
      <c r="W81" s="1450"/>
    </row>
    <row r="82" spans="1:30" ht="33.75" customHeight="1" x14ac:dyDescent="0.15">
      <c r="C82" s="858" t="s">
        <v>420</v>
      </c>
      <c r="D82" s="858"/>
      <c r="E82" s="858"/>
      <c r="F82" s="858"/>
      <c r="G82" s="858"/>
      <c r="H82" s="858"/>
      <c r="I82" s="858"/>
      <c r="J82" s="858"/>
      <c r="K82" s="858"/>
      <c r="L82" s="858"/>
      <c r="M82" s="858"/>
      <c r="N82" s="858"/>
      <c r="O82" s="858"/>
      <c r="P82" s="858"/>
      <c r="Q82" s="858"/>
      <c r="R82" s="858"/>
      <c r="S82" s="858"/>
      <c r="T82" s="858"/>
      <c r="U82" s="858"/>
      <c r="V82" s="858"/>
      <c r="W82" s="858"/>
    </row>
    <row r="83" spans="1:30" ht="11.25" customHeight="1" x14ac:dyDescent="0.15">
      <c r="C83" s="774"/>
      <c r="D83" s="774"/>
      <c r="E83" s="774"/>
      <c r="F83" s="774"/>
      <c r="G83" s="774"/>
      <c r="H83" s="774"/>
      <c r="I83" s="774"/>
      <c r="J83" s="774"/>
      <c r="K83" s="774"/>
      <c r="L83" s="774"/>
      <c r="M83" s="774"/>
      <c r="N83" s="774"/>
      <c r="O83" s="774"/>
      <c r="P83" s="774"/>
      <c r="Q83" s="774"/>
      <c r="R83" s="774"/>
      <c r="S83" s="774"/>
      <c r="T83" s="774"/>
      <c r="U83" s="774"/>
      <c r="V83" s="774"/>
      <c r="W83" s="774"/>
    </row>
    <row r="84" spans="1:30" s="754" customFormat="1" ht="18.75" customHeight="1" x14ac:dyDescent="0.15">
      <c r="A84" s="1483" t="s">
        <v>859</v>
      </c>
      <c r="B84" s="1483"/>
      <c r="C84" s="1483"/>
      <c r="D84" s="1483"/>
      <c r="E84" s="1483"/>
      <c r="F84" s="1483"/>
      <c r="G84" s="1483"/>
      <c r="H84" s="1483"/>
      <c r="I84" s="1483"/>
      <c r="J84" s="1483"/>
      <c r="K84" s="1483"/>
      <c r="L84" s="1483"/>
      <c r="M84" s="1483"/>
      <c r="N84" s="1483"/>
      <c r="O84" s="1483"/>
      <c r="P84" s="1483"/>
      <c r="Q84" s="1483"/>
      <c r="R84"/>
      <c r="S84"/>
      <c r="T84"/>
      <c r="U84"/>
      <c r="V84"/>
      <c r="W84"/>
    </row>
    <row r="85" spans="1:30" s="754" customFormat="1" ht="21" customHeight="1" x14ac:dyDescent="0.15">
      <c r="A85" s="758"/>
      <c r="B85" s="759" t="s">
        <v>256</v>
      </c>
      <c r="P85" s="756"/>
      <c r="Q85" s="756"/>
      <c r="R85" s="756"/>
      <c r="S85" s="756"/>
      <c r="T85" s="756"/>
      <c r="U85" s="756"/>
      <c r="V85" s="756"/>
      <c r="W85" s="756"/>
    </row>
    <row r="86" spans="1:30" s="754" customFormat="1" ht="36.6" customHeight="1" x14ac:dyDescent="0.15">
      <c r="A86" s="758"/>
      <c r="B86" s="1484" t="s">
        <v>860</v>
      </c>
      <c r="C86" s="1485"/>
      <c r="D86" s="1485"/>
      <c r="E86" s="1485"/>
      <c r="F86" s="1485"/>
      <c r="G86" s="1485"/>
      <c r="H86" s="1485"/>
      <c r="I86" s="1485"/>
      <c r="J86" s="1485"/>
      <c r="K86" s="1485"/>
      <c r="L86" s="1485"/>
      <c r="M86" s="1485"/>
      <c r="N86" s="1485"/>
      <c r="O86" s="1485"/>
      <c r="P86" s="1485"/>
      <c r="Q86" s="1485"/>
      <c r="R86" s="1485"/>
      <c r="S86" s="1485"/>
      <c r="T86" s="1485"/>
      <c r="U86" s="1485"/>
      <c r="V86" s="1485"/>
      <c r="W86" s="756"/>
    </row>
    <row r="87" spans="1:30" s="754" customFormat="1" ht="49.9" customHeight="1" x14ac:dyDescent="0.15">
      <c r="A87" s="758"/>
      <c r="B87" s="1484" t="s">
        <v>861</v>
      </c>
      <c r="C87" s="1485"/>
      <c r="D87" s="1485"/>
      <c r="E87" s="1485"/>
      <c r="F87" s="1485"/>
      <c r="G87" s="1485"/>
      <c r="H87" s="1485"/>
      <c r="I87" s="1485"/>
      <c r="J87" s="1485"/>
      <c r="K87" s="1485"/>
      <c r="L87" s="1485"/>
      <c r="M87" s="1485"/>
      <c r="N87" s="1485"/>
      <c r="O87" s="1485"/>
      <c r="P87" s="1485"/>
      <c r="Q87" s="1485"/>
      <c r="R87" s="1485"/>
      <c r="S87" s="1485"/>
      <c r="T87" s="1485"/>
      <c r="U87" s="1485"/>
      <c r="V87" s="1485"/>
      <c r="W87" s="756"/>
    </row>
    <row r="88" spans="1:30" s="754" customFormat="1" ht="18" customHeight="1" x14ac:dyDescent="0.15">
      <c r="A88" s="758"/>
      <c r="B88" s="760"/>
      <c r="C88" s="761"/>
      <c r="D88" s="761"/>
      <c r="E88" s="761"/>
      <c r="F88" s="761"/>
      <c r="G88" s="761"/>
      <c r="H88" s="761"/>
      <c r="I88" s="761"/>
      <c r="J88" s="761"/>
      <c r="K88" s="761"/>
      <c r="L88" s="761"/>
      <c r="M88" s="761"/>
      <c r="N88" s="761"/>
      <c r="O88" s="761"/>
      <c r="P88" s="761"/>
      <c r="Q88" s="761"/>
      <c r="R88" s="761"/>
      <c r="S88" s="761"/>
      <c r="T88" s="761"/>
      <c r="U88" s="761"/>
      <c r="V88" s="761"/>
      <c r="W88" s="756"/>
    </row>
    <row r="89" spans="1:30" s="754" customFormat="1" ht="18" customHeight="1" x14ac:dyDescent="0.15">
      <c r="A89" s="758"/>
      <c r="B89" s="762" t="s">
        <v>862</v>
      </c>
      <c r="C89" s="761"/>
      <c r="D89" s="761"/>
      <c r="E89" s="761"/>
      <c r="F89" s="761"/>
      <c r="G89" s="761"/>
      <c r="H89" s="761"/>
      <c r="I89" s="761"/>
      <c r="J89" s="761"/>
      <c r="K89" s="761"/>
      <c r="L89" s="761"/>
      <c r="M89" s="761"/>
      <c r="N89" s="761"/>
      <c r="O89" s="761"/>
      <c r="P89" s="761"/>
      <c r="Q89" s="761"/>
      <c r="R89" s="761"/>
      <c r="S89" s="761"/>
      <c r="T89" s="761"/>
      <c r="U89" s="761"/>
      <c r="V89" s="756"/>
    </row>
    <row r="90" spans="1:30" s="754" customFormat="1" ht="18" customHeight="1" x14ac:dyDescent="0.15">
      <c r="A90" s="758"/>
      <c r="B90" s="1486" t="s">
        <v>863</v>
      </c>
      <c r="C90" s="1486"/>
      <c r="D90" s="1486"/>
      <c r="E90" s="1486"/>
      <c r="F90" s="1487" t="s">
        <v>864</v>
      </c>
      <c r="G90" s="1487"/>
      <c r="H90" s="1487"/>
      <c r="I90" s="763"/>
      <c r="J90" s="763"/>
      <c r="K90" s="763"/>
      <c r="L90" s="763"/>
      <c r="M90" s="763"/>
      <c r="N90" s="763"/>
      <c r="O90" s="763"/>
      <c r="P90" s="763"/>
      <c r="Q90" s="763"/>
      <c r="R90" s="763"/>
      <c r="S90" s="763"/>
      <c r="T90" s="763"/>
      <c r="U90" s="763"/>
      <c r="V90" s="756"/>
    </row>
    <row r="91" spans="1:30" s="754" customFormat="1" ht="30" customHeight="1" x14ac:dyDescent="0.15">
      <c r="A91" s="758"/>
      <c r="B91" s="1488"/>
      <c r="C91" s="1489"/>
      <c r="D91" s="1489"/>
      <c r="E91" s="764" t="s">
        <v>6</v>
      </c>
      <c r="F91" s="1490"/>
      <c r="G91" s="1491"/>
      <c r="H91" s="764" t="s">
        <v>6</v>
      </c>
      <c r="I91" s="763"/>
      <c r="J91" s="763"/>
      <c r="K91" s="763"/>
      <c r="L91" s="763"/>
      <c r="M91" s="763"/>
      <c r="N91" s="763"/>
      <c r="O91" s="763"/>
      <c r="P91" s="763"/>
      <c r="Q91" s="763"/>
      <c r="R91" s="763"/>
      <c r="S91" s="763"/>
      <c r="T91" s="763"/>
      <c r="U91" s="763"/>
      <c r="V91" s="756"/>
    </row>
    <row r="92" spans="1:30" s="754" customFormat="1" ht="18" customHeight="1" x14ac:dyDescent="0.15">
      <c r="A92" s="758"/>
      <c r="B92" s="762"/>
      <c r="C92" s="761"/>
      <c r="D92" s="761"/>
      <c r="E92" s="761"/>
      <c r="F92" s="761"/>
      <c r="G92" s="761"/>
      <c r="H92" s="761"/>
      <c r="I92" s="761"/>
      <c r="J92" s="761"/>
      <c r="K92" s="761"/>
      <c r="L92" s="761"/>
      <c r="M92" s="761"/>
      <c r="N92" s="761"/>
      <c r="O92" s="761"/>
      <c r="P92" s="761"/>
      <c r="Q92" s="761"/>
      <c r="R92" s="761"/>
      <c r="S92" s="761"/>
      <c r="T92" s="761"/>
      <c r="U92" s="761"/>
      <c r="V92" s="756"/>
    </row>
    <row r="93" spans="1:30" s="754" customFormat="1" ht="18" customHeight="1" x14ac:dyDescent="0.15">
      <c r="A93" s="758"/>
      <c r="B93" s="762" t="s">
        <v>865</v>
      </c>
      <c r="C93" s="761"/>
      <c r="D93" s="761"/>
      <c r="E93" s="761"/>
      <c r="F93" s="761"/>
      <c r="G93" s="761"/>
      <c r="H93" s="761"/>
      <c r="I93" s="761"/>
      <c r="J93" s="761"/>
      <c r="K93" s="761"/>
      <c r="L93" s="761"/>
      <c r="M93" s="761"/>
      <c r="N93" s="761"/>
      <c r="O93" s="761"/>
      <c r="P93" s="761"/>
      <c r="Q93" s="761"/>
      <c r="R93" s="761"/>
      <c r="S93" s="761"/>
      <c r="T93" s="761"/>
      <c r="U93" s="761"/>
      <c r="V93" s="756"/>
    </row>
    <row r="94" spans="1:30" s="754" customFormat="1" ht="18" customHeight="1" x14ac:dyDescent="0.15">
      <c r="A94" s="758"/>
      <c r="B94" s="793" t="s">
        <v>6</v>
      </c>
      <c r="C94" s="1251"/>
      <c r="D94" s="1251"/>
      <c r="E94" s="794"/>
      <c r="F94" s="1492" t="s">
        <v>866</v>
      </c>
      <c r="G94" s="1493"/>
      <c r="H94" s="1493"/>
      <c r="I94" s="1493"/>
      <c r="J94" s="1493"/>
      <c r="K94" s="1493"/>
      <c r="L94" s="1493"/>
      <c r="M94" s="1493"/>
      <c r="N94" s="1493"/>
      <c r="O94" s="1493"/>
      <c r="P94" s="1493"/>
      <c r="Q94" s="1493"/>
      <c r="R94" s="1493"/>
      <c r="S94" s="1493"/>
      <c r="T94" s="1493"/>
      <c r="U94" s="1494"/>
      <c r="V94" s="756"/>
    </row>
    <row r="95" spans="1:30" s="754" customFormat="1" ht="34.15" customHeight="1" x14ac:dyDescent="0.4">
      <c r="A95" s="758"/>
      <c r="B95" s="1495"/>
      <c r="C95" s="1496"/>
      <c r="D95" s="1496"/>
      <c r="E95" s="765" t="s">
        <v>6</v>
      </c>
      <c r="F95" s="1497"/>
      <c r="G95" s="1498"/>
      <c r="H95" s="1498"/>
      <c r="I95" s="1498"/>
      <c r="J95" s="1498"/>
      <c r="K95" s="1498"/>
      <c r="L95" s="1498"/>
      <c r="M95" s="1498"/>
      <c r="N95" s="1498"/>
      <c r="O95" s="1498"/>
      <c r="P95" s="1498"/>
      <c r="Q95" s="1498"/>
      <c r="R95" s="1498"/>
      <c r="S95" s="1498"/>
      <c r="T95" s="1498"/>
      <c r="U95" s="1499"/>
      <c r="V95" s="756"/>
      <c r="Z95" s="484"/>
      <c r="AA95" s="485"/>
      <c r="AB95" s="17" t="s">
        <v>830</v>
      </c>
      <c r="AC95" s="259"/>
      <c r="AD95" s="259"/>
    </row>
    <row r="96" spans="1:30" s="754" customFormat="1" ht="34.15" customHeight="1" x14ac:dyDescent="0.4">
      <c r="A96" s="758"/>
      <c r="B96" s="1500"/>
      <c r="C96" s="1501"/>
      <c r="D96" s="1501"/>
      <c r="E96" s="766" t="s">
        <v>6</v>
      </c>
      <c r="F96" s="1497"/>
      <c r="G96" s="1498"/>
      <c r="H96" s="1498"/>
      <c r="I96" s="1498"/>
      <c r="J96" s="1498"/>
      <c r="K96" s="1498"/>
      <c r="L96" s="1498"/>
      <c r="M96" s="1498"/>
      <c r="N96" s="1498"/>
      <c r="O96" s="1498"/>
      <c r="P96" s="1498"/>
      <c r="Q96" s="1498"/>
      <c r="R96" s="1498"/>
      <c r="S96" s="1498"/>
      <c r="T96" s="1498"/>
      <c r="U96" s="1499"/>
      <c r="V96" s="756"/>
    </row>
    <row r="97" spans="1:36" s="754" customFormat="1" ht="34.15" customHeight="1" x14ac:dyDescent="0.4">
      <c r="A97" s="758"/>
      <c r="B97" s="1500"/>
      <c r="C97" s="1501"/>
      <c r="D97" s="1501"/>
      <c r="E97" s="767" t="s">
        <v>6</v>
      </c>
      <c r="F97" s="1497"/>
      <c r="G97" s="1498"/>
      <c r="H97" s="1498"/>
      <c r="I97" s="1498"/>
      <c r="J97" s="1498"/>
      <c r="K97" s="1498"/>
      <c r="L97" s="1498"/>
      <c r="M97" s="1498"/>
      <c r="N97" s="1498"/>
      <c r="O97" s="1498"/>
      <c r="P97" s="1498"/>
      <c r="Q97" s="1498"/>
      <c r="R97" s="1498"/>
      <c r="S97" s="1498"/>
      <c r="T97" s="1498"/>
      <c r="U97" s="1499"/>
      <c r="V97" s="756"/>
    </row>
    <row r="98" spans="1:36" s="754" customFormat="1" ht="34.15" customHeight="1" x14ac:dyDescent="0.4">
      <c r="A98" s="758"/>
      <c r="B98" s="1500"/>
      <c r="C98" s="1501"/>
      <c r="D98" s="1501"/>
      <c r="E98" s="766" t="s">
        <v>6</v>
      </c>
      <c r="F98" s="1497"/>
      <c r="G98" s="1498"/>
      <c r="H98" s="1498"/>
      <c r="I98" s="1498"/>
      <c r="J98" s="1498"/>
      <c r="K98" s="1498"/>
      <c r="L98" s="1498"/>
      <c r="M98" s="1498"/>
      <c r="N98" s="1498"/>
      <c r="O98" s="1498"/>
      <c r="P98" s="1498"/>
      <c r="Q98" s="1498"/>
      <c r="R98" s="1498"/>
      <c r="S98" s="1498"/>
      <c r="T98" s="1498"/>
      <c r="U98" s="1499"/>
      <c r="V98" s="756"/>
    </row>
    <row r="99" spans="1:36" s="754" customFormat="1" ht="34.15" customHeight="1" x14ac:dyDescent="0.4">
      <c r="A99" s="758"/>
      <c r="B99" s="1500"/>
      <c r="C99" s="1501"/>
      <c r="D99" s="1501"/>
      <c r="E99" s="768" t="s">
        <v>6</v>
      </c>
      <c r="F99" s="1497"/>
      <c r="G99" s="1498"/>
      <c r="H99" s="1498"/>
      <c r="I99" s="1498"/>
      <c r="J99" s="1498"/>
      <c r="K99" s="1498"/>
      <c r="L99" s="1498"/>
      <c r="M99" s="1498"/>
      <c r="N99" s="1498"/>
      <c r="O99" s="1498"/>
      <c r="P99" s="1498"/>
      <c r="Q99" s="1498"/>
      <c r="R99" s="1498"/>
      <c r="S99" s="1498"/>
      <c r="T99" s="1498"/>
      <c r="U99" s="1499"/>
      <c r="V99" s="756"/>
    </row>
    <row r="100" spans="1:36" s="754" customFormat="1" ht="18" customHeight="1" x14ac:dyDescent="0.15">
      <c r="A100" s="758"/>
      <c r="B100" s="762"/>
      <c r="C100" s="761"/>
      <c r="D100" s="761"/>
      <c r="E100" s="761"/>
      <c r="F100" s="761"/>
      <c r="G100" s="761"/>
      <c r="H100" s="761"/>
      <c r="I100" s="761"/>
      <c r="J100" s="761"/>
      <c r="K100" s="761"/>
      <c r="L100" s="761"/>
      <c r="M100" s="761"/>
      <c r="N100" s="761"/>
      <c r="O100" s="761"/>
      <c r="P100" s="761"/>
      <c r="Q100" s="761"/>
      <c r="R100" s="761"/>
      <c r="S100" s="761"/>
      <c r="T100" s="761"/>
      <c r="U100" s="761"/>
      <c r="V100" s="756"/>
    </row>
    <row r="101" spans="1:36" s="754" customFormat="1" ht="18" customHeight="1" x14ac:dyDescent="0.15">
      <c r="A101" s="758"/>
      <c r="B101" s="762" t="s">
        <v>867</v>
      </c>
      <c r="C101" s="761"/>
      <c r="D101" s="761"/>
      <c r="E101" s="761"/>
      <c r="F101" s="761"/>
      <c r="G101" s="761"/>
      <c r="H101" s="761"/>
      <c r="P101" s="761"/>
      <c r="Q101" s="761"/>
      <c r="R101" s="761"/>
      <c r="S101" s="761"/>
      <c r="T101" s="761"/>
      <c r="U101" s="761"/>
      <c r="V101" s="761"/>
      <c r="W101" s="756"/>
    </row>
    <row r="102" spans="1:36" s="755" customFormat="1" ht="10.15" customHeight="1" x14ac:dyDescent="0.15">
      <c r="B102" s="1487" t="s">
        <v>25</v>
      </c>
      <c r="C102" s="1502" t="s">
        <v>868</v>
      </c>
      <c r="D102" s="1502"/>
      <c r="E102" s="1502"/>
      <c r="F102" s="1503"/>
      <c r="G102" s="1504"/>
      <c r="H102" s="1504"/>
      <c r="I102" s="1505"/>
      <c r="J102" s="1487" t="s">
        <v>24</v>
      </c>
      <c r="K102" s="1487"/>
      <c r="L102" s="1487"/>
      <c r="M102" s="1487"/>
      <c r="N102" s="1487"/>
      <c r="O102" s="1487" t="s">
        <v>869</v>
      </c>
      <c r="P102" s="1487"/>
      <c r="Q102" s="1487"/>
      <c r="R102" s="1487"/>
      <c r="S102" s="1164" t="s">
        <v>870</v>
      </c>
      <c r="T102" s="1506"/>
      <c r="U102" s="1506"/>
      <c r="V102" s="1507"/>
      <c r="W102" s="769"/>
      <c r="X102" s="769"/>
      <c r="Y102" s="769"/>
      <c r="AB102" s="770"/>
      <c r="AC102" s="771"/>
      <c r="AD102" s="771"/>
      <c r="AE102" s="771"/>
      <c r="AF102" s="771"/>
      <c r="AG102" s="772"/>
      <c r="AH102" s="772"/>
      <c r="AI102" s="772"/>
      <c r="AJ102" s="772"/>
    </row>
    <row r="103" spans="1:36" s="755" customFormat="1" ht="37.9" customHeight="1" x14ac:dyDescent="0.15">
      <c r="B103" s="1487"/>
      <c r="C103" s="1502"/>
      <c r="D103" s="1502"/>
      <c r="E103" s="1502"/>
      <c r="F103" s="1502"/>
      <c r="G103" s="1503" t="s">
        <v>871</v>
      </c>
      <c r="H103" s="1509"/>
      <c r="I103" s="1510"/>
      <c r="J103" s="1487"/>
      <c r="K103" s="1487"/>
      <c r="L103" s="1487"/>
      <c r="M103" s="1487"/>
      <c r="N103" s="1487"/>
      <c r="O103" s="1487"/>
      <c r="P103" s="1487"/>
      <c r="Q103" s="1487"/>
      <c r="R103" s="1487"/>
      <c r="S103" s="1177"/>
      <c r="T103" s="1508"/>
      <c r="U103" s="1508"/>
      <c r="V103" s="1178"/>
      <c r="W103" s="769"/>
      <c r="X103" s="769"/>
      <c r="Y103" s="769"/>
      <c r="AB103" s="770"/>
      <c r="AC103" s="771"/>
      <c r="AD103" s="771"/>
      <c r="AE103" s="771"/>
      <c r="AF103" s="771"/>
      <c r="AG103" s="772"/>
      <c r="AH103" s="772"/>
      <c r="AI103" s="772"/>
      <c r="AJ103" s="772"/>
    </row>
    <row r="104" spans="1:36" s="755" customFormat="1" ht="18.600000000000001" customHeight="1" x14ac:dyDescent="0.15">
      <c r="B104" s="1455" t="s">
        <v>23</v>
      </c>
      <c r="C104" s="1511"/>
      <c r="D104" s="1512"/>
      <c r="E104" s="1512"/>
      <c r="F104" s="1513"/>
      <c r="G104" s="1511"/>
      <c r="H104" s="1512"/>
      <c r="I104" s="1513"/>
      <c r="J104" s="1517"/>
      <c r="K104" s="1517"/>
      <c r="L104" s="1518"/>
      <c r="M104" s="1519" t="s">
        <v>237</v>
      </c>
      <c r="N104" s="1520"/>
      <c r="O104" s="1521">
        <f>C104*J104/10</f>
        <v>0</v>
      </c>
      <c r="P104" s="1521"/>
      <c r="Q104" s="1521"/>
      <c r="R104" s="1521"/>
      <c r="S104" s="1522">
        <f>IF(G104&gt;0,G104/C104,0)</f>
        <v>0</v>
      </c>
      <c r="T104" s="1523"/>
      <c r="U104" s="1523"/>
      <c r="V104" s="1524"/>
      <c r="W104" s="769"/>
      <c r="X104" s="769"/>
      <c r="Y104" s="769"/>
      <c r="Z104" s="652"/>
      <c r="AA104" s="661"/>
      <c r="AB104" s="529" t="s">
        <v>856</v>
      </c>
      <c r="AC104" s="529"/>
      <c r="AD104" s="529"/>
      <c r="AE104" s="529"/>
      <c r="AF104" s="757"/>
      <c r="AG104" s="773"/>
      <c r="AH104" s="773"/>
      <c r="AI104" s="773"/>
      <c r="AJ104" s="773"/>
    </row>
    <row r="105" spans="1:36" s="755" customFormat="1" ht="18.600000000000001" customHeight="1" x14ac:dyDescent="0.15">
      <c r="B105" s="1180"/>
      <c r="C105" s="1514"/>
      <c r="D105" s="1515"/>
      <c r="E105" s="1515"/>
      <c r="F105" s="1516"/>
      <c r="G105" s="1514"/>
      <c r="H105" s="1515"/>
      <c r="I105" s="1516"/>
      <c r="J105" s="1517"/>
      <c r="K105" s="1517"/>
      <c r="L105" s="1518"/>
      <c r="M105" s="1519"/>
      <c r="N105" s="1520"/>
      <c r="O105" s="1521"/>
      <c r="P105" s="1521"/>
      <c r="Q105" s="1521"/>
      <c r="R105" s="1521"/>
      <c r="S105" s="1525"/>
      <c r="T105" s="1526"/>
      <c r="U105" s="1526"/>
      <c r="V105" s="1527"/>
      <c r="W105" s="769"/>
      <c r="X105" s="769"/>
      <c r="Y105" s="769"/>
      <c r="AB105" s="773"/>
      <c r="AC105" s="773"/>
      <c r="AD105" s="773"/>
      <c r="AE105" s="773"/>
      <c r="AF105" s="773"/>
      <c r="AG105" s="773"/>
      <c r="AH105" s="773"/>
      <c r="AI105" s="773"/>
      <c r="AJ105" s="773"/>
    </row>
    <row r="106" spans="1:36" s="754" customFormat="1" ht="18" customHeight="1" x14ac:dyDescent="0.15"/>
    <row r="107" spans="1:36" s="754" customFormat="1" ht="18" customHeight="1" x14ac:dyDescent="0.15">
      <c r="B107" s="754" t="s">
        <v>872</v>
      </c>
    </row>
    <row r="108" spans="1:36" s="754" customFormat="1" ht="18" customHeight="1" x14ac:dyDescent="0.15">
      <c r="B108" s="1164" t="s">
        <v>873</v>
      </c>
      <c r="C108" s="1506"/>
      <c r="D108" s="1506"/>
      <c r="E108" s="1506"/>
      <c r="F108" s="1507"/>
      <c r="G108" s="1528" t="s">
        <v>874</v>
      </c>
      <c r="H108" s="1529"/>
      <c r="I108" s="1529"/>
      <c r="J108" s="1529"/>
      <c r="K108" s="1504"/>
      <c r="L108" s="1504"/>
      <c r="M108" s="1504"/>
      <c r="N108" s="1505"/>
      <c r="O108" s="1164" t="s">
        <v>870</v>
      </c>
      <c r="P108" s="1506"/>
      <c r="Q108" s="1506"/>
      <c r="R108" s="1507"/>
      <c r="S108" s="1164" t="s">
        <v>84</v>
      </c>
      <c r="T108" s="1506"/>
      <c r="U108" s="1506"/>
      <c r="V108" s="1507"/>
    </row>
    <row r="109" spans="1:36" s="754" customFormat="1" ht="18" customHeight="1" x14ac:dyDescent="0.15">
      <c r="B109" s="1177"/>
      <c r="C109" s="1508"/>
      <c r="D109" s="1508"/>
      <c r="E109" s="1508"/>
      <c r="F109" s="1178"/>
      <c r="G109" s="1530"/>
      <c r="H109" s="1531"/>
      <c r="I109" s="1531"/>
      <c r="J109" s="1531"/>
      <c r="K109" s="1503" t="s">
        <v>871</v>
      </c>
      <c r="L109" s="1509"/>
      <c r="M109" s="1509"/>
      <c r="N109" s="1510"/>
      <c r="O109" s="1177"/>
      <c r="P109" s="1508"/>
      <c r="Q109" s="1508"/>
      <c r="R109" s="1178"/>
      <c r="S109" s="1177"/>
      <c r="T109" s="1508"/>
      <c r="U109" s="1508"/>
      <c r="V109" s="1178"/>
    </row>
    <row r="110" spans="1:36" s="754" customFormat="1" ht="18" customHeight="1" x14ac:dyDescent="0.15">
      <c r="B110" s="1532"/>
      <c r="C110" s="1533"/>
      <c r="D110" s="1533"/>
      <c r="E110" s="1533"/>
      <c r="F110" s="1534"/>
      <c r="G110" s="1538"/>
      <c r="H110" s="1539"/>
      <c r="I110" s="1539"/>
      <c r="J110" s="1540"/>
      <c r="K110" s="1544"/>
      <c r="L110" s="1545"/>
      <c r="M110" s="1545"/>
      <c r="N110" s="1546"/>
      <c r="O110" s="1522">
        <f>IF(K110&gt;0,K110/C110,0)</f>
        <v>0</v>
      </c>
      <c r="P110" s="1523"/>
      <c r="Q110" s="1523"/>
      <c r="R110" s="1524"/>
      <c r="S110" s="1550"/>
      <c r="T110" s="1551"/>
      <c r="U110" s="1551"/>
      <c r="V110" s="1552"/>
    </row>
    <row r="111" spans="1:36" s="754" customFormat="1" ht="18" customHeight="1" x14ac:dyDescent="0.15">
      <c r="B111" s="1535"/>
      <c r="C111" s="1536"/>
      <c r="D111" s="1536"/>
      <c r="E111" s="1536"/>
      <c r="F111" s="1537"/>
      <c r="G111" s="1541"/>
      <c r="H111" s="1542"/>
      <c r="I111" s="1542"/>
      <c r="J111" s="1543"/>
      <c r="K111" s="1547"/>
      <c r="L111" s="1548"/>
      <c r="M111" s="1548"/>
      <c r="N111" s="1549"/>
      <c r="O111" s="1525"/>
      <c r="P111" s="1526"/>
      <c r="Q111" s="1526"/>
      <c r="R111" s="1527"/>
      <c r="S111" s="1553"/>
      <c r="T111" s="1554"/>
      <c r="U111" s="1554"/>
      <c r="V111" s="1555"/>
    </row>
    <row r="112" spans="1:36" s="754" customFormat="1" ht="18" customHeight="1" x14ac:dyDescent="0.15">
      <c r="B112" s="1532"/>
      <c r="C112" s="1533"/>
      <c r="D112" s="1533"/>
      <c r="E112" s="1533"/>
      <c r="F112" s="1534"/>
      <c r="G112" s="1538"/>
      <c r="H112" s="1539"/>
      <c r="I112" s="1539"/>
      <c r="J112" s="1540"/>
      <c r="K112" s="1544"/>
      <c r="L112" s="1545"/>
      <c r="M112" s="1545"/>
      <c r="N112" s="1546"/>
      <c r="O112" s="1522">
        <f>IF(K112&gt;0,K112/C112,0)</f>
        <v>0</v>
      </c>
      <c r="P112" s="1523"/>
      <c r="Q112" s="1523"/>
      <c r="R112" s="1524"/>
      <c r="S112" s="1550"/>
      <c r="T112" s="1551"/>
      <c r="U112" s="1551"/>
      <c r="V112" s="1552"/>
    </row>
    <row r="113" spans="2:22" s="754" customFormat="1" ht="18" customHeight="1" x14ac:dyDescent="0.15">
      <c r="B113" s="1535"/>
      <c r="C113" s="1536"/>
      <c r="D113" s="1536"/>
      <c r="E113" s="1536"/>
      <c r="F113" s="1537"/>
      <c r="G113" s="1541"/>
      <c r="H113" s="1542"/>
      <c r="I113" s="1542"/>
      <c r="J113" s="1543"/>
      <c r="K113" s="1547"/>
      <c r="L113" s="1548"/>
      <c r="M113" s="1548"/>
      <c r="N113" s="1549"/>
      <c r="O113" s="1525"/>
      <c r="P113" s="1526"/>
      <c r="Q113" s="1526"/>
      <c r="R113" s="1527"/>
      <c r="S113" s="1553"/>
      <c r="T113" s="1554"/>
      <c r="U113" s="1554"/>
      <c r="V113" s="1555"/>
    </row>
    <row r="114" spans="2:22" s="754" customFormat="1" ht="18" customHeight="1" x14ac:dyDescent="0.15">
      <c r="B114" s="1532"/>
      <c r="C114" s="1533"/>
      <c r="D114" s="1533"/>
      <c r="E114" s="1533"/>
      <c r="F114" s="1534"/>
      <c r="G114" s="1538"/>
      <c r="H114" s="1539"/>
      <c r="I114" s="1539"/>
      <c r="J114" s="1540"/>
      <c r="K114" s="1544"/>
      <c r="L114" s="1545"/>
      <c r="M114" s="1545"/>
      <c r="N114" s="1546"/>
      <c r="O114" s="1522">
        <f>IF(K114&gt;0,K114/C114,0)</f>
        <v>0</v>
      </c>
      <c r="P114" s="1523"/>
      <c r="Q114" s="1523"/>
      <c r="R114" s="1524"/>
      <c r="S114" s="1550"/>
      <c r="T114" s="1551"/>
      <c r="U114" s="1551"/>
      <c r="V114" s="1552"/>
    </row>
    <row r="115" spans="2:22" s="754" customFormat="1" ht="18" customHeight="1" x14ac:dyDescent="0.15">
      <c r="B115" s="1535"/>
      <c r="C115" s="1536"/>
      <c r="D115" s="1536"/>
      <c r="E115" s="1536"/>
      <c r="F115" s="1537"/>
      <c r="G115" s="1541"/>
      <c r="H115" s="1542"/>
      <c r="I115" s="1542"/>
      <c r="J115" s="1543"/>
      <c r="K115" s="1547"/>
      <c r="L115" s="1548"/>
      <c r="M115" s="1548"/>
      <c r="N115" s="1549"/>
      <c r="O115" s="1525"/>
      <c r="P115" s="1526"/>
      <c r="Q115" s="1526"/>
      <c r="R115" s="1527"/>
      <c r="S115" s="1553"/>
      <c r="T115" s="1554"/>
      <c r="U115" s="1554"/>
      <c r="V115" s="1555"/>
    </row>
    <row r="116" spans="2:22" s="754" customFormat="1" ht="18" customHeight="1" x14ac:dyDescent="0.15">
      <c r="B116" s="1532"/>
      <c r="C116" s="1533"/>
      <c r="D116" s="1533"/>
      <c r="E116" s="1533"/>
      <c r="F116" s="1534"/>
      <c r="G116" s="1538"/>
      <c r="H116" s="1539"/>
      <c r="I116" s="1539"/>
      <c r="J116" s="1540"/>
      <c r="K116" s="1544"/>
      <c r="L116" s="1545"/>
      <c r="M116" s="1545"/>
      <c r="N116" s="1546"/>
      <c r="O116" s="1522">
        <f>IF(K116&gt;0,K116/C116,0)</f>
        <v>0</v>
      </c>
      <c r="P116" s="1523"/>
      <c r="Q116" s="1523"/>
      <c r="R116" s="1524"/>
      <c r="S116" s="1550"/>
      <c r="T116" s="1551"/>
      <c r="U116" s="1551"/>
      <c r="V116" s="1552"/>
    </row>
    <row r="117" spans="2:22" s="754" customFormat="1" ht="18" customHeight="1" x14ac:dyDescent="0.15">
      <c r="B117" s="1535"/>
      <c r="C117" s="1536"/>
      <c r="D117" s="1536"/>
      <c r="E117" s="1536"/>
      <c r="F117" s="1537"/>
      <c r="G117" s="1541"/>
      <c r="H117" s="1542"/>
      <c r="I117" s="1542"/>
      <c r="J117" s="1543"/>
      <c r="K117" s="1547"/>
      <c r="L117" s="1548"/>
      <c r="M117" s="1548"/>
      <c r="N117" s="1549"/>
      <c r="O117" s="1525"/>
      <c r="P117" s="1526"/>
      <c r="Q117" s="1526"/>
      <c r="R117" s="1527"/>
      <c r="S117" s="1553"/>
      <c r="T117" s="1554"/>
      <c r="U117" s="1554"/>
      <c r="V117" s="1555"/>
    </row>
    <row r="118" spans="2:22" s="754" customFormat="1" ht="18" customHeight="1" x14ac:dyDescent="0.15"/>
    <row r="119" spans="2:22" s="754" customFormat="1" ht="18" customHeight="1" x14ac:dyDescent="0.15">
      <c r="B119" s="754" t="s">
        <v>875</v>
      </c>
    </row>
    <row r="120" spans="2:22" s="754" customFormat="1" ht="18" customHeight="1" x14ac:dyDescent="0.15">
      <c r="C120" s="754" t="s">
        <v>876</v>
      </c>
    </row>
    <row r="121" spans="2:22" s="754" customFormat="1" ht="18" customHeight="1" x14ac:dyDescent="0.15">
      <c r="B121" s="755" t="s">
        <v>877</v>
      </c>
    </row>
  </sheetData>
  <dataConsolidate/>
  <mergeCells count="242">
    <mergeCell ref="B116:F117"/>
    <mergeCell ref="G116:J117"/>
    <mergeCell ref="K116:N117"/>
    <mergeCell ref="O116:R117"/>
    <mergeCell ref="S116:V117"/>
    <mergeCell ref="B112:F113"/>
    <mergeCell ref="G112:J113"/>
    <mergeCell ref="K112:N113"/>
    <mergeCell ref="O112:R113"/>
    <mergeCell ref="S112:V113"/>
    <mergeCell ref="B114:F115"/>
    <mergeCell ref="G114:J115"/>
    <mergeCell ref="K114:N115"/>
    <mergeCell ref="O114:R115"/>
    <mergeCell ref="S114:V115"/>
    <mergeCell ref="B108:F109"/>
    <mergeCell ref="G108:J109"/>
    <mergeCell ref="K108:N108"/>
    <mergeCell ref="O108:R109"/>
    <mergeCell ref="S108:V109"/>
    <mergeCell ref="K109:N109"/>
    <mergeCell ref="B110:F111"/>
    <mergeCell ref="G110:J111"/>
    <mergeCell ref="K110:N111"/>
    <mergeCell ref="O110:R111"/>
    <mergeCell ref="S110:V111"/>
    <mergeCell ref="B102:B103"/>
    <mergeCell ref="C102:F103"/>
    <mergeCell ref="G102:I102"/>
    <mergeCell ref="J102:N103"/>
    <mergeCell ref="O102:R103"/>
    <mergeCell ref="S102:V103"/>
    <mergeCell ref="G103:I103"/>
    <mergeCell ref="B104:B105"/>
    <mergeCell ref="C104:F105"/>
    <mergeCell ref="G104:I105"/>
    <mergeCell ref="J104:L105"/>
    <mergeCell ref="M104:N105"/>
    <mergeCell ref="O104:R105"/>
    <mergeCell ref="S104:V105"/>
    <mergeCell ref="B95:D95"/>
    <mergeCell ref="F95:U95"/>
    <mergeCell ref="B96:D96"/>
    <mergeCell ref="F96:U96"/>
    <mergeCell ref="B97:D97"/>
    <mergeCell ref="F97:U97"/>
    <mergeCell ref="B98:D98"/>
    <mergeCell ref="F98:U98"/>
    <mergeCell ref="B99:D99"/>
    <mergeCell ref="F99:U99"/>
    <mergeCell ref="A84:Q84"/>
    <mergeCell ref="B86:V86"/>
    <mergeCell ref="B87:V87"/>
    <mergeCell ref="B90:E90"/>
    <mergeCell ref="F90:H90"/>
    <mergeCell ref="B91:D91"/>
    <mergeCell ref="F91:G91"/>
    <mergeCell ref="B94:E94"/>
    <mergeCell ref="F94:U94"/>
    <mergeCell ref="G1:R1"/>
    <mergeCell ref="Z1:AC1"/>
    <mergeCell ref="AF54:AG54"/>
    <mergeCell ref="AB54:AE54"/>
    <mergeCell ref="AB48:AC48"/>
    <mergeCell ref="AB49:AC49"/>
    <mergeCell ref="AD48:AE48"/>
    <mergeCell ref="AD49:AE49"/>
    <mergeCell ref="AB47:AC47"/>
    <mergeCell ref="AD47:AE47"/>
    <mergeCell ref="AF47:AG47"/>
    <mergeCell ref="AF48:AG48"/>
    <mergeCell ref="AF49:AG49"/>
    <mergeCell ref="G34:H34"/>
    <mergeCell ref="G36:H36"/>
    <mergeCell ref="R27:V27"/>
    <mergeCell ref="R28:V28"/>
    <mergeCell ref="R25:V25"/>
    <mergeCell ref="R26:V26"/>
    <mergeCell ref="J7:M7"/>
    <mergeCell ref="G8:H8"/>
    <mergeCell ref="G10:H10"/>
    <mergeCell ref="G12:H12"/>
    <mergeCell ref="R22:V22"/>
    <mergeCell ref="C70:C71"/>
    <mergeCell ref="C68:C69"/>
    <mergeCell ref="C66:C67"/>
    <mergeCell ref="D72:F72"/>
    <mergeCell ref="J72:M72"/>
    <mergeCell ref="G72:I73"/>
    <mergeCell ref="C72:C73"/>
    <mergeCell ref="G71:H71"/>
    <mergeCell ref="D71:F71"/>
    <mergeCell ref="J71:M71"/>
    <mergeCell ref="D73:F73"/>
    <mergeCell ref="J73:M73"/>
    <mergeCell ref="G67:H67"/>
    <mergeCell ref="G69:H69"/>
    <mergeCell ref="D66:F66"/>
    <mergeCell ref="G66:H66"/>
    <mergeCell ref="J66:M66"/>
    <mergeCell ref="D68:F68"/>
    <mergeCell ref="G68:H68"/>
    <mergeCell ref="J68:M68"/>
    <mergeCell ref="D67:F67"/>
    <mergeCell ref="J67:M67"/>
    <mergeCell ref="D69:F69"/>
    <mergeCell ref="J69:M69"/>
    <mergeCell ref="D36:F36"/>
    <mergeCell ref="G13:I14"/>
    <mergeCell ref="C37:C38"/>
    <mergeCell ref="C35:C36"/>
    <mergeCell ref="C33:C34"/>
    <mergeCell ref="J36:M36"/>
    <mergeCell ref="D35:F35"/>
    <mergeCell ref="G35:H35"/>
    <mergeCell ref="J35:M35"/>
    <mergeCell ref="D37:F37"/>
    <mergeCell ref="G37:H37"/>
    <mergeCell ref="J37:M37"/>
    <mergeCell ref="D33:F33"/>
    <mergeCell ref="G33:H33"/>
    <mergeCell ref="J33:M33"/>
    <mergeCell ref="J38:M38"/>
    <mergeCell ref="D14:F14"/>
    <mergeCell ref="J14:M14"/>
    <mergeCell ref="C28:L28"/>
    <mergeCell ref="M28:Q28"/>
    <mergeCell ref="C25:L25"/>
    <mergeCell ref="M25:Q25"/>
    <mergeCell ref="C26:L26"/>
    <mergeCell ref="M26:Q26"/>
    <mergeCell ref="R29:V29"/>
    <mergeCell ref="C30:L30"/>
    <mergeCell ref="M30:Q30"/>
    <mergeCell ref="M29:Q29"/>
    <mergeCell ref="G32:I32"/>
    <mergeCell ref="J32:M32"/>
    <mergeCell ref="D6:F6"/>
    <mergeCell ref="G6:I6"/>
    <mergeCell ref="J6:M6"/>
    <mergeCell ref="D8:F8"/>
    <mergeCell ref="J8:M8"/>
    <mergeCell ref="M27:Q27"/>
    <mergeCell ref="D7:F7"/>
    <mergeCell ref="C7:C8"/>
    <mergeCell ref="C13:C14"/>
    <mergeCell ref="C11:C12"/>
    <mergeCell ref="C9:C10"/>
    <mergeCell ref="C27:L27"/>
    <mergeCell ref="D10:F10"/>
    <mergeCell ref="J10:M10"/>
    <mergeCell ref="D12:F12"/>
    <mergeCell ref="J12:M12"/>
    <mergeCell ref="C23:L23"/>
    <mergeCell ref="M23:Q23"/>
    <mergeCell ref="C81:W81"/>
    <mergeCell ref="C79:I79"/>
    <mergeCell ref="N79:Q79"/>
    <mergeCell ref="J79:M79"/>
    <mergeCell ref="C80:I80"/>
    <mergeCell ref="N80:Q80"/>
    <mergeCell ref="J80:M80"/>
    <mergeCell ref="C74:M74"/>
    <mergeCell ref="B76:N76"/>
    <mergeCell ref="C77:I77"/>
    <mergeCell ref="N77:Q77"/>
    <mergeCell ref="J77:M77"/>
    <mergeCell ref="C78:I78"/>
    <mergeCell ref="N78:Q78"/>
    <mergeCell ref="J78:M78"/>
    <mergeCell ref="R55:S55"/>
    <mergeCell ref="E56:K56"/>
    <mergeCell ref="L56:M56"/>
    <mergeCell ref="N56:R56"/>
    <mergeCell ref="S56:T56"/>
    <mergeCell ref="D70:F70"/>
    <mergeCell ref="G70:H70"/>
    <mergeCell ref="J70:M70"/>
    <mergeCell ref="D65:F65"/>
    <mergeCell ref="F60:G60"/>
    <mergeCell ref="R60:S60"/>
    <mergeCell ref="L61:M61"/>
    <mergeCell ref="S61:T61"/>
    <mergeCell ref="O65:W74"/>
    <mergeCell ref="D9:F9"/>
    <mergeCell ref="G7:H7"/>
    <mergeCell ref="O6:X12"/>
    <mergeCell ref="G9:H9"/>
    <mergeCell ref="J9:M9"/>
    <mergeCell ref="D11:F11"/>
    <mergeCell ref="G11:H11"/>
    <mergeCell ref="J11:M11"/>
    <mergeCell ref="D13:F13"/>
    <mergeCell ref="J13:M13"/>
    <mergeCell ref="R23:V23"/>
    <mergeCell ref="AB56:AJ57"/>
    <mergeCell ref="AB44:AI45"/>
    <mergeCell ref="N49:O49"/>
    <mergeCell ref="Q49:T49"/>
    <mergeCell ref="C41:M41"/>
    <mergeCell ref="B43:R43"/>
    <mergeCell ref="J48:K48"/>
    <mergeCell ref="L48:M48"/>
    <mergeCell ref="N48:O48"/>
    <mergeCell ref="Q48:T48"/>
    <mergeCell ref="N45:O45"/>
    <mergeCell ref="N51:O51"/>
    <mergeCell ref="Q51:T51"/>
    <mergeCell ref="J51:K51"/>
    <mergeCell ref="L51:M51"/>
    <mergeCell ref="R30:V30"/>
    <mergeCell ref="D38:F38"/>
    <mergeCell ref="H53:I53"/>
    <mergeCell ref="D55:E55"/>
    <mergeCell ref="F55:G55"/>
    <mergeCell ref="H55:Q55"/>
    <mergeCell ref="G38:H38"/>
    <mergeCell ref="O32:X38"/>
    <mergeCell ref="C82:W82"/>
    <mergeCell ref="C16:E16"/>
    <mergeCell ref="F16:M16"/>
    <mergeCell ref="C17:E17"/>
    <mergeCell ref="F17:M17"/>
    <mergeCell ref="C22:L22"/>
    <mergeCell ref="M22:Q22"/>
    <mergeCell ref="C24:L24"/>
    <mergeCell ref="M24:Q24"/>
    <mergeCell ref="R24:V24"/>
    <mergeCell ref="D34:F34"/>
    <mergeCell ref="J34:M34"/>
    <mergeCell ref="C29:L29"/>
    <mergeCell ref="D40:F40"/>
    <mergeCell ref="J40:M40"/>
    <mergeCell ref="D32:F32"/>
    <mergeCell ref="C39:C40"/>
    <mergeCell ref="G39:I40"/>
    <mergeCell ref="D39:F39"/>
    <mergeCell ref="J39:M39"/>
    <mergeCell ref="J49:K49"/>
    <mergeCell ref="L49:M49"/>
    <mergeCell ref="G65:I65"/>
    <mergeCell ref="J65:M65"/>
  </mergeCells>
  <phoneticPr fontId="2"/>
  <dataValidations count="4">
    <dataValidation type="list" allowBlank="1" showInputMessage="1" showErrorMessage="1" sqref="J78:M80 M23:V29 N45">
      <formula1>B.○か空白</formula1>
    </dataValidation>
    <dataValidation type="whole" imeMode="off" operator="greaterThanOrEqual" allowBlank="1" showInputMessage="1" showErrorMessage="1" error="小数点以下を切り捨て、整数で入力してください。" sqref="D38:F38 D12:F12 D8:F8 D10:F10 D34:F34 D36:F36 D67:F67 D69:F69 D71:F71 G104 J104 C104 K110 K112 K114 K116">
      <formula1>0</formula1>
    </dataValidation>
    <dataValidation imeMode="off" allowBlank="1" showInputMessage="1" showErrorMessage="1" sqref="N78:P80"/>
    <dataValidation type="whole" operator="greaterThanOrEqual" allowBlank="1" showInputMessage="1" showErrorMessage="1" error="小数点以下を切り捨て、整数で記入してください。" sqref="D7:F7 D9:F9 D11:F11 D33:F33 D35:F35 D37:F37 D66:F66 D68:F68 D70:F70">
      <formula1>0</formula1>
    </dataValidation>
  </dataValidations>
  <printOptions horizontalCentered="1"/>
  <pageMargins left="0.59055118110236227" right="0.31496062992125984" top="0.55118110236220474" bottom="0.35433070866141736" header="0.31496062992125984" footer="0.31496062992125984"/>
  <pageSetup paperSize="9" scale="69" fitToWidth="0" fitToHeight="0" orientation="portrait" r:id="rId1"/>
  <rowBreaks count="2" manualBreakCount="2">
    <brk id="42" min="1" max="23" man="1"/>
    <brk id="83" min="1"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F0"/>
  </sheetPr>
  <dimension ref="B1:BB74"/>
  <sheetViews>
    <sheetView view="pageBreakPreview" topLeftCell="A22" zoomScale="90" zoomScaleNormal="100" zoomScaleSheetLayoutView="90" workbookViewId="0">
      <selection activeCell="B33" sqref="B33"/>
    </sheetView>
  </sheetViews>
  <sheetFormatPr defaultColWidth="5.625" defaultRowHeight="18.75" x14ac:dyDescent="0.45"/>
  <cols>
    <col min="1" max="1" width="1.625" style="43" customWidth="1"/>
    <col min="2" max="2" width="3.875" style="43" customWidth="1"/>
    <col min="3" max="5" width="4.125" style="43" customWidth="1"/>
    <col min="6" max="9" width="3.875" style="43" customWidth="1"/>
    <col min="10" max="19" width="3.625" style="43" customWidth="1"/>
    <col min="20" max="22" width="3.875" style="43" customWidth="1"/>
    <col min="23" max="23" width="7.375" style="43" customWidth="1"/>
    <col min="24" max="24" width="3.875" style="43" customWidth="1"/>
    <col min="25" max="25" width="1.625" style="43" customWidth="1"/>
    <col min="26" max="26" width="9" style="43" customWidth="1"/>
    <col min="27" max="40" width="3" style="43" customWidth="1"/>
    <col min="41" max="41" width="7.125" style="43" customWidth="1"/>
    <col min="42" max="44" width="5.625" style="43"/>
    <col min="45" max="45" width="7.125" style="43" customWidth="1"/>
    <col min="46" max="53" width="5.625" style="43"/>
    <col min="54" max="54" width="3.25" style="43" customWidth="1"/>
    <col min="55" max="16384" width="5.625" style="43"/>
  </cols>
  <sheetData>
    <row r="1" spans="2:40" ht="24" customHeight="1" x14ac:dyDescent="0.45">
      <c r="F1" s="809" t="s">
        <v>767</v>
      </c>
      <c r="G1" s="810"/>
      <c r="H1" s="810"/>
      <c r="I1" s="810"/>
      <c r="J1" s="810"/>
      <c r="K1" s="810"/>
      <c r="L1" s="810"/>
      <c r="M1" s="810"/>
      <c r="N1" s="810"/>
      <c r="O1" s="810"/>
      <c r="P1" s="810"/>
      <c r="Q1" s="810"/>
      <c r="R1" s="810"/>
      <c r="S1" s="810"/>
      <c r="Z1" s="809" t="s">
        <v>765</v>
      </c>
      <c r="AA1" s="810"/>
      <c r="AB1" s="810"/>
      <c r="AC1" s="810"/>
    </row>
    <row r="2" spans="2:40" x14ac:dyDescent="0.45">
      <c r="R2" s="150"/>
      <c r="S2" s="150"/>
      <c r="T2" s="150"/>
      <c r="U2" s="150"/>
      <c r="V2" s="150"/>
      <c r="W2" s="150"/>
      <c r="X2" s="166" t="s">
        <v>188</v>
      </c>
      <c r="AN2" s="177"/>
    </row>
    <row r="3" spans="2:40" x14ac:dyDescent="0.45">
      <c r="S3" s="1638" t="s">
        <v>886</v>
      </c>
      <c r="T3" s="1638"/>
      <c r="U3" s="1638"/>
      <c r="V3" s="1638"/>
      <c r="W3" s="1638"/>
      <c r="X3" s="166"/>
      <c r="AN3" s="177"/>
    </row>
    <row r="4" spans="2:40" s="44" customFormat="1" ht="20.25" customHeight="1" x14ac:dyDescent="0.4">
      <c r="B4" s="1640" t="str">
        <f>'様式第1-1号新規(再申請含 )'!F6&amp;"構成員一覧"</f>
        <v>構成員一覧</v>
      </c>
      <c r="C4" s="1640"/>
      <c r="D4" s="1640"/>
      <c r="E4" s="1640"/>
      <c r="F4" s="1640"/>
      <c r="G4" s="1640"/>
      <c r="H4" s="1640"/>
      <c r="I4" s="1640"/>
      <c r="J4" s="1640"/>
      <c r="K4" s="1640"/>
      <c r="L4" s="1640"/>
      <c r="M4" s="1640"/>
      <c r="N4" s="1640"/>
      <c r="O4" s="1640"/>
      <c r="P4" s="1640"/>
      <c r="Q4" s="1640"/>
      <c r="R4" s="1640"/>
      <c r="S4" s="1640"/>
      <c r="T4" s="1640"/>
      <c r="U4" s="1640"/>
      <c r="V4" s="1640"/>
      <c r="W4" s="1640"/>
      <c r="X4" s="1640"/>
      <c r="Z4" s="151"/>
      <c r="AA4" s="1639" t="s">
        <v>88</v>
      </c>
      <c r="AB4" s="1639"/>
      <c r="AC4" s="1639"/>
      <c r="AD4" s="1639"/>
      <c r="AE4" s="1639" t="s">
        <v>90</v>
      </c>
      <c r="AF4" s="1639"/>
      <c r="AG4" s="1639"/>
      <c r="AH4" s="1639"/>
      <c r="AI4" s="1639"/>
      <c r="AJ4" s="1639"/>
      <c r="AK4" s="1639"/>
      <c r="AL4" s="1639"/>
      <c r="AM4" s="1639"/>
      <c r="AN4" s="178"/>
    </row>
    <row r="5" spans="2:40" ht="36" customHeight="1" x14ac:dyDescent="0.45">
      <c r="C5" s="1641" t="str">
        <f>"以下３．の構成員は、"&amp;'様式第1-1号新規(再申請含 )'!F6&amp;"へ参加するとともに、活動組織の代表、役員を下記１．２．のとおり定めます。
"</f>
        <v xml:space="preserve">以下３．の構成員は、へ参加するとともに、活動組織の代表、役員を下記１．２．のとおり定めます。
</v>
      </c>
      <c r="D5" s="1641"/>
      <c r="E5" s="1641"/>
      <c r="F5" s="1641"/>
      <c r="G5" s="1641"/>
      <c r="H5" s="1641"/>
      <c r="I5" s="1641"/>
      <c r="J5" s="1641"/>
      <c r="K5" s="1641"/>
      <c r="L5" s="1641"/>
      <c r="M5" s="1641"/>
      <c r="N5" s="1641"/>
      <c r="O5" s="1641"/>
      <c r="P5" s="1641"/>
      <c r="Q5" s="1641"/>
      <c r="R5" s="1641"/>
      <c r="S5" s="1641"/>
      <c r="T5" s="1641"/>
      <c r="U5" s="1641"/>
      <c r="V5" s="1641"/>
      <c r="W5" s="1641"/>
      <c r="Z5" s="151"/>
      <c r="AA5" s="390" t="s">
        <v>450</v>
      </c>
      <c r="AB5" s="391" t="s">
        <v>451</v>
      </c>
      <c r="AC5" s="391" t="s">
        <v>452</v>
      </c>
      <c r="AD5" s="391" t="s">
        <v>453</v>
      </c>
      <c r="AE5" s="391" t="s">
        <v>454</v>
      </c>
      <c r="AF5" s="391" t="s">
        <v>455</v>
      </c>
      <c r="AG5" s="391" t="s">
        <v>456</v>
      </c>
      <c r="AH5" s="391" t="s">
        <v>457</v>
      </c>
      <c r="AI5" s="391" t="s">
        <v>458</v>
      </c>
      <c r="AJ5" s="391" t="s">
        <v>459</v>
      </c>
      <c r="AK5" s="391" t="s">
        <v>460</v>
      </c>
      <c r="AL5" s="391" t="s">
        <v>461</v>
      </c>
      <c r="AM5" s="392" t="s">
        <v>462</v>
      </c>
      <c r="AN5" s="179"/>
    </row>
    <row r="6" spans="2:40" s="44" customFormat="1" ht="22.5" customHeight="1" x14ac:dyDescent="0.15">
      <c r="B6" s="152" t="s">
        <v>80</v>
      </c>
      <c r="Z6" s="45" t="s">
        <v>91</v>
      </c>
      <c r="AA6" s="45">
        <f>COUNTIF($C22:$E50,AA5)</f>
        <v>0</v>
      </c>
      <c r="AB6" s="169">
        <f t="shared" ref="AB6:AM6" si="0">COUNTIF($C22:$E50,AB5)</f>
        <v>0</v>
      </c>
      <c r="AC6" s="169">
        <f t="shared" si="0"/>
        <v>0</v>
      </c>
      <c r="AD6" s="169">
        <f t="shared" si="0"/>
        <v>0</v>
      </c>
      <c r="AE6" s="169">
        <f>COUNTIF($C22:$E50,AE5)</f>
        <v>0</v>
      </c>
      <c r="AF6" s="169">
        <f t="shared" si="0"/>
        <v>0</v>
      </c>
      <c r="AG6" s="171">
        <f t="shared" si="0"/>
        <v>0</v>
      </c>
      <c r="AH6" s="171">
        <f t="shared" si="0"/>
        <v>0</v>
      </c>
      <c r="AI6" s="171">
        <f t="shared" si="0"/>
        <v>0</v>
      </c>
      <c r="AJ6" s="171">
        <f t="shared" si="0"/>
        <v>0</v>
      </c>
      <c r="AK6" s="171">
        <f t="shared" si="0"/>
        <v>0</v>
      </c>
      <c r="AL6" s="171">
        <f t="shared" si="0"/>
        <v>0</v>
      </c>
      <c r="AM6" s="171">
        <f t="shared" si="0"/>
        <v>0</v>
      </c>
      <c r="AN6" s="177"/>
    </row>
    <row r="7" spans="2:40" ht="22.5" customHeight="1" x14ac:dyDescent="0.45">
      <c r="C7" s="1586" t="s">
        <v>81</v>
      </c>
      <c r="D7" s="1587"/>
      <c r="E7" s="1587"/>
      <c r="F7" s="1587" t="s">
        <v>82</v>
      </c>
      <c r="G7" s="1587"/>
      <c r="H7" s="1587"/>
      <c r="I7" s="1587"/>
      <c r="J7" s="1587" t="s">
        <v>83</v>
      </c>
      <c r="K7" s="1587"/>
      <c r="L7" s="1587"/>
      <c r="M7" s="1587"/>
      <c r="N7" s="1587"/>
      <c r="O7" s="1587"/>
      <c r="P7" s="1587"/>
      <c r="Q7" s="1587"/>
      <c r="R7" s="1587"/>
      <c r="S7" s="1587"/>
      <c r="T7" s="1587" t="s">
        <v>84</v>
      </c>
      <c r="U7" s="1587"/>
      <c r="V7" s="1587"/>
      <c r="W7" s="1616"/>
    </row>
    <row r="8" spans="2:40" ht="22.5" customHeight="1" x14ac:dyDescent="0.45">
      <c r="C8" s="1645"/>
      <c r="D8" s="1646"/>
      <c r="E8" s="1647"/>
      <c r="F8" s="1648"/>
      <c r="G8" s="1646"/>
      <c r="H8" s="1646"/>
      <c r="I8" s="1647"/>
      <c r="J8" s="1649"/>
      <c r="K8" s="1650"/>
      <c r="L8" s="1650"/>
      <c r="M8" s="1650"/>
      <c r="N8" s="1650"/>
      <c r="O8" s="1650"/>
      <c r="P8" s="1650"/>
      <c r="Q8" s="1650"/>
      <c r="R8" s="1650"/>
      <c r="S8" s="1651"/>
      <c r="T8" s="1642"/>
      <c r="U8" s="1643"/>
      <c r="V8" s="1643"/>
      <c r="W8" s="1644"/>
      <c r="Z8" s="553"/>
      <c r="AA8" s="553"/>
      <c r="AB8" s="553"/>
      <c r="AC8" s="553"/>
      <c r="AD8" s="44"/>
      <c r="AE8" s="44"/>
      <c r="AF8" s="44"/>
      <c r="AG8" s="44"/>
      <c r="AH8" s="44"/>
      <c r="AI8" s="44"/>
      <c r="AJ8" s="44"/>
      <c r="AK8" s="44"/>
      <c r="AL8" s="44"/>
      <c r="AM8" s="44"/>
      <c r="AN8" s="44"/>
    </row>
    <row r="9" spans="2:40" s="44" customFormat="1" ht="22.5" customHeight="1" x14ac:dyDescent="0.45">
      <c r="B9" s="152" t="s">
        <v>85</v>
      </c>
      <c r="C9" s="48"/>
      <c r="D9" s="48"/>
      <c r="Z9" s="553"/>
      <c r="AA9" s="553"/>
      <c r="AB9" s="553"/>
      <c r="AC9" s="553"/>
      <c r="AD9" s="46"/>
      <c r="AE9" s="46"/>
      <c r="AF9" s="46"/>
      <c r="AG9" s="46"/>
      <c r="AH9" s="46"/>
      <c r="AI9" s="46"/>
      <c r="AJ9" s="46"/>
      <c r="AK9" s="46"/>
      <c r="AL9" s="46"/>
      <c r="AM9" s="46"/>
    </row>
    <row r="10" spans="2:40" s="44" customFormat="1" ht="22.5" customHeight="1" x14ac:dyDescent="0.45">
      <c r="C10" s="1586" t="s">
        <v>81</v>
      </c>
      <c r="D10" s="1587"/>
      <c r="E10" s="1587"/>
      <c r="F10" s="1587" t="s">
        <v>82</v>
      </c>
      <c r="G10" s="1587"/>
      <c r="H10" s="1587"/>
      <c r="I10" s="1587"/>
      <c r="J10" s="1587" t="s">
        <v>83</v>
      </c>
      <c r="K10" s="1587"/>
      <c r="L10" s="1587"/>
      <c r="M10" s="1587"/>
      <c r="N10" s="1587"/>
      <c r="O10" s="1587"/>
      <c r="P10" s="1587"/>
      <c r="Q10" s="1587"/>
      <c r="R10" s="1587"/>
      <c r="S10" s="1587"/>
      <c r="T10" s="1587" t="s">
        <v>84</v>
      </c>
      <c r="U10" s="1587"/>
      <c r="V10" s="1587"/>
      <c r="W10" s="1616"/>
      <c r="Z10" s="662"/>
      <c r="AA10" s="43" t="s">
        <v>856</v>
      </c>
      <c r="AB10" s="553"/>
      <c r="AC10" s="553"/>
      <c r="AD10" s="46"/>
      <c r="AE10" s="46"/>
      <c r="AF10" s="46"/>
      <c r="AG10" s="46"/>
      <c r="AH10" s="46"/>
      <c r="AI10" s="46"/>
      <c r="AJ10" s="46"/>
      <c r="AK10" s="46"/>
      <c r="AL10" s="46"/>
      <c r="AM10" s="46"/>
      <c r="AN10" s="46"/>
    </row>
    <row r="11" spans="2:40" s="46" customFormat="1" ht="22.5" customHeight="1" x14ac:dyDescent="0.45">
      <c r="C11" s="1561"/>
      <c r="D11" s="1562"/>
      <c r="E11" s="1563"/>
      <c r="F11" s="1564"/>
      <c r="G11" s="1562"/>
      <c r="H11" s="1562"/>
      <c r="I11" s="1563"/>
      <c r="J11" s="1565"/>
      <c r="K11" s="1566"/>
      <c r="L11" s="1566"/>
      <c r="M11" s="1566"/>
      <c r="N11" s="1566"/>
      <c r="O11" s="1566"/>
      <c r="P11" s="1566"/>
      <c r="Q11" s="1566"/>
      <c r="R11" s="1566"/>
      <c r="S11" s="1567"/>
      <c r="T11" s="1568"/>
      <c r="U11" s="1569"/>
      <c r="V11" s="1569"/>
      <c r="W11" s="1570"/>
      <c r="Z11" s="553"/>
      <c r="AA11" s="553"/>
      <c r="AB11" s="553"/>
      <c r="AC11" s="553"/>
    </row>
    <row r="12" spans="2:40" s="46" customFormat="1" ht="22.5" customHeight="1" x14ac:dyDescent="0.45">
      <c r="C12" s="1561"/>
      <c r="D12" s="1562"/>
      <c r="E12" s="1563"/>
      <c r="F12" s="1564"/>
      <c r="G12" s="1562"/>
      <c r="H12" s="1562"/>
      <c r="I12" s="1563"/>
      <c r="J12" s="1565"/>
      <c r="K12" s="1566"/>
      <c r="L12" s="1566"/>
      <c r="M12" s="1566"/>
      <c r="N12" s="1566"/>
      <c r="O12" s="1566"/>
      <c r="P12" s="1566"/>
      <c r="Q12" s="1566"/>
      <c r="R12" s="1566"/>
      <c r="S12" s="1567"/>
      <c r="T12" s="1568"/>
      <c r="U12" s="1569"/>
      <c r="V12" s="1569"/>
      <c r="W12" s="1570"/>
      <c r="Z12" s="533"/>
      <c r="AA12" s="43" t="s">
        <v>830</v>
      </c>
    </row>
    <row r="13" spans="2:40" s="46" customFormat="1" ht="22.5" customHeight="1" x14ac:dyDescent="0.45">
      <c r="C13" s="1561"/>
      <c r="D13" s="1562"/>
      <c r="E13" s="1563"/>
      <c r="F13" s="1564"/>
      <c r="G13" s="1562"/>
      <c r="H13" s="1562"/>
      <c r="I13" s="1563"/>
      <c r="J13" s="1565"/>
      <c r="K13" s="1566"/>
      <c r="L13" s="1566"/>
      <c r="M13" s="1566"/>
      <c r="N13" s="1566"/>
      <c r="O13" s="1566"/>
      <c r="P13" s="1566"/>
      <c r="Q13" s="1566"/>
      <c r="R13" s="1566"/>
      <c r="S13" s="1567"/>
      <c r="T13" s="1568"/>
      <c r="U13" s="1569"/>
      <c r="V13" s="1569"/>
      <c r="W13" s="1570"/>
    </row>
    <row r="14" spans="2:40" s="46" customFormat="1" ht="22.5" customHeight="1" x14ac:dyDescent="0.45">
      <c r="C14" s="1561"/>
      <c r="D14" s="1562"/>
      <c r="E14" s="1563"/>
      <c r="F14" s="1564"/>
      <c r="G14" s="1562"/>
      <c r="H14" s="1562"/>
      <c r="I14" s="1563"/>
      <c r="J14" s="1634"/>
      <c r="K14" s="1635"/>
      <c r="L14" s="1635"/>
      <c r="M14" s="1635"/>
      <c r="N14" s="1635"/>
      <c r="O14" s="1635"/>
      <c r="P14" s="1635"/>
      <c r="Q14" s="1635"/>
      <c r="R14" s="1635"/>
      <c r="S14" s="1636"/>
      <c r="T14" s="1568"/>
      <c r="U14" s="1569"/>
      <c r="V14" s="1569"/>
      <c r="W14" s="1570"/>
      <c r="Z14" s="702"/>
      <c r="AA14" s="43" t="s">
        <v>834</v>
      </c>
    </row>
    <row r="15" spans="2:40" s="46" customFormat="1" ht="22.5" customHeight="1" x14ac:dyDescent="0.45">
      <c r="C15" s="1626"/>
      <c r="D15" s="1585"/>
      <c r="E15" s="1585"/>
      <c r="F15" s="1585"/>
      <c r="G15" s="1585"/>
      <c r="H15" s="1585"/>
      <c r="I15" s="1585"/>
      <c r="J15" s="1629"/>
      <c r="K15" s="1629"/>
      <c r="L15" s="1629"/>
      <c r="M15" s="1629"/>
      <c r="N15" s="1629"/>
      <c r="O15" s="1629"/>
      <c r="P15" s="1629"/>
      <c r="Q15" s="1629"/>
      <c r="R15" s="1629"/>
      <c r="S15" s="1629"/>
      <c r="T15" s="1630"/>
      <c r="U15" s="1630"/>
      <c r="V15" s="1630"/>
      <c r="W15" s="1631"/>
      <c r="Z15" s="44"/>
      <c r="AA15" s="44"/>
      <c r="AB15" s="44"/>
      <c r="AC15" s="44"/>
      <c r="AD15" s="44"/>
      <c r="AE15" s="44"/>
      <c r="AF15" s="44"/>
      <c r="AG15" s="44"/>
      <c r="AH15" s="44"/>
      <c r="AI15" s="44"/>
      <c r="AJ15" s="44"/>
      <c r="AK15" s="44"/>
      <c r="AL15" s="44"/>
      <c r="AM15" s="44"/>
      <c r="AN15" s="44"/>
    </row>
    <row r="16" spans="2:40" s="44" customFormat="1" ht="17.25" customHeight="1" x14ac:dyDescent="0.45">
      <c r="B16" s="152" t="s">
        <v>86</v>
      </c>
      <c r="C16" s="153"/>
      <c r="D16" s="153"/>
      <c r="E16" s="153"/>
      <c r="F16" s="153"/>
      <c r="G16" s="153"/>
      <c r="H16" s="153"/>
      <c r="I16" s="153"/>
      <c r="J16" s="153"/>
      <c r="K16" s="153"/>
      <c r="L16" s="153"/>
      <c r="M16" s="153"/>
      <c r="N16" s="153"/>
      <c r="O16" s="153"/>
      <c r="P16" s="153"/>
      <c r="Q16" s="153"/>
      <c r="R16" s="153"/>
      <c r="S16" s="153"/>
      <c r="T16" s="153"/>
      <c r="U16" s="153"/>
      <c r="V16" s="153"/>
      <c r="W16" s="153"/>
      <c r="Z16" s="43"/>
      <c r="AA16" s="43"/>
      <c r="AB16" s="43"/>
      <c r="AC16" s="43"/>
      <c r="AD16" s="43"/>
      <c r="AE16" s="43"/>
      <c r="AF16" s="43"/>
      <c r="AG16" s="43"/>
      <c r="AH16" s="43"/>
      <c r="AI16" s="43"/>
      <c r="AJ16" s="43"/>
      <c r="AK16" s="43"/>
      <c r="AL16" s="43"/>
      <c r="AM16" s="43"/>
      <c r="AN16" s="43"/>
    </row>
    <row r="17" spans="2:40" s="44" customFormat="1" ht="15.75" customHeight="1" x14ac:dyDescent="0.45">
      <c r="B17" s="152"/>
      <c r="C17" s="1627" t="s">
        <v>370</v>
      </c>
      <c r="D17" s="1628"/>
      <c r="E17" s="1628"/>
      <c r="F17" s="1628"/>
      <c r="G17" s="1628"/>
      <c r="H17" s="1628"/>
      <c r="I17" s="1628"/>
      <c r="J17" s="1628"/>
      <c r="K17" s="1628"/>
      <c r="L17" s="1628"/>
      <c r="M17" s="1628"/>
      <c r="N17" s="1628"/>
      <c r="O17" s="1628"/>
      <c r="P17" s="1628"/>
      <c r="Q17" s="1628"/>
      <c r="R17" s="1628"/>
      <c r="S17" s="1628"/>
      <c r="T17" s="1628"/>
      <c r="U17" s="1628"/>
      <c r="V17" s="1628"/>
      <c r="W17" s="1628"/>
      <c r="Z17" s="43"/>
      <c r="AA17" s="43"/>
      <c r="AB17" s="43"/>
      <c r="AC17" s="43"/>
      <c r="AD17" s="43"/>
      <c r="AE17" s="43"/>
      <c r="AF17" s="43"/>
      <c r="AG17" s="43"/>
      <c r="AH17" s="43"/>
      <c r="AI17" s="43"/>
      <c r="AJ17" s="43"/>
      <c r="AK17" s="43"/>
      <c r="AL17" s="43"/>
      <c r="AM17" s="43"/>
      <c r="AN17" s="43"/>
    </row>
    <row r="18" spans="2:40" s="44" customFormat="1" ht="18" customHeight="1" x14ac:dyDescent="0.45">
      <c r="B18" s="152"/>
      <c r="C18" s="389" t="s">
        <v>236</v>
      </c>
      <c r="D18" s="389"/>
      <c r="E18" s="389"/>
      <c r="F18" s="389"/>
      <c r="G18" s="389"/>
      <c r="H18" s="389"/>
      <c r="I18" s="389"/>
      <c r="J18" s="389"/>
      <c r="K18" s="389"/>
      <c r="L18" s="389"/>
      <c r="M18" s="389"/>
      <c r="N18" s="389"/>
      <c r="O18" s="389"/>
      <c r="P18" s="389"/>
      <c r="Q18" s="389"/>
      <c r="R18" s="389"/>
      <c r="S18" s="389"/>
      <c r="T18" s="389"/>
      <c r="U18" s="389"/>
      <c r="V18" s="389"/>
      <c r="W18" s="389"/>
      <c r="Z18" s="43"/>
      <c r="AA18" s="43"/>
      <c r="AB18" s="43"/>
      <c r="AC18" s="43"/>
      <c r="AD18" s="43"/>
      <c r="AE18" s="43"/>
      <c r="AF18" s="43"/>
      <c r="AG18" s="43"/>
      <c r="AH18" s="43"/>
      <c r="AI18" s="43"/>
      <c r="AJ18" s="43"/>
      <c r="AK18" s="43"/>
      <c r="AL18" s="43"/>
      <c r="AM18" s="43"/>
      <c r="AN18" s="43"/>
    </row>
    <row r="19" spans="2:40" ht="22.5" customHeight="1" x14ac:dyDescent="0.45">
      <c r="B19" s="43" t="s">
        <v>907</v>
      </c>
      <c r="C19" s="154"/>
      <c r="D19" s="422"/>
      <c r="E19" s="422"/>
      <c r="F19" s="422"/>
      <c r="H19" s="150"/>
      <c r="I19" s="150"/>
      <c r="J19" s="155"/>
      <c r="K19" s="150"/>
      <c r="L19" s="156"/>
      <c r="M19" s="150"/>
    </row>
    <row r="20" spans="2:40" ht="37.5" customHeight="1" x14ac:dyDescent="0.45">
      <c r="B20" s="46"/>
      <c r="C20" s="1637" t="s">
        <v>213</v>
      </c>
      <c r="D20" s="1637"/>
      <c r="E20" s="1637"/>
      <c r="F20" s="1637"/>
      <c r="G20" s="1637"/>
      <c r="H20" s="1637"/>
      <c r="I20" s="1637"/>
      <c r="J20" s="1637"/>
      <c r="K20" s="1637"/>
      <c r="L20" s="1637"/>
      <c r="M20" s="1637"/>
      <c r="N20" s="1637"/>
      <c r="O20" s="1637"/>
      <c r="P20" s="1637"/>
      <c r="Q20" s="1637"/>
      <c r="R20" s="1637"/>
      <c r="S20" s="1637"/>
      <c r="T20" s="1637"/>
      <c r="U20" s="1637"/>
      <c r="V20" s="1637"/>
      <c r="W20" s="1637"/>
      <c r="Z20" s="44" t="s">
        <v>759</v>
      </c>
      <c r="AA20" s="44"/>
      <c r="AB20" s="44"/>
      <c r="AC20" s="44"/>
      <c r="AD20" s="44"/>
      <c r="AE20" s="44"/>
      <c r="AF20" s="44"/>
      <c r="AG20" s="44"/>
      <c r="AH20" s="44"/>
      <c r="AI20" s="44"/>
      <c r="AJ20" s="44"/>
      <c r="AK20" s="44"/>
      <c r="AL20" s="44"/>
      <c r="AM20" s="44"/>
      <c r="AN20" s="44"/>
    </row>
    <row r="21" spans="2:40" s="44" customFormat="1" ht="22.5" customHeight="1" x14ac:dyDescent="0.45">
      <c r="C21" s="1586" t="s">
        <v>87</v>
      </c>
      <c r="D21" s="1587"/>
      <c r="E21" s="1587"/>
      <c r="F21" s="1587" t="s">
        <v>82</v>
      </c>
      <c r="G21" s="1587"/>
      <c r="H21" s="1587"/>
      <c r="I21" s="1587"/>
      <c r="J21" s="1587" t="s">
        <v>83</v>
      </c>
      <c r="K21" s="1587"/>
      <c r="L21" s="1587"/>
      <c r="M21" s="1587"/>
      <c r="N21" s="1587"/>
      <c r="O21" s="1587"/>
      <c r="P21" s="1587"/>
      <c r="Q21" s="1587"/>
      <c r="R21" s="1587"/>
      <c r="S21" s="1587"/>
      <c r="T21" s="1632" t="s">
        <v>212</v>
      </c>
      <c r="U21" s="1633"/>
      <c r="V21" s="1633"/>
      <c r="W21" s="438" t="s">
        <v>699</v>
      </c>
      <c r="Z21" s="46"/>
      <c r="AA21" s="46"/>
      <c r="AB21" s="46"/>
      <c r="AC21" s="46"/>
      <c r="AD21" s="46"/>
      <c r="AE21" s="46"/>
      <c r="AF21" s="46"/>
      <c r="AG21" s="46"/>
      <c r="AH21" s="46"/>
      <c r="AI21" s="46"/>
      <c r="AJ21" s="46"/>
      <c r="AK21" s="46"/>
      <c r="AL21" s="46"/>
      <c r="AM21" s="46"/>
      <c r="AN21" s="46"/>
    </row>
    <row r="22" spans="2:40" s="46" customFormat="1" ht="22.5" customHeight="1" x14ac:dyDescent="0.45">
      <c r="C22" s="1598"/>
      <c r="D22" s="1599"/>
      <c r="E22" s="1600"/>
      <c r="F22" s="1578"/>
      <c r="G22" s="1578"/>
      <c r="H22" s="1578"/>
      <c r="I22" s="1578"/>
      <c r="J22" s="1565"/>
      <c r="K22" s="1566"/>
      <c r="L22" s="1566"/>
      <c r="M22" s="1566"/>
      <c r="N22" s="1566"/>
      <c r="O22" s="1566"/>
      <c r="P22" s="1566"/>
      <c r="Q22" s="1566"/>
      <c r="R22" s="1566"/>
      <c r="S22" s="1567"/>
      <c r="T22" s="1596"/>
      <c r="U22" s="1597"/>
      <c r="V22" s="1597"/>
      <c r="W22" s="455"/>
      <c r="Z22" s="43" t="s">
        <v>700</v>
      </c>
    </row>
    <row r="23" spans="2:40" s="47" customFormat="1" ht="22.5" customHeight="1" x14ac:dyDescent="0.45">
      <c r="C23" s="1603"/>
      <c r="D23" s="1604"/>
      <c r="E23" s="1605"/>
      <c r="F23" s="1578"/>
      <c r="G23" s="1578"/>
      <c r="H23" s="1578"/>
      <c r="I23" s="1578"/>
      <c r="J23" s="1565"/>
      <c r="K23" s="1566"/>
      <c r="L23" s="1566"/>
      <c r="M23" s="1566"/>
      <c r="N23" s="1566"/>
      <c r="O23" s="1566"/>
      <c r="P23" s="1566"/>
      <c r="Q23" s="1566"/>
      <c r="R23" s="1566"/>
      <c r="S23" s="1567"/>
      <c r="T23" s="1596"/>
      <c r="U23" s="1597"/>
      <c r="V23" s="1597"/>
      <c r="W23" s="436"/>
      <c r="Z23" s="43" t="s">
        <v>701</v>
      </c>
    </row>
    <row r="24" spans="2:40" s="46" customFormat="1" ht="22.5" customHeight="1" x14ac:dyDescent="0.45">
      <c r="C24" s="1606"/>
      <c r="D24" s="1607"/>
      <c r="E24" s="1608"/>
      <c r="F24" s="1578"/>
      <c r="G24" s="1578"/>
      <c r="H24" s="1578"/>
      <c r="I24" s="1578"/>
      <c r="J24" s="1565"/>
      <c r="K24" s="1566"/>
      <c r="L24" s="1566"/>
      <c r="M24" s="1566"/>
      <c r="N24" s="1566"/>
      <c r="O24" s="1566"/>
      <c r="P24" s="1566"/>
      <c r="Q24" s="1566"/>
      <c r="R24" s="1566"/>
      <c r="S24" s="1567"/>
      <c r="T24" s="1596"/>
      <c r="U24" s="1597"/>
      <c r="V24" s="1597"/>
      <c r="W24" s="436"/>
      <c r="Z24" s="43"/>
      <c r="AA24" s="43"/>
      <c r="AB24" s="43"/>
      <c r="AC24" s="43"/>
      <c r="AD24" s="43"/>
      <c r="AE24" s="43"/>
      <c r="AF24" s="43"/>
      <c r="AG24" s="43"/>
      <c r="AH24" s="43"/>
      <c r="AI24" s="43"/>
      <c r="AJ24" s="43"/>
      <c r="AK24" s="43"/>
      <c r="AL24" s="43"/>
      <c r="AM24" s="43"/>
      <c r="AN24" s="43"/>
    </row>
    <row r="25" spans="2:40" s="46" customFormat="1" ht="24" customHeight="1" x14ac:dyDescent="0.45">
      <c r="C25" s="1571"/>
      <c r="D25" s="1571"/>
      <c r="E25" s="1571"/>
      <c r="F25" s="1625" t="s">
        <v>222</v>
      </c>
      <c r="G25" s="1625"/>
      <c r="H25" s="1625"/>
      <c r="I25" s="1625"/>
      <c r="J25" s="1625"/>
      <c r="K25" s="1625"/>
      <c r="L25" s="1625"/>
      <c r="M25" s="1625"/>
      <c r="N25" s="1625"/>
      <c r="O25" s="1625"/>
      <c r="P25" s="1625"/>
      <c r="Q25" s="1625"/>
      <c r="R25" s="1625"/>
      <c r="S25" s="1625"/>
      <c r="T25" s="1572"/>
      <c r="U25" s="1572"/>
      <c r="V25" s="1572"/>
      <c r="W25" s="1572"/>
      <c r="Z25" s="43"/>
      <c r="AA25" s="43"/>
      <c r="AB25" s="43"/>
      <c r="AC25" s="43"/>
      <c r="AD25" s="43"/>
      <c r="AE25" s="43"/>
      <c r="AF25" s="43"/>
      <c r="AG25" s="43"/>
      <c r="AH25" s="43"/>
      <c r="AI25" s="43"/>
      <c r="AJ25" s="43"/>
      <c r="AK25" s="43"/>
      <c r="AL25" s="43"/>
      <c r="AM25" s="43"/>
      <c r="AN25" s="43"/>
    </row>
    <row r="26" spans="2:40" ht="22.5" customHeight="1" x14ac:dyDescent="0.45">
      <c r="B26" s="46"/>
      <c r="C26" s="44" t="s">
        <v>209</v>
      </c>
      <c r="D26" s="154"/>
      <c r="V26" s="157"/>
      <c r="W26" s="158"/>
      <c r="Z26" s="44"/>
      <c r="AA26" s="44"/>
      <c r="AB26" s="44"/>
      <c r="AC26" s="44"/>
      <c r="AD26" s="44"/>
      <c r="AE26" s="44"/>
      <c r="AF26" s="44"/>
      <c r="AG26" s="44"/>
      <c r="AH26" s="44"/>
      <c r="AI26" s="44"/>
      <c r="AJ26" s="44"/>
      <c r="AK26" s="44"/>
      <c r="AL26" s="44"/>
      <c r="AM26" s="44"/>
      <c r="AN26" s="44"/>
    </row>
    <row r="27" spans="2:40" s="44" customFormat="1" ht="22.5" customHeight="1" x14ac:dyDescent="0.45">
      <c r="C27" s="1586" t="s">
        <v>87</v>
      </c>
      <c r="D27" s="1587"/>
      <c r="E27" s="1587"/>
      <c r="F27" s="1587" t="s">
        <v>82</v>
      </c>
      <c r="G27" s="1587"/>
      <c r="H27" s="1587"/>
      <c r="I27" s="1587"/>
      <c r="J27" s="1587" t="s">
        <v>83</v>
      </c>
      <c r="K27" s="1587"/>
      <c r="L27" s="1587"/>
      <c r="M27" s="1587"/>
      <c r="N27" s="1587"/>
      <c r="O27" s="1587"/>
      <c r="P27" s="1587"/>
      <c r="Q27" s="1587"/>
      <c r="R27" s="1587"/>
      <c r="S27" s="1587"/>
      <c r="T27" s="1587" t="s">
        <v>84</v>
      </c>
      <c r="U27" s="1587"/>
      <c r="V27" s="1587"/>
      <c r="W27" s="1616"/>
      <c r="Z27" s="47"/>
      <c r="AA27" s="47"/>
      <c r="AB27" s="47"/>
      <c r="AC27" s="47"/>
      <c r="AD27" s="47"/>
      <c r="AE27" s="47"/>
      <c r="AF27" s="47"/>
      <c r="AG27" s="47"/>
      <c r="AH27" s="47"/>
      <c r="AI27" s="47"/>
      <c r="AJ27" s="47"/>
      <c r="AK27" s="47"/>
      <c r="AL27" s="47"/>
      <c r="AM27" s="47"/>
      <c r="AN27" s="47"/>
    </row>
    <row r="28" spans="2:40" s="47" customFormat="1" ht="22.5" customHeight="1" x14ac:dyDescent="0.45">
      <c r="C28" s="1598"/>
      <c r="D28" s="1599"/>
      <c r="E28" s="1600"/>
      <c r="F28" s="1578"/>
      <c r="G28" s="1578"/>
      <c r="H28" s="1578"/>
      <c r="I28" s="1578"/>
      <c r="J28" s="1565"/>
      <c r="K28" s="1566"/>
      <c r="L28" s="1566"/>
      <c r="M28" s="1566"/>
      <c r="N28" s="1566"/>
      <c r="O28" s="1566"/>
      <c r="P28" s="1566"/>
      <c r="Q28" s="1566"/>
      <c r="R28" s="1566"/>
      <c r="S28" s="1567"/>
      <c r="T28" s="1614"/>
      <c r="U28" s="1614"/>
      <c r="V28" s="1614"/>
      <c r="W28" s="1615"/>
    </row>
    <row r="29" spans="2:40" s="47" customFormat="1" ht="22.5" customHeight="1" x14ac:dyDescent="0.45">
      <c r="C29" s="1583"/>
      <c r="D29" s="1584"/>
      <c r="E29" s="1584"/>
      <c r="F29" s="1578"/>
      <c r="G29" s="1578"/>
      <c r="H29" s="1578"/>
      <c r="I29" s="1578"/>
      <c r="J29" s="1565"/>
      <c r="K29" s="1566"/>
      <c r="L29" s="1566"/>
      <c r="M29" s="1566"/>
      <c r="N29" s="1566"/>
      <c r="O29" s="1566"/>
      <c r="P29" s="1566"/>
      <c r="Q29" s="1566"/>
      <c r="R29" s="1566"/>
      <c r="S29" s="1567"/>
      <c r="T29" s="1614"/>
      <c r="U29" s="1614"/>
      <c r="V29" s="1614"/>
      <c r="W29" s="1615"/>
    </row>
    <row r="30" spans="2:40" s="47" customFormat="1" ht="19.5" x14ac:dyDescent="0.45">
      <c r="C30" s="1583"/>
      <c r="D30" s="1584"/>
      <c r="E30" s="1584"/>
      <c r="F30" s="1585"/>
      <c r="G30" s="1585"/>
      <c r="H30" s="1585"/>
      <c r="I30" s="1585"/>
      <c r="J30" s="1565"/>
      <c r="K30" s="1566"/>
      <c r="L30" s="1566"/>
      <c r="M30" s="1566"/>
      <c r="N30" s="1566"/>
      <c r="O30" s="1566"/>
      <c r="P30" s="1566"/>
      <c r="Q30" s="1566"/>
      <c r="R30" s="1566"/>
      <c r="S30" s="1567"/>
      <c r="T30" s="1623"/>
      <c r="U30" s="1623"/>
      <c r="V30" s="1623"/>
      <c r="W30" s="1624"/>
      <c r="Z30" s="43"/>
      <c r="AA30" s="43"/>
      <c r="AB30" s="43"/>
      <c r="AC30" s="43"/>
      <c r="AD30" s="43"/>
      <c r="AE30" s="43"/>
      <c r="AF30" s="43"/>
      <c r="AG30" s="43"/>
      <c r="AH30" s="43"/>
      <c r="AI30" s="43"/>
      <c r="AJ30" s="43"/>
      <c r="AK30" s="43"/>
      <c r="AL30" s="43"/>
      <c r="AM30" s="43"/>
      <c r="AN30" s="43"/>
    </row>
    <row r="31" spans="2:40" s="47" customFormat="1" x14ac:dyDescent="0.45">
      <c r="C31" s="1571"/>
      <c r="D31" s="1571"/>
      <c r="E31" s="1571"/>
      <c r="F31" s="1573" t="s">
        <v>222</v>
      </c>
      <c r="G31" s="1574"/>
      <c r="H31" s="1574"/>
      <c r="I31" s="1574"/>
      <c r="J31" s="1574"/>
      <c r="K31" s="1574"/>
      <c r="L31" s="1574"/>
      <c r="M31" s="1574"/>
      <c r="N31" s="1574"/>
      <c r="O31" s="1574"/>
      <c r="P31" s="1574"/>
      <c r="Q31" s="1574"/>
      <c r="R31" s="1574"/>
      <c r="S31" s="1574"/>
      <c r="T31" s="1572"/>
      <c r="U31" s="1572"/>
      <c r="V31" s="1572"/>
      <c r="W31" s="1572"/>
      <c r="Z31" s="43"/>
      <c r="AA31" s="43"/>
      <c r="AB31" s="43"/>
      <c r="AC31" s="43"/>
      <c r="AD31" s="43"/>
      <c r="AE31" s="43"/>
      <c r="AF31" s="43"/>
      <c r="AG31" s="43"/>
      <c r="AH31" s="43"/>
      <c r="AI31" s="43"/>
      <c r="AJ31" s="43"/>
      <c r="AK31" s="43"/>
      <c r="AL31" s="43"/>
      <c r="AM31" s="43"/>
      <c r="AN31" s="43"/>
    </row>
    <row r="32" spans="2:40" ht="22.5" customHeight="1" x14ac:dyDescent="0.45">
      <c r="B32" s="43" t="s">
        <v>908</v>
      </c>
      <c r="C32" s="154"/>
      <c r="D32" s="422"/>
      <c r="E32" s="422"/>
      <c r="F32" s="422"/>
      <c r="H32" s="150"/>
      <c r="I32" s="150"/>
      <c r="J32" s="155"/>
      <c r="K32" s="150"/>
      <c r="L32" s="156"/>
    </row>
    <row r="33" spans="2:40" ht="37.5" customHeight="1" x14ac:dyDescent="0.45">
      <c r="B33" s="46"/>
      <c r="C33" s="1579" t="s">
        <v>632</v>
      </c>
      <c r="D33" s="1579"/>
      <c r="E33" s="1579"/>
      <c r="F33" s="1579"/>
      <c r="G33" s="1579"/>
      <c r="H33" s="1579"/>
      <c r="I33" s="1579"/>
      <c r="J33" s="1579"/>
      <c r="K33" s="1579"/>
      <c r="L33" s="1579"/>
      <c r="M33" s="1579"/>
      <c r="N33" s="1579"/>
      <c r="O33" s="1579"/>
      <c r="P33" s="1579"/>
      <c r="Q33" s="1579"/>
      <c r="R33" s="1579"/>
      <c r="S33" s="1579"/>
      <c r="T33" s="1579"/>
      <c r="U33" s="1579"/>
      <c r="V33" s="1579"/>
      <c r="W33" s="1579"/>
      <c r="Z33" s="44"/>
      <c r="AA33" s="44"/>
      <c r="AB33" s="44"/>
      <c r="AC33" s="44"/>
      <c r="AD33" s="44"/>
      <c r="AE33" s="44"/>
      <c r="AF33" s="44"/>
      <c r="AG33" s="44"/>
      <c r="AH33" s="44"/>
      <c r="AI33" s="44"/>
      <c r="AJ33" s="44"/>
      <c r="AK33" s="44"/>
      <c r="AL33" s="44"/>
      <c r="AM33" s="44"/>
      <c r="AN33" s="44"/>
    </row>
    <row r="34" spans="2:40" s="44" customFormat="1" ht="22.5" customHeight="1" x14ac:dyDescent="0.45">
      <c r="C34" s="1586" t="s">
        <v>87</v>
      </c>
      <c r="D34" s="1587"/>
      <c r="E34" s="1587"/>
      <c r="F34" s="1587" t="s">
        <v>82</v>
      </c>
      <c r="G34" s="1587"/>
      <c r="H34" s="1587"/>
      <c r="I34" s="1587"/>
      <c r="J34" s="1587" t="s">
        <v>83</v>
      </c>
      <c r="K34" s="1587"/>
      <c r="L34" s="1587"/>
      <c r="M34" s="1587"/>
      <c r="N34" s="1587"/>
      <c r="O34" s="1587"/>
      <c r="P34" s="1587"/>
      <c r="Q34" s="1587"/>
      <c r="R34" s="1587"/>
      <c r="S34" s="1587"/>
      <c r="T34" s="1632" t="s">
        <v>212</v>
      </c>
      <c r="U34" s="1633"/>
      <c r="V34" s="1633"/>
      <c r="W34" s="438" t="s">
        <v>699</v>
      </c>
      <c r="Z34" s="46"/>
      <c r="AA34" s="46"/>
      <c r="AB34" s="46"/>
      <c r="AC34" s="46"/>
      <c r="AD34" s="46"/>
      <c r="AE34" s="46"/>
      <c r="AF34" s="46"/>
      <c r="AG34" s="46"/>
      <c r="AH34" s="46"/>
      <c r="AI34" s="46"/>
      <c r="AJ34" s="46"/>
      <c r="AK34" s="46"/>
      <c r="AL34" s="46"/>
      <c r="AM34" s="46"/>
      <c r="AN34" s="46"/>
    </row>
    <row r="35" spans="2:40" s="46" customFormat="1" ht="22.5" customHeight="1" x14ac:dyDescent="0.45">
      <c r="C35" s="1583"/>
      <c r="D35" s="1584"/>
      <c r="E35" s="1584"/>
      <c r="F35" s="1578"/>
      <c r="G35" s="1578"/>
      <c r="H35" s="1578"/>
      <c r="I35" s="1578"/>
      <c r="J35" s="1565"/>
      <c r="K35" s="1566"/>
      <c r="L35" s="1566"/>
      <c r="M35" s="1566"/>
      <c r="N35" s="1566"/>
      <c r="O35" s="1566"/>
      <c r="P35" s="1566"/>
      <c r="Q35" s="1566"/>
      <c r="R35" s="1566"/>
      <c r="S35" s="1567"/>
      <c r="T35" s="1596"/>
      <c r="U35" s="1597"/>
      <c r="V35" s="1597"/>
      <c r="W35" s="455"/>
      <c r="Z35" s="43" t="s">
        <v>700</v>
      </c>
    </row>
    <row r="36" spans="2:40" s="47" customFormat="1" ht="22.5" customHeight="1" x14ac:dyDescent="0.45">
      <c r="C36" s="1583"/>
      <c r="D36" s="1584"/>
      <c r="E36" s="1584"/>
      <c r="F36" s="1578"/>
      <c r="G36" s="1578"/>
      <c r="H36" s="1578"/>
      <c r="I36" s="1578"/>
      <c r="J36" s="1565"/>
      <c r="K36" s="1566"/>
      <c r="L36" s="1566"/>
      <c r="M36" s="1566"/>
      <c r="N36" s="1566"/>
      <c r="O36" s="1566"/>
      <c r="P36" s="1566"/>
      <c r="Q36" s="1566"/>
      <c r="R36" s="1566"/>
      <c r="S36" s="1567"/>
      <c r="T36" s="1596"/>
      <c r="U36" s="1597"/>
      <c r="V36" s="1597"/>
      <c r="W36" s="436"/>
      <c r="Z36" s="43" t="s">
        <v>701</v>
      </c>
    </row>
    <row r="37" spans="2:40" s="46" customFormat="1" ht="19.5" x14ac:dyDescent="0.45">
      <c r="C37" s="1606"/>
      <c r="D37" s="1607"/>
      <c r="E37" s="1608"/>
      <c r="F37" s="1585"/>
      <c r="G37" s="1585"/>
      <c r="H37" s="1585"/>
      <c r="I37" s="1585"/>
      <c r="J37" s="1565"/>
      <c r="K37" s="1566"/>
      <c r="L37" s="1566"/>
      <c r="M37" s="1566"/>
      <c r="N37" s="1566"/>
      <c r="O37" s="1566"/>
      <c r="P37" s="1566"/>
      <c r="Q37" s="1566"/>
      <c r="R37" s="1566"/>
      <c r="S37" s="1567"/>
      <c r="T37" s="1596"/>
      <c r="U37" s="1597"/>
      <c r="V37" s="1597"/>
      <c r="W37" s="436"/>
      <c r="Z37" s="43"/>
      <c r="AA37" s="43"/>
      <c r="AB37" s="43"/>
      <c r="AC37" s="43"/>
      <c r="AD37" s="43"/>
      <c r="AE37" s="43"/>
      <c r="AF37" s="43"/>
      <c r="AG37" s="43"/>
      <c r="AH37" s="43"/>
      <c r="AI37" s="43"/>
      <c r="AJ37" s="43"/>
      <c r="AK37" s="43"/>
      <c r="AL37" s="43"/>
      <c r="AM37" s="43"/>
      <c r="AN37" s="43"/>
    </row>
    <row r="38" spans="2:40" s="46" customFormat="1" ht="19.5" x14ac:dyDescent="0.45">
      <c r="C38" s="1571"/>
      <c r="D38" s="1571"/>
      <c r="E38" s="1571"/>
      <c r="F38" s="1575" t="s">
        <v>222</v>
      </c>
      <c r="G38" s="1576"/>
      <c r="H38" s="1576"/>
      <c r="I38" s="1576"/>
      <c r="J38" s="1576"/>
      <c r="K38" s="1576"/>
      <c r="L38" s="1576"/>
      <c r="M38" s="1576"/>
      <c r="N38" s="1576"/>
      <c r="O38" s="1576"/>
      <c r="P38" s="1576"/>
      <c r="Q38" s="1576"/>
      <c r="R38" s="1576"/>
      <c r="S38" s="1576"/>
      <c r="T38" s="1572"/>
      <c r="U38" s="1572"/>
      <c r="V38" s="1572"/>
      <c r="W38" s="1572"/>
      <c r="Z38" s="43"/>
      <c r="AA38" s="43"/>
      <c r="AB38" s="43"/>
      <c r="AC38" s="43"/>
      <c r="AD38" s="43"/>
      <c r="AE38" s="43"/>
      <c r="AF38" s="43"/>
      <c r="AG38" s="43"/>
      <c r="AH38" s="43"/>
      <c r="AI38" s="43"/>
      <c r="AJ38" s="43"/>
      <c r="AK38" s="43"/>
      <c r="AL38" s="43"/>
      <c r="AM38" s="43"/>
      <c r="AN38" s="43"/>
    </row>
    <row r="39" spans="2:40" x14ac:dyDescent="0.45">
      <c r="B39" s="46"/>
      <c r="C39" s="43" t="s">
        <v>209</v>
      </c>
      <c r="D39" s="154"/>
      <c r="V39" s="157"/>
      <c r="W39" s="158"/>
      <c r="Z39" s="44"/>
      <c r="AA39" s="44"/>
      <c r="AB39" s="44"/>
      <c r="AC39" s="44"/>
      <c r="AD39" s="44"/>
      <c r="AE39" s="44"/>
      <c r="AF39" s="44"/>
      <c r="AG39" s="44"/>
      <c r="AH39" s="44"/>
      <c r="AI39" s="44"/>
      <c r="AJ39" s="44"/>
      <c r="AK39" s="44"/>
      <c r="AL39" s="44"/>
      <c r="AM39" s="44"/>
      <c r="AN39" s="44"/>
    </row>
    <row r="40" spans="2:40" s="44" customFormat="1" ht="22.5" customHeight="1" x14ac:dyDescent="0.45">
      <c r="C40" s="1586" t="s">
        <v>87</v>
      </c>
      <c r="D40" s="1587"/>
      <c r="E40" s="1587"/>
      <c r="F40" s="1587" t="s">
        <v>82</v>
      </c>
      <c r="G40" s="1587"/>
      <c r="H40" s="1587"/>
      <c r="I40" s="1587"/>
      <c r="J40" s="1587" t="s">
        <v>83</v>
      </c>
      <c r="K40" s="1587"/>
      <c r="L40" s="1587"/>
      <c r="M40" s="1587"/>
      <c r="N40" s="1587"/>
      <c r="O40" s="1587"/>
      <c r="P40" s="1587"/>
      <c r="Q40" s="1587"/>
      <c r="R40" s="1587"/>
      <c r="S40" s="1587"/>
      <c r="T40" s="1587" t="s">
        <v>84</v>
      </c>
      <c r="U40" s="1587"/>
      <c r="V40" s="1587"/>
      <c r="W40" s="1616"/>
      <c r="Z40" s="47"/>
      <c r="AA40" s="47"/>
      <c r="AB40" s="47"/>
      <c r="AC40" s="47"/>
      <c r="AD40" s="47"/>
      <c r="AE40" s="47"/>
      <c r="AF40" s="47"/>
      <c r="AG40" s="47"/>
      <c r="AH40" s="47"/>
      <c r="AI40" s="47"/>
      <c r="AJ40" s="47"/>
      <c r="AK40" s="47"/>
      <c r="AL40" s="47"/>
      <c r="AM40" s="47"/>
      <c r="AN40" s="47"/>
    </row>
    <row r="41" spans="2:40" s="47" customFormat="1" ht="22.5" customHeight="1" x14ac:dyDescent="0.45">
      <c r="C41" s="1583"/>
      <c r="D41" s="1584"/>
      <c r="E41" s="1584"/>
      <c r="F41" s="1578"/>
      <c r="G41" s="1578"/>
      <c r="H41" s="1578"/>
      <c r="I41" s="1578"/>
      <c r="J41" s="1565"/>
      <c r="K41" s="1566"/>
      <c r="L41" s="1566"/>
      <c r="M41" s="1566"/>
      <c r="N41" s="1566"/>
      <c r="O41" s="1566"/>
      <c r="P41" s="1566"/>
      <c r="Q41" s="1566"/>
      <c r="R41" s="1566"/>
      <c r="S41" s="1567"/>
      <c r="T41" s="1614"/>
      <c r="U41" s="1614"/>
      <c r="V41" s="1614"/>
      <c r="W41" s="1615"/>
    </row>
    <row r="42" spans="2:40" s="47" customFormat="1" ht="22.5" customHeight="1" x14ac:dyDescent="0.45">
      <c r="C42" s="1583"/>
      <c r="D42" s="1584"/>
      <c r="E42" s="1584"/>
      <c r="F42" s="1578"/>
      <c r="G42" s="1578"/>
      <c r="H42" s="1578"/>
      <c r="I42" s="1578"/>
      <c r="J42" s="1565"/>
      <c r="K42" s="1566"/>
      <c r="L42" s="1566"/>
      <c r="M42" s="1566"/>
      <c r="N42" s="1566"/>
      <c r="O42" s="1566"/>
      <c r="P42" s="1566"/>
      <c r="Q42" s="1566"/>
      <c r="R42" s="1566"/>
      <c r="S42" s="1567"/>
      <c r="T42" s="1614"/>
      <c r="U42" s="1614"/>
      <c r="V42" s="1614"/>
      <c r="W42" s="1615"/>
    </row>
    <row r="43" spans="2:40" s="47" customFormat="1" ht="19.5" x14ac:dyDescent="0.45">
      <c r="C43" s="1583"/>
      <c r="D43" s="1584"/>
      <c r="E43" s="1584"/>
      <c r="F43" s="1585"/>
      <c r="G43" s="1585"/>
      <c r="H43" s="1585"/>
      <c r="I43" s="1585"/>
      <c r="J43" s="1565"/>
      <c r="K43" s="1566"/>
      <c r="L43" s="1566"/>
      <c r="M43" s="1566"/>
      <c r="N43" s="1566"/>
      <c r="O43" s="1566"/>
      <c r="P43" s="1566"/>
      <c r="Q43" s="1566"/>
      <c r="R43" s="1566"/>
      <c r="S43" s="1567"/>
      <c r="T43" s="1623"/>
      <c r="U43" s="1623"/>
      <c r="V43" s="1623"/>
      <c r="W43" s="1624"/>
      <c r="Z43" s="43"/>
      <c r="AA43" s="43"/>
      <c r="AB43" s="43"/>
      <c r="AC43" s="43"/>
      <c r="AD43" s="43"/>
      <c r="AE43" s="43"/>
      <c r="AF43" s="43"/>
      <c r="AG43" s="43"/>
      <c r="AH43" s="43"/>
      <c r="AI43" s="43"/>
      <c r="AJ43" s="43"/>
      <c r="AK43" s="43"/>
      <c r="AL43" s="43"/>
      <c r="AM43" s="43"/>
      <c r="AN43" s="43"/>
    </row>
    <row r="44" spans="2:40" s="47" customFormat="1" x14ac:dyDescent="0.45">
      <c r="C44" s="1571"/>
      <c r="D44" s="1571"/>
      <c r="E44" s="1571"/>
      <c r="F44" s="1573" t="s">
        <v>222</v>
      </c>
      <c r="G44" s="1574"/>
      <c r="H44" s="1574"/>
      <c r="I44" s="1574"/>
      <c r="J44" s="1574"/>
      <c r="K44" s="1574"/>
      <c r="L44" s="1574"/>
      <c r="M44" s="1574"/>
      <c r="N44" s="1574"/>
      <c r="O44" s="1574"/>
      <c r="P44" s="1574"/>
      <c r="Q44" s="1574"/>
      <c r="R44" s="1574"/>
      <c r="S44" s="1574"/>
      <c r="T44" s="1572"/>
      <c r="U44" s="1572"/>
      <c r="V44" s="1572"/>
      <c r="W44" s="1572"/>
      <c r="Z44" s="43"/>
      <c r="AA44" s="43"/>
      <c r="AB44" s="43"/>
      <c r="AC44" s="43"/>
      <c r="AD44" s="43"/>
      <c r="AE44" s="43"/>
      <c r="AF44" s="43"/>
      <c r="AG44" s="43"/>
      <c r="AH44" s="43"/>
      <c r="AI44" s="43"/>
      <c r="AJ44" s="43"/>
      <c r="AK44" s="43"/>
      <c r="AL44" s="43"/>
      <c r="AM44" s="43"/>
      <c r="AN44" s="43"/>
    </row>
    <row r="45" spans="2:40" x14ac:dyDescent="0.45">
      <c r="B45" s="48" t="s">
        <v>210</v>
      </c>
      <c r="C45" s="154"/>
      <c r="O45" s="158"/>
      <c r="P45" s="158"/>
      <c r="Q45" s="158"/>
      <c r="R45" s="158"/>
      <c r="S45" s="158"/>
      <c r="T45" s="158"/>
      <c r="U45" s="158"/>
      <c r="V45" s="157"/>
      <c r="W45" s="158"/>
      <c r="Z45" s="44"/>
      <c r="AA45" s="44"/>
      <c r="AB45" s="44"/>
      <c r="AC45" s="44"/>
      <c r="AD45" s="44"/>
      <c r="AE45" s="44"/>
      <c r="AF45" s="44"/>
      <c r="AG45" s="44"/>
      <c r="AH45" s="44"/>
      <c r="AI45" s="44"/>
      <c r="AJ45" s="44"/>
      <c r="AK45" s="44"/>
      <c r="AL45" s="44"/>
      <c r="AM45" s="44"/>
      <c r="AN45" s="44"/>
    </row>
    <row r="46" spans="2:40" s="44" customFormat="1" ht="22.5" customHeight="1" x14ac:dyDescent="0.45">
      <c r="C46" s="1586" t="s">
        <v>87</v>
      </c>
      <c r="D46" s="1587"/>
      <c r="E46" s="1587"/>
      <c r="F46" s="1587" t="s">
        <v>82</v>
      </c>
      <c r="G46" s="1587"/>
      <c r="H46" s="1587"/>
      <c r="I46" s="1587"/>
      <c r="J46" s="1587" t="s">
        <v>83</v>
      </c>
      <c r="K46" s="1587"/>
      <c r="L46" s="1587"/>
      <c r="M46" s="1587"/>
      <c r="N46" s="1587"/>
      <c r="O46" s="1587"/>
      <c r="P46" s="1587"/>
      <c r="Q46" s="1587"/>
      <c r="R46" s="1587"/>
      <c r="S46" s="1587"/>
      <c r="T46" s="1621" t="s">
        <v>212</v>
      </c>
      <c r="U46" s="1622"/>
      <c r="V46" s="1622"/>
      <c r="W46" s="438" t="s">
        <v>651</v>
      </c>
      <c r="Z46" s="46"/>
      <c r="AA46" s="46"/>
      <c r="AB46" s="46"/>
      <c r="AC46" s="46"/>
      <c r="AD46" s="46"/>
      <c r="AE46" s="46"/>
      <c r="AF46" s="46"/>
      <c r="AG46" s="46"/>
      <c r="AH46" s="46"/>
      <c r="AI46" s="46"/>
      <c r="AJ46" s="46"/>
      <c r="AK46" s="46"/>
      <c r="AL46" s="46"/>
      <c r="AM46" s="46"/>
      <c r="AN46" s="46"/>
    </row>
    <row r="47" spans="2:40" s="46" customFormat="1" ht="22.5" customHeight="1" x14ac:dyDescent="0.45">
      <c r="C47" s="1581"/>
      <c r="D47" s="1582"/>
      <c r="E47" s="1582"/>
      <c r="F47" s="1578"/>
      <c r="G47" s="1578"/>
      <c r="H47" s="1578"/>
      <c r="I47" s="1578"/>
      <c r="J47" s="1565"/>
      <c r="K47" s="1566"/>
      <c r="L47" s="1566"/>
      <c r="M47" s="1566"/>
      <c r="N47" s="1566"/>
      <c r="O47" s="1566"/>
      <c r="P47" s="1566"/>
      <c r="Q47" s="1566"/>
      <c r="R47" s="1566"/>
      <c r="S47" s="1567"/>
      <c r="T47" s="1618"/>
      <c r="U47" s="1619"/>
      <c r="V47" s="1620"/>
      <c r="W47" s="436"/>
    </row>
    <row r="48" spans="2:40" s="47" customFormat="1" ht="22.5" customHeight="1" x14ac:dyDescent="0.45">
      <c r="C48" s="1581"/>
      <c r="D48" s="1582"/>
      <c r="E48" s="1582"/>
      <c r="F48" s="1578"/>
      <c r="G48" s="1578"/>
      <c r="H48" s="1578"/>
      <c r="I48" s="1578"/>
      <c r="J48" s="1565"/>
      <c r="K48" s="1566"/>
      <c r="L48" s="1566"/>
      <c r="M48" s="1566"/>
      <c r="N48" s="1566"/>
      <c r="O48" s="1566"/>
      <c r="P48" s="1566"/>
      <c r="Q48" s="1566"/>
      <c r="R48" s="1566"/>
      <c r="S48" s="1567"/>
      <c r="T48" s="1618"/>
      <c r="U48" s="1619"/>
      <c r="V48" s="1620"/>
      <c r="W48" s="436"/>
    </row>
    <row r="49" spans="2:41" s="46" customFormat="1" ht="19.5" x14ac:dyDescent="0.45">
      <c r="C49" s="1558"/>
      <c r="D49" s="1559"/>
      <c r="E49" s="1559"/>
      <c r="F49" s="1585"/>
      <c r="G49" s="1585"/>
      <c r="H49" s="1585"/>
      <c r="I49" s="1585"/>
      <c r="J49" s="1565"/>
      <c r="K49" s="1566"/>
      <c r="L49" s="1566"/>
      <c r="M49" s="1566"/>
      <c r="N49" s="1566"/>
      <c r="O49" s="1566"/>
      <c r="P49" s="1566"/>
      <c r="Q49" s="1566"/>
      <c r="R49" s="1566"/>
      <c r="S49" s="1567"/>
      <c r="T49" s="1618"/>
      <c r="U49" s="1619"/>
      <c r="V49" s="1620"/>
      <c r="W49" s="437"/>
      <c r="Z49" s="48"/>
    </row>
    <row r="50" spans="2:41" s="46" customFormat="1" x14ac:dyDescent="0.45">
      <c r="C50" s="1571"/>
      <c r="D50" s="1571"/>
      <c r="E50" s="1571"/>
      <c r="F50" s="1573" t="s">
        <v>222</v>
      </c>
      <c r="G50" s="1574"/>
      <c r="H50" s="1574"/>
      <c r="I50" s="1574"/>
      <c r="J50" s="1574"/>
      <c r="K50" s="1574"/>
      <c r="L50" s="1574"/>
      <c r="M50" s="1574"/>
      <c r="N50" s="1574"/>
      <c r="O50" s="1574"/>
      <c r="P50" s="1574"/>
      <c r="Q50" s="1574"/>
      <c r="R50" s="1574"/>
      <c r="S50" s="1574"/>
      <c r="T50" s="1572"/>
      <c r="U50" s="1572"/>
      <c r="V50" s="1572"/>
      <c r="W50" s="1572"/>
      <c r="Z50" s="48"/>
    </row>
    <row r="51" spans="2:41" s="46" customFormat="1" ht="19.5" customHeight="1" x14ac:dyDescent="0.45">
      <c r="C51" s="424"/>
      <c r="D51" s="424"/>
      <c r="E51" s="424"/>
      <c r="F51" s="425"/>
      <c r="G51" s="426"/>
      <c r="H51" s="426"/>
      <c r="I51" s="426"/>
      <c r="J51" s="426"/>
      <c r="K51" s="426"/>
      <c r="L51" s="426"/>
      <c r="M51" s="426"/>
      <c r="N51" s="426"/>
      <c r="O51" s="426"/>
      <c r="P51" s="426"/>
      <c r="Q51" s="426"/>
      <c r="R51" s="426"/>
      <c r="S51" s="426"/>
      <c r="T51" s="427"/>
      <c r="U51" s="427"/>
      <c r="V51" s="427"/>
      <c r="W51" s="427"/>
      <c r="Y51" s="48"/>
    </row>
    <row r="52" spans="2:41" s="46" customFormat="1" ht="19.5" customHeight="1" x14ac:dyDescent="0.45">
      <c r="C52" s="424"/>
      <c r="D52" s="424"/>
      <c r="E52" s="424"/>
      <c r="F52" s="425"/>
      <c r="G52" s="426"/>
      <c r="H52" s="426"/>
      <c r="I52" s="426"/>
      <c r="J52" s="426"/>
      <c r="K52" s="426"/>
      <c r="L52" s="426"/>
      <c r="M52" s="426"/>
      <c r="N52" s="426"/>
      <c r="O52" s="426"/>
      <c r="P52" s="426"/>
      <c r="Q52" s="426"/>
      <c r="R52" s="426"/>
      <c r="S52" s="426"/>
      <c r="T52" s="427"/>
      <c r="U52" s="427"/>
      <c r="V52" s="427"/>
      <c r="W52" s="427"/>
      <c r="Y52" s="48"/>
      <c r="Z52" s="533"/>
      <c r="AA52" s="43" t="s">
        <v>830</v>
      </c>
    </row>
    <row r="53" spans="2:41" s="46" customFormat="1" ht="19.5" customHeight="1" x14ac:dyDescent="0.45">
      <c r="C53" s="424"/>
      <c r="D53" s="424"/>
      <c r="E53" s="1588" t="s">
        <v>637</v>
      </c>
      <c r="F53" s="1589"/>
      <c r="G53" s="1589"/>
      <c r="H53" s="1589"/>
      <c r="I53" s="1589"/>
      <c r="J53" s="1589"/>
      <c r="K53" s="1589"/>
      <c r="L53" s="1589"/>
      <c r="M53" s="1589"/>
      <c r="N53" s="1589"/>
      <c r="O53" s="1589"/>
      <c r="P53" s="1589"/>
      <c r="Q53" s="1589"/>
      <c r="R53" s="426"/>
      <c r="S53" s="426"/>
      <c r="T53" s="427"/>
      <c r="U53" s="427"/>
      <c r="V53" s="427"/>
      <c r="W53" s="427"/>
      <c r="Y53" s="48"/>
    </row>
    <row r="54" spans="2:41" s="46" customFormat="1" ht="19.5" customHeight="1" x14ac:dyDescent="0.45">
      <c r="C54" s="1609" t="s">
        <v>652</v>
      </c>
      <c r="D54" s="1610"/>
      <c r="E54" s="1590" t="s">
        <v>88</v>
      </c>
      <c r="F54" s="1590"/>
      <c r="G54" s="1590"/>
      <c r="H54" s="1590"/>
      <c r="I54" s="1590" t="s">
        <v>90</v>
      </c>
      <c r="J54" s="1590"/>
      <c r="K54" s="1590"/>
      <c r="L54" s="1590"/>
      <c r="M54" s="1590"/>
      <c r="N54" s="1590"/>
      <c r="O54" s="1590"/>
      <c r="P54" s="1590"/>
      <c r="Q54" s="1590"/>
      <c r="R54" s="426"/>
      <c r="S54" s="426"/>
      <c r="T54" s="427"/>
      <c r="U54" s="427"/>
      <c r="V54" s="427"/>
      <c r="W54" s="427"/>
      <c r="Y54" s="48"/>
      <c r="Z54" s="662"/>
      <c r="AA54" s="43" t="s">
        <v>856</v>
      </c>
    </row>
    <row r="55" spans="2:41" s="46" customFormat="1" ht="96.75" customHeight="1" thickBot="1" x14ac:dyDescent="0.5">
      <c r="C55" s="1609" t="s">
        <v>653</v>
      </c>
      <c r="D55" s="1610"/>
      <c r="E55" s="450" t="s">
        <v>450</v>
      </c>
      <c r="F55" s="444" t="s">
        <v>451</v>
      </c>
      <c r="G55" s="444" t="s">
        <v>452</v>
      </c>
      <c r="H55" s="444" t="s">
        <v>453</v>
      </c>
      <c r="I55" s="451" t="s">
        <v>454</v>
      </c>
      <c r="J55" s="444" t="s">
        <v>455</v>
      </c>
      <c r="K55" s="444" t="s">
        <v>456</v>
      </c>
      <c r="L55" s="444" t="s">
        <v>457</v>
      </c>
      <c r="M55" s="444" t="s">
        <v>458</v>
      </c>
      <c r="N55" s="444" t="s">
        <v>459</v>
      </c>
      <c r="O55" s="444" t="s">
        <v>460</v>
      </c>
      <c r="P55" s="444" t="s">
        <v>461</v>
      </c>
      <c r="Q55" s="445" t="s">
        <v>462</v>
      </c>
      <c r="R55" s="428"/>
      <c r="S55" s="428"/>
      <c r="T55" s="427"/>
      <c r="U55" s="427"/>
      <c r="V55" s="427"/>
      <c r="W55" s="427"/>
      <c r="Y55" s="48"/>
    </row>
    <row r="56" spans="2:41" s="46" customFormat="1" ht="19.5" customHeight="1" thickBot="1" x14ac:dyDescent="0.5">
      <c r="C56" s="1594" t="s">
        <v>638</v>
      </c>
      <c r="D56" s="1595"/>
      <c r="E56" s="663">
        <f t="shared" ref="E56:Q56" si="1">COUNTIF($C22:$E50,E55)</f>
        <v>0</v>
      </c>
      <c r="F56" s="664">
        <f t="shared" si="1"/>
        <v>0</v>
      </c>
      <c r="G56" s="665">
        <f t="shared" si="1"/>
        <v>0</v>
      </c>
      <c r="H56" s="666">
        <f t="shared" si="1"/>
        <v>0</v>
      </c>
      <c r="I56" s="663">
        <f t="shared" si="1"/>
        <v>0</v>
      </c>
      <c r="J56" s="664">
        <f t="shared" si="1"/>
        <v>0</v>
      </c>
      <c r="K56" s="665">
        <f t="shared" si="1"/>
        <v>0</v>
      </c>
      <c r="L56" s="665">
        <f t="shared" si="1"/>
        <v>0</v>
      </c>
      <c r="M56" s="665">
        <f t="shared" si="1"/>
        <v>0</v>
      </c>
      <c r="N56" s="665">
        <f t="shared" si="1"/>
        <v>0</v>
      </c>
      <c r="O56" s="665">
        <f t="shared" si="1"/>
        <v>0</v>
      </c>
      <c r="P56" s="665">
        <f t="shared" si="1"/>
        <v>0</v>
      </c>
      <c r="Q56" s="665">
        <f t="shared" si="1"/>
        <v>0</v>
      </c>
      <c r="R56" s="1601">
        <f>SUM(E56:Q56)</f>
        <v>0</v>
      </c>
      <c r="S56" s="1602"/>
      <c r="T56" s="453" t="s">
        <v>691</v>
      </c>
      <c r="U56" s="427"/>
      <c r="V56" s="427"/>
      <c r="W56" s="427"/>
      <c r="Y56" s="48"/>
      <c r="Z56" s="43" t="s">
        <v>852</v>
      </c>
    </row>
    <row r="57" spans="2:41" s="46" customFormat="1" ht="19.5" customHeight="1" x14ac:dyDescent="0.45">
      <c r="C57" s="1594" t="s">
        <v>854</v>
      </c>
      <c r="D57" s="1595"/>
      <c r="E57" s="750"/>
      <c r="F57" s="747"/>
      <c r="G57" s="748"/>
      <c r="H57" s="749"/>
      <c r="I57" s="750"/>
      <c r="J57" s="747"/>
      <c r="K57" s="748"/>
      <c r="L57" s="748"/>
      <c r="M57" s="748"/>
      <c r="N57" s="748"/>
      <c r="O57" s="748"/>
      <c r="P57" s="748"/>
      <c r="Q57" s="748"/>
      <c r="R57" s="1601">
        <f>SUM(E57:Q57)</f>
        <v>0</v>
      </c>
      <c r="S57" s="1602"/>
      <c r="T57" s="453" t="s">
        <v>691</v>
      </c>
      <c r="U57" s="427"/>
      <c r="V57" s="427"/>
      <c r="W57" s="427"/>
      <c r="Y57" s="48"/>
      <c r="Z57" s="43" t="s">
        <v>853</v>
      </c>
    </row>
    <row r="58" spans="2:41" s="46" customFormat="1" ht="19.5" customHeight="1" thickBot="1" x14ac:dyDescent="0.5">
      <c r="C58" s="751" t="s">
        <v>855</v>
      </c>
      <c r="D58" s="430"/>
      <c r="E58" s="446"/>
      <c r="F58" s="439"/>
      <c r="G58" s="439"/>
      <c r="H58" s="439"/>
      <c r="I58" s="452"/>
      <c r="J58" s="431"/>
      <c r="K58" s="431"/>
      <c r="L58" s="431"/>
      <c r="M58" s="431"/>
      <c r="N58" s="431"/>
      <c r="O58" s="431"/>
      <c r="P58" s="431"/>
      <c r="Q58" s="431"/>
      <c r="R58" s="432"/>
      <c r="S58" s="432"/>
      <c r="T58" s="429"/>
      <c r="U58" s="427"/>
      <c r="V58" s="427"/>
      <c r="W58" s="427"/>
      <c r="Y58" s="48"/>
      <c r="Z58" s="43"/>
    </row>
    <row r="59" spans="2:41" s="46" customFormat="1" ht="42" customHeight="1" thickBot="1" x14ac:dyDescent="0.5">
      <c r="C59" s="1672" t="s">
        <v>640</v>
      </c>
      <c r="D59" s="1673"/>
      <c r="E59" s="667">
        <f>E56</f>
        <v>0</v>
      </c>
      <c r="F59" s="706"/>
      <c r="G59" s="707"/>
      <c r="H59" s="708"/>
      <c r="I59" s="442"/>
      <c r="J59" s="443"/>
      <c r="K59" s="443"/>
      <c r="L59" s="443"/>
      <c r="M59" s="443"/>
      <c r="N59" s="443"/>
      <c r="O59" s="443"/>
      <c r="P59" s="443"/>
      <c r="Q59" s="443"/>
      <c r="R59" s="1670">
        <f>SUM(E59:H59)</f>
        <v>0</v>
      </c>
      <c r="S59" s="1671"/>
      <c r="T59" s="429" t="s">
        <v>639</v>
      </c>
      <c r="U59" s="433"/>
      <c r="V59" s="433"/>
      <c r="W59" s="433"/>
      <c r="Y59" s="48"/>
      <c r="Z59" s="43"/>
      <c r="AA59" s="43"/>
      <c r="AB59" s="43"/>
      <c r="AC59" s="43"/>
      <c r="AD59" s="43"/>
      <c r="AE59" s="43"/>
      <c r="AF59" s="43"/>
      <c r="AG59" s="43"/>
      <c r="AH59" s="43"/>
      <c r="AI59" s="43"/>
      <c r="AJ59" s="43"/>
      <c r="AK59" s="43"/>
      <c r="AL59" s="43"/>
      <c r="AM59" s="43"/>
      <c r="AN59" s="43"/>
      <c r="AO59" s="43"/>
    </row>
    <row r="60" spans="2:41" s="46" customFormat="1" ht="42" customHeight="1" thickBot="1" x14ac:dyDescent="0.5">
      <c r="C60" s="1672" t="s">
        <v>641</v>
      </c>
      <c r="D60" s="1674"/>
      <c r="E60" s="440"/>
      <c r="F60" s="440"/>
      <c r="G60" s="440"/>
      <c r="H60" s="441"/>
      <c r="I60" s="667">
        <f>I56</f>
        <v>0</v>
      </c>
      <c r="J60" s="530"/>
      <c r="K60" s="531"/>
      <c r="L60" s="531"/>
      <c r="M60" s="531"/>
      <c r="N60" s="531"/>
      <c r="O60" s="531"/>
      <c r="P60" s="531"/>
      <c r="Q60" s="532"/>
      <c r="R60" s="1675">
        <f>SUM(I60:Q60)</f>
        <v>0</v>
      </c>
      <c r="S60" s="1671"/>
      <c r="T60" s="429" t="s">
        <v>639</v>
      </c>
      <c r="U60" s="433"/>
      <c r="V60" s="433"/>
      <c r="W60" s="433"/>
      <c r="Y60" s="48"/>
      <c r="Z60" s="1658"/>
      <c r="AA60" s="1658"/>
      <c r="AB60" s="1658"/>
      <c r="AC60" s="1658"/>
      <c r="AD60" s="1658"/>
      <c r="AE60" s="1658"/>
      <c r="AF60" s="1658"/>
      <c r="AG60" s="1658"/>
      <c r="AH60" s="1658"/>
      <c r="AI60" s="1658"/>
      <c r="AJ60" s="1658"/>
      <c r="AK60" s="1658"/>
      <c r="AL60" s="1658"/>
      <c r="AM60" s="1658"/>
      <c r="AN60" s="1658"/>
      <c r="AO60" s="1658"/>
    </row>
    <row r="61" spans="2:41" s="46" customFormat="1" ht="33" customHeight="1" x14ac:dyDescent="0.45">
      <c r="C61" s="424"/>
      <c r="D61" s="424"/>
      <c r="E61" s="424"/>
      <c r="F61" s="425"/>
      <c r="G61" s="426"/>
      <c r="H61" s="426"/>
      <c r="I61" s="426"/>
      <c r="J61" s="426"/>
      <c r="K61" s="426"/>
      <c r="L61" s="426"/>
      <c r="M61" s="426"/>
      <c r="N61" s="426"/>
      <c r="O61" s="426"/>
      <c r="P61" s="1668" t="s">
        <v>642</v>
      </c>
      <c r="Q61" s="1669"/>
      <c r="R61" s="1670">
        <f>R59+R60</f>
        <v>0</v>
      </c>
      <c r="S61" s="1671"/>
      <c r="T61" s="429" t="s">
        <v>639</v>
      </c>
      <c r="U61" s="427"/>
      <c r="V61" s="427"/>
      <c r="W61" s="427"/>
      <c r="Y61" s="48"/>
      <c r="Z61" s="1658"/>
      <c r="AA61" s="1658"/>
      <c r="AB61" s="1658"/>
      <c r="AC61" s="1658"/>
      <c r="AD61" s="1658"/>
      <c r="AE61" s="1658"/>
      <c r="AF61" s="1658"/>
      <c r="AG61" s="1658"/>
      <c r="AH61" s="1658"/>
      <c r="AI61" s="1658"/>
      <c r="AJ61" s="1658"/>
      <c r="AK61" s="1658"/>
      <c r="AL61" s="1658"/>
      <c r="AM61" s="1658"/>
      <c r="AN61" s="1658"/>
      <c r="AO61" s="1658"/>
    </row>
    <row r="62" spans="2:41" s="48" customFormat="1" x14ac:dyDescent="0.15">
      <c r="B62" s="49"/>
    </row>
    <row r="63" spans="2:41" s="48" customFormat="1" x14ac:dyDescent="0.15">
      <c r="B63" s="49"/>
    </row>
    <row r="64" spans="2:41" s="48" customFormat="1" x14ac:dyDescent="0.15">
      <c r="B64" s="49"/>
      <c r="C64" s="48" t="s">
        <v>664</v>
      </c>
    </row>
    <row r="65" spans="3:54" s="48" customFormat="1" ht="27.75" customHeight="1" x14ac:dyDescent="0.5">
      <c r="C65" s="1665" t="s">
        <v>654</v>
      </c>
      <c r="D65" s="1666"/>
      <c r="E65" s="1666"/>
      <c r="F65" s="1666"/>
      <c r="G65" s="1666"/>
      <c r="H65" s="1667"/>
      <c r="I65" s="1665" t="s">
        <v>655</v>
      </c>
      <c r="J65" s="1666"/>
      <c r="K65" s="1666"/>
      <c r="L65" s="1666"/>
      <c r="M65" s="1666"/>
      <c r="N65" s="1666"/>
      <c r="O65" s="1667"/>
      <c r="Z65" s="43"/>
      <c r="AA65" s="1580"/>
      <c r="AB65" s="1580"/>
      <c r="AC65" s="1580"/>
      <c r="AD65" s="1580"/>
      <c r="AE65" s="1580"/>
      <c r="AF65" s="1580"/>
      <c r="AG65" s="1580"/>
      <c r="AH65" s="1580"/>
      <c r="AI65" s="1580"/>
      <c r="AJ65" s="1580"/>
      <c r="AK65" s="1580"/>
      <c r="AL65" s="1580"/>
      <c r="AM65" s="178"/>
      <c r="AN65" s="225"/>
      <c r="AO65" s="1617"/>
      <c r="AP65" s="1617"/>
      <c r="AQ65" s="1617"/>
      <c r="AR65" s="1617"/>
      <c r="AS65" s="1617"/>
      <c r="AT65" s="1617"/>
      <c r="AU65" s="1617"/>
      <c r="AV65" s="1617"/>
      <c r="AW65" s="1617"/>
      <c r="AX65" s="1617"/>
      <c r="AY65" s="1617"/>
      <c r="AZ65" s="1617"/>
      <c r="BA65" s="1617"/>
      <c r="BB65" s="224"/>
    </row>
    <row r="66" spans="3:54" ht="27.75" customHeight="1" x14ac:dyDescent="0.45">
      <c r="C66" s="1659" t="s">
        <v>661</v>
      </c>
      <c r="D66" s="1660"/>
      <c r="E66" s="745">
        <f>E56</f>
        <v>0</v>
      </c>
      <c r="F66" s="1661" t="s">
        <v>662</v>
      </c>
      <c r="G66" s="1662"/>
      <c r="H66" s="745">
        <f>SUM(F56:H56)</f>
        <v>0</v>
      </c>
      <c r="I66" s="1659" t="s">
        <v>661</v>
      </c>
      <c r="J66" s="1660"/>
      <c r="K66" s="745">
        <f>I56</f>
        <v>0</v>
      </c>
      <c r="L66" s="1663" t="s">
        <v>663</v>
      </c>
      <c r="M66" s="1663"/>
      <c r="N66" s="1664"/>
      <c r="O66" s="745">
        <f>SUM(J56:Q56)</f>
        <v>0</v>
      </c>
      <c r="AA66" s="1577"/>
      <c r="AB66" s="1577"/>
      <c r="AC66" s="1577"/>
      <c r="AD66" s="1577"/>
      <c r="AE66" s="178"/>
      <c r="AF66" s="1577"/>
      <c r="AG66" s="1577"/>
      <c r="AH66" s="1577"/>
      <c r="AI66" s="1577"/>
      <c r="AJ66" s="1577"/>
      <c r="AK66" s="1577"/>
      <c r="AL66" s="1577"/>
      <c r="AM66" s="1577"/>
      <c r="AN66" s="226"/>
      <c r="AO66" s="1612"/>
      <c r="AP66" s="1612"/>
      <c r="AQ66" s="1612"/>
      <c r="AR66" s="1612"/>
      <c r="AS66" s="1613"/>
      <c r="AT66" s="1613"/>
      <c r="AU66" s="1613"/>
      <c r="AV66" s="1613"/>
      <c r="AW66" s="1613"/>
      <c r="AX66" s="1613"/>
      <c r="AY66" s="1613"/>
      <c r="AZ66" s="1613"/>
      <c r="BA66" s="1613"/>
      <c r="BB66" s="236"/>
    </row>
    <row r="67" spans="3:54" ht="42.75" customHeight="1" x14ac:dyDescent="0.45">
      <c r="C67" s="43" t="s">
        <v>666</v>
      </c>
      <c r="AA67" s="238"/>
      <c r="AB67" s="238"/>
      <c r="AC67" s="238"/>
      <c r="AD67" s="238"/>
      <c r="AE67" s="238"/>
      <c r="AF67" s="238"/>
      <c r="AG67" s="238"/>
      <c r="AH67" s="238"/>
      <c r="AI67" s="238"/>
      <c r="AJ67" s="238"/>
      <c r="AK67" s="238"/>
      <c r="AL67" s="238"/>
      <c r="AM67" s="178"/>
      <c r="AN67" s="731"/>
      <c r="AO67" s="732"/>
      <c r="AP67" s="1611"/>
      <c r="AQ67" s="1611"/>
      <c r="AR67" s="1611"/>
      <c r="AS67" s="732"/>
      <c r="AT67" s="1611"/>
      <c r="AU67" s="1611"/>
      <c r="AV67" s="1611"/>
      <c r="AW67" s="1611"/>
      <c r="AX67" s="1611"/>
      <c r="AY67" s="1611"/>
      <c r="AZ67" s="1611"/>
      <c r="BA67" s="1611"/>
      <c r="BB67" s="236"/>
    </row>
    <row r="68" spans="3:54" ht="27.75" customHeight="1" x14ac:dyDescent="0.45">
      <c r="C68" s="1591" t="s">
        <v>654</v>
      </c>
      <c r="D68" s="1592"/>
      <c r="E68" s="1592"/>
      <c r="F68" s="1592"/>
      <c r="G68" s="1592"/>
      <c r="H68" s="1593"/>
      <c r="I68" s="1591" t="s">
        <v>656</v>
      </c>
      <c r="J68" s="1592"/>
      <c r="K68" s="1592"/>
      <c r="L68" s="1592"/>
      <c r="M68" s="1592"/>
      <c r="N68" s="1592"/>
      <c r="O68" s="1593"/>
      <c r="AA68" s="1556"/>
      <c r="AB68" s="1556"/>
      <c r="AC68" s="1556"/>
      <c r="AD68" s="1556"/>
      <c r="AE68" s="1557"/>
      <c r="AF68" s="1556"/>
      <c r="AG68" s="1556"/>
      <c r="AH68" s="1556"/>
      <c r="AI68" s="1556"/>
      <c r="AJ68" s="1556"/>
      <c r="AK68" s="1556"/>
      <c r="AL68" s="1556"/>
      <c r="AM68" s="1556"/>
      <c r="AN68" s="227"/>
      <c r="AO68" s="733"/>
      <c r="AP68" s="733"/>
      <c r="AQ68" s="733"/>
      <c r="AR68" s="733"/>
      <c r="AS68" s="733"/>
      <c r="AT68" s="733"/>
      <c r="AU68" s="733"/>
      <c r="AV68" s="733"/>
      <c r="AW68" s="733"/>
      <c r="AX68" s="733"/>
      <c r="AY68" s="733"/>
      <c r="AZ68" s="733"/>
      <c r="BA68" s="734"/>
      <c r="BB68" s="236"/>
    </row>
    <row r="69" spans="3:54" ht="83.25" customHeight="1" x14ac:dyDescent="0.45">
      <c r="C69" s="1652" t="s">
        <v>661</v>
      </c>
      <c r="D69" s="1653"/>
      <c r="E69" s="703">
        <f>E59</f>
        <v>0</v>
      </c>
      <c r="F69" s="1654" t="s">
        <v>662</v>
      </c>
      <c r="G69" s="1655"/>
      <c r="H69" s="703">
        <f>SUM(F59:H59)</f>
        <v>0</v>
      </c>
      <c r="I69" s="1652" t="s">
        <v>661</v>
      </c>
      <c r="J69" s="1653"/>
      <c r="K69" s="703">
        <f>I60</f>
        <v>0</v>
      </c>
      <c r="L69" s="1656" t="s">
        <v>663</v>
      </c>
      <c r="M69" s="1656"/>
      <c r="N69" s="1657"/>
      <c r="O69" s="703">
        <f>SUM(J60:Q60)</f>
        <v>0</v>
      </c>
      <c r="AA69" s="1556"/>
      <c r="AB69" s="1556"/>
      <c r="AC69" s="1556"/>
      <c r="AD69" s="1556"/>
      <c r="AE69" s="1557"/>
      <c r="AF69" s="1556"/>
      <c r="AG69" s="1556"/>
      <c r="AH69" s="1556"/>
      <c r="AI69" s="1556"/>
      <c r="AJ69" s="1556"/>
      <c r="AK69" s="1556"/>
      <c r="AL69" s="1556"/>
      <c r="AM69" s="1556"/>
      <c r="AN69" s="227"/>
      <c r="AO69" s="735"/>
      <c r="AP69" s="735"/>
      <c r="AQ69" s="735"/>
      <c r="AR69" s="735"/>
      <c r="AS69" s="736"/>
      <c r="AT69" s="735"/>
      <c r="AU69" s="735"/>
      <c r="AV69" s="735"/>
      <c r="AW69" s="735"/>
      <c r="AX69" s="735"/>
      <c r="AY69" s="735"/>
      <c r="AZ69" s="735"/>
      <c r="BA69" s="735"/>
      <c r="BB69" s="236"/>
    </row>
    <row r="70" spans="3:54" x14ac:dyDescent="0.45">
      <c r="AA70" s="150"/>
      <c r="AB70" s="150"/>
      <c r="AC70" s="150"/>
      <c r="AD70" s="150"/>
      <c r="AE70" s="150"/>
      <c r="AF70" s="150"/>
      <c r="AG70" s="150"/>
      <c r="AH70" s="150"/>
      <c r="AI70" s="150"/>
      <c r="AJ70" s="150"/>
      <c r="AK70" s="150"/>
      <c r="AL70" s="150"/>
      <c r="AM70" s="150"/>
      <c r="AN70" s="236"/>
      <c r="AO70" s="236"/>
      <c r="AP70" s="236"/>
      <c r="AQ70" s="236"/>
      <c r="AR70" s="236"/>
      <c r="AS70" s="236"/>
      <c r="AT70" s="236"/>
      <c r="AU70" s="236"/>
      <c r="AV70" s="236"/>
      <c r="AW70" s="236"/>
      <c r="AX70" s="236"/>
      <c r="AY70" s="236"/>
      <c r="AZ70" s="236"/>
      <c r="BA70" s="236"/>
      <c r="BB70" s="236"/>
    </row>
    <row r="71" spans="3:54" x14ac:dyDescent="0.45">
      <c r="AA71" s="1577"/>
      <c r="AB71" s="1577"/>
      <c r="AC71" s="1577"/>
      <c r="AD71" s="1577"/>
      <c r="AE71" s="1580"/>
      <c r="AF71" s="1580"/>
      <c r="AG71" s="1580"/>
      <c r="AH71" s="1580"/>
      <c r="AI71" s="1580"/>
      <c r="AJ71" s="1580"/>
      <c r="AK71" s="1580"/>
      <c r="AL71" s="1580"/>
      <c r="AM71" s="1580"/>
      <c r="AN71" s="180"/>
    </row>
    <row r="72" spans="3:54" ht="36" customHeight="1" x14ac:dyDescent="0.45">
      <c r="AA72" s="172"/>
      <c r="AB72" s="1560"/>
      <c r="AC72" s="1560"/>
      <c r="AD72" s="1560"/>
      <c r="AE72" s="173"/>
      <c r="AF72" s="1560"/>
      <c r="AG72" s="1560"/>
      <c r="AH72" s="1560"/>
      <c r="AI72" s="1560"/>
      <c r="AJ72" s="1560"/>
      <c r="AK72" s="1560"/>
      <c r="AL72" s="1560"/>
      <c r="AM72" s="1560"/>
      <c r="AN72" s="173"/>
    </row>
    <row r="73" spans="3:54" x14ac:dyDescent="0.45">
      <c r="AA73" s="174"/>
      <c r="AB73" s="174"/>
      <c r="AC73" s="174"/>
      <c r="AD73" s="174"/>
      <c r="AE73" s="174"/>
      <c r="AF73" s="174"/>
      <c r="AG73" s="174"/>
      <c r="AH73" s="174"/>
      <c r="AI73" s="174"/>
      <c r="AJ73" s="174"/>
      <c r="AK73" s="174"/>
      <c r="AL73" s="174"/>
      <c r="AM73" s="173"/>
      <c r="AN73" s="173"/>
    </row>
    <row r="74" spans="3:54" x14ac:dyDescent="0.45">
      <c r="AA74" s="175"/>
      <c r="AB74" s="175"/>
      <c r="AC74" s="175"/>
      <c r="AD74" s="175"/>
      <c r="AE74" s="176"/>
      <c r="AF74" s="175"/>
      <c r="AG74" s="175"/>
      <c r="AH74" s="175"/>
      <c r="AI74" s="175"/>
      <c r="AJ74" s="175"/>
      <c r="AK74" s="175"/>
      <c r="AL74" s="175"/>
      <c r="AM74" s="175"/>
      <c r="AN74" s="175"/>
    </row>
  </sheetData>
  <mergeCells count="190">
    <mergeCell ref="F1:S1"/>
    <mergeCell ref="Z1:AC1"/>
    <mergeCell ref="T48:V48"/>
    <mergeCell ref="T49:V49"/>
    <mergeCell ref="C69:D69"/>
    <mergeCell ref="F69:G69"/>
    <mergeCell ref="I69:J69"/>
    <mergeCell ref="L69:N69"/>
    <mergeCell ref="Z60:AO61"/>
    <mergeCell ref="C66:D66"/>
    <mergeCell ref="F66:G66"/>
    <mergeCell ref="I66:J66"/>
    <mergeCell ref="L66:N66"/>
    <mergeCell ref="C65:H65"/>
    <mergeCell ref="I65:O65"/>
    <mergeCell ref="P61:Q61"/>
    <mergeCell ref="R61:S61"/>
    <mergeCell ref="I54:Q54"/>
    <mergeCell ref="C56:D56"/>
    <mergeCell ref="R56:S56"/>
    <mergeCell ref="C59:D59"/>
    <mergeCell ref="R59:S59"/>
    <mergeCell ref="C60:D60"/>
    <mergeCell ref="R60:S60"/>
    <mergeCell ref="S3:W3"/>
    <mergeCell ref="AE4:AM4"/>
    <mergeCell ref="B4:X4"/>
    <mergeCell ref="C5:W5"/>
    <mergeCell ref="C7:E7"/>
    <mergeCell ref="F7:I7"/>
    <mergeCell ref="J7:S7"/>
    <mergeCell ref="T7:W7"/>
    <mergeCell ref="J11:S11"/>
    <mergeCell ref="T11:W11"/>
    <mergeCell ref="C11:E11"/>
    <mergeCell ref="F11:I11"/>
    <mergeCell ref="AA4:AD4"/>
    <mergeCell ref="T8:W8"/>
    <mergeCell ref="C10:E10"/>
    <mergeCell ref="F10:I10"/>
    <mergeCell ref="C8:E8"/>
    <mergeCell ref="F8:I8"/>
    <mergeCell ref="J8:S8"/>
    <mergeCell ref="J10:S10"/>
    <mergeCell ref="T10:W10"/>
    <mergeCell ref="C13:E13"/>
    <mergeCell ref="F13:I13"/>
    <mergeCell ref="J13:S13"/>
    <mergeCell ref="T13:W13"/>
    <mergeCell ref="C24:E24"/>
    <mergeCell ref="F24:I24"/>
    <mergeCell ref="J24:S24"/>
    <mergeCell ref="T29:W29"/>
    <mergeCell ref="F35:I35"/>
    <mergeCell ref="C31:E31"/>
    <mergeCell ref="F27:I27"/>
    <mergeCell ref="J27:S27"/>
    <mergeCell ref="T27:W27"/>
    <mergeCell ref="F28:I28"/>
    <mergeCell ref="J28:S28"/>
    <mergeCell ref="T31:W31"/>
    <mergeCell ref="T34:V34"/>
    <mergeCell ref="T35:V35"/>
    <mergeCell ref="C14:E14"/>
    <mergeCell ref="J14:S14"/>
    <mergeCell ref="C21:E21"/>
    <mergeCell ref="F21:I21"/>
    <mergeCell ref="C20:W20"/>
    <mergeCell ref="T21:V21"/>
    <mergeCell ref="J21:S21"/>
    <mergeCell ref="T14:W14"/>
    <mergeCell ref="C15:E15"/>
    <mergeCell ref="C17:W17"/>
    <mergeCell ref="F14:I14"/>
    <mergeCell ref="F15:I15"/>
    <mergeCell ref="J15:S15"/>
    <mergeCell ref="T15:W15"/>
    <mergeCell ref="F22:I22"/>
    <mergeCell ref="J22:S22"/>
    <mergeCell ref="T22:V22"/>
    <mergeCell ref="T23:V23"/>
    <mergeCell ref="T24:V24"/>
    <mergeCell ref="T30:W30"/>
    <mergeCell ref="F23:I23"/>
    <mergeCell ref="T43:W43"/>
    <mergeCell ref="J36:S36"/>
    <mergeCell ref="F34:I34"/>
    <mergeCell ref="J23:S23"/>
    <mergeCell ref="T25:W25"/>
    <mergeCell ref="T28:W28"/>
    <mergeCell ref="J34:S34"/>
    <mergeCell ref="J30:S30"/>
    <mergeCell ref="F25:S25"/>
    <mergeCell ref="AP67:AR67"/>
    <mergeCell ref="AT67:BA67"/>
    <mergeCell ref="AO66:AR66"/>
    <mergeCell ref="AS66:BA66"/>
    <mergeCell ref="AF66:AM66"/>
    <mergeCell ref="AA65:AL65"/>
    <mergeCell ref="T38:W38"/>
    <mergeCell ref="T41:W41"/>
    <mergeCell ref="T40:W40"/>
    <mergeCell ref="AO65:BA65"/>
    <mergeCell ref="T42:W42"/>
    <mergeCell ref="T47:V47"/>
    <mergeCell ref="T46:V46"/>
    <mergeCell ref="AA66:AD66"/>
    <mergeCell ref="AB72:AD72"/>
    <mergeCell ref="C40:E40"/>
    <mergeCell ref="F40:I40"/>
    <mergeCell ref="J40:S40"/>
    <mergeCell ref="C37:E37"/>
    <mergeCell ref="F37:I37"/>
    <mergeCell ref="J37:S37"/>
    <mergeCell ref="AC68:AC69"/>
    <mergeCell ref="C50:E50"/>
    <mergeCell ref="C41:E41"/>
    <mergeCell ref="C42:E42"/>
    <mergeCell ref="F42:I42"/>
    <mergeCell ref="J42:S42"/>
    <mergeCell ref="AD68:AD69"/>
    <mergeCell ref="AA68:AA69"/>
    <mergeCell ref="C38:E38"/>
    <mergeCell ref="C54:D54"/>
    <mergeCell ref="C55:D55"/>
    <mergeCell ref="T37:V37"/>
    <mergeCell ref="J46:S46"/>
    <mergeCell ref="F46:I46"/>
    <mergeCell ref="C29:E29"/>
    <mergeCell ref="F29:I29"/>
    <mergeCell ref="J29:S29"/>
    <mergeCell ref="C22:E22"/>
    <mergeCell ref="C27:E27"/>
    <mergeCell ref="R57:S57"/>
    <mergeCell ref="F30:I30"/>
    <mergeCell ref="C28:E28"/>
    <mergeCell ref="C36:E36"/>
    <mergeCell ref="F36:I36"/>
    <mergeCell ref="C35:E35"/>
    <mergeCell ref="C34:E34"/>
    <mergeCell ref="C23:E23"/>
    <mergeCell ref="J35:S35"/>
    <mergeCell ref="AL68:AL69"/>
    <mergeCell ref="C30:E30"/>
    <mergeCell ref="C43:E43"/>
    <mergeCell ref="F43:I43"/>
    <mergeCell ref="J41:S41"/>
    <mergeCell ref="AJ68:AJ69"/>
    <mergeCell ref="AB68:AB69"/>
    <mergeCell ref="J49:S49"/>
    <mergeCell ref="J47:S47"/>
    <mergeCell ref="F49:I49"/>
    <mergeCell ref="AF68:AF69"/>
    <mergeCell ref="AG68:AG69"/>
    <mergeCell ref="C46:E46"/>
    <mergeCell ref="E53:Q53"/>
    <mergeCell ref="E54:H54"/>
    <mergeCell ref="F48:I48"/>
    <mergeCell ref="C47:E47"/>
    <mergeCell ref="F47:I47"/>
    <mergeCell ref="AH68:AH69"/>
    <mergeCell ref="J48:S48"/>
    <mergeCell ref="C68:H68"/>
    <mergeCell ref="I68:O68"/>
    <mergeCell ref="C57:D57"/>
    <mergeCell ref="T36:V36"/>
    <mergeCell ref="AM68:AM69"/>
    <mergeCell ref="AK68:AK69"/>
    <mergeCell ref="AE68:AE69"/>
    <mergeCell ref="C49:E49"/>
    <mergeCell ref="AF72:AM72"/>
    <mergeCell ref="C12:E12"/>
    <mergeCell ref="F12:I12"/>
    <mergeCell ref="J12:S12"/>
    <mergeCell ref="T12:W12"/>
    <mergeCell ref="C44:E44"/>
    <mergeCell ref="T44:W44"/>
    <mergeCell ref="C25:E25"/>
    <mergeCell ref="T50:W50"/>
    <mergeCell ref="F31:S31"/>
    <mergeCell ref="F38:S38"/>
    <mergeCell ref="F44:S44"/>
    <mergeCell ref="F50:S50"/>
    <mergeCell ref="AA71:AD71"/>
    <mergeCell ref="J43:S43"/>
    <mergeCell ref="F41:I41"/>
    <mergeCell ref="AI68:AI69"/>
    <mergeCell ref="C33:W33"/>
    <mergeCell ref="AE71:AM71"/>
    <mergeCell ref="C48:E48"/>
  </mergeCells>
  <phoneticPr fontId="2"/>
  <dataValidations count="3">
    <dataValidation type="list" allowBlank="1" showInputMessage="1" showErrorMessage="1" sqref="C35:E37 C22:E24">
      <formula1>H1.構成員一覧の分類_農業者</formula1>
    </dataValidation>
    <dataValidation type="list" allowBlank="1" showInputMessage="1" showErrorMessage="1" sqref="C47:E49">
      <formula1>H3.構成員一覧の分類_農業者以外団体</formula1>
    </dataValidation>
    <dataValidation type="list" allowBlank="1" showInputMessage="1" showErrorMessage="1" sqref="C28:E30 C41:E43">
      <formula1>H2.構成員一覧の分類_農業者以外個人</formula1>
    </dataValidation>
  </dataValidations>
  <pageMargins left="0.70866141732283472" right="0.16" top="0.74803149606299213" bottom="0.74803149606299213" header="0.31496062992125984" footer="0.31496062992125984"/>
  <pageSetup paperSize="9" scale="65" fitToWidth="0" fitToHeight="0" orientation="portrait" r:id="rId1"/>
  <rowBreaks count="2" manualBreakCount="2">
    <brk id="31" min="1" max="23" man="1"/>
    <brk id="63" min="1"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28</vt:i4>
      </vt:variant>
    </vt:vector>
  </HeadingPairs>
  <TitlesOfParts>
    <vt:vector size="41" baseType="lpstr">
      <vt:lpstr>はじめに（PC）</vt:lpstr>
      <vt:lpstr>様式第1-1号新規(再申請含 )</vt:lpstr>
      <vt:lpstr>様式第1-1号 変更(申請・届出)</vt:lpstr>
      <vt:lpstr>様式第1-2号</vt:lpstr>
      <vt:lpstr>様式第1-3号</vt:lpstr>
      <vt:lpstr>活動計画書</vt:lpstr>
      <vt:lpstr>位置図</vt:lpstr>
      <vt:lpstr>加算措置</vt:lpstr>
      <vt:lpstr>構成員一覧(加算措置取組組織のみ)</vt:lpstr>
      <vt:lpstr>長寿命化整備計画</vt:lpstr>
      <vt:lpstr>工事確認書</vt:lpstr>
      <vt:lpstr>※【触らない】【選択肢】</vt:lpstr>
      <vt:lpstr>Sheet1</vt:lpstr>
      <vt:lpstr>A.■か□</vt:lpstr>
      <vt:lpstr>B.○か空白</vt:lpstr>
      <vt:lpstr>Ｃ1.計画欄</vt:lpstr>
      <vt:lpstr>Ｃ2.実施欄</vt:lpstr>
      <vt:lpstr>D.農村環境保全活動のテーマ</vt:lpstr>
      <vt:lpstr>E.高度な保全活動</vt:lpstr>
      <vt:lpstr>F.施設</vt:lpstr>
      <vt:lpstr>G.単位</vt:lpstr>
      <vt:lpstr>H1.構成員一覧の分類_農業者</vt:lpstr>
      <vt:lpstr>H2.構成員一覧の分類_農業者以外個人</vt:lpstr>
      <vt:lpstr>H3.構成員一覧の分類_農業者以外団体</vt:lpstr>
      <vt:lpstr>Ｉ.金銭出納簿の区分</vt:lpstr>
      <vt:lpstr>Ｊ.金銭出納簿の収支の分類</vt:lpstr>
      <vt:lpstr>K.農村環境保全活動</vt:lpstr>
      <vt:lpstr>L.増進活動</vt:lpstr>
      <vt:lpstr>M.長寿命化</vt:lpstr>
      <vt:lpstr>※【触らない】【選択肢】!Print_Area</vt:lpstr>
      <vt:lpstr>'はじめに（PC）'!Print_Area</vt:lpstr>
      <vt:lpstr>位置図!Print_Area</vt:lpstr>
      <vt:lpstr>加算措置!Print_Area</vt:lpstr>
      <vt:lpstr>活動計画書!Print_Area</vt:lpstr>
      <vt:lpstr>工事確認書!Print_Area</vt:lpstr>
      <vt:lpstr>'構成員一覧(加算措置取組組織のみ)'!Print_Area</vt:lpstr>
      <vt:lpstr>長寿命化整備計画!Print_Area</vt:lpstr>
      <vt:lpstr>'様式第1-1号 変更(申請・届出)'!Print_Area</vt:lpstr>
      <vt:lpstr>'様式第1-1号新規(再申請含 )'!Print_Area</vt:lpstr>
      <vt:lpstr>'様式第1-2号'!Print_Area</vt:lpstr>
      <vt:lpstr>'様式第1-3号'!Print_Area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横川　華枝</dc:creator>
  <cp:lastModifiedBy>admin</cp:lastModifiedBy>
  <cp:lastPrinted>2021-06-02T05:43:14Z</cp:lastPrinted>
  <dcterms:created xsi:type="dcterms:W3CDTF">2018-10-11T11:14:30Z</dcterms:created>
  <dcterms:modified xsi:type="dcterms:W3CDTF">2021-07-07T23:16:58Z</dcterms:modified>
</cp:coreProperties>
</file>